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pivotTables/pivotTable1.xml" ContentType="application/vnd.openxmlformats-officedocument.spreadsheetml.pivotTab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hidePivotFieldList="1" defaultThemeVersion="124226"/>
  <bookViews>
    <workbookView xWindow="30" yWindow="-90" windowWidth="19110" windowHeight="6390" tabRatio="555"/>
  </bookViews>
  <sheets>
    <sheet name="Summary" sheetId="1" r:id="rId1"/>
    <sheet name="VE1" sheetId="8" r:id="rId2"/>
    <sheet name="Guidance Notes" sheetId="10" r:id="rId3"/>
    <sheet name="Data" sheetId="9" state="hidden" r:id="rId4"/>
    <sheet name="Notes" sheetId="11" state="hidden" r:id="rId5"/>
  </sheets>
  <definedNames>
    <definedName name="_Toc257106261" localSheetId="2">'Guidance Notes'!$A$1</definedName>
    <definedName name="_xlnm.Print_Area" localSheetId="2">'Guidance Notes'!$A$1:$B$25</definedName>
    <definedName name="_xlnm.Print_Area" localSheetId="0">Summary!$A$2:$B$13</definedName>
    <definedName name="Query_from_MS_Access_Database" localSheetId="4">Notes!$A$1:$D$18</definedName>
    <definedName name="Z_E3311CCF_B2EC_4F6F_BAAF_92C6417084F8_.wvu.PrintArea" localSheetId="0" hidden="1">Summary!$A$2:$B$10</definedName>
  </definedNames>
  <calcPr calcId="145621"/>
  <customWorkbookViews>
    <customWorkbookView name="dbega - Personal View" guid="{E3311CCF-B2EC-4F6F-BAAF-92C6417084F8}" mergeInterval="0" personalView="1" maximized="1" windowWidth="1276" windowHeight="851" tabRatio="963" activeSheetId="1"/>
  </customWorkbookViews>
  <pivotCaches>
    <pivotCache cacheId="78" r:id="rId6"/>
  </pivotCaches>
</workbook>
</file>

<file path=xl/calcChain.xml><?xml version="1.0" encoding="utf-8"?>
<calcChain xmlns="http://schemas.openxmlformats.org/spreadsheetml/2006/main">
  <c r="E49" i="1" l="1"/>
  <c r="C25" i="8" s="1"/>
  <c r="F49" i="1"/>
  <c r="C2" i="8" s="1"/>
  <c r="AF1" i="8"/>
  <c r="AT22" i="8"/>
  <c r="AS22" i="8"/>
  <c r="AU22" i="8"/>
  <c r="AV22" i="8"/>
  <c r="AW22" i="8"/>
  <c r="AX22" i="8"/>
  <c r="AS21" i="8"/>
  <c r="AT21" i="8"/>
  <c r="AU21" i="8"/>
  <c r="AV21" i="8"/>
  <c r="AW21" i="8"/>
  <c r="AX21" i="8"/>
  <c r="AS20" i="8"/>
  <c r="AX20" i="8"/>
  <c r="AT20" i="8"/>
  <c r="AU20" i="8"/>
  <c r="AV20" i="8"/>
  <c r="AW20" i="8"/>
  <c r="AS19" i="8"/>
  <c r="AT19" i="8"/>
  <c r="AU19" i="8"/>
  <c r="AV19" i="8"/>
  <c r="AW19" i="8"/>
  <c r="AX19" i="8"/>
  <c r="AS18" i="8"/>
  <c r="AT18" i="8"/>
  <c r="AU18" i="8"/>
  <c r="AV18" i="8"/>
  <c r="AW18" i="8"/>
  <c r="AX18" i="8"/>
  <c r="AS17" i="8"/>
  <c r="AX17" i="8"/>
  <c r="AT17" i="8"/>
  <c r="AU17" i="8"/>
  <c r="AV17" i="8"/>
  <c r="AW17" i="8"/>
  <c r="AS16" i="8"/>
  <c r="AT16" i="8"/>
  <c r="AU16" i="8"/>
  <c r="AV16" i="8"/>
  <c r="AW16" i="8"/>
  <c r="AX16" i="8"/>
  <c r="G22" i="8"/>
  <c r="C22" i="8"/>
  <c r="D21" i="8"/>
  <c r="E20" i="8"/>
  <c r="F19" i="8"/>
  <c r="G18" i="8"/>
  <c r="C18" i="8"/>
  <c r="D17" i="8"/>
  <c r="E16" i="8"/>
  <c r="G21" i="8"/>
  <c r="C21" i="8"/>
  <c r="E19" i="8"/>
  <c r="C17" i="8"/>
  <c r="E22" i="8"/>
  <c r="G20" i="8"/>
  <c r="D19" i="8"/>
  <c r="F17" i="8"/>
  <c r="C16" i="8"/>
  <c r="D22" i="8"/>
  <c r="E21" i="8"/>
  <c r="F20" i="8"/>
  <c r="G19" i="8"/>
  <c r="C19" i="8"/>
  <c r="D18" i="8"/>
  <c r="E17" i="8"/>
  <c r="F16" i="8"/>
  <c r="F22" i="8"/>
  <c r="D20" i="8"/>
  <c r="F18" i="8"/>
  <c r="G17" i="8"/>
  <c r="D16" i="8"/>
  <c r="F21" i="8"/>
  <c r="C20" i="8"/>
  <c r="E18" i="8"/>
  <c r="G16" i="8"/>
  <c r="AQ18" i="8" l="1"/>
  <c r="AJ18" i="8"/>
  <c r="AN17" i="8"/>
  <c r="AG17" i="8"/>
  <c r="AH19" i="8"/>
  <c r="AO19" i="8"/>
  <c r="AF19" i="8"/>
  <c r="AM19" i="8"/>
  <c r="H19" i="8"/>
  <c r="AK19" i="8" s="1"/>
  <c r="AO16" i="8"/>
  <c r="AH16" i="8"/>
  <c r="AJ22" i="8"/>
  <c r="AQ22" i="8"/>
  <c r="AH22" i="8"/>
  <c r="AO22" i="8"/>
  <c r="AP17" i="8"/>
  <c r="AI17" i="8"/>
  <c r="AH18" i="8"/>
  <c r="AO18" i="8"/>
  <c r="AG20" i="8"/>
  <c r="AN20" i="8"/>
  <c r="AQ16" i="8"/>
  <c r="AJ16" i="8"/>
  <c r="AM22" i="8"/>
  <c r="H22" i="8"/>
  <c r="AK22" i="8" s="1"/>
  <c r="AF22" i="8"/>
  <c r="AQ20" i="8"/>
  <c r="AJ20" i="8"/>
  <c r="H21" i="8"/>
  <c r="AK21" i="8" s="1"/>
  <c r="AF21" i="8"/>
  <c r="AM21" i="8"/>
  <c r="AI21" i="8"/>
  <c r="AP21" i="8"/>
  <c r="AN22" i="8"/>
  <c r="AG22" i="8"/>
  <c r="H18" i="8"/>
  <c r="AK18" i="8" s="1"/>
  <c r="AM18" i="8"/>
  <c r="AF18" i="8"/>
  <c r="AJ19" i="8"/>
  <c r="AQ19" i="8"/>
  <c r="AG18" i="8"/>
  <c r="AN18" i="8"/>
  <c r="AF20" i="8"/>
  <c r="H20" i="8"/>
  <c r="AK20" i="8" s="1"/>
  <c r="AM20" i="8"/>
  <c r="AO17" i="8"/>
  <c r="AH17" i="8"/>
  <c r="AN16" i="8"/>
  <c r="AG16" i="8"/>
  <c r="AI22" i="8"/>
  <c r="AP22" i="8"/>
  <c r="AJ21" i="8"/>
  <c r="AQ21" i="8"/>
  <c r="H16" i="8"/>
  <c r="AK16" i="8" s="1"/>
  <c r="AM16" i="8"/>
  <c r="AF16" i="8"/>
  <c r="AP19" i="8"/>
  <c r="AI19" i="8"/>
  <c r="AH21" i="8"/>
  <c r="AO21" i="8"/>
  <c r="H17" i="8"/>
  <c r="AK17" i="8" s="1"/>
  <c r="AF17" i="8"/>
  <c r="AM17" i="8"/>
  <c r="AI18" i="8"/>
  <c r="AP18" i="8"/>
  <c r="AP20" i="8"/>
  <c r="AI20" i="8"/>
  <c r="AJ17" i="8"/>
  <c r="AQ17" i="8"/>
  <c r="AI16" i="8"/>
  <c r="AP16" i="8"/>
  <c r="AO20" i="8"/>
  <c r="AH20" i="8"/>
  <c r="AN19" i="8"/>
  <c r="AG19" i="8"/>
  <c r="AG21" i="8"/>
  <c r="AN21" i="8"/>
</calcChain>
</file>

<file path=xl/connections.xml><?xml version="1.0" encoding="utf-8"?>
<connections xmlns="http://schemas.openxmlformats.org/spreadsheetml/2006/main">
  <connection id="1" name="Connection" type="1" refreshedVersion="2" background="1" saveData="1">
    <dbPr connection="DSN=MS Access Database;DBQ=Y:\FSRDall\AFP\FRD\017 Annual Statistics Returns\003 Data\0001 Databases\00001 Returns\TablesAnnualReturns.mdb;DefaultDir=Y:\FSRDall\AFP\FRD\017 Annual Statistics Returns\003 Data\0001 Databases\00001 Returns;DriverId=25;FIL=MS Access;MaxBufferSize=2048;PageTimeout=5;" command="SELECT tblPublicationNotes.BrigadeId, tblPublicationNotes.Table, tblPublicationNotes.PublicationNote, tblPublicationNotes.Yearid_x000d__x000a_FROM tblPublicationNotes tblPublicationNotes_x000d__x000a_WHERE (tblPublicationNotes.Yearid=2011) AND (tblPublicationNotes.Table Like '%VI%')"/>
  </connection>
  <connection id="2" name="Connection1" type="1" refreshedVersion="4" saveData="1">
    <dbPr connection="DSN=MS Access Database;DBQ=Y:\FSRDall\AFP\FRD\017 Annual Statistics Returns\003 Data\0001 Databases\00001 Returns\TablesAnnualReturns.mdb;DefaultDir=Y:\FSRDall\AFP\FRD\017 Annual Statistics Returns\003 Data\0001 Databases\00001 Returns;DriverId=25;FIL=MS Access;MaxBufferSize=2048;PageTimeout=5;UID=admin;" command="SELECT tblVI.ID, tblVI.SurveyRef, tblVI.Vehicle, tblVI.BlueLight, tblVI.Reason, tblVI.BrigadeID, tblVI.YearId, tblVI.Qty, tblVI.Notes_x000d__x000a_FROM tblVI tblVI_x000d__x000a_WHERE (tblVI.YearId=2015)"/>
  </connection>
</connections>
</file>

<file path=xl/sharedStrings.xml><?xml version="1.0" encoding="utf-8"?>
<sst xmlns="http://schemas.openxmlformats.org/spreadsheetml/2006/main" count="225" uniqueCount="162">
  <si>
    <t>FRS Notes</t>
  </si>
  <si>
    <t>Index of  Tables</t>
  </si>
  <si>
    <t>Description</t>
  </si>
  <si>
    <t>On blue light</t>
  </si>
  <si>
    <t>Off blue light</t>
  </si>
  <si>
    <t>Total number of accidents</t>
  </si>
  <si>
    <t>Total number of fire and rescue service vehicles involved</t>
  </si>
  <si>
    <t>Number of "vehicle damage only"</t>
  </si>
  <si>
    <t>Number of service personnel killed</t>
  </si>
  <si>
    <t>Number of service personnel injured</t>
  </si>
  <si>
    <t>Number of non-service personnel killed</t>
  </si>
  <si>
    <t>Number of non-service personnel injured</t>
  </si>
  <si>
    <t>Other</t>
  </si>
  <si>
    <t>Vehicle Incidents</t>
  </si>
  <si>
    <t>Fire appliances</t>
  </si>
  <si>
    <t>Cars and vans</t>
  </si>
  <si>
    <t>fireapp</t>
  </si>
  <si>
    <t>Vehicle</t>
  </si>
  <si>
    <t>BlueLight</t>
  </si>
  <si>
    <t>Reason</t>
  </si>
  <si>
    <t>BrigadeID</t>
  </si>
  <si>
    <t>YearId</t>
  </si>
  <si>
    <t>On</t>
  </si>
  <si>
    <t>totacc</t>
  </si>
  <si>
    <t>Off</t>
  </si>
  <si>
    <t>carvan</t>
  </si>
  <si>
    <t>other</t>
  </si>
  <si>
    <t>totveh</t>
  </si>
  <si>
    <t>damonly</t>
  </si>
  <si>
    <t>perkill</t>
  </si>
  <si>
    <t>perinj</t>
  </si>
  <si>
    <t>nskill</t>
  </si>
  <si>
    <t>nsinj</t>
  </si>
  <si>
    <t>General guidance</t>
  </si>
  <si>
    <t>This information is also used to monitor vehicle incidents and injuries to staff.</t>
  </si>
  <si>
    <t>Definitions</t>
  </si>
  <si>
    <t xml:space="preserve">Blue light accident: </t>
  </si>
  <si>
    <t>Accident involving a Fire Service vehicle on its way to an emergency incident with an activated blue light.</t>
  </si>
  <si>
    <t>Total number of accidents:</t>
  </si>
  <si>
    <t>Include all accidents involving FRS vehicles. Please count accidents, not damaged vehicles: i.e. an accident involving two FRS vehicles is to be recorded as one accident.</t>
  </si>
  <si>
    <r>
      <t>FRS vehicles involved:</t>
    </r>
    <r>
      <rPr>
        <sz val="12"/>
        <rFont val="Arial"/>
        <family val="2"/>
      </rPr>
      <t xml:space="preserve"> </t>
    </r>
  </si>
  <si>
    <r>
      <t>Vehicle damage only</t>
    </r>
    <r>
      <rPr>
        <sz val="12"/>
        <rFont val="Arial"/>
        <family val="2"/>
      </rPr>
      <t>:</t>
    </r>
  </si>
  <si>
    <t>Only count those accidents where no one was injured. Enter the number of damaged FRS vehicles not accidents.</t>
  </si>
  <si>
    <r>
      <t>Service personnel killed or injured:</t>
    </r>
    <r>
      <rPr>
        <b/>
        <sz val="12"/>
        <color indexed="8"/>
        <rFont val="Arial"/>
        <family val="2"/>
      </rPr>
      <t xml:space="preserve"> </t>
    </r>
  </si>
  <si>
    <r>
      <t>Enter the relevant row the numbers of service personnel that have been killed or injured in the reporting year as a result of a vehicle accident involving service vehicles.  Exclude injuries sustained from accidents involving only non-service vehicles</t>
    </r>
    <r>
      <rPr>
        <sz val="12"/>
        <color indexed="8"/>
        <rFont val="Arial"/>
        <family val="2"/>
      </rPr>
      <t>.</t>
    </r>
  </si>
  <si>
    <r>
      <t>Non-service personnel killed or injured:</t>
    </r>
    <r>
      <rPr>
        <b/>
        <sz val="12"/>
        <color indexed="8"/>
        <rFont val="Arial"/>
        <family val="2"/>
      </rPr>
      <t xml:space="preserve"> </t>
    </r>
  </si>
  <si>
    <t>Enter the numbers of non-service personnel that have been killed or injured in the reporting year as a result of a vehicle accident involving service vehicles.</t>
  </si>
  <si>
    <r>
      <t>Other vehicles:</t>
    </r>
    <r>
      <rPr>
        <sz val="12"/>
        <rFont val="Arial"/>
        <family val="2"/>
      </rPr>
      <t xml:space="preserve"> </t>
    </r>
  </si>
  <si>
    <t>BrigadeName</t>
  </si>
  <si>
    <t>Avon</t>
  </si>
  <si>
    <t>Cheshire</t>
  </si>
  <si>
    <t>Cleveland</t>
  </si>
  <si>
    <t>Cornwall</t>
  </si>
  <si>
    <t>Cumbria</t>
  </si>
  <si>
    <t>Dorset</t>
  </si>
  <si>
    <t>Essex</t>
  </si>
  <si>
    <t>Kent</t>
  </si>
  <si>
    <t>London</t>
  </si>
  <si>
    <t>Norfolk</t>
  </si>
  <si>
    <t>Suffolk</t>
  </si>
  <si>
    <t>Surrey</t>
  </si>
  <si>
    <t>Number</t>
  </si>
  <si>
    <t>Bedfordshire &amp; Luton</t>
  </si>
  <si>
    <t>Buckinghamshire</t>
  </si>
  <si>
    <t>Cambridgeshire</t>
  </si>
  <si>
    <t>County Durham &amp; Darlington</t>
  </si>
  <si>
    <t>Derbyshire</t>
  </si>
  <si>
    <t>Devon &amp; Somerset</t>
  </si>
  <si>
    <t>East Sussex</t>
  </si>
  <si>
    <t>Gloucestershire</t>
  </si>
  <si>
    <t>Greater Manchester</t>
  </si>
  <si>
    <t>Hampshire</t>
  </si>
  <si>
    <t>Hereford &amp; Worcester</t>
  </si>
  <si>
    <t>Hertfordshire</t>
  </si>
  <si>
    <t>Humberside</t>
  </si>
  <si>
    <t>Isle Of Wight</t>
  </si>
  <si>
    <t>Isles Of Scilly</t>
  </si>
  <si>
    <t>Lancashire</t>
  </si>
  <si>
    <t>Leicestershire</t>
  </si>
  <si>
    <t>Lincolnshire</t>
  </si>
  <si>
    <t>Merseyside</t>
  </si>
  <si>
    <t>North Yorkshire</t>
  </si>
  <si>
    <t>Northamptonshire</t>
  </si>
  <si>
    <t>Northumberland</t>
  </si>
  <si>
    <t>Nottinghamshire</t>
  </si>
  <si>
    <t>Oxfordshire</t>
  </si>
  <si>
    <t>Royal Berkshire</t>
  </si>
  <si>
    <t>Shropshire</t>
  </si>
  <si>
    <t>South Yorkshire</t>
  </si>
  <si>
    <t>Staffordshire</t>
  </si>
  <si>
    <t>Tyne &amp; Wear</t>
  </si>
  <si>
    <t>Warwickshire</t>
  </si>
  <si>
    <t>West Midlands</t>
  </si>
  <si>
    <t>West Sussex</t>
  </si>
  <si>
    <t>West Yorkshire</t>
  </si>
  <si>
    <t>Wiltshire</t>
  </si>
  <si>
    <t>Guidance Notes</t>
  </si>
  <si>
    <t>Total</t>
  </si>
  <si>
    <t>VE1</t>
  </si>
  <si>
    <r>
      <t>Fire appliances:</t>
    </r>
    <r>
      <rPr>
        <sz val="12"/>
        <rFont val="Arial"/>
        <family val="2"/>
      </rPr>
      <t xml:space="preserve"> </t>
    </r>
  </si>
  <si>
    <t>All vehicles other than appliances, cars and vans, such as general purpose lorries, boats etc</t>
  </si>
  <si>
    <t xml:space="preserve">Road vehicles designed to assist firefighetrs in operational activities, other than cars and vans, including pumps and aerials. </t>
  </si>
  <si>
    <t>Grand Total</t>
  </si>
  <si>
    <t>damonly Total</t>
  </si>
  <si>
    <t>nsinj Total</t>
  </si>
  <si>
    <t>nskill Total</t>
  </si>
  <si>
    <t>perinj Total</t>
  </si>
  <si>
    <t>totacc Total</t>
  </si>
  <si>
    <t>totveh Total</t>
  </si>
  <si>
    <t>Off Total</t>
  </si>
  <si>
    <t>On Total</t>
  </si>
  <si>
    <t>Other Total</t>
  </si>
  <si>
    <t>Sum of Qty</t>
  </si>
  <si>
    <t>FRA</t>
  </si>
  <si>
    <t>England</t>
  </si>
  <si>
    <t>BrigadeId</t>
  </si>
  <si>
    <t>Table</t>
  </si>
  <si>
    <t>PublicationNote</t>
  </si>
  <si>
    <t>Yearid</t>
  </si>
  <si>
    <t>Appendix 18 - Vehicle Incidents returns (VI1)</t>
  </si>
  <si>
    <t>Guidance notes for the Vehicle Incidents returns (VE1)</t>
  </si>
  <si>
    <t>perkill Total</t>
  </si>
  <si>
    <t>The total number of all FRS vehicles involved in accidents during the reporting year 1 April 2013 to 31 March 2014.</t>
  </si>
  <si>
    <t xml:space="preserve">VE1 provides information on incidents occurring to FRS vehicles and injuries to personnel, during the period 1 April 2013 to 31 March 2014. </t>
  </si>
  <si>
    <t>tblPublicationNotes</t>
  </si>
  <si>
    <t>VE1 - Vehicle Incidents during 2014-15</t>
  </si>
  <si>
    <t>2015 Total</t>
  </si>
  <si>
    <t xml:space="preserve">targeted </t>
  </si>
  <si>
    <t>There has been a reduction in the number of fire appliance collisions both on and off blue lights. Car and van collisions has seen an increase of 2.</t>
  </si>
  <si>
    <t>We have seen a reduction in vehicle damage incidents this year. We have been working hard with driver training and our crews to introduce new controls and ways of working to reduce vehicle accidents.</t>
  </si>
  <si>
    <t>we include windscreens &amp; increased support vehicles</t>
  </si>
  <si>
    <t xml:space="preserve">last year showed an increase in vehicle accidents with this years reduction bringing reported incidents back to the norm.  </t>
  </si>
  <si>
    <t>Employees have been instructed to report all accidents  including very minor accidents. Majority of incidents  are minor accidents  such as clipping car mirrors etc. A small number have also causes no damage to the FRS Vehicle</t>
  </si>
  <si>
    <t xml:space="preserve">There has been an increase in vehicle accidents whilst responding to blue responses incidents. All of the damage to the vehicles was of a minor nature, there were no collisions with other vehicles or injuries to the public. The Risk Section will be working with our Driver Training Section to look at the incidents and review EFAD frequency if necessary .   </t>
  </si>
  <si>
    <t>small sample size leads to variation</t>
  </si>
  <si>
    <t>We have had 8 blue light accidents involving a Fire Appliance which is 7 less than 2013/14. One accident was non-fault and six involved collisions with stationery objects.  Accidents involving cars and vans off blue lights have reduced by 7 compared to 2013/14.</t>
  </si>
  <si>
    <t>The increase in vehicle accidents for cars / vans on blue lights is a result of 2 more incidents than last year. There has been an increase in vehicle damage only incident, the majority of these are a result of clipping branches in hedge rows &amp; hidden obstructions in the grass on road side verges. We have a large rural area accessed via narrow country lanes, though it has been observed more recently these lanes are not having the hedges or verges cut as frequently. An impact of austerity measures has resulted in cuts to roadside ground maintenence activities, this is then reflected in an increase in vehicle incidents where our vehicles are clipping hedges &amp; obstructions in the verge.</t>
  </si>
  <si>
    <t xml:space="preserve">Cars and vans - off blue light - number of "vehicle damage only" [one less in number as it was involved but no damage to our vehicle] </t>
  </si>
  <si>
    <t>Overall, all vehicle accidents are down, although there has been an increase in off blue light accidents, all relating to low speed reversing and manoeuvring.  There has been a significant reduction in 'on blue light' accidents compared to 2013/14.</t>
  </si>
  <si>
    <t>There has been a small increase in the number of on blue light vehicle incidents but a decrease in the number of off blue light vehicle incidents.</t>
  </si>
  <si>
    <t>it is encouraging that, across the board, our accident rate has cointinued to fall. This, we are confident, is as a result of our strong continued investment in driver training - drawing on real life case studies - targeted input &amp; investment in our fleet stock.</t>
  </si>
  <si>
    <t>We have had one incident of two fire service vehicles driving into each other this year. Due to industrial action we have more appliances on fleet to cope with additional cover and they are covering larger areas during these periods.</t>
  </si>
  <si>
    <t>Total number accidents has fallen by 1. changes this year are less accidents involving cars and vans and an increase in accidents to fire appliances when not on blue lights. 3 of these are reversing accidents and two involve the new Bronto with rear wheel steering.</t>
  </si>
  <si>
    <t>Overall there have been less vehicle accidents this year compared to last year</t>
  </si>
  <si>
    <t>Support Vehicle Accidents increased by 2 over previous year, one of which involved 2 FRS vehicles.</t>
  </si>
  <si>
    <t>Please Note:  .  There had been a decrease in the category of non-emergency cars and vans which has gone down from 15 (last year) to 10 this year. As a result the total number of accidents involving cars and vans and the resulting damage to them has also decreased from 15 to 10 respectively. There has been an increase in the number of service-personnel injured on fire appliances running on blue-lights from 0 to 3; this is due to one vehicle event in which three persons on board were slightly injured.</t>
  </si>
  <si>
    <t>There has been an increase in the number of Appliance accidents involving low speed manouvering. The majority of these accidents occurred in unforseen events at incidents i.e double parked cars and tight manouvering areas.</t>
  </si>
  <si>
    <t>Cars and vans off blue light accidents were unusually high last year.</t>
  </si>
  <si>
    <t>The number of vehicle accidents reduced by nearly  37.5% in 2014-15 compared to 2013-14.</t>
  </si>
  <si>
    <t>Number of Vehicle incidents are lower than last year but similar to 2012-13.</t>
  </si>
  <si>
    <t>A significant reduction in fire appliance related accidents due to actions from the Driver Vehicle Safety Group, increased use of E-Learning driver safety modules, mandatory use of banksmen, health and safety awareness and  staff re-training.</t>
  </si>
  <si>
    <t xml:space="preserve">Accident have gone down with appliances off blue lights due to less minor incidents on our own station yards. There have more appliance vehicles damaged on blue lights still due to parked cars either side of the road causing a large number of wing mirror damage.  The past year there have been more accidents for car/vans off blue lights due to 34 new Vauxhall Insignia cars, Officers reporting any minor damage to these new vehicles.  </t>
  </si>
  <si>
    <t>Accidents are up this year as Fire Service drivers have been clipping or reversing into other vehicles or objects</t>
  </si>
  <si>
    <t>Fatality of One member of the publice on a blue light call.  The majority of Non blue light appliance  statitistics are wing mirror damage. Reduction on Car and Van staistics may be due to performance management for drivers that have minor avoidable events.</t>
  </si>
  <si>
    <t xml:space="preserve">Compared to last year there is a reduction in the number of Fire Appliances Off Blue Lights with Vehicle Damage Only &amp; an increase in the number of Non Service Personnel Injured </t>
  </si>
  <si>
    <t>increase in reversing accidents in fire applaince off blue light - driver training issue</t>
  </si>
  <si>
    <t xml:space="preserve">There has been a reduction in the number of vehicle incidents involving fire appliances on blue light - these reductions correspond to a proactive blue light and defensive driving programme by the service, however off blue light incidents have risen slightly which are mainly contributable to minor damage caused during slow speed manoeuvres.
</t>
  </si>
  <si>
    <t>There are no notable reasons for the slight decrease in vehicle accidents from the previous year.</t>
  </si>
  <si>
    <t>We have had far less accidents this year compared to last year</t>
  </si>
  <si>
    <t>Figures very similar to last year but slightly lower.</t>
  </si>
  <si>
    <t>Improvements have been made to raise awareness of driver safety and has been included as part of the Station Directed Training rolled out across the Service.</t>
  </si>
  <si>
    <t>Appendices to the Fire and Rescue Service Operational Statistics Bulletin for England: 2014-15</t>
  </si>
</sst>
</file>

<file path=xl/styles.xml><?xml version="1.0" encoding="utf-8"?>
<styleSheet xmlns="http://schemas.openxmlformats.org/spreadsheetml/2006/main" xmlns:mc="http://schemas.openxmlformats.org/markup-compatibility/2006" xmlns:x14ac="http://schemas.microsoft.com/office/spreadsheetml/2009/9/ac" mc:Ignorable="x14ac">
  <fonts count="28">
    <font>
      <sz val="10"/>
      <name val="Arial"/>
    </font>
    <font>
      <sz val="10"/>
      <name val="Arial"/>
    </font>
    <font>
      <sz val="8"/>
      <name val="Arial"/>
    </font>
    <font>
      <b/>
      <sz val="12"/>
      <name val="Arial"/>
      <family val="2"/>
    </font>
    <font>
      <u/>
      <sz val="10"/>
      <color indexed="12"/>
      <name val="MS Sans Serif"/>
    </font>
    <font>
      <b/>
      <sz val="10"/>
      <name val="Arial"/>
      <family val="2"/>
    </font>
    <font>
      <b/>
      <sz val="14"/>
      <name val="Arial"/>
      <family val="2"/>
    </font>
    <font>
      <b/>
      <sz val="22"/>
      <name val="Arial"/>
      <family val="2"/>
    </font>
    <font>
      <sz val="10"/>
      <color indexed="8"/>
      <name val="Arial"/>
    </font>
    <font>
      <sz val="12"/>
      <name val="Arial"/>
      <family val="2"/>
    </font>
    <font>
      <sz val="10"/>
      <name val="Times New Roman"/>
      <family val="1"/>
    </font>
    <font>
      <i/>
      <sz val="12"/>
      <name val="Arial"/>
      <family val="2"/>
    </font>
    <font>
      <sz val="12"/>
      <color indexed="8"/>
      <name val="Arial"/>
      <family val="2"/>
    </font>
    <font>
      <b/>
      <sz val="12"/>
      <color indexed="8"/>
      <name val="Arial"/>
      <family val="2"/>
    </font>
    <font>
      <sz val="14"/>
      <name val="Arial"/>
      <family val="2"/>
    </font>
    <font>
      <sz val="14"/>
      <name val="Arial"/>
    </font>
    <font>
      <b/>
      <sz val="16"/>
      <name val="Arial"/>
      <family val="2"/>
    </font>
    <font>
      <u/>
      <sz val="14"/>
      <color indexed="10"/>
      <name val="Arial"/>
      <family val="2"/>
    </font>
    <font>
      <sz val="14"/>
      <color indexed="8"/>
      <name val="Arial"/>
    </font>
    <font>
      <b/>
      <sz val="14"/>
      <color indexed="10"/>
      <name val="Arial"/>
      <family val="2"/>
    </font>
    <font>
      <sz val="12"/>
      <name val="Arial"/>
    </font>
    <font>
      <sz val="10"/>
      <color indexed="13"/>
      <name val="Arial"/>
    </font>
    <font>
      <b/>
      <sz val="11"/>
      <name val="Arial"/>
      <family val="2"/>
    </font>
    <font>
      <b/>
      <sz val="18"/>
      <color indexed="43"/>
      <name val="Arial"/>
      <family val="2"/>
    </font>
    <font>
      <sz val="18"/>
      <name val="Arial"/>
      <family val="2"/>
    </font>
    <font>
      <sz val="10"/>
      <name val="Arial"/>
      <family val="2"/>
    </font>
    <font>
      <b/>
      <sz val="12"/>
      <color indexed="43"/>
      <name val="Arial"/>
      <family val="2"/>
    </font>
    <font>
      <sz val="10"/>
      <name val="Arial"/>
    </font>
  </fonts>
  <fills count="9">
    <fill>
      <patternFill patternType="none"/>
    </fill>
    <fill>
      <patternFill patternType="gray125"/>
    </fill>
    <fill>
      <patternFill patternType="solid">
        <fgColor indexed="51"/>
        <bgColor indexed="64"/>
      </patternFill>
    </fill>
    <fill>
      <patternFill patternType="solid">
        <fgColor indexed="49"/>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0"/>
        <bgColor indexed="64"/>
      </patternFill>
    </fill>
    <fill>
      <patternFill patternType="solid">
        <fgColor indexed="50"/>
        <bgColor indexed="64"/>
      </patternFill>
    </fill>
  </fills>
  <borders count="37">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64"/>
      </left>
      <right style="medium">
        <color indexed="64"/>
      </right>
      <top/>
      <bottom style="medium">
        <color indexed="8"/>
      </bottom>
      <diagonal/>
    </border>
    <border>
      <left style="medium">
        <color indexed="64"/>
      </left>
      <right style="medium">
        <color indexed="64"/>
      </right>
      <top/>
      <bottom/>
      <diagonal/>
    </border>
    <border>
      <left style="medium">
        <color indexed="64"/>
      </left>
      <right/>
      <top/>
      <bottom style="medium">
        <color indexed="8"/>
      </bottom>
      <diagonal/>
    </border>
    <border>
      <left style="medium">
        <color indexed="64"/>
      </left>
      <right/>
      <top style="medium">
        <color indexed="8"/>
      </top>
      <bottom style="medium">
        <color indexed="8"/>
      </bottom>
      <diagonal/>
    </border>
    <border>
      <left style="medium">
        <color indexed="64"/>
      </left>
      <right/>
      <top/>
      <bottom style="medium">
        <color indexed="64"/>
      </bottom>
      <diagonal/>
    </border>
    <border>
      <left/>
      <right/>
      <top/>
      <bottom style="medium">
        <color indexed="64"/>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8"/>
      </left>
      <right/>
      <top style="thin">
        <color indexed="65"/>
      </top>
      <bottom/>
      <diagonal/>
    </border>
    <border>
      <left style="thin">
        <color indexed="65"/>
      </left>
      <right/>
      <top style="thin">
        <color indexed="65"/>
      </top>
      <bottom/>
      <diagonal/>
    </border>
    <border>
      <left/>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style="thin">
        <color indexed="65"/>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bottom/>
      <diagonal/>
    </border>
    <border>
      <left style="thin">
        <color indexed="8"/>
      </left>
      <right style="thin">
        <color indexed="8"/>
      </right>
      <top/>
      <bottom/>
      <diagonal/>
    </border>
    <border>
      <left style="thin">
        <color indexed="65"/>
      </left>
      <right/>
      <top style="thin">
        <color indexed="8"/>
      </top>
      <bottom style="thin">
        <color indexed="8"/>
      </bottom>
      <diagonal/>
    </border>
    <border>
      <left style="medium">
        <color indexed="64"/>
      </left>
      <right style="medium">
        <color indexed="64"/>
      </right>
      <top style="thin">
        <color indexed="8"/>
      </top>
      <bottom style="thin">
        <color indexed="8"/>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5">
    <xf numFmtId="0" fontId="0" fillId="0" borderId="0"/>
    <xf numFmtId="0" fontId="4" fillId="0" borderId="0" applyNumberFormat="0" applyFill="0" applyBorder="0" applyAlignment="0" applyProtection="0"/>
    <xf numFmtId="0" fontId="1" fillId="0" borderId="0"/>
    <xf numFmtId="0" fontId="8" fillId="0" borderId="0"/>
    <xf numFmtId="0" fontId="27" fillId="0" borderId="0"/>
  </cellStyleXfs>
  <cellXfs count="112">
    <xf numFmtId="0" fontId="0" fillId="0" borderId="0" xfId="0"/>
    <xf numFmtId="0" fontId="0" fillId="0" borderId="0" xfId="0" applyFill="1" applyBorder="1"/>
    <xf numFmtId="0" fontId="0" fillId="0" borderId="0" xfId="0" applyFill="1" applyBorder="1" applyAlignment="1">
      <alignment horizontal="left"/>
    </xf>
    <xf numFmtId="0" fontId="0" fillId="0" borderId="0" xfId="0" applyFill="1" applyBorder="1" applyAlignment="1">
      <alignment horizontal="right"/>
    </xf>
    <xf numFmtId="0" fontId="0" fillId="0" borderId="0" xfId="0" applyAlignment="1">
      <alignment horizontal="left" vertical="top" wrapText="1"/>
    </xf>
    <xf numFmtId="0" fontId="9" fillId="0" borderId="0" xfId="0" applyFont="1" applyAlignment="1">
      <alignment horizontal="left" vertical="top" wrapText="1"/>
    </xf>
    <xf numFmtId="0" fontId="11" fillId="0" borderId="0" xfId="0" applyFont="1" applyAlignment="1">
      <alignment horizontal="left" vertical="top" wrapText="1"/>
    </xf>
    <xf numFmtId="0" fontId="12" fillId="0" borderId="0" xfId="0" applyFont="1" applyAlignment="1">
      <alignment horizontal="left" vertical="top" wrapText="1"/>
    </xf>
    <xf numFmtId="0" fontId="3" fillId="0" borderId="0" xfId="0" applyFont="1" applyAlignment="1">
      <alignment horizontal="left" vertical="top" wrapText="1"/>
    </xf>
    <xf numFmtId="0" fontId="10" fillId="0" borderId="0" xfId="0" applyFont="1" applyAlignment="1">
      <alignment horizontal="left" vertical="top" wrapText="1"/>
    </xf>
    <xf numFmtId="14" fontId="6" fillId="0" borderId="0" xfId="0" applyNumberFormat="1" applyFont="1" applyBorder="1" applyAlignment="1" applyProtection="1">
      <alignment horizontal="center" vertical="center"/>
    </xf>
    <xf numFmtId="0" fontId="17" fillId="0" borderId="0" xfId="1" applyFont="1" applyProtection="1">
      <protection locked="0"/>
    </xf>
    <xf numFmtId="0" fontId="18" fillId="0" borderId="0" xfId="0" applyFont="1" applyProtection="1">
      <protection locked="0"/>
    </xf>
    <xf numFmtId="0" fontId="0" fillId="0" borderId="0" xfId="0" applyAlignment="1" applyProtection="1">
      <alignment horizontal="left" vertical="center"/>
    </xf>
    <xf numFmtId="0" fontId="0" fillId="0" borderId="0" xfId="0" applyAlignment="1" applyProtection="1">
      <alignment horizontal="center" vertical="center"/>
    </xf>
    <xf numFmtId="0" fontId="7" fillId="0" borderId="0" xfId="0" applyFont="1" applyAlignment="1" applyProtection="1">
      <alignment horizontal="left" vertical="center"/>
    </xf>
    <xf numFmtId="0" fontId="0" fillId="0" borderId="1" xfId="0" applyBorder="1" applyAlignment="1" applyProtection="1">
      <alignment horizontal="left" vertical="center"/>
    </xf>
    <xf numFmtId="0" fontId="5" fillId="2" borderId="2" xfId="0" applyFont="1" applyFill="1" applyBorder="1" applyAlignment="1" applyProtection="1">
      <alignment horizontal="center" vertical="center" wrapText="1"/>
    </xf>
    <xf numFmtId="0" fontId="0" fillId="0" borderId="3" xfId="0" applyBorder="1" applyAlignment="1" applyProtection="1">
      <alignment horizontal="left" vertical="center"/>
    </xf>
    <xf numFmtId="0" fontId="1" fillId="3" borderId="4" xfId="0" applyFont="1" applyFill="1" applyBorder="1" applyAlignment="1" applyProtection="1">
      <alignment horizontal="center" vertical="center" wrapText="1"/>
    </xf>
    <xf numFmtId="0" fontId="1" fillId="3" borderId="5" xfId="0" applyFont="1" applyFill="1" applyBorder="1" applyAlignment="1" applyProtection="1">
      <alignment horizontal="center" vertical="center" wrapText="1"/>
    </xf>
    <xf numFmtId="0" fontId="1" fillId="3" borderId="6"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wrapText="1"/>
    </xf>
    <xf numFmtId="0" fontId="0" fillId="0" borderId="0" xfId="0" applyBorder="1" applyAlignment="1" applyProtection="1">
      <alignment horizontal="left" vertical="center"/>
    </xf>
    <xf numFmtId="0" fontId="8" fillId="4" borderId="0" xfId="3" applyFont="1" applyFill="1" applyBorder="1" applyAlignment="1" applyProtection="1">
      <alignment horizontal="right" wrapText="1"/>
    </xf>
    <xf numFmtId="0" fontId="1" fillId="4" borderId="8" xfId="0" applyFont="1" applyFill="1" applyBorder="1" applyAlignment="1" applyProtection="1">
      <alignment horizontal="right" vertical="center" wrapText="1"/>
    </xf>
    <xf numFmtId="0" fontId="1" fillId="4" borderId="0" xfId="0" applyFont="1" applyFill="1" applyBorder="1" applyAlignment="1" applyProtection="1">
      <alignment horizontal="right" vertical="center" wrapText="1"/>
    </xf>
    <xf numFmtId="0" fontId="5" fillId="4" borderId="8" xfId="0" applyFont="1" applyFill="1" applyBorder="1" applyAlignment="1" applyProtection="1">
      <alignment horizontal="center" vertical="center" wrapText="1"/>
    </xf>
    <xf numFmtId="0" fontId="1" fillId="3" borderId="9" xfId="0" applyFont="1" applyFill="1" applyBorder="1" applyAlignment="1" applyProtection="1">
      <alignment horizontal="left" vertical="center" wrapText="1"/>
    </xf>
    <xf numFmtId="0" fontId="8" fillId="0" borderId="0" xfId="3" applyFont="1" applyFill="1" applyBorder="1" applyAlignment="1" applyProtection="1">
      <alignment horizontal="left" wrapText="1"/>
    </xf>
    <xf numFmtId="0" fontId="0" fillId="0" borderId="0" xfId="0" applyAlignment="1" applyProtection="1">
      <alignment horizontal="right" vertical="center"/>
    </xf>
    <xf numFmtId="0" fontId="1" fillId="3" borderId="10" xfId="0" applyFont="1" applyFill="1" applyBorder="1" applyAlignment="1" applyProtection="1">
      <alignment horizontal="left" vertical="center" wrapText="1"/>
    </xf>
    <xf numFmtId="0" fontId="0" fillId="0" borderId="0" xfId="0" applyFill="1" applyBorder="1" applyAlignment="1" applyProtection="1">
      <alignment horizontal="left"/>
    </xf>
    <xf numFmtId="0" fontId="1" fillId="3" borderId="11" xfId="0" applyFont="1" applyFill="1" applyBorder="1" applyAlignment="1" applyProtection="1">
      <alignment horizontal="left" vertical="center" wrapText="1"/>
    </xf>
    <xf numFmtId="0" fontId="15" fillId="0" borderId="0" xfId="0" applyFont="1" applyBorder="1" applyProtection="1"/>
    <xf numFmtId="0" fontId="19" fillId="0" borderId="0" xfId="0" applyFont="1" applyProtection="1"/>
    <xf numFmtId="0" fontId="6" fillId="0" borderId="0" xfId="2" applyFont="1" applyBorder="1" applyAlignment="1" applyProtection="1"/>
    <xf numFmtId="0" fontId="6" fillId="0" borderId="0" xfId="2" applyFont="1" applyBorder="1" applyAlignment="1" applyProtection="1">
      <alignment vertical="center" wrapText="1"/>
    </xf>
    <xf numFmtId="0" fontId="14" fillId="0" borderId="0" xfId="0" applyFont="1" applyBorder="1" applyProtection="1"/>
    <xf numFmtId="0" fontId="15" fillId="0" borderId="0" xfId="0" applyFont="1" applyProtection="1"/>
    <xf numFmtId="0" fontId="18" fillId="0" borderId="0" xfId="0" applyFont="1" applyProtection="1"/>
    <xf numFmtId="0" fontId="0" fillId="0" borderId="12" xfId="0" applyBorder="1" applyAlignment="1" applyProtection="1">
      <alignment horizontal="left" vertical="center" wrapText="1"/>
    </xf>
    <xf numFmtId="0" fontId="20" fillId="0" borderId="0" xfId="0" applyFont="1" applyAlignment="1">
      <alignment horizontal="left" vertical="top" wrapText="1"/>
    </xf>
    <xf numFmtId="0" fontId="6" fillId="0" borderId="0" xfId="0" applyFont="1" applyBorder="1" applyAlignment="1" applyProtection="1">
      <alignment horizontal="center" vertical="center"/>
    </xf>
    <xf numFmtId="0" fontId="1" fillId="0" borderId="0" xfId="0" applyFont="1"/>
    <xf numFmtId="0" fontId="21" fillId="0" borderId="0" xfId="0" applyFont="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3" xfId="0" pivotButton="1" applyBorder="1"/>
    <xf numFmtId="0" fontId="0" fillId="0" borderId="18" xfId="0" applyBorder="1"/>
    <xf numFmtId="0" fontId="0" fillId="0" borderId="19" xfId="0" applyBorder="1"/>
    <xf numFmtId="0" fontId="0" fillId="0" borderId="14" xfId="0" pivotButton="1" applyBorder="1"/>
    <xf numFmtId="0" fontId="0" fillId="0" borderId="20" xfId="0" applyBorder="1"/>
    <xf numFmtId="0" fontId="0" fillId="0" borderId="21" xfId="0" applyBorder="1"/>
    <xf numFmtId="0" fontId="0" fillId="0" borderId="21" xfId="0" applyNumberFormat="1" applyBorder="1"/>
    <xf numFmtId="0" fontId="0" fillId="0" borderId="22" xfId="0" applyNumberFormat="1" applyBorder="1"/>
    <xf numFmtId="0" fontId="0" fillId="0" borderId="23" xfId="0" applyNumberFormat="1" applyBorder="1"/>
    <xf numFmtId="0" fontId="0" fillId="0" borderId="13" xfId="0" applyNumberFormat="1" applyBorder="1"/>
    <xf numFmtId="0" fontId="0" fillId="0" borderId="18" xfId="0" applyNumberFormat="1" applyBorder="1"/>
    <xf numFmtId="0" fontId="0" fillId="0" borderId="19" xfId="0" applyNumberFormat="1" applyBorder="1"/>
    <xf numFmtId="0" fontId="0" fillId="0" borderId="24" xfId="0" applyBorder="1"/>
    <xf numFmtId="0" fontId="0" fillId="0" borderId="24" xfId="0" applyNumberFormat="1" applyBorder="1"/>
    <xf numFmtId="0" fontId="0" fillId="0" borderId="0" xfId="0" applyNumberFormat="1"/>
    <xf numFmtId="0" fontId="0" fillId="0" borderId="25" xfId="0" applyNumberFormat="1" applyBorder="1"/>
    <xf numFmtId="0" fontId="0" fillId="0" borderId="26" xfId="0" applyBorder="1"/>
    <xf numFmtId="0" fontId="22" fillId="0" borderId="0" xfId="0" applyFont="1" applyBorder="1" applyProtection="1"/>
    <xf numFmtId="0" fontId="3" fillId="0" borderId="0" xfId="0" applyFont="1" applyFill="1" applyBorder="1" applyAlignment="1" applyProtection="1">
      <alignment horizontal="left" vertical="center" wrapText="1"/>
    </xf>
    <xf numFmtId="0" fontId="0" fillId="0" borderId="0" xfId="0" applyFill="1" applyAlignment="1" applyProtection="1">
      <alignment horizontal="left" vertical="center"/>
    </xf>
    <xf numFmtId="0" fontId="25" fillId="0" borderId="0" xfId="0" applyFont="1" applyBorder="1"/>
    <xf numFmtId="0" fontId="3" fillId="0" borderId="0" xfId="2" applyFont="1" applyBorder="1" applyAlignment="1"/>
    <xf numFmtId="0" fontId="24" fillId="0" borderId="0" xfId="0" applyFont="1" applyAlignment="1">
      <alignment vertical="center"/>
    </xf>
    <xf numFmtId="0" fontId="5" fillId="0" borderId="0" xfId="0" applyFont="1"/>
    <xf numFmtId="0" fontId="25" fillId="0" borderId="0" xfId="0" applyFont="1" applyBorder="1" applyAlignment="1"/>
    <xf numFmtId="0" fontId="25" fillId="0" borderId="0" xfId="0" applyFont="1" applyFill="1" applyBorder="1" applyAlignment="1">
      <alignment vertical="center"/>
    </xf>
    <xf numFmtId="3" fontId="1" fillId="5" borderId="27" xfId="0" applyNumberFormat="1" applyFont="1" applyFill="1" applyBorder="1" applyAlignment="1" applyProtection="1">
      <alignment horizontal="right" vertical="center"/>
      <protection hidden="1"/>
    </xf>
    <xf numFmtId="3" fontId="5" fillId="6" borderId="27" xfId="0" applyNumberFormat="1" applyFont="1" applyFill="1" applyBorder="1" applyAlignment="1" applyProtection="1">
      <alignment horizontal="center" vertical="center"/>
      <protection hidden="1"/>
    </xf>
    <xf numFmtId="0" fontId="27" fillId="0" borderId="0" xfId="4"/>
    <xf numFmtId="0" fontId="6" fillId="0" borderId="0" xfId="0" applyFont="1" applyFill="1" applyBorder="1" applyAlignment="1" applyProtection="1">
      <alignment horizontal="center" vertical="center"/>
    </xf>
    <xf numFmtId="0" fontId="23" fillId="7" borderId="0" xfId="0" applyFont="1" applyFill="1" applyBorder="1" applyAlignment="1">
      <alignment horizontal="left" vertical="center"/>
    </xf>
    <xf numFmtId="0" fontId="0" fillId="0" borderId="0" xfId="0" applyAlignment="1">
      <alignment vertical="center"/>
    </xf>
    <xf numFmtId="0" fontId="26" fillId="7" borderId="0" xfId="0" applyFont="1" applyFill="1" applyBorder="1" applyAlignment="1">
      <alignment horizontal="left" vertical="center"/>
    </xf>
    <xf numFmtId="0" fontId="7" fillId="0" borderId="1" xfId="0" applyFont="1" applyBorder="1" applyAlignment="1" applyProtection="1">
      <alignment horizontal="center" vertical="center" wrapText="1"/>
    </xf>
    <xf numFmtId="0" fontId="7" fillId="0" borderId="28" xfId="0" applyFont="1" applyBorder="1" applyAlignment="1" applyProtection="1">
      <alignment horizontal="center" vertical="center" wrapText="1"/>
    </xf>
    <xf numFmtId="0" fontId="7" fillId="0" borderId="29" xfId="0"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30" xfId="0" applyFont="1" applyBorder="1" applyAlignment="1" applyProtection="1">
      <alignment horizontal="center" vertical="center" wrapText="1"/>
    </xf>
    <xf numFmtId="0" fontId="7" fillId="0" borderId="11" xfId="0" applyFont="1" applyBorder="1" applyAlignment="1" applyProtection="1">
      <alignment horizontal="center" vertical="center" wrapText="1"/>
    </xf>
    <xf numFmtId="0" fontId="7" fillId="0" borderId="12" xfId="0" applyFont="1" applyBorder="1" applyAlignment="1" applyProtection="1">
      <alignment horizontal="center" vertical="center" wrapText="1"/>
    </xf>
    <xf numFmtId="0" fontId="7" fillId="0" borderId="31" xfId="0" applyFont="1" applyBorder="1" applyAlignment="1" applyProtection="1">
      <alignment horizontal="center" vertical="center" wrapText="1"/>
    </xf>
    <xf numFmtId="0" fontId="5" fillId="6" borderId="32" xfId="0" applyFont="1" applyFill="1" applyBorder="1" applyAlignment="1" applyProtection="1">
      <alignment horizontal="center" vertical="center" wrapText="1"/>
    </xf>
    <xf numFmtId="0" fontId="5" fillId="6" borderId="7" xfId="0" applyFont="1" applyFill="1" applyBorder="1" applyAlignment="1" applyProtection="1">
      <alignment horizontal="center" vertical="center" wrapText="1"/>
    </xf>
    <xf numFmtId="0" fontId="5" fillId="2" borderId="33" xfId="0" applyFont="1" applyFill="1" applyBorder="1" applyAlignment="1" applyProtection="1">
      <alignment horizontal="left" vertical="center" wrapText="1"/>
    </xf>
    <xf numFmtId="0" fontId="5" fillId="2" borderId="34" xfId="0" applyFont="1" applyFill="1" applyBorder="1" applyAlignment="1" applyProtection="1">
      <alignment horizontal="left" vertical="center" wrapText="1"/>
    </xf>
    <xf numFmtId="0" fontId="5" fillId="2" borderId="35" xfId="0" applyFont="1" applyFill="1" applyBorder="1" applyAlignment="1" applyProtection="1">
      <alignment horizontal="left" vertical="center" wrapText="1"/>
    </xf>
    <xf numFmtId="0" fontId="1" fillId="5" borderId="33" xfId="0" applyFont="1" applyFill="1" applyBorder="1" applyAlignment="1" applyProtection="1">
      <alignment horizontal="left" vertical="center" wrapText="1"/>
      <protection hidden="1"/>
    </xf>
    <xf numFmtId="0" fontId="1" fillId="5" borderId="34" xfId="0" applyFont="1" applyFill="1" applyBorder="1" applyAlignment="1" applyProtection="1">
      <alignment horizontal="left" vertical="center" wrapText="1"/>
      <protection hidden="1"/>
    </xf>
    <xf numFmtId="0" fontId="1" fillId="5" borderId="35" xfId="0" applyFont="1" applyFill="1" applyBorder="1" applyAlignment="1" applyProtection="1">
      <alignment horizontal="left" vertical="center" wrapText="1"/>
      <protection hidden="1"/>
    </xf>
    <xf numFmtId="0" fontId="3" fillId="8" borderId="33" xfId="0" applyFont="1" applyFill="1" applyBorder="1" applyAlignment="1" applyProtection="1">
      <alignment horizontal="left" vertical="center" wrapText="1"/>
    </xf>
    <xf numFmtId="0" fontId="3" fillId="8" borderId="34" xfId="0" applyFont="1" applyFill="1" applyBorder="1" applyAlignment="1" applyProtection="1">
      <alignment horizontal="left" vertical="center" wrapText="1"/>
    </xf>
    <xf numFmtId="0" fontId="3" fillId="8" borderId="35" xfId="0" applyFont="1" applyFill="1" applyBorder="1" applyAlignment="1" applyProtection="1">
      <alignment horizontal="left" vertical="center" wrapText="1"/>
    </xf>
    <xf numFmtId="0" fontId="0" fillId="0" borderId="32" xfId="0" applyBorder="1" applyAlignment="1" applyProtection="1">
      <alignment horizontal="left" vertical="center"/>
    </xf>
    <xf numFmtId="0" fontId="0" fillId="0" borderId="36" xfId="0" applyBorder="1" applyAlignment="1" applyProtection="1">
      <alignment horizontal="left" vertical="center"/>
    </xf>
    <xf numFmtId="0" fontId="5" fillId="2" borderId="33" xfId="0" applyFont="1" applyFill="1" applyBorder="1" applyAlignment="1" applyProtection="1">
      <alignment horizontal="center" vertical="center" wrapText="1"/>
    </xf>
    <xf numFmtId="0" fontId="5" fillId="2" borderId="34" xfId="0" applyFont="1" applyFill="1" applyBorder="1" applyAlignment="1" applyProtection="1">
      <alignment horizontal="center" vertical="center" wrapText="1"/>
    </xf>
    <xf numFmtId="0" fontId="16" fillId="0" borderId="0" xfId="0" applyFont="1" applyAlignment="1">
      <alignment horizontal="left" vertical="center" wrapText="1"/>
    </xf>
    <xf numFmtId="0" fontId="3" fillId="0" borderId="0" xfId="0" applyFont="1" applyAlignment="1">
      <alignment horizontal="left" vertical="top" wrapText="1"/>
    </xf>
    <xf numFmtId="0" fontId="9" fillId="0" borderId="0" xfId="0" applyFont="1" applyAlignment="1">
      <alignment horizontal="left" vertical="top" wrapText="1"/>
    </xf>
    <xf numFmtId="0" fontId="0" fillId="0" borderId="0" xfId="0" applyAlignment="1">
      <alignment horizontal="left" vertical="top" wrapText="1"/>
    </xf>
  </cellXfs>
  <cellStyles count="5">
    <cellStyle name="Hyperlink" xfId="1" builtinId="8"/>
    <cellStyle name="Normal" xfId="0" builtinId="0"/>
    <cellStyle name="Normal 2" xfId="4"/>
    <cellStyle name="Normal_Prov Indicators Index" xfId="2"/>
    <cellStyle name="Normal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Drop" dropStyle="combo" dx="16" fmlaLink="Summary!$D$49" fmlaRange="Summary!$B$49:$B$95" noThreeD="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38100</xdr:rowOff>
    </xdr:from>
    <xdr:to>
      <xdr:col>1</xdr:col>
      <xdr:colOff>238125</xdr:colOff>
      <xdr:row>4</xdr:row>
      <xdr:rowOff>647700</xdr:rowOff>
    </xdr:to>
    <xdr:pic>
      <xdr:nvPicPr>
        <xdr:cNvPr id="1037" name="Picture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8100"/>
          <a:ext cx="2952750" cy="155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142875</xdr:colOff>
          <xdr:row>8</xdr:row>
          <xdr:rowOff>19050</xdr:rowOff>
        </xdr:from>
        <xdr:to>
          <xdr:col>7</xdr:col>
          <xdr:colOff>847725</xdr:colOff>
          <xdr:row>10</xdr:row>
          <xdr:rowOff>0</xdr:rowOff>
        </xdr:to>
        <xdr:sp macro="" textlink="">
          <xdr:nvSpPr>
            <xdr:cNvPr id="3076" name="Drop Down 4" hidden="1">
              <a:extLst>
                <a:ext uri="{63B3BB69-23CF-44E3-9099-C40C66FF867C}">
                  <a14:compatExt spid="_x0000_s3076"/>
                </a:ext>
              </a:extLst>
            </xdr:cNvPr>
            <xdr:cNvSpPr/>
          </xdr:nvSpPr>
          <xdr:spPr>
            <a:xfrm>
              <a:off x="0" y="0"/>
              <a:ext cx="0" cy="0"/>
            </a:xfrm>
            <a:prstGeom prst="rect">
              <a:avLst/>
            </a:prstGeom>
          </xdr:spPr>
        </xdr:sp>
        <xdr:clientData/>
      </xdr:twoCellAnchor>
    </mc:Choice>
    <mc:Fallback/>
  </mc:AlternateContent>
  <xdr:twoCellAnchor>
    <xdr:from>
      <xdr:col>0</xdr:col>
      <xdr:colOff>38100</xdr:colOff>
      <xdr:row>0</xdr:row>
      <xdr:rowOff>57150</xdr:rowOff>
    </xdr:from>
    <xdr:to>
      <xdr:col>0</xdr:col>
      <xdr:colOff>2990850</xdr:colOff>
      <xdr:row>5</xdr:row>
      <xdr:rowOff>590550</xdr:rowOff>
    </xdr:to>
    <xdr:pic>
      <xdr:nvPicPr>
        <xdr:cNvPr id="3081"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2952750" cy="155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Paul Gaught" refreshedDate="42264.39345729167" createdVersion="4" refreshedVersion="4" recordCount="1645">
  <cacheSource type="external" connectionId="2"/>
  <cacheFields count="9">
    <cacheField name="ID" numFmtId="0" sqlType="4">
      <sharedItems containsSemiMixedTypes="0" containsString="0" containsNumber="1" containsInteger="1" minValue="23712" maxValue="25356"/>
    </cacheField>
    <cacheField name="SurveyRef" numFmtId="0" sqlType="-9">
      <sharedItems count="1">
        <s v="VE1"/>
      </sharedItems>
    </cacheField>
    <cacheField name="Vehicle" numFmtId="0" sqlType="-9">
      <sharedItems count="3">
        <s v="fireapp"/>
        <s v="carvan"/>
        <s v="other"/>
      </sharedItems>
    </cacheField>
    <cacheField name="BlueLight" numFmtId="0" sqlType="-9">
      <sharedItems count="3">
        <s v="On"/>
        <s v="Off"/>
        <s v="Other"/>
      </sharedItems>
    </cacheField>
    <cacheField name="Reason" numFmtId="0" sqlType="-9">
      <sharedItems count="8">
        <s v="totacc"/>
        <s v="totveh"/>
        <s v="damonly"/>
        <s v="perkill"/>
        <s v="perinj"/>
        <s v="nskill"/>
        <s v="nsinj"/>
        <s v="vehdown" u="1"/>
      </sharedItems>
    </cacheField>
    <cacheField name="BrigadeID" numFmtId="0" sqlType="4">
      <sharedItems containsSemiMixedTypes="0" containsString="0" containsNumber="1" containsInteger="1" minValue="51" maxValue="111" count="49">
        <n v="52"/>
        <n v="54"/>
        <n v="53"/>
        <n v="51"/>
        <n v="55"/>
        <n v="56"/>
        <n v="59"/>
        <n v="58"/>
        <n v="60"/>
        <n v="61"/>
        <n v="62"/>
        <n v="63"/>
        <n v="64"/>
        <n v="65"/>
        <n v="67"/>
        <n v="68"/>
        <n v="69"/>
        <n v="70"/>
        <n v="74"/>
        <n v="71"/>
        <n v="73"/>
        <n v="75"/>
        <n v="76"/>
        <n v="77"/>
        <n v="78"/>
        <n v="79"/>
        <n v="80"/>
        <n v="81"/>
        <n v="83"/>
        <n v="84"/>
        <n v="85"/>
        <n v="86"/>
        <n v="87"/>
        <n v="89"/>
        <n v="90"/>
        <n v="91"/>
        <n v="92"/>
        <n v="93"/>
        <n v="94"/>
        <n v="95"/>
        <n v="96"/>
        <n v="97"/>
        <n v="98"/>
        <n v="72"/>
        <n v="57"/>
        <n v="66"/>
        <n v="111"/>
        <n v="82" u="1"/>
        <n v="88" u="1"/>
      </sharedItems>
    </cacheField>
    <cacheField name="YearId" numFmtId="0" sqlType="4">
      <sharedItems containsSemiMixedTypes="0" containsString="0" containsNumber="1" containsInteger="1" minValue="2009" maxValue="2015" count="6">
        <n v="2015"/>
        <n v="2009" u="1"/>
        <n v="2014" u="1"/>
        <n v="2011" u="1"/>
        <n v="2012" u="1"/>
        <n v="2013" u="1"/>
      </sharedItems>
    </cacheField>
    <cacheField name="Qty" numFmtId="0" sqlType="8">
      <sharedItems containsSemiMixedTypes="0" containsString="0" containsNumber="1" containsInteger="1" minValue="0" maxValue="1226"/>
    </cacheField>
    <cacheField name="Notes" numFmtId="0" sqlType="-10">
      <sharedItems containsString="0" containsBlank="1" count="1">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645">
  <r>
    <n v="23712"/>
    <x v="0"/>
    <x v="0"/>
    <x v="0"/>
    <x v="0"/>
    <x v="0"/>
    <x v="0"/>
    <n v="10"/>
    <x v="0"/>
  </r>
  <r>
    <n v="23713"/>
    <x v="0"/>
    <x v="0"/>
    <x v="1"/>
    <x v="0"/>
    <x v="0"/>
    <x v="0"/>
    <n v="9"/>
    <x v="0"/>
  </r>
  <r>
    <n v="23714"/>
    <x v="0"/>
    <x v="1"/>
    <x v="0"/>
    <x v="0"/>
    <x v="0"/>
    <x v="0"/>
    <n v="0"/>
    <x v="0"/>
  </r>
  <r>
    <n v="23715"/>
    <x v="0"/>
    <x v="1"/>
    <x v="1"/>
    <x v="0"/>
    <x v="0"/>
    <x v="0"/>
    <n v="8"/>
    <x v="0"/>
  </r>
  <r>
    <n v="23716"/>
    <x v="0"/>
    <x v="2"/>
    <x v="2"/>
    <x v="0"/>
    <x v="0"/>
    <x v="0"/>
    <n v="0"/>
    <x v="0"/>
  </r>
  <r>
    <n v="23717"/>
    <x v="0"/>
    <x v="0"/>
    <x v="0"/>
    <x v="1"/>
    <x v="0"/>
    <x v="0"/>
    <n v="10"/>
    <x v="0"/>
  </r>
  <r>
    <n v="23718"/>
    <x v="0"/>
    <x v="0"/>
    <x v="1"/>
    <x v="1"/>
    <x v="0"/>
    <x v="0"/>
    <n v="9"/>
    <x v="0"/>
  </r>
  <r>
    <n v="23719"/>
    <x v="0"/>
    <x v="1"/>
    <x v="0"/>
    <x v="1"/>
    <x v="0"/>
    <x v="0"/>
    <n v="0"/>
    <x v="0"/>
  </r>
  <r>
    <n v="23720"/>
    <x v="0"/>
    <x v="1"/>
    <x v="1"/>
    <x v="1"/>
    <x v="0"/>
    <x v="0"/>
    <n v="8"/>
    <x v="0"/>
  </r>
  <r>
    <n v="23721"/>
    <x v="0"/>
    <x v="2"/>
    <x v="2"/>
    <x v="1"/>
    <x v="0"/>
    <x v="0"/>
    <n v="0"/>
    <x v="0"/>
  </r>
  <r>
    <n v="23722"/>
    <x v="0"/>
    <x v="0"/>
    <x v="0"/>
    <x v="2"/>
    <x v="0"/>
    <x v="0"/>
    <n v="10"/>
    <x v="0"/>
  </r>
  <r>
    <n v="23723"/>
    <x v="0"/>
    <x v="0"/>
    <x v="1"/>
    <x v="2"/>
    <x v="0"/>
    <x v="0"/>
    <n v="9"/>
    <x v="0"/>
  </r>
  <r>
    <n v="23724"/>
    <x v="0"/>
    <x v="1"/>
    <x v="0"/>
    <x v="2"/>
    <x v="0"/>
    <x v="0"/>
    <n v="0"/>
    <x v="0"/>
  </r>
  <r>
    <n v="23725"/>
    <x v="0"/>
    <x v="1"/>
    <x v="1"/>
    <x v="2"/>
    <x v="0"/>
    <x v="0"/>
    <n v="8"/>
    <x v="0"/>
  </r>
  <r>
    <n v="23726"/>
    <x v="0"/>
    <x v="2"/>
    <x v="2"/>
    <x v="2"/>
    <x v="0"/>
    <x v="0"/>
    <n v="0"/>
    <x v="0"/>
  </r>
  <r>
    <n v="23727"/>
    <x v="0"/>
    <x v="0"/>
    <x v="0"/>
    <x v="3"/>
    <x v="0"/>
    <x v="0"/>
    <n v="0"/>
    <x v="0"/>
  </r>
  <r>
    <n v="23728"/>
    <x v="0"/>
    <x v="0"/>
    <x v="1"/>
    <x v="3"/>
    <x v="0"/>
    <x v="0"/>
    <n v="0"/>
    <x v="0"/>
  </r>
  <r>
    <n v="23729"/>
    <x v="0"/>
    <x v="1"/>
    <x v="0"/>
    <x v="3"/>
    <x v="0"/>
    <x v="0"/>
    <n v="0"/>
    <x v="0"/>
  </r>
  <r>
    <n v="23730"/>
    <x v="0"/>
    <x v="1"/>
    <x v="1"/>
    <x v="3"/>
    <x v="0"/>
    <x v="0"/>
    <n v="0"/>
    <x v="0"/>
  </r>
  <r>
    <n v="23731"/>
    <x v="0"/>
    <x v="2"/>
    <x v="2"/>
    <x v="3"/>
    <x v="0"/>
    <x v="0"/>
    <n v="0"/>
    <x v="0"/>
  </r>
  <r>
    <n v="23732"/>
    <x v="0"/>
    <x v="0"/>
    <x v="0"/>
    <x v="4"/>
    <x v="0"/>
    <x v="0"/>
    <n v="0"/>
    <x v="0"/>
  </r>
  <r>
    <n v="23733"/>
    <x v="0"/>
    <x v="0"/>
    <x v="1"/>
    <x v="4"/>
    <x v="0"/>
    <x v="0"/>
    <n v="0"/>
    <x v="0"/>
  </r>
  <r>
    <n v="23734"/>
    <x v="0"/>
    <x v="1"/>
    <x v="0"/>
    <x v="4"/>
    <x v="0"/>
    <x v="0"/>
    <n v="0"/>
    <x v="0"/>
  </r>
  <r>
    <n v="23735"/>
    <x v="0"/>
    <x v="1"/>
    <x v="1"/>
    <x v="4"/>
    <x v="0"/>
    <x v="0"/>
    <n v="0"/>
    <x v="0"/>
  </r>
  <r>
    <n v="23736"/>
    <x v="0"/>
    <x v="2"/>
    <x v="2"/>
    <x v="4"/>
    <x v="0"/>
    <x v="0"/>
    <n v="0"/>
    <x v="0"/>
  </r>
  <r>
    <n v="23737"/>
    <x v="0"/>
    <x v="0"/>
    <x v="0"/>
    <x v="5"/>
    <x v="0"/>
    <x v="0"/>
    <n v="0"/>
    <x v="0"/>
  </r>
  <r>
    <n v="23738"/>
    <x v="0"/>
    <x v="0"/>
    <x v="1"/>
    <x v="5"/>
    <x v="0"/>
    <x v="0"/>
    <n v="0"/>
    <x v="0"/>
  </r>
  <r>
    <n v="23739"/>
    <x v="0"/>
    <x v="1"/>
    <x v="0"/>
    <x v="5"/>
    <x v="0"/>
    <x v="0"/>
    <n v="0"/>
    <x v="0"/>
  </r>
  <r>
    <n v="23740"/>
    <x v="0"/>
    <x v="1"/>
    <x v="1"/>
    <x v="5"/>
    <x v="0"/>
    <x v="0"/>
    <n v="0"/>
    <x v="0"/>
  </r>
  <r>
    <n v="23741"/>
    <x v="0"/>
    <x v="2"/>
    <x v="2"/>
    <x v="5"/>
    <x v="0"/>
    <x v="0"/>
    <n v="0"/>
    <x v="0"/>
  </r>
  <r>
    <n v="23742"/>
    <x v="0"/>
    <x v="0"/>
    <x v="0"/>
    <x v="6"/>
    <x v="0"/>
    <x v="0"/>
    <n v="0"/>
    <x v="0"/>
  </r>
  <r>
    <n v="23743"/>
    <x v="0"/>
    <x v="0"/>
    <x v="1"/>
    <x v="6"/>
    <x v="0"/>
    <x v="0"/>
    <n v="0"/>
    <x v="0"/>
  </r>
  <r>
    <n v="23744"/>
    <x v="0"/>
    <x v="1"/>
    <x v="0"/>
    <x v="6"/>
    <x v="0"/>
    <x v="0"/>
    <n v="0"/>
    <x v="0"/>
  </r>
  <r>
    <n v="23745"/>
    <x v="0"/>
    <x v="1"/>
    <x v="1"/>
    <x v="6"/>
    <x v="0"/>
    <x v="0"/>
    <n v="0"/>
    <x v="0"/>
  </r>
  <r>
    <n v="23746"/>
    <x v="0"/>
    <x v="2"/>
    <x v="2"/>
    <x v="6"/>
    <x v="0"/>
    <x v="0"/>
    <n v="0"/>
    <x v="0"/>
  </r>
  <r>
    <n v="23747"/>
    <x v="0"/>
    <x v="0"/>
    <x v="0"/>
    <x v="0"/>
    <x v="1"/>
    <x v="0"/>
    <n v="3"/>
    <x v="0"/>
  </r>
  <r>
    <n v="23748"/>
    <x v="0"/>
    <x v="0"/>
    <x v="1"/>
    <x v="0"/>
    <x v="1"/>
    <x v="0"/>
    <n v="14"/>
    <x v="0"/>
  </r>
  <r>
    <n v="23749"/>
    <x v="0"/>
    <x v="1"/>
    <x v="0"/>
    <x v="0"/>
    <x v="1"/>
    <x v="0"/>
    <n v="1"/>
    <x v="0"/>
  </r>
  <r>
    <n v="23750"/>
    <x v="0"/>
    <x v="1"/>
    <x v="1"/>
    <x v="0"/>
    <x v="1"/>
    <x v="0"/>
    <n v="16"/>
    <x v="0"/>
  </r>
  <r>
    <n v="23751"/>
    <x v="0"/>
    <x v="2"/>
    <x v="2"/>
    <x v="0"/>
    <x v="1"/>
    <x v="0"/>
    <n v="0"/>
    <x v="0"/>
  </r>
  <r>
    <n v="23752"/>
    <x v="0"/>
    <x v="0"/>
    <x v="0"/>
    <x v="1"/>
    <x v="1"/>
    <x v="0"/>
    <n v="3"/>
    <x v="0"/>
  </r>
  <r>
    <n v="23753"/>
    <x v="0"/>
    <x v="0"/>
    <x v="1"/>
    <x v="1"/>
    <x v="1"/>
    <x v="0"/>
    <n v="14"/>
    <x v="0"/>
  </r>
  <r>
    <n v="23754"/>
    <x v="0"/>
    <x v="1"/>
    <x v="0"/>
    <x v="1"/>
    <x v="1"/>
    <x v="0"/>
    <n v="1"/>
    <x v="0"/>
  </r>
  <r>
    <n v="23755"/>
    <x v="0"/>
    <x v="1"/>
    <x v="1"/>
    <x v="1"/>
    <x v="1"/>
    <x v="0"/>
    <n v="16"/>
    <x v="0"/>
  </r>
  <r>
    <n v="23756"/>
    <x v="0"/>
    <x v="2"/>
    <x v="2"/>
    <x v="1"/>
    <x v="1"/>
    <x v="0"/>
    <n v="0"/>
    <x v="0"/>
  </r>
  <r>
    <n v="23757"/>
    <x v="0"/>
    <x v="0"/>
    <x v="0"/>
    <x v="2"/>
    <x v="1"/>
    <x v="0"/>
    <n v="3"/>
    <x v="0"/>
  </r>
  <r>
    <n v="23758"/>
    <x v="0"/>
    <x v="0"/>
    <x v="1"/>
    <x v="2"/>
    <x v="1"/>
    <x v="0"/>
    <n v="14"/>
    <x v="0"/>
  </r>
  <r>
    <n v="23759"/>
    <x v="0"/>
    <x v="1"/>
    <x v="0"/>
    <x v="2"/>
    <x v="1"/>
    <x v="0"/>
    <n v="1"/>
    <x v="0"/>
  </r>
  <r>
    <n v="23760"/>
    <x v="0"/>
    <x v="1"/>
    <x v="1"/>
    <x v="2"/>
    <x v="1"/>
    <x v="0"/>
    <n v="16"/>
    <x v="0"/>
  </r>
  <r>
    <n v="23761"/>
    <x v="0"/>
    <x v="2"/>
    <x v="2"/>
    <x v="2"/>
    <x v="1"/>
    <x v="0"/>
    <n v="0"/>
    <x v="0"/>
  </r>
  <r>
    <n v="23762"/>
    <x v="0"/>
    <x v="0"/>
    <x v="0"/>
    <x v="3"/>
    <x v="1"/>
    <x v="0"/>
    <n v="0"/>
    <x v="0"/>
  </r>
  <r>
    <n v="23763"/>
    <x v="0"/>
    <x v="0"/>
    <x v="1"/>
    <x v="3"/>
    <x v="1"/>
    <x v="0"/>
    <n v="0"/>
    <x v="0"/>
  </r>
  <r>
    <n v="23764"/>
    <x v="0"/>
    <x v="1"/>
    <x v="0"/>
    <x v="3"/>
    <x v="1"/>
    <x v="0"/>
    <n v="0"/>
    <x v="0"/>
  </r>
  <r>
    <n v="23765"/>
    <x v="0"/>
    <x v="1"/>
    <x v="1"/>
    <x v="3"/>
    <x v="1"/>
    <x v="0"/>
    <n v="0"/>
    <x v="0"/>
  </r>
  <r>
    <n v="23766"/>
    <x v="0"/>
    <x v="2"/>
    <x v="2"/>
    <x v="3"/>
    <x v="1"/>
    <x v="0"/>
    <n v="0"/>
    <x v="0"/>
  </r>
  <r>
    <n v="23767"/>
    <x v="0"/>
    <x v="0"/>
    <x v="0"/>
    <x v="4"/>
    <x v="1"/>
    <x v="0"/>
    <n v="0"/>
    <x v="0"/>
  </r>
  <r>
    <n v="23768"/>
    <x v="0"/>
    <x v="0"/>
    <x v="1"/>
    <x v="4"/>
    <x v="1"/>
    <x v="0"/>
    <n v="0"/>
    <x v="0"/>
  </r>
  <r>
    <n v="23769"/>
    <x v="0"/>
    <x v="1"/>
    <x v="0"/>
    <x v="4"/>
    <x v="1"/>
    <x v="0"/>
    <n v="0"/>
    <x v="0"/>
  </r>
  <r>
    <n v="23770"/>
    <x v="0"/>
    <x v="1"/>
    <x v="1"/>
    <x v="4"/>
    <x v="1"/>
    <x v="0"/>
    <n v="0"/>
    <x v="0"/>
  </r>
  <r>
    <n v="23771"/>
    <x v="0"/>
    <x v="2"/>
    <x v="2"/>
    <x v="4"/>
    <x v="1"/>
    <x v="0"/>
    <n v="0"/>
    <x v="0"/>
  </r>
  <r>
    <n v="23772"/>
    <x v="0"/>
    <x v="0"/>
    <x v="0"/>
    <x v="5"/>
    <x v="1"/>
    <x v="0"/>
    <n v="0"/>
    <x v="0"/>
  </r>
  <r>
    <n v="23773"/>
    <x v="0"/>
    <x v="0"/>
    <x v="1"/>
    <x v="5"/>
    <x v="1"/>
    <x v="0"/>
    <n v="0"/>
    <x v="0"/>
  </r>
  <r>
    <n v="23774"/>
    <x v="0"/>
    <x v="1"/>
    <x v="0"/>
    <x v="5"/>
    <x v="1"/>
    <x v="0"/>
    <n v="0"/>
    <x v="0"/>
  </r>
  <r>
    <n v="23775"/>
    <x v="0"/>
    <x v="1"/>
    <x v="1"/>
    <x v="5"/>
    <x v="1"/>
    <x v="0"/>
    <n v="0"/>
    <x v="0"/>
  </r>
  <r>
    <n v="23776"/>
    <x v="0"/>
    <x v="2"/>
    <x v="2"/>
    <x v="5"/>
    <x v="1"/>
    <x v="0"/>
    <n v="0"/>
    <x v="0"/>
  </r>
  <r>
    <n v="23777"/>
    <x v="0"/>
    <x v="0"/>
    <x v="0"/>
    <x v="6"/>
    <x v="1"/>
    <x v="0"/>
    <n v="0"/>
    <x v="0"/>
  </r>
  <r>
    <n v="23778"/>
    <x v="0"/>
    <x v="0"/>
    <x v="1"/>
    <x v="6"/>
    <x v="1"/>
    <x v="0"/>
    <n v="0"/>
    <x v="0"/>
  </r>
  <r>
    <n v="23779"/>
    <x v="0"/>
    <x v="1"/>
    <x v="0"/>
    <x v="6"/>
    <x v="1"/>
    <x v="0"/>
    <n v="0"/>
    <x v="0"/>
  </r>
  <r>
    <n v="23780"/>
    <x v="0"/>
    <x v="1"/>
    <x v="1"/>
    <x v="6"/>
    <x v="1"/>
    <x v="0"/>
    <n v="0"/>
    <x v="0"/>
  </r>
  <r>
    <n v="23781"/>
    <x v="0"/>
    <x v="2"/>
    <x v="2"/>
    <x v="6"/>
    <x v="1"/>
    <x v="0"/>
    <n v="0"/>
    <x v="0"/>
  </r>
  <r>
    <n v="23782"/>
    <x v="0"/>
    <x v="0"/>
    <x v="0"/>
    <x v="0"/>
    <x v="2"/>
    <x v="0"/>
    <n v="8"/>
    <x v="0"/>
  </r>
  <r>
    <n v="23783"/>
    <x v="0"/>
    <x v="0"/>
    <x v="1"/>
    <x v="0"/>
    <x v="2"/>
    <x v="0"/>
    <n v="11"/>
    <x v="0"/>
  </r>
  <r>
    <n v="23784"/>
    <x v="0"/>
    <x v="1"/>
    <x v="0"/>
    <x v="0"/>
    <x v="2"/>
    <x v="0"/>
    <n v="0"/>
    <x v="0"/>
  </r>
  <r>
    <n v="23785"/>
    <x v="0"/>
    <x v="1"/>
    <x v="1"/>
    <x v="0"/>
    <x v="2"/>
    <x v="0"/>
    <n v="9"/>
    <x v="0"/>
  </r>
  <r>
    <n v="23786"/>
    <x v="0"/>
    <x v="2"/>
    <x v="2"/>
    <x v="0"/>
    <x v="2"/>
    <x v="0"/>
    <n v="2"/>
    <x v="0"/>
  </r>
  <r>
    <n v="23787"/>
    <x v="0"/>
    <x v="0"/>
    <x v="0"/>
    <x v="1"/>
    <x v="2"/>
    <x v="0"/>
    <n v="8"/>
    <x v="0"/>
  </r>
  <r>
    <n v="23788"/>
    <x v="0"/>
    <x v="0"/>
    <x v="1"/>
    <x v="1"/>
    <x v="2"/>
    <x v="0"/>
    <n v="11"/>
    <x v="0"/>
  </r>
  <r>
    <n v="23789"/>
    <x v="0"/>
    <x v="1"/>
    <x v="0"/>
    <x v="1"/>
    <x v="2"/>
    <x v="0"/>
    <n v="0"/>
    <x v="0"/>
  </r>
  <r>
    <n v="23790"/>
    <x v="0"/>
    <x v="1"/>
    <x v="1"/>
    <x v="1"/>
    <x v="2"/>
    <x v="0"/>
    <n v="9"/>
    <x v="0"/>
  </r>
  <r>
    <n v="23791"/>
    <x v="0"/>
    <x v="2"/>
    <x v="2"/>
    <x v="1"/>
    <x v="2"/>
    <x v="0"/>
    <n v="1"/>
    <x v="0"/>
  </r>
  <r>
    <n v="23792"/>
    <x v="0"/>
    <x v="0"/>
    <x v="0"/>
    <x v="2"/>
    <x v="2"/>
    <x v="0"/>
    <n v="8"/>
    <x v="0"/>
  </r>
  <r>
    <n v="23793"/>
    <x v="0"/>
    <x v="0"/>
    <x v="1"/>
    <x v="2"/>
    <x v="2"/>
    <x v="0"/>
    <n v="11"/>
    <x v="0"/>
  </r>
  <r>
    <n v="23794"/>
    <x v="0"/>
    <x v="1"/>
    <x v="0"/>
    <x v="2"/>
    <x v="2"/>
    <x v="0"/>
    <n v="0"/>
    <x v="0"/>
  </r>
  <r>
    <n v="23795"/>
    <x v="0"/>
    <x v="1"/>
    <x v="1"/>
    <x v="2"/>
    <x v="2"/>
    <x v="0"/>
    <n v="9"/>
    <x v="0"/>
  </r>
  <r>
    <n v="23796"/>
    <x v="0"/>
    <x v="2"/>
    <x v="2"/>
    <x v="2"/>
    <x v="2"/>
    <x v="0"/>
    <n v="2"/>
    <x v="0"/>
  </r>
  <r>
    <n v="23797"/>
    <x v="0"/>
    <x v="0"/>
    <x v="0"/>
    <x v="3"/>
    <x v="2"/>
    <x v="0"/>
    <n v="0"/>
    <x v="0"/>
  </r>
  <r>
    <n v="23798"/>
    <x v="0"/>
    <x v="0"/>
    <x v="1"/>
    <x v="3"/>
    <x v="2"/>
    <x v="0"/>
    <n v="0"/>
    <x v="0"/>
  </r>
  <r>
    <n v="23799"/>
    <x v="0"/>
    <x v="1"/>
    <x v="0"/>
    <x v="3"/>
    <x v="2"/>
    <x v="0"/>
    <n v="0"/>
    <x v="0"/>
  </r>
  <r>
    <n v="23800"/>
    <x v="0"/>
    <x v="1"/>
    <x v="1"/>
    <x v="3"/>
    <x v="2"/>
    <x v="0"/>
    <n v="0"/>
    <x v="0"/>
  </r>
  <r>
    <n v="23801"/>
    <x v="0"/>
    <x v="2"/>
    <x v="2"/>
    <x v="3"/>
    <x v="2"/>
    <x v="0"/>
    <n v="0"/>
    <x v="0"/>
  </r>
  <r>
    <n v="23802"/>
    <x v="0"/>
    <x v="0"/>
    <x v="0"/>
    <x v="4"/>
    <x v="2"/>
    <x v="0"/>
    <n v="0"/>
    <x v="0"/>
  </r>
  <r>
    <n v="23803"/>
    <x v="0"/>
    <x v="0"/>
    <x v="1"/>
    <x v="4"/>
    <x v="2"/>
    <x v="0"/>
    <n v="0"/>
    <x v="0"/>
  </r>
  <r>
    <n v="23804"/>
    <x v="0"/>
    <x v="1"/>
    <x v="0"/>
    <x v="4"/>
    <x v="2"/>
    <x v="0"/>
    <n v="0"/>
    <x v="0"/>
  </r>
  <r>
    <n v="23805"/>
    <x v="0"/>
    <x v="1"/>
    <x v="1"/>
    <x v="4"/>
    <x v="2"/>
    <x v="0"/>
    <n v="0"/>
    <x v="0"/>
  </r>
  <r>
    <n v="23806"/>
    <x v="0"/>
    <x v="2"/>
    <x v="2"/>
    <x v="4"/>
    <x v="2"/>
    <x v="0"/>
    <n v="0"/>
    <x v="0"/>
  </r>
  <r>
    <n v="23807"/>
    <x v="0"/>
    <x v="0"/>
    <x v="0"/>
    <x v="5"/>
    <x v="2"/>
    <x v="0"/>
    <n v="0"/>
    <x v="0"/>
  </r>
  <r>
    <n v="23808"/>
    <x v="0"/>
    <x v="0"/>
    <x v="1"/>
    <x v="5"/>
    <x v="2"/>
    <x v="0"/>
    <n v="0"/>
    <x v="0"/>
  </r>
  <r>
    <n v="23809"/>
    <x v="0"/>
    <x v="1"/>
    <x v="0"/>
    <x v="5"/>
    <x v="2"/>
    <x v="0"/>
    <n v="0"/>
    <x v="0"/>
  </r>
  <r>
    <n v="23810"/>
    <x v="0"/>
    <x v="1"/>
    <x v="1"/>
    <x v="5"/>
    <x v="2"/>
    <x v="0"/>
    <n v="0"/>
    <x v="0"/>
  </r>
  <r>
    <n v="23811"/>
    <x v="0"/>
    <x v="2"/>
    <x v="2"/>
    <x v="5"/>
    <x v="2"/>
    <x v="0"/>
    <n v="0"/>
    <x v="0"/>
  </r>
  <r>
    <n v="23812"/>
    <x v="0"/>
    <x v="0"/>
    <x v="0"/>
    <x v="6"/>
    <x v="2"/>
    <x v="0"/>
    <n v="0"/>
    <x v="0"/>
  </r>
  <r>
    <n v="23813"/>
    <x v="0"/>
    <x v="0"/>
    <x v="1"/>
    <x v="6"/>
    <x v="2"/>
    <x v="0"/>
    <n v="0"/>
    <x v="0"/>
  </r>
  <r>
    <n v="23814"/>
    <x v="0"/>
    <x v="1"/>
    <x v="0"/>
    <x v="6"/>
    <x v="2"/>
    <x v="0"/>
    <n v="0"/>
    <x v="0"/>
  </r>
  <r>
    <n v="23815"/>
    <x v="0"/>
    <x v="1"/>
    <x v="1"/>
    <x v="6"/>
    <x v="2"/>
    <x v="0"/>
    <n v="0"/>
    <x v="0"/>
  </r>
  <r>
    <n v="23816"/>
    <x v="0"/>
    <x v="2"/>
    <x v="2"/>
    <x v="6"/>
    <x v="2"/>
    <x v="0"/>
    <n v="0"/>
    <x v="0"/>
  </r>
  <r>
    <n v="23817"/>
    <x v="0"/>
    <x v="0"/>
    <x v="0"/>
    <x v="0"/>
    <x v="3"/>
    <x v="0"/>
    <n v="24"/>
    <x v="0"/>
  </r>
  <r>
    <n v="23818"/>
    <x v="0"/>
    <x v="0"/>
    <x v="1"/>
    <x v="0"/>
    <x v="3"/>
    <x v="0"/>
    <n v="29"/>
    <x v="0"/>
  </r>
  <r>
    <n v="23819"/>
    <x v="0"/>
    <x v="1"/>
    <x v="0"/>
    <x v="0"/>
    <x v="3"/>
    <x v="0"/>
    <n v="3"/>
    <x v="0"/>
  </r>
  <r>
    <n v="23820"/>
    <x v="0"/>
    <x v="1"/>
    <x v="1"/>
    <x v="0"/>
    <x v="3"/>
    <x v="0"/>
    <n v="20"/>
    <x v="0"/>
  </r>
  <r>
    <n v="23821"/>
    <x v="0"/>
    <x v="2"/>
    <x v="2"/>
    <x v="0"/>
    <x v="3"/>
    <x v="0"/>
    <n v="3"/>
    <x v="0"/>
  </r>
  <r>
    <n v="23822"/>
    <x v="0"/>
    <x v="0"/>
    <x v="0"/>
    <x v="1"/>
    <x v="3"/>
    <x v="0"/>
    <n v="24"/>
    <x v="0"/>
  </r>
  <r>
    <n v="23823"/>
    <x v="0"/>
    <x v="0"/>
    <x v="1"/>
    <x v="1"/>
    <x v="3"/>
    <x v="0"/>
    <n v="29"/>
    <x v="0"/>
  </r>
  <r>
    <n v="23824"/>
    <x v="0"/>
    <x v="1"/>
    <x v="0"/>
    <x v="1"/>
    <x v="3"/>
    <x v="0"/>
    <n v="3"/>
    <x v="0"/>
  </r>
  <r>
    <n v="23825"/>
    <x v="0"/>
    <x v="1"/>
    <x v="1"/>
    <x v="1"/>
    <x v="3"/>
    <x v="0"/>
    <n v="20"/>
    <x v="0"/>
  </r>
  <r>
    <n v="23826"/>
    <x v="0"/>
    <x v="2"/>
    <x v="2"/>
    <x v="1"/>
    <x v="3"/>
    <x v="0"/>
    <n v="0"/>
    <x v="0"/>
  </r>
  <r>
    <n v="23827"/>
    <x v="0"/>
    <x v="0"/>
    <x v="0"/>
    <x v="2"/>
    <x v="3"/>
    <x v="0"/>
    <n v="24"/>
    <x v="0"/>
  </r>
  <r>
    <n v="23828"/>
    <x v="0"/>
    <x v="0"/>
    <x v="1"/>
    <x v="2"/>
    <x v="3"/>
    <x v="0"/>
    <n v="29"/>
    <x v="0"/>
  </r>
  <r>
    <n v="23829"/>
    <x v="0"/>
    <x v="1"/>
    <x v="0"/>
    <x v="2"/>
    <x v="3"/>
    <x v="0"/>
    <n v="3"/>
    <x v="0"/>
  </r>
  <r>
    <n v="23830"/>
    <x v="0"/>
    <x v="1"/>
    <x v="1"/>
    <x v="2"/>
    <x v="3"/>
    <x v="0"/>
    <n v="18"/>
    <x v="0"/>
  </r>
  <r>
    <n v="23831"/>
    <x v="0"/>
    <x v="2"/>
    <x v="2"/>
    <x v="2"/>
    <x v="3"/>
    <x v="0"/>
    <n v="3"/>
    <x v="0"/>
  </r>
  <r>
    <n v="23832"/>
    <x v="0"/>
    <x v="0"/>
    <x v="0"/>
    <x v="3"/>
    <x v="3"/>
    <x v="0"/>
    <n v="0"/>
    <x v="0"/>
  </r>
  <r>
    <n v="23833"/>
    <x v="0"/>
    <x v="0"/>
    <x v="1"/>
    <x v="3"/>
    <x v="3"/>
    <x v="0"/>
    <n v="0"/>
    <x v="0"/>
  </r>
  <r>
    <n v="23834"/>
    <x v="0"/>
    <x v="1"/>
    <x v="0"/>
    <x v="3"/>
    <x v="3"/>
    <x v="0"/>
    <n v="0"/>
    <x v="0"/>
  </r>
  <r>
    <n v="23835"/>
    <x v="0"/>
    <x v="1"/>
    <x v="1"/>
    <x v="3"/>
    <x v="3"/>
    <x v="0"/>
    <n v="0"/>
    <x v="0"/>
  </r>
  <r>
    <n v="23836"/>
    <x v="0"/>
    <x v="2"/>
    <x v="2"/>
    <x v="3"/>
    <x v="3"/>
    <x v="0"/>
    <n v="0"/>
    <x v="0"/>
  </r>
  <r>
    <n v="23837"/>
    <x v="0"/>
    <x v="0"/>
    <x v="0"/>
    <x v="4"/>
    <x v="3"/>
    <x v="0"/>
    <n v="0"/>
    <x v="0"/>
  </r>
  <r>
    <n v="23838"/>
    <x v="0"/>
    <x v="0"/>
    <x v="1"/>
    <x v="4"/>
    <x v="3"/>
    <x v="0"/>
    <n v="0"/>
    <x v="0"/>
  </r>
  <r>
    <n v="23839"/>
    <x v="0"/>
    <x v="1"/>
    <x v="0"/>
    <x v="4"/>
    <x v="3"/>
    <x v="0"/>
    <n v="0"/>
    <x v="0"/>
  </r>
  <r>
    <n v="23840"/>
    <x v="0"/>
    <x v="1"/>
    <x v="1"/>
    <x v="4"/>
    <x v="3"/>
    <x v="0"/>
    <n v="4"/>
    <x v="0"/>
  </r>
  <r>
    <n v="23841"/>
    <x v="0"/>
    <x v="2"/>
    <x v="2"/>
    <x v="4"/>
    <x v="3"/>
    <x v="0"/>
    <n v="0"/>
    <x v="0"/>
  </r>
  <r>
    <n v="23842"/>
    <x v="0"/>
    <x v="0"/>
    <x v="0"/>
    <x v="5"/>
    <x v="3"/>
    <x v="0"/>
    <n v="0"/>
    <x v="0"/>
  </r>
  <r>
    <n v="23843"/>
    <x v="0"/>
    <x v="0"/>
    <x v="1"/>
    <x v="5"/>
    <x v="3"/>
    <x v="0"/>
    <n v="0"/>
    <x v="0"/>
  </r>
  <r>
    <n v="23844"/>
    <x v="0"/>
    <x v="1"/>
    <x v="0"/>
    <x v="5"/>
    <x v="3"/>
    <x v="0"/>
    <n v="0"/>
    <x v="0"/>
  </r>
  <r>
    <n v="23845"/>
    <x v="0"/>
    <x v="1"/>
    <x v="1"/>
    <x v="5"/>
    <x v="3"/>
    <x v="0"/>
    <n v="0"/>
    <x v="0"/>
  </r>
  <r>
    <n v="23846"/>
    <x v="0"/>
    <x v="2"/>
    <x v="2"/>
    <x v="5"/>
    <x v="3"/>
    <x v="0"/>
    <n v="0"/>
    <x v="0"/>
  </r>
  <r>
    <n v="23847"/>
    <x v="0"/>
    <x v="0"/>
    <x v="0"/>
    <x v="6"/>
    <x v="3"/>
    <x v="0"/>
    <n v="0"/>
    <x v="0"/>
  </r>
  <r>
    <n v="23848"/>
    <x v="0"/>
    <x v="0"/>
    <x v="1"/>
    <x v="6"/>
    <x v="3"/>
    <x v="0"/>
    <n v="0"/>
    <x v="0"/>
  </r>
  <r>
    <n v="23849"/>
    <x v="0"/>
    <x v="1"/>
    <x v="0"/>
    <x v="6"/>
    <x v="3"/>
    <x v="0"/>
    <n v="0"/>
    <x v="0"/>
  </r>
  <r>
    <n v="23850"/>
    <x v="0"/>
    <x v="1"/>
    <x v="1"/>
    <x v="6"/>
    <x v="3"/>
    <x v="0"/>
    <n v="1"/>
    <x v="0"/>
  </r>
  <r>
    <n v="23851"/>
    <x v="0"/>
    <x v="2"/>
    <x v="2"/>
    <x v="6"/>
    <x v="3"/>
    <x v="0"/>
    <n v="0"/>
    <x v="0"/>
  </r>
  <r>
    <n v="23852"/>
    <x v="0"/>
    <x v="0"/>
    <x v="0"/>
    <x v="0"/>
    <x v="4"/>
    <x v="0"/>
    <n v="4"/>
    <x v="0"/>
  </r>
  <r>
    <n v="23853"/>
    <x v="0"/>
    <x v="0"/>
    <x v="1"/>
    <x v="0"/>
    <x v="4"/>
    <x v="0"/>
    <n v="9"/>
    <x v="0"/>
  </r>
  <r>
    <n v="23854"/>
    <x v="0"/>
    <x v="1"/>
    <x v="0"/>
    <x v="0"/>
    <x v="4"/>
    <x v="0"/>
    <n v="0"/>
    <x v="0"/>
  </r>
  <r>
    <n v="23855"/>
    <x v="0"/>
    <x v="1"/>
    <x v="1"/>
    <x v="0"/>
    <x v="4"/>
    <x v="0"/>
    <n v="23"/>
    <x v="0"/>
  </r>
  <r>
    <n v="23856"/>
    <x v="0"/>
    <x v="2"/>
    <x v="2"/>
    <x v="0"/>
    <x v="4"/>
    <x v="0"/>
    <n v="0"/>
    <x v="0"/>
  </r>
  <r>
    <n v="23857"/>
    <x v="0"/>
    <x v="0"/>
    <x v="0"/>
    <x v="1"/>
    <x v="4"/>
    <x v="0"/>
    <n v="4"/>
    <x v="0"/>
  </r>
  <r>
    <n v="23858"/>
    <x v="0"/>
    <x v="0"/>
    <x v="1"/>
    <x v="1"/>
    <x v="4"/>
    <x v="0"/>
    <n v="9"/>
    <x v="0"/>
  </r>
  <r>
    <n v="23859"/>
    <x v="0"/>
    <x v="1"/>
    <x v="0"/>
    <x v="1"/>
    <x v="4"/>
    <x v="0"/>
    <n v="0"/>
    <x v="0"/>
  </r>
  <r>
    <n v="23860"/>
    <x v="0"/>
    <x v="1"/>
    <x v="1"/>
    <x v="1"/>
    <x v="4"/>
    <x v="0"/>
    <n v="23"/>
    <x v="0"/>
  </r>
  <r>
    <n v="23861"/>
    <x v="0"/>
    <x v="2"/>
    <x v="2"/>
    <x v="1"/>
    <x v="4"/>
    <x v="0"/>
    <n v="0"/>
    <x v="0"/>
  </r>
  <r>
    <n v="23862"/>
    <x v="0"/>
    <x v="0"/>
    <x v="0"/>
    <x v="2"/>
    <x v="4"/>
    <x v="0"/>
    <n v="4"/>
    <x v="0"/>
  </r>
  <r>
    <n v="23863"/>
    <x v="0"/>
    <x v="0"/>
    <x v="1"/>
    <x v="2"/>
    <x v="4"/>
    <x v="0"/>
    <n v="9"/>
    <x v="0"/>
  </r>
  <r>
    <n v="23864"/>
    <x v="0"/>
    <x v="1"/>
    <x v="0"/>
    <x v="2"/>
    <x v="4"/>
    <x v="0"/>
    <n v="0"/>
    <x v="0"/>
  </r>
  <r>
    <n v="23865"/>
    <x v="0"/>
    <x v="1"/>
    <x v="1"/>
    <x v="2"/>
    <x v="4"/>
    <x v="0"/>
    <n v="20"/>
    <x v="0"/>
  </r>
  <r>
    <n v="23866"/>
    <x v="0"/>
    <x v="2"/>
    <x v="2"/>
    <x v="2"/>
    <x v="4"/>
    <x v="0"/>
    <n v="0"/>
    <x v="0"/>
  </r>
  <r>
    <n v="23867"/>
    <x v="0"/>
    <x v="0"/>
    <x v="0"/>
    <x v="3"/>
    <x v="4"/>
    <x v="0"/>
    <n v="0"/>
    <x v="0"/>
  </r>
  <r>
    <n v="23868"/>
    <x v="0"/>
    <x v="0"/>
    <x v="1"/>
    <x v="3"/>
    <x v="4"/>
    <x v="0"/>
    <n v="0"/>
    <x v="0"/>
  </r>
  <r>
    <n v="23869"/>
    <x v="0"/>
    <x v="1"/>
    <x v="0"/>
    <x v="3"/>
    <x v="4"/>
    <x v="0"/>
    <n v="0"/>
    <x v="0"/>
  </r>
  <r>
    <n v="23870"/>
    <x v="0"/>
    <x v="1"/>
    <x v="1"/>
    <x v="3"/>
    <x v="4"/>
    <x v="0"/>
    <n v="0"/>
    <x v="0"/>
  </r>
  <r>
    <n v="23871"/>
    <x v="0"/>
    <x v="2"/>
    <x v="2"/>
    <x v="3"/>
    <x v="4"/>
    <x v="0"/>
    <n v="0"/>
    <x v="0"/>
  </r>
  <r>
    <n v="23872"/>
    <x v="0"/>
    <x v="0"/>
    <x v="0"/>
    <x v="4"/>
    <x v="4"/>
    <x v="0"/>
    <n v="0"/>
    <x v="0"/>
  </r>
  <r>
    <n v="23873"/>
    <x v="0"/>
    <x v="0"/>
    <x v="1"/>
    <x v="4"/>
    <x v="4"/>
    <x v="0"/>
    <n v="0"/>
    <x v="0"/>
  </r>
  <r>
    <n v="23874"/>
    <x v="0"/>
    <x v="1"/>
    <x v="0"/>
    <x v="4"/>
    <x v="4"/>
    <x v="0"/>
    <n v="0"/>
    <x v="0"/>
  </r>
  <r>
    <n v="23875"/>
    <x v="0"/>
    <x v="1"/>
    <x v="1"/>
    <x v="4"/>
    <x v="4"/>
    <x v="0"/>
    <n v="3"/>
    <x v="0"/>
  </r>
  <r>
    <n v="23876"/>
    <x v="0"/>
    <x v="2"/>
    <x v="2"/>
    <x v="4"/>
    <x v="4"/>
    <x v="0"/>
    <n v="0"/>
    <x v="0"/>
  </r>
  <r>
    <n v="23877"/>
    <x v="0"/>
    <x v="0"/>
    <x v="0"/>
    <x v="5"/>
    <x v="4"/>
    <x v="0"/>
    <n v="0"/>
    <x v="0"/>
  </r>
  <r>
    <n v="23878"/>
    <x v="0"/>
    <x v="0"/>
    <x v="1"/>
    <x v="5"/>
    <x v="4"/>
    <x v="0"/>
    <n v="0"/>
    <x v="0"/>
  </r>
  <r>
    <n v="23879"/>
    <x v="0"/>
    <x v="1"/>
    <x v="0"/>
    <x v="5"/>
    <x v="4"/>
    <x v="0"/>
    <n v="0"/>
    <x v="0"/>
  </r>
  <r>
    <n v="23880"/>
    <x v="0"/>
    <x v="1"/>
    <x v="1"/>
    <x v="5"/>
    <x v="4"/>
    <x v="0"/>
    <n v="0"/>
    <x v="0"/>
  </r>
  <r>
    <n v="23881"/>
    <x v="0"/>
    <x v="2"/>
    <x v="2"/>
    <x v="5"/>
    <x v="4"/>
    <x v="0"/>
    <n v="0"/>
    <x v="0"/>
  </r>
  <r>
    <n v="23882"/>
    <x v="0"/>
    <x v="0"/>
    <x v="0"/>
    <x v="6"/>
    <x v="4"/>
    <x v="0"/>
    <n v="0"/>
    <x v="0"/>
  </r>
  <r>
    <n v="23883"/>
    <x v="0"/>
    <x v="0"/>
    <x v="1"/>
    <x v="6"/>
    <x v="4"/>
    <x v="0"/>
    <n v="0"/>
    <x v="0"/>
  </r>
  <r>
    <n v="23884"/>
    <x v="0"/>
    <x v="1"/>
    <x v="0"/>
    <x v="6"/>
    <x v="4"/>
    <x v="0"/>
    <n v="0"/>
    <x v="0"/>
  </r>
  <r>
    <n v="23885"/>
    <x v="0"/>
    <x v="1"/>
    <x v="1"/>
    <x v="6"/>
    <x v="4"/>
    <x v="0"/>
    <n v="0"/>
    <x v="0"/>
  </r>
  <r>
    <n v="23886"/>
    <x v="0"/>
    <x v="2"/>
    <x v="2"/>
    <x v="6"/>
    <x v="4"/>
    <x v="0"/>
    <n v="0"/>
    <x v="0"/>
  </r>
  <r>
    <n v="23887"/>
    <x v="0"/>
    <x v="0"/>
    <x v="0"/>
    <x v="0"/>
    <x v="5"/>
    <x v="0"/>
    <n v="8"/>
    <x v="0"/>
  </r>
  <r>
    <n v="23888"/>
    <x v="0"/>
    <x v="0"/>
    <x v="1"/>
    <x v="0"/>
    <x v="5"/>
    <x v="0"/>
    <n v="25"/>
    <x v="0"/>
  </r>
  <r>
    <n v="23889"/>
    <x v="0"/>
    <x v="1"/>
    <x v="0"/>
    <x v="0"/>
    <x v="5"/>
    <x v="0"/>
    <n v="2"/>
    <x v="0"/>
  </r>
  <r>
    <n v="23890"/>
    <x v="0"/>
    <x v="1"/>
    <x v="1"/>
    <x v="0"/>
    <x v="5"/>
    <x v="0"/>
    <n v="8"/>
    <x v="0"/>
  </r>
  <r>
    <n v="23891"/>
    <x v="0"/>
    <x v="2"/>
    <x v="2"/>
    <x v="0"/>
    <x v="5"/>
    <x v="0"/>
    <n v="1"/>
    <x v="0"/>
  </r>
  <r>
    <n v="23892"/>
    <x v="0"/>
    <x v="0"/>
    <x v="0"/>
    <x v="1"/>
    <x v="5"/>
    <x v="0"/>
    <n v="8"/>
    <x v="0"/>
  </r>
  <r>
    <n v="23893"/>
    <x v="0"/>
    <x v="0"/>
    <x v="1"/>
    <x v="1"/>
    <x v="5"/>
    <x v="0"/>
    <n v="25"/>
    <x v="0"/>
  </r>
  <r>
    <n v="23894"/>
    <x v="0"/>
    <x v="1"/>
    <x v="0"/>
    <x v="1"/>
    <x v="5"/>
    <x v="0"/>
    <n v="2"/>
    <x v="0"/>
  </r>
  <r>
    <n v="23895"/>
    <x v="0"/>
    <x v="1"/>
    <x v="1"/>
    <x v="1"/>
    <x v="5"/>
    <x v="0"/>
    <n v="8"/>
    <x v="0"/>
  </r>
  <r>
    <n v="23896"/>
    <x v="0"/>
    <x v="2"/>
    <x v="2"/>
    <x v="1"/>
    <x v="5"/>
    <x v="0"/>
    <n v="1"/>
    <x v="0"/>
  </r>
  <r>
    <n v="23897"/>
    <x v="0"/>
    <x v="0"/>
    <x v="0"/>
    <x v="2"/>
    <x v="5"/>
    <x v="0"/>
    <n v="6"/>
    <x v="0"/>
  </r>
  <r>
    <n v="23898"/>
    <x v="0"/>
    <x v="0"/>
    <x v="1"/>
    <x v="2"/>
    <x v="5"/>
    <x v="0"/>
    <n v="23"/>
    <x v="0"/>
  </r>
  <r>
    <n v="23899"/>
    <x v="0"/>
    <x v="1"/>
    <x v="0"/>
    <x v="2"/>
    <x v="5"/>
    <x v="0"/>
    <n v="1"/>
    <x v="0"/>
  </r>
  <r>
    <n v="23900"/>
    <x v="0"/>
    <x v="1"/>
    <x v="1"/>
    <x v="2"/>
    <x v="5"/>
    <x v="0"/>
    <n v="7"/>
    <x v="0"/>
  </r>
  <r>
    <n v="23901"/>
    <x v="0"/>
    <x v="2"/>
    <x v="2"/>
    <x v="2"/>
    <x v="5"/>
    <x v="0"/>
    <n v="1"/>
    <x v="0"/>
  </r>
  <r>
    <n v="23902"/>
    <x v="0"/>
    <x v="0"/>
    <x v="0"/>
    <x v="3"/>
    <x v="5"/>
    <x v="0"/>
    <n v="0"/>
    <x v="0"/>
  </r>
  <r>
    <n v="23903"/>
    <x v="0"/>
    <x v="0"/>
    <x v="1"/>
    <x v="3"/>
    <x v="5"/>
    <x v="0"/>
    <n v="0"/>
    <x v="0"/>
  </r>
  <r>
    <n v="23904"/>
    <x v="0"/>
    <x v="1"/>
    <x v="0"/>
    <x v="3"/>
    <x v="5"/>
    <x v="0"/>
    <n v="0"/>
    <x v="0"/>
  </r>
  <r>
    <n v="23905"/>
    <x v="0"/>
    <x v="1"/>
    <x v="1"/>
    <x v="3"/>
    <x v="5"/>
    <x v="0"/>
    <n v="0"/>
    <x v="0"/>
  </r>
  <r>
    <n v="23906"/>
    <x v="0"/>
    <x v="2"/>
    <x v="2"/>
    <x v="3"/>
    <x v="5"/>
    <x v="0"/>
    <n v="0"/>
    <x v="0"/>
  </r>
  <r>
    <n v="23907"/>
    <x v="0"/>
    <x v="0"/>
    <x v="0"/>
    <x v="4"/>
    <x v="5"/>
    <x v="0"/>
    <n v="0"/>
    <x v="0"/>
  </r>
  <r>
    <n v="23908"/>
    <x v="0"/>
    <x v="0"/>
    <x v="1"/>
    <x v="4"/>
    <x v="5"/>
    <x v="0"/>
    <n v="0"/>
    <x v="0"/>
  </r>
  <r>
    <n v="23909"/>
    <x v="0"/>
    <x v="1"/>
    <x v="0"/>
    <x v="4"/>
    <x v="5"/>
    <x v="0"/>
    <n v="1"/>
    <x v="0"/>
  </r>
  <r>
    <n v="23910"/>
    <x v="0"/>
    <x v="1"/>
    <x v="1"/>
    <x v="4"/>
    <x v="5"/>
    <x v="0"/>
    <n v="0"/>
    <x v="0"/>
  </r>
  <r>
    <n v="23911"/>
    <x v="0"/>
    <x v="2"/>
    <x v="2"/>
    <x v="4"/>
    <x v="5"/>
    <x v="0"/>
    <n v="0"/>
    <x v="0"/>
  </r>
  <r>
    <n v="23912"/>
    <x v="0"/>
    <x v="0"/>
    <x v="0"/>
    <x v="5"/>
    <x v="5"/>
    <x v="0"/>
    <n v="0"/>
    <x v="0"/>
  </r>
  <r>
    <n v="23913"/>
    <x v="0"/>
    <x v="0"/>
    <x v="1"/>
    <x v="5"/>
    <x v="5"/>
    <x v="0"/>
    <n v="0"/>
    <x v="0"/>
  </r>
  <r>
    <n v="23914"/>
    <x v="0"/>
    <x v="1"/>
    <x v="0"/>
    <x v="5"/>
    <x v="5"/>
    <x v="0"/>
    <n v="0"/>
    <x v="0"/>
  </r>
  <r>
    <n v="23915"/>
    <x v="0"/>
    <x v="1"/>
    <x v="1"/>
    <x v="5"/>
    <x v="5"/>
    <x v="0"/>
    <n v="0"/>
    <x v="0"/>
  </r>
  <r>
    <n v="23916"/>
    <x v="0"/>
    <x v="2"/>
    <x v="2"/>
    <x v="5"/>
    <x v="5"/>
    <x v="0"/>
    <n v="0"/>
    <x v="0"/>
  </r>
  <r>
    <n v="23917"/>
    <x v="0"/>
    <x v="0"/>
    <x v="0"/>
    <x v="6"/>
    <x v="5"/>
    <x v="0"/>
    <n v="0"/>
    <x v="0"/>
  </r>
  <r>
    <n v="23918"/>
    <x v="0"/>
    <x v="0"/>
    <x v="1"/>
    <x v="6"/>
    <x v="5"/>
    <x v="0"/>
    <n v="0"/>
    <x v="0"/>
  </r>
  <r>
    <n v="23919"/>
    <x v="0"/>
    <x v="1"/>
    <x v="0"/>
    <x v="6"/>
    <x v="5"/>
    <x v="0"/>
    <n v="0"/>
    <x v="0"/>
  </r>
  <r>
    <n v="23920"/>
    <x v="0"/>
    <x v="1"/>
    <x v="1"/>
    <x v="6"/>
    <x v="5"/>
    <x v="0"/>
    <n v="0"/>
    <x v="0"/>
  </r>
  <r>
    <n v="23921"/>
    <x v="0"/>
    <x v="2"/>
    <x v="2"/>
    <x v="6"/>
    <x v="5"/>
    <x v="0"/>
    <n v="0"/>
    <x v="0"/>
  </r>
  <r>
    <n v="23922"/>
    <x v="0"/>
    <x v="0"/>
    <x v="0"/>
    <x v="0"/>
    <x v="6"/>
    <x v="0"/>
    <n v="5"/>
    <x v="0"/>
  </r>
  <r>
    <n v="23923"/>
    <x v="0"/>
    <x v="0"/>
    <x v="1"/>
    <x v="0"/>
    <x v="6"/>
    <x v="0"/>
    <n v="7"/>
    <x v="0"/>
  </r>
  <r>
    <n v="23924"/>
    <x v="0"/>
    <x v="1"/>
    <x v="0"/>
    <x v="0"/>
    <x v="6"/>
    <x v="0"/>
    <n v="0"/>
    <x v="0"/>
  </r>
  <r>
    <n v="23925"/>
    <x v="0"/>
    <x v="1"/>
    <x v="1"/>
    <x v="0"/>
    <x v="6"/>
    <x v="0"/>
    <n v="2"/>
    <x v="0"/>
  </r>
  <r>
    <n v="23926"/>
    <x v="0"/>
    <x v="2"/>
    <x v="2"/>
    <x v="0"/>
    <x v="6"/>
    <x v="0"/>
    <n v="0"/>
    <x v="0"/>
  </r>
  <r>
    <n v="23927"/>
    <x v="0"/>
    <x v="0"/>
    <x v="0"/>
    <x v="1"/>
    <x v="6"/>
    <x v="0"/>
    <n v="5"/>
    <x v="0"/>
  </r>
  <r>
    <n v="23928"/>
    <x v="0"/>
    <x v="0"/>
    <x v="1"/>
    <x v="1"/>
    <x v="6"/>
    <x v="0"/>
    <n v="7"/>
    <x v="0"/>
  </r>
  <r>
    <n v="23929"/>
    <x v="0"/>
    <x v="1"/>
    <x v="0"/>
    <x v="1"/>
    <x v="6"/>
    <x v="0"/>
    <n v="0"/>
    <x v="0"/>
  </r>
  <r>
    <n v="23930"/>
    <x v="0"/>
    <x v="1"/>
    <x v="1"/>
    <x v="1"/>
    <x v="6"/>
    <x v="0"/>
    <n v="3"/>
    <x v="0"/>
  </r>
  <r>
    <n v="23931"/>
    <x v="0"/>
    <x v="2"/>
    <x v="2"/>
    <x v="1"/>
    <x v="6"/>
    <x v="0"/>
    <n v="0"/>
    <x v="0"/>
  </r>
  <r>
    <n v="23932"/>
    <x v="0"/>
    <x v="0"/>
    <x v="0"/>
    <x v="2"/>
    <x v="6"/>
    <x v="0"/>
    <n v="5"/>
    <x v="0"/>
  </r>
  <r>
    <n v="23933"/>
    <x v="0"/>
    <x v="0"/>
    <x v="1"/>
    <x v="2"/>
    <x v="6"/>
    <x v="0"/>
    <n v="6"/>
    <x v="0"/>
  </r>
  <r>
    <n v="23934"/>
    <x v="0"/>
    <x v="1"/>
    <x v="0"/>
    <x v="2"/>
    <x v="6"/>
    <x v="0"/>
    <n v="0"/>
    <x v="0"/>
  </r>
  <r>
    <n v="23935"/>
    <x v="0"/>
    <x v="1"/>
    <x v="1"/>
    <x v="2"/>
    <x v="6"/>
    <x v="0"/>
    <n v="3"/>
    <x v="0"/>
  </r>
  <r>
    <n v="23936"/>
    <x v="0"/>
    <x v="2"/>
    <x v="2"/>
    <x v="2"/>
    <x v="6"/>
    <x v="0"/>
    <n v="0"/>
    <x v="0"/>
  </r>
  <r>
    <n v="23937"/>
    <x v="0"/>
    <x v="0"/>
    <x v="0"/>
    <x v="3"/>
    <x v="6"/>
    <x v="0"/>
    <n v="0"/>
    <x v="0"/>
  </r>
  <r>
    <n v="23938"/>
    <x v="0"/>
    <x v="0"/>
    <x v="1"/>
    <x v="3"/>
    <x v="6"/>
    <x v="0"/>
    <n v="0"/>
    <x v="0"/>
  </r>
  <r>
    <n v="23939"/>
    <x v="0"/>
    <x v="1"/>
    <x v="0"/>
    <x v="3"/>
    <x v="6"/>
    <x v="0"/>
    <n v="0"/>
    <x v="0"/>
  </r>
  <r>
    <n v="23940"/>
    <x v="0"/>
    <x v="1"/>
    <x v="1"/>
    <x v="3"/>
    <x v="6"/>
    <x v="0"/>
    <n v="0"/>
    <x v="0"/>
  </r>
  <r>
    <n v="23941"/>
    <x v="0"/>
    <x v="2"/>
    <x v="2"/>
    <x v="3"/>
    <x v="6"/>
    <x v="0"/>
    <n v="0"/>
    <x v="0"/>
  </r>
  <r>
    <n v="23942"/>
    <x v="0"/>
    <x v="0"/>
    <x v="0"/>
    <x v="4"/>
    <x v="6"/>
    <x v="0"/>
    <n v="0"/>
    <x v="0"/>
  </r>
  <r>
    <n v="23943"/>
    <x v="0"/>
    <x v="0"/>
    <x v="1"/>
    <x v="4"/>
    <x v="6"/>
    <x v="0"/>
    <n v="1"/>
    <x v="0"/>
  </r>
  <r>
    <n v="23944"/>
    <x v="0"/>
    <x v="1"/>
    <x v="0"/>
    <x v="4"/>
    <x v="6"/>
    <x v="0"/>
    <n v="0"/>
    <x v="0"/>
  </r>
  <r>
    <n v="23945"/>
    <x v="0"/>
    <x v="1"/>
    <x v="1"/>
    <x v="4"/>
    <x v="6"/>
    <x v="0"/>
    <n v="0"/>
    <x v="0"/>
  </r>
  <r>
    <n v="23946"/>
    <x v="0"/>
    <x v="2"/>
    <x v="2"/>
    <x v="4"/>
    <x v="6"/>
    <x v="0"/>
    <n v="0"/>
    <x v="0"/>
  </r>
  <r>
    <n v="23947"/>
    <x v="0"/>
    <x v="0"/>
    <x v="0"/>
    <x v="5"/>
    <x v="6"/>
    <x v="0"/>
    <n v="0"/>
    <x v="0"/>
  </r>
  <r>
    <n v="23948"/>
    <x v="0"/>
    <x v="0"/>
    <x v="1"/>
    <x v="5"/>
    <x v="6"/>
    <x v="0"/>
    <n v="0"/>
    <x v="0"/>
  </r>
  <r>
    <n v="23949"/>
    <x v="0"/>
    <x v="1"/>
    <x v="0"/>
    <x v="5"/>
    <x v="6"/>
    <x v="0"/>
    <n v="0"/>
    <x v="0"/>
  </r>
  <r>
    <n v="23950"/>
    <x v="0"/>
    <x v="1"/>
    <x v="1"/>
    <x v="5"/>
    <x v="6"/>
    <x v="0"/>
    <n v="0"/>
    <x v="0"/>
  </r>
  <r>
    <n v="23951"/>
    <x v="0"/>
    <x v="2"/>
    <x v="2"/>
    <x v="5"/>
    <x v="6"/>
    <x v="0"/>
    <n v="0"/>
    <x v="0"/>
  </r>
  <r>
    <n v="23952"/>
    <x v="0"/>
    <x v="0"/>
    <x v="0"/>
    <x v="6"/>
    <x v="6"/>
    <x v="0"/>
    <n v="0"/>
    <x v="0"/>
  </r>
  <r>
    <n v="23953"/>
    <x v="0"/>
    <x v="0"/>
    <x v="1"/>
    <x v="6"/>
    <x v="6"/>
    <x v="0"/>
    <n v="0"/>
    <x v="0"/>
  </r>
  <r>
    <n v="23954"/>
    <x v="0"/>
    <x v="1"/>
    <x v="0"/>
    <x v="6"/>
    <x v="6"/>
    <x v="0"/>
    <n v="0"/>
    <x v="0"/>
  </r>
  <r>
    <n v="23955"/>
    <x v="0"/>
    <x v="1"/>
    <x v="1"/>
    <x v="6"/>
    <x v="6"/>
    <x v="0"/>
    <n v="0"/>
    <x v="0"/>
  </r>
  <r>
    <n v="23956"/>
    <x v="0"/>
    <x v="2"/>
    <x v="2"/>
    <x v="6"/>
    <x v="6"/>
    <x v="0"/>
    <n v="0"/>
    <x v="0"/>
  </r>
  <r>
    <n v="23957"/>
    <x v="0"/>
    <x v="0"/>
    <x v="0"/>
    <x v="0"/>
    <x v="7"/>
    <x v="0"/>
    <n v="5"/>
    <x v="0"/>
  </r>
  <r>
    <n v="23958"/>
    <x v="0"/>
    <x v="0"/>
    <x v="1"/>
    <x v="0"/>
    <x v="7"/>
    <x v="0"/>
    <n v="8"/>
    <x v="0"/>
  </r>
  <r>
    <n v="23959"/>
    <x v="0"/>
    <x v="1"/>
    <x v="0"/>
    <x v="0"/>
    <x v="7"/>
    <x v="0"/>
    <n v="1"/>
    <x v="0"/>
  </r>
  <r>
    <n v="23960"/>
    <x v="0"/>
    <x v="1"/>
    <x v="1"/>
    <x v="0"/>
    <x v="7"/>
    <x v="0"/>
    <n v="3"/>
    <x v="0"/>
  </r>
  <r>
    <n v="23961"/>
    <x v="0"/>
    <x v="2"/>
    <x v="2"/>
    <x v="0"/>
    <x v="7"/>
    <x v="0"/>
    <n v="0"/>
    <x v="0"/>
  </r>
  <r>
    <n v="23962"/>
    <x v="0"/>
    <x v="0"/>
    <x v="0"/>
    <x v="1"/>
    <x v="7"/>
    <x v="0"/>
    <n v="5"/>
    <x v="0"/>
  </r>
  <r>
    <n v="23963"/>
    <x v="0"/>
    <x v="0"/>
    <x v="1"/>
    <x v="1"/>
    <x v="7"/>
    <x v="0"/>
    <n v="8"/>
    <x v="0"/>
  </r>
  <r>
    <n v="23964"/>
    <x v="0"/>
    <x v="1"/>
    <x v="0"/>
    <x v="1"/>
    <x v="7"/>
    <x v="0"/>
    <n v="1"/>
    <x v="0"/>
  </r>
  <r>
    <n v="23965"/>
    <x v="0"/>
    <x v="1"/>
    <x v="1"/>
    <x v="1"/>
    <x v="7"/>
    <x v="0"/>
    <n v="3"/>
    <x v="0"/>
  </r>
  <r>
    <n v="23966"/>
    <x v="0"/>
    <x v="2"/>
    <x v="2"/>
    <x v="1"/>
    <x v="7"/>
    <x v="0"/>
    <n v="0"/>
    <x v="0"/>
  </r>
  <r>
    <n v="23967"/>
    <x v="0"/>
    <x v="0"/>
    <x v="0"/>
    <x v="2"/>
    <x v="7"/>
    <x v="0"/>
    <n v="5"/>
    <x v="0"/>
  </r>
  <r>
    <n v="23968"/>
    <x v="0"/>
    <x v="0"/>
    <x v="1"/>
    <x v="2"/>
    <x v="7"/>
    <x v="0"/>
    <n v="8"/>
    <x v="0"/>
  </r>
  <r>
    <n v="23969"/>
    <x v="0"/>
    <x v="1"/>
    <x v="0"/>
    <x v="2"/>
    <x v="7"/>
    <x v="0"/>
    <n v="1"/>
    <x v="0"/>
  </r>
  <r>
    <n v="23970"/>
    <x v="0"/>
    <x v="1"/>
    <x v="1"/>
    <x v="2"/>
    <x v="7"/>
    <x v="0"/>
    <n v="3"/>
    <x v="0"/>
  </r>
  <r>
    <n v="23971"/>
    <x v="0"/>
    <x v="2"/>
    <x v="2"/>
    <x v="2"/>
    <x v="7"/>
    <x v="0"/>
    <n v="0"/>
    <x v="0"/>
  </r>
  <r>
    <n v="23972"/>
    <x v="0"/>
    <x v="0"/>
    <x v="0"/>
    <x v="3"/>
    <x v="7"/>
    <x v="0"/>
    <n v="0"/>
    <x v="0"/>
  </r>
  <r>
    <n v="23973"/>
    <x v="0"/>
    <x v="0"/>
    <x v="1"/>
    <x v="3"/>
    <x v="7"/>
    <x v="0"/>
    <n v="0"/>
    <x v="0"/>
  </r>
  <r>
    <n v="23974"/>
    <x v="0"/>
    <x v="1"/>
    <x v="0"/>
    <x v="3"/>
    <x v="7"/>
    <x v="0"/>
    <n v="0"/>
    <x v="0"/>
  </r>
  <r>
    <n v="23975"/>
    <x v="0"/>
    <x v="1"/>
    <x v="1"/>
    <x v="3"/>
    <x v="7"/>
    <x v="0"/>
    <n v="0"/>
    <x v="0"/>
  </r>
  <r>
    <n v="23976"/>
    <x v="0"/>
    <x v="2"/>
    <x v="2"/>
    <x v="3"/>
    <x v="7"/>
    <x v="0"/>
    <n v="0"/>
    <x v="0"/>
  </r>
  <r>
    <n v="23977"/>
    <x v="0"/>
    <x v="0"/>
    <x v="0"/>
    <x v="4"/>
    <x v="7"/>
    <x v="0"/>
    <n v="0"/>
    <x v="0"/>
  </r>
  <r>
    <n v="23978"/>
    <x v="0"/>
    <x v="0"/>
    <x v="1"/>
    <x v="4"/>
    <x v="7"/>
    <x v="0"/>
    <n v="0"/>
    <x v="0"/>
  </r>
  <r>
    <n v="23979"/>
    <x v="0"/>
    <x v="1"/>
    <x v="0"/>
    <x v="4"/>
    <x v="7"/>
    <x v="0"/>
    <n v="0"/>
    <x v="0"/>
  </r>
  <r>
    <n v="23980"/>
    <x v="0"/>
    <x v="1"/>
    <x v="1"/>
    <x v="4"/>
    <x v="7"/>
    <x v="0"/>
    <n v="0"/>
    <x v="0"/>
  </r>
  <r>
    <n v="23981"/>
    <x v="0"/>
    <x v="2"/>
    <x v="2"/>
    <x v="4"/>
    <x v="7"/>
    <x v="0"/>
    <n v="0"/>
    <x v="0"/>
  </r>
  <r>
    <n v="23982"/>
    <x v="0"/>
    <x v="0"/>
    <x v="0"/>
    <x v="5"/>
    <x v="7"/>
    <x v="0"/>
    <n v="0"/>
    <x v="0"/>
  </r>
  <r>
    <n v="23983"/>
    <x v="0"/>
    <x v="0"/>
    <x v="1"/>
    <x v="5"/>
    <x v="7"/>
    <x v="0"/>
    <n v="0"/>
    <x v="0"/>
  </r>
  <r>
    <n v="23984"/>
    <x v="0"/>
    <x v="1"/>
    <x v="0"/>
    <x v="5"/>
    <x v="7"/>
    <x v="0"/>
    <n v="0"/>
    <x v="0"/>
  </r>
  <r>
    <n v="23985"/>
    <x v="0"/>
    <x v="1"/>
    <x v="1"/>
    <x v="5"/>
    <x v="7"/>
    <x v="0"/>
    <n v="0"/>
    <x v="0"/>
  </r>
  <r>
    <n v="23986"/>
    <x v="0"/>
    <x v="2"/>
    <x v="2"/>
    <x v="5"/>
    <x v="7"/>
    <x v="0"/>
    <n v="0"/>
    <x v="0"/>
  </r>
  <r>
    <n v="23987"/>
    <x v="0"/>
    <x v="0"/>
    <x v="0"/>
    <x v="6"/>
    <x v="7"/>
    <x v="0"/>
    <n v="0"/>
    <x v="0"/>
  </r>
  <r>
    <n v="23988"/>
    <x v="0"/>
    <x v="0"/>
    <x v="1"/>
    <x v="6"/>
    <x v="7"/>
    <x v="0"/>
    <n v="0"/>
    <x v="0"/>
  </r>
  <r>
    <n v="23989"/>
    <x v="0"/>
    <x v="1"/>
    <x v="0"/>
    <x v="6"/>
    <x v="7"/>
    <x v="0"/>
    <n v="0"/>
    <x v="0"/>
  </r>
  <r>
    <n v="23990"/>
    <x v="0"/>
    <x v="1"/>
    <x v="1"/>
    <x v="6"/>
    <x v="7"/>
    <x v="0"/>
    <n v="0"/>
    <x v="0"/>
  </r>
  <r>
    <n v="23991"/>
    <x v="0"/>
    <x v="2"/>
    <x v="2"/>
    <x v="6"/>
    <x v="7"/>
    <x v="0"/>
    <n v="0"/>
    <x v="0"/>
  </r>
  <r>
    <n v="23992"/>
    <x v="0"/>
    <x v="0"/>
    <x v="0"/>
    <x v="0"/>
    <x v="8"/>
    <x v="0"/>
    <n v="8"/>
    <x v="0"/>
  </r>
  <r>
    <n v="23993"/>
    <x v="0"/>
    <x v="0"/>
    <x v="1"/>
    <x v="0"/>
    <x v="8"/>
    <x v="0"/>
    <n v="23"/>
    <x v="0"/>
  </r>
  <r>
    <n v="23994"/>
    <x v="0"/>
    <x v="1"/>
    <x v="0"/>
    <x v="0"/>
    <x v="8"/>
    <x v="0"/>
    <n v="1"/>
    <x v="0"/>
  </r>
  <r>
    <n v="23995"/>
    <x v="0"/>
    <x v="1"/>
    <x v="1"/>
    <x v="0"/>
    <x v="8"/>
    <x v="0"/>
    <n v="20"/>
    <x v="0"/>
  </r>
  <r>
    <n v="23996"/>
    <x v="0"/>
    <x v="2"/>
    <x v="2"/>
    <x v="0"/>
    <x v="8"/>
    <x v="0"/>
    <n v="3"/>
    <x v="0"/>
  </r>
  <r>
    <n v="23997"/>
    <x v="0"/>
    <x v="0"/>
    <x v="0"/>
    <x v="1"/>
    <x v="8"/>
    <x v="0"/>
    <n v="8"/>
    <x v="0"/>
  </r>
  <r>
    <n v="23998"/>
    <x v="0"/>
    <x v="0"/>
    <x v="1"/>
    <x v="1"/>
    <x v="8"/>
    <x v="0"/>
    <n v="23"/>
    <x v="0"/>
  </r>
  <r>
    <n v="23999"/>
    <x v="0"/>
    <x v="1"/>
    <x v="0"/>
    <x v="1"/>
    <x v="8"/>
    <x v="0"/>
    <n v="1"/>
    <x v="0"/>
  </r>
  <r>
    <n v="24000"/>
    <x v="0"/>
    <x v="1"/>
    <x v="1"/>
    <x v="1"/>
    <x v="8"/>
    <x v="0"/>
    <n v="20"/>
    <x v="0"/>
  </r>
  <r>
    <n v="24001"/>
    <x v="0"/>
    <x v="2"/>
    <x v="2"/>
    <x v="1"/>
    <x v="8"/>
    <x v="0"/>
    <n v="4"/>
    <x v="0"/>
  </r>
  <r>
    <n v="24002"/>
    <x v="0"/>
    <x v="0"/>
    <x v="0"/>
    <x v="2"/>
    <x v="8"/>
    <x v="0"/>
    <n v="7"/>
    <x v="0"/>
  </r>
  <r>
    <n v="24003"/>
    <x v="0"/>
    <x v="0"/>
    <x v="1"/>
    <x v="2"/>
    <x v="8"/>
    <x v="0"/>
    <n v="23"/>
    <x v="0"/>
  </r>
  <r>
    <n v="24004"/>
    <x v="0"/>
    <x v="1"/>
    <x v="0"/>
    <x v="2"/>
    <x v="8"/>
    <x v="0"/>
    <n v="1"/>
    <x v="0"/>
  </r>
  <r>
    <n v="24005"/>
    <x v="0"/>
    <x v="1"/>
    <x v="1"/>
    <x v="2"/>
    <x v="8"/>
    <x v="0"/>
    <n v="20"/>
    <x v="0"/>
  </r>
  <r>
    <n v="24006"/>
    <x v="0"/>
    <x v="2"/>
    <x v="2"/>
    <x v="2"/>
    <x v="8"/>
    <x v="0"/>
    <n v="4"/>
    <x v="0"/>
  </r>
  <r>
    <n v="24007"/>
    <x v="0"/>
    <x v="0"/>
    <x v="0"/>
    <x v="3"/>
    <x v="8"/>
    <x v="0"/>
    <n v="0"/>
    <x v="0"/>
  </r>
  <r>
    <n v="24008"/>
    <x v="0"/>
    <x v="0"/>
    <x v="1"/>
    <x v="3"/>
    <x v="8"/>
    <x v="0"/>
    <n v="0"/>
    <x v="0"/>
  </r>
  <r>
    <n v="24009"/>
    <x v="0"/>
    <x v="1"/>
    <x v="0"/>
    <x v="3"/>
    <x v="8"/>
    <x v="0"/>
    <n v="0"/>
    <x v="0"/>
  </r>
  <r>
    <n v="24010"/>
    <x v="0"/>
    <x v="1"/>
    <x v="1"/>
    <x v="3"/>
    <x v="8"/>
    <x v="0"/>
    <n v="0"/>
    <x v="0"/>
  </r>
  <r>
    <n v="24011"/>
    <x v="0"/>
    <x v="2"/>
    <x v="2"/>
    <x v="3"/>
    <x v="8"/>
    <x v="0"/>
    <n v="0"/>
    <x v="0"/>
  </r>
  <r>
    <n v="24012"/>
    <x v="0"/>
    <x v="0"/>
    <x v="0"/>
    <x v="4"/>
    <x v="8"/>
    <x v="0"/>
    <n v="3"/>
    <x v="0"/>
  </r>
  <r>
    <n v="24013"/>
    <x v="0"/>
    <x v="0"/>
    <x v="1"/>
    <x v="4"/>
    <x v="8"/>
    <x v="0"/>
    <n v="1"/>
    <x v="0"/>
  </r>
  <r>
    <n v="24014"/>
    <x v="0"/>
    <x v="1"/>
    <x v="0"/>
    <x v="4"/>
    <x v="8"/>
    <x v="0"/>
    <n v="0"/>
    <x v="0"/>
  </r>
  <r>
    <n v="24015"/>
    <x v="0"/>
    <x v="1"/>
    <x v="1"/>
    <x v="4"/>
    <x v="8"/>
    <x v="0"/>
    <n v="0"/>
    <x v="0"/>
  </r>
  <r>
    <n v="24016"/>
    <x v="0"/>
    <x v="2"/>
    <x v="2"/>
    <x v="4"/>
    <x v="8"/>
    <x v="0"/>
    <n v="1"/>
    <x v="0"/>
  </r>
  <r>
    <n v="24017"/>
    <x v="0"/>
    <x v="0"/>
    <x v="0"/>
    <x v="5"/>
    <x v="8"/>
    <x v="0"/>
    <n v="0"/>
    <x v="0"/>
  </r>
  <r>
    <n v="24018"/>
    <x v="0"/>
    <x v="0"/>
    <x v="1"/>
    <x v="5"/>
    <x v="8"/>
    <x v="0"/>
    <n v="0"/>
    <x v="0"/>
  </r>
  <r>
    <n v="24019"/>
    <x v="0"/>
    <x v="1"/>
    <x v="0"/>
    <x v="5"/>
    <x v="8"/>
    <x v="0"/>
    <n v="0"/>
    <x v="0"/>
  </r>
  <r>
    <n v="24020"/>
    <x v="0"/>
    <x v="1"/>
    <x v="1"/>
    <x v="5"/>
    <x v="8"/>
    <x v="0"/>
    <n v="0"/>
    <x v="0"/>
  </r>
  <r>
    <n v="24021"/>
    <x v="0"/>
    <x v="2"/>
    <x v="2"/>
    <x v="5"/>
    <x v="8"/>
    <x v="0"/>
    <n v="0"/>
    <x v="0"/>
  </r>
  <r>
    <n v="24022"/>
    <x v="0"/>
    <x v="0"/>
    <x v="0"/>
    <x v="6"/>
    <x v="8"/>
    <x v="0"/>
    <n v="0"/>
    <x v="0"/>
  </r>
  <r>
    <n v="24023"/>
    <x v="0"/>
    <x v="0"/>
    <x v="1"/>
    <x v="6"/>
    <x v="8"/>
    <x v="0"/>
    <n v="0"/>
    <x v="0"/>
  </r>
  <r>
    <n v="24024"/>
    <x v="0"/>
    <x v="1"/>
    <x v="0"/>
    <x v="6"/>
    <x v="8"/>
    <x v="0"/>
    <n v="0"/>
    <x v="0"/>
  </r>
  <r>
    <n v="24025"/>
    <x v="0"/>
    <x v="1"/>
    <x v="1"/>
    <x v="6"/>
    <x v="8"/>
    <x v="0"/>
    <n v="0"/>
    <x v="0"/>
  </r>
  <r>
    <n v="24026"/>
    <x v="0"/>
    <x v="2"/>
    <x v="2"/>
    <x v="6"/>
    <x v="8"/>
    <x v="0"/>
    <n v="2"/>
    <x v="0"/>
  </r>
  <r>
    <n v="24027"/>
    <x v="0"/>
    <x v="0"/>
    <x v="0"/>
    <x v="0"/>
    <x v="9"/>
    <x v="0"/>
    <n v="52"/>
    <x v="0"/>
  </r>
  <r>
    <n v="24028"/>
    <x v="0"/>
    <x v="0"/>
    <x v="1"/>
    <x v="0"/>
    <x v="9"/>
    <x v="0"/>
    <n v="66"/>
    <x v="0"/>
  </r>
  <r>
    <n v="24029"/>
    <x v="0"/>
    <x v="1"/>
    <x v="0"/>
    <x v="0"/>
    <x v="9"/>
    <x v="0"/>
    <n v="6"/>
    <x v="0"/>
  </r>
  <r>
    <n v="24030"/>
    <x v="0"/>
    <x v="1"/>
    <x v="1"/>
    <x v="0"/>
    <x v="9"/>
    <x v="0"/>
    <n v="57"/>
    <x v="0"/>
  </r>
  <r>
    <n v="24031"/>
    <x v="0"/>
    <x v="2"/>
    <x v="2"/>
    <x v="0"/>
    <x v="9"/>
    <x v="0"/>
    <n v="4"/>
    <x v="0"/>
  </r>
  <r>
    <n v="24032"/>
    <x v="0"/>
    <x v="0"/>
    <x v="0"/>
    <x v="1"/>
    <x v="9"/>
    <x v="0"/>
    <n v="52"/>
    <x v="0"/>
  </r>
  <r>
    <n v="24033"/>
    <x v="0"/>
    <x v="0"/>
    <x v="1"/>
    <x v="1"/>
    <x v="9"/>
    <x v="0"/>
    <n v="67"/>
    <x v="0"/>
  </r>
  <r>
    <n v="24034"/>
    <x v="0"/>
    <x v="1"/>
    <x v="0"/>
    <x v="1"/>
    <x v="9"/>
    <x v="0"/>
    <n v="6"/>
    <x v="0"/>
  </r>
  <r>
    <n v="24035"/>
    <x v="0"/>
    <x v="1"/>
    <x v="1"/>
    <x v="1"/>
    <x v="9"/>
    <x v="0"/>
    <n v="58"/>
    <x v="0"/>
  </r>
  <r>
    <n v="24036"/>
    <x v="0"/>
    <x v="2"/>
    <x v="2"/>
    <x v="1"/>
    <x v="9"/>
    <x v="0"/>
    <n v="4"/>
    <x v="0"/>
  </r>
  <r>
    <n v="24037"/>
    <x v="0"/>
    <x v="0"/>
    <x v="0"/>
    <x v="2"/>
    <x v="9"/>
    <x v="0"/>
    <n v="51"/>
    <x v="0"/>
  </r>
  <r>
    <n v="24038"/>
    <x v="0"/>
    <x v="0"/>
    <x v="1"/>
    <x v="2"/>
    <x v="9"/>
    <x v="0"/>
    <n v="66"/>
    <x v="0"/>
  </r>
  <r>
    <n v="24039"/>
    <x v="0"/>
    <x v="1"/>
    <x v="0"/>
    <x v="2"/>
    <x v="9"/>
    <x v="0"/>
    <n v="6"/>
    <x v="0"/>
  </r>
  <r>
    <n v="24040"/>
    <x v="0"/>
    <x v="1"/>
    <x v="1"/>
    <x v="2"/>
    <x v="9"/>
    <x v="0"/>
    <n v="57"/>
    <x v="0"/>
  </r>
  <r>
    <n v="24041"/>
    <x v="0"/>
    <x v="2"/>
    <x v="2"/>
    <x v="2"/>
    <x v="9"/>
    <x v="0"/>
    <n v="3"/>
    <x v="0"/>
  </r>
  <r>
    <n v="24042"/>
    <x v="0"/>
    <x v="0"/>
    <x v="0"/>
    <x v="3"/>
    <x v="9"/>
    <x v="0"/>
    <n v="0"/>
    <x v="0"/>
  </r>
  <r>
    <n v="24043"/>
    <x v="0"/>
    <x v="0"/>
    <x v="1"/>
    <x v="3"/>
    <x v="9"/>
    <x v="0"/>
    <n v="0"/>
    <x v="0"/>
  </r>
  <r>
    <n v="24044"/>
    <x v="0"/>
    <x v="1"/>
    <x v="0"/>
    <x v="3"/>
    <x v="9"/>
    <x v="0"/>
    <n v="0"/>
    <x v="0"/>
  </r>
  <r>
    <n v="24045"/>
    <x v="0"/>
    <x v="1"/>
    <x v="1"/>
    <x v="3"/>
    <x v="9"/>
    <x v="0"/>
    <n v="0"/>
    <x v="0"/>
  </r>
  <r>
    <n v="24046"/>
    <x v="0"/>
    <x v="2"/>
    <x v="2"/>
    <x v="3"/>
    <x v="9"/>
    <x v="0"/>
    <n v="0"/>
    <x v="0"/>
  </r>
  <r>
    <n v="24047"/>
    <x v="0"/>
    <x v="0"/>
    <x v="0"/>
    <x v="4"/>
    <x v="9"/>
    <x v="0"/>
    <n v="1"/>
    <x v="0"/>
  </r>
  <r>
    <n v="24048"/>
    <x v="0"/>
    <x v="0"/>
    <x v="1"/>
    <x v="4"/>
    <x v="9"/>
    <x v="0"/>
    <n v="0"/>
    <x v="0"/>
  </r>
  <r>
    <n v="24049"/>
    <x v="0"/>
    <x v="1"/>
    <x v="0"/>
    <x v="4"/>
    <x v="9"/>
    <x v="0"/>
    <n v="0"/>
    <x v="0"/>
  </r>
  <r>
    <n v="24050"/>
    <x v="0"/>
    <x v="1"/>
    <x v="1"/>
    <x v="4"/>
    <x v="9"/>
    <x v="0"/>
    <n v="0"/>
    <x v="0"/>
  </r>
  <r>
    <n v="24051"/>
    <x v="0"/>
    <x v="2"/>
    <x v="2"/>
    <x v="4"/>
    <x v="9"/>
    <x v="0"/>
    <n v="0"/>
    <x v="0"/>
  </r>
  <r>
    <n v="24052"/>
    <x v="0"/>
    <x v="0"/>
    <x v="0"/>
    <x v="5"/>
    <x v="9"/>
    <x v="0"/>
    <n v="0"/>
    <x v="0"/>
  </r>
  <r>
    <n v="24053"/>
    <x v="0"/>
    <x v="0"/>
    <x v="1"/>
    <x v="5"/>
    <x v="9"/>
    <x v="0"/>
    <n v="0"/>
    <x v="0"/>
  </r>
  <r>
    <n v="24054"/>
    <x v="0"/>
    <x v="1"/>
    <x v="0"/>
    <x v="5"/>
    <x v="9"/>
    <x v="0"/>
    <n v="0"/>
    <x v="0"/>
  </r>
  <r>
    <n v="24055"/>
    <x v="0"/>
    <x v="1"/>
    <x v="1"/>
    <x v="5"/>
    <x v="9"/>
    <x v="0"/>
    <n v="0"/>
    <x v="0"/>
  </r>
  <r>
    <n v="24056"/>
    <x v="0"/>
    <x v="2"/>
    <x v="2"/>
    <x v="5"/>
    <x v="9"/>
    <x v="0"/>
    <n v="0"/>
    <x v="0"/>
  </r>
  <r>
    <n v="24057"/>
    <x v="0"/>
    <x v="0"/>
    <x v="0"/>
    <x v="6"/>
    <x v="9"/>
    <x v="0"/>
    <n v="0"/>
    <x v="0"/>
  </r>
  <r>
    <n v="24058"/>
    <x v="0"/>
    <x v="0"/>
    <x v="1"/>
    <x v="6"/>
    <x v="9"/>
    <x v="0"/>
    <n v="0"/>
    <x v="0"/>
  </r>
  <r>
    <n v="24059"/>
    <x v="0"/>
    <x v="1"/>
    <x v="0"/>
    <x v="6"/>
    <x v="9"/>
    <x v="0"/>
    <n v="0"/>
    <x v="0"/>
  </r>
  <r>
    <n v="24060"/>
    <x v="0"/>
    <x v="1"/>
    <x v="1"/>
    <x v="6"/>
    <x v="9"/>
    <x v="0"/>
    <n v="0"/>
    <x v="0"/>
  </r>
  <r>
    <n v="24061"/>
    <x v="0"/>
    <x v="2"/>
    <x v="2"/>
    <x v="6"/>
    <x v="9"/>
    <x v="0"/>
    <n v="1"/>
    <x v="0"/>
  </r>
  <r>
    <n v="24062"/>
    <x v="0"/>
    <x v="0"/>
    <x v="0"/>
    <x v="0"/>
    <x v="10"/>
    <x v="0"/>
    <n v="9"/>
    <x v="0"/>
  </r>
  <r>
    <n v="24063"/>
    <x v="0"/>
    <x v="0"/>
    <x v="1"/>
    <x v="0"/>
    <x v="10"/>
    <x v="0"/>
    <n v="24"/>
    <x v="0"/>
  </r>
  <r>
    <n v="24064"/>
    <x v="0"/>
    <x v="1"/>
    <x v="0"/>
    <x v="0"/>
    <x v="10"/>
    <x v="0"/>
    <n v="1"/>
    <x v="0"/>
  </r>
  <r>
    <n v="24065"/>
    <x v="0"/>
    <x v="1"/>
    <x v="1"/>
    <x v="0"/>
    <x v="10"/>
    <x v="0"/>
    <n v="32"/>
    <x v="0"/>
  </r>
  <r>
    <n v="24066"/>
    <x v="0"/>
    <x v="2"/>
    <x v="2"/>
    <x v="0"/>
    <x v="10"/>
    <x v="0"/>
    <n v="2"/>
    <x v="0"/>
  </r>
  <r>
    <n v="24067"/>
    <x v="0"/>
    <x v="0"/>
    <x v="0"/>
    <x v="1"/>
    <x v="10"/>
    <x v="0"/>
    <n v="9"/>
    <x v="0"/>
  </r>
  <r>
    <n v="24068"/>
    <x v="0"/>
    <x v="0"/>
    <x v="1"/>
    <x v="1"/>
    <x v="10"/>
    <x v="0"/>
    <n v="24"/>
    <x v="0"/>
  </r>
  <r>
    <n v="24069"/>
    <x v="0"/>
    <x v="1"/>
    <x v="0"/>
    <x v="1"/>
    <x v="10"/>
    <x v="0"/>
    <n v="1"/>
    <x v="0"/>
  </r>
  <r>
    <n v="24070"/>
    <x v="0"/>
    <x v="1"/>
    <x v="1"/>
    <x v="1"/>
    <x v="10"/>
    <x v="0"/>
    <n v="32"/>
    <x v="0"/>
  </r>
  <r>
    <n v="24071"/>
    <x v="0"/>
    <x v="2"/>
    <x v="2"/>
    <x v="1"/>
    <x v="10"/>
    <x v="0"/>
    <n v="2"/>
    <x v="0"/>
  </r>
  <r>
    <n v="24072"/>
    <x v="0"/>
    <x v="0"/>
    <x v="0"/>
    <x v="2"/>
    <x v="10"/>
    <x v="0"/>
    <n v="0"/>
    <x v="0"/>
  </r>
  <r>
    <n v="24073"/>
    <x v="0"/>
    <x v="0"/>
    <x v="1"/>
    <x v="2"/>
    <x v="10"/>
    <x v="0"/>
    <n v="24"/>
    <x v="0"/>
  </r>
  <r>
    <n v="24074"/>
    <x v="0"/>
    <x v="1"/>
    <x v="0"/>
    <x v="2"/>
    <x v="10"/>
    <x v="0"/>
    <n v="1"/>
    <x v="0"/>
  </r>
  <r>
    <n v="24075"/>
    <x v="0"/>
    <x v="1"/>
    <x v="1"/>
    <x v="2"/>
    <x v="10"/>
    <x v="0"/>
    <n v="31"/>
    <x v="0"/>
  </r>
  <r>
    <n v="24076"/>
    <x v="0"/>
    <x v="2"/>
    <x v="2"/>
    <x v="2"/>
    <x v="10"/>
    <x v="0"/>
    <n v="2"/>
    <x v="0"/>
  </r>
  <r>
    <n v="24077"/>
    <x v="0"/>
    <x v="0"/>
    <x v="0"/>
    <x v="3"/>
    <x v="10"/>
    <x v="0"/>
    <n v="0"/>
    <x v="0"/>
  </r>
  <r>
    <n v="24078"/>
    <x v="0"/>
    <x v="0"/>
    <x v="1"/>
    <x v="3"/>
    <x v="10"/>
    <x v="0"/>
    <n v="0"/>
    <x v="0"/>
  </r>
  <r>
    <n v="24079"/>
    <x v="0"/>
    <x v="1"/>
    <x v="0"/>
    <x v="3"/>
    <x v="10"/>
    <x v="0"/>
    <n v="0"/>
    <x v="0"/>
  </r>
  <r>
    <n v="24080"/>
    <x v="0"/>
    <x v="1"/>
    <x v="1"/>
    <x v="3"/>
    <x v="10"/>
    <x v="0"/>
    <n v="0"/>
    <x v="0"/>
  </r>
  <r>
    <n v="24081"/>
    <x v="0"/>
    <x v="2"/>
    <x v="2"/>
    <x v="3"/>
    <x v="10"/>
    <x v="0"/>
    <n v="0"/>
    <x v="0"/>
  </r>
  <r>
    <n v="24082"/>
    <x v="0"/>
    <x v="0"/>
    <x v="0"/>
    <x v="4"/>
    <x v="10"/>
    <x v="0"/>
    <n v="0"/>
    <x v="0"/>
  </r>
  <r>
    <n v="24083"/>
    <x v="0"/>
    <x v="0"/>
    <x v="1"/>
    <x v="4"/>
    <x v="10"/>
    <x v="0"/>
    <n v="0"/>
    <x v="0"/>
  </r>
  <r>
    <n v="24084"/>
    <x v="0"/>
    <x v="1"/>
    <x v="0"/>
    <x v="4"/>
    <x v="10"/>
    <x v="0"/>
    <n v="0"/>
    <x v="0"/>
  </r>
  <r>
    <n v="24085"/>
    <x v="0"/>
    <x v="1"/>
    <x v="1"/>
    <x v="4"/>
    <x v="10"/>
    <x v="0"/>
    <n v="0"/>
    <x v="0"/>
  </r>
  <r>
    <n v="24086"/>
    <x v="0"/>
    <x v="2"/>
    <x v="2"/>
    <x v="4"/>
    <x v="10"/>
    <x v="0"/>
    <n v="0"/>
    <x v="0"/>
  </r>
  <r>
    <n v="24087"/>
    <x v="0"/>
    <x v="0"/>
    <x v="0"/>
    <x v="5"/>
    <x v="10"/>
    <x v="0"/>
    <n v="0"/>
    <x v="0"/>
  </r>
  <r>
    <n v="24088"/>
    <x v="0"/>
    <x v="0"/>
    <x v="1"/>
    <x v="5"/>
    <x v="10"/>
    <x v="0"/>
    <n v="0"/>
    <x v="0"/>
  </r>
  <r>
    <n v="24089"/>
    <x v="0"/>
    <x v="1"/>
    <x v="0"/>
    <x v="5"/>
    <x v="10"/>
    <x v="0"/>
    <n v="0"/>
    <x v="0"/>
  </r>
  <r>
    <n v="24090"/>
    <x v="0"/>
    <x v="1"/>
    <x v="1"/>
    <x v="5"/>
    <x v="10"/>
    <x v="0"/>
    <n v="0"/>
    <x v="0"/>
  </r>
  <r>
    <n v="24091"/>
    <x v="0"/>
    <x v="2"/>
    <x v="2"/>
    <x v="5"/>
    <x v="10"/>
    <x v="0"/>
    <n v="0"/>
    <x v="0"/>
  </r>
  <r>
    <n v="24092"/>
    <x v="0"/>
    <x v="0"/>
    <x v="0"/>
    <x v="6"/>
    <x v="10"/>
    <x v="0"/>
    <n v="0"/>
    <x v="0"/>
  </r>
  <r>
    <n v="24093"/>
    <x v="0"/>
    <x v="0"/>
    <x v="1"/>
    <x v="6"/>
    <x v="10"/>
    <x v="0"/>
    <n v="0"/>
    <x v="0"/>
  </r>
  <r>
    <n v="24094"/>
    <x v="0"/>
    <x v="1"/>
    <x v="0"/>
    <x v="6"/>
    <x v="10"/>
    <x v="0"/>
    <n v="0"/>
    <x v="0"/>
  </r>
  <r>
    <n v="24095"/>
    <x v="0"/>
    <x v="1"/>
    <x v="1"/>
    <x v="6"/>
    <x v="10"/>
    <x v="0"/>
    <n v="0"/>
    <x v="0"/>
  </r>
  <r>
    <n v="24096"/>
    <x v="0"/>
    <x v="2"/>
    <x v="2"/>
    <x v="6"/>
    <x v="10"/>
    <x v="0"/>
    <n v="0"/>
    <x v="0"/>
  </r>
  <r>
    <n v="24097"/>
    <x v="0"/>
    <x v="0"/>
    <x v="0"/>
    <x v="0"/>
    <x v="11"/>
    <x v="0"/>
    <n v="17"/>
    <x v="0"/>
  </r>
  <r>
    <n v="24098"/>
    <x v="0"/>
    <x v="0"/>
    <x v="1"/>
    <x v="0"/>
    <x v="11"/>
    <x v="0"/>
    <n v="33"/>
    <x v="0"/>
  </r>
  <r>
    <n v="24099"/>
    <x v="0"/>
    <x v="1"/>
    <x v="0"/>
    <x v="0"/>
    <x v="11"/>
    <x v="0"/>
    <n v="1"/>
    <x v="0"/>
  </r>
  <r>
    <n v="24100"/>
    <x v="0"/>
    <x v="1"/>
    <x v="1"/>
    <x v="0"/>
    <x v="11"/>
    <x v="0"/>
    <n v="19"/>
    <x v="0"/>
  </r>
  <r>
    <n v="24101"/>
    <x v="0"/>
    <x v="2"/>
    <x v="2"/>
    <x v="0"/>
    <x v="11"/>
    <x v="0"/>
    <n v="1"/>
    <x v="0"/>
  </r>
  <r>
    <n v="24102"/>
    <x v="0"/>
    <x v="0"/>
    <x v="0"/>
    <x v="1"/>
    <x v="11"/>
    <x v="0"/>
    <n v="17"/>
    <x v="0"/>
  </r>
  <r>
    <n v="24103"/>
    <x v="0"/>
    <x v="0"/>
    <x v="1"/>
    <x v="1"/>
    <x v="11"/>
    <x v="0"/>
    <n v="34"/>
    <x v="0"/>
  </r>
  <r>
    <n v="24104"/>
    <x v="0"/>
    <x v="1"/>
    <x v="0"/>
    <x v="1"/>
    <x v="11"/>
    <x v="0"/>
    <n v="1"/>
    <x v="0"/>
  </r>
  <r>
    <n v="24105"/>
    <x v="0"/>
    <x v="1"/>
    <x v="1"/>
    <x v="1"/>
    <x v="11"/>
    <x v="0"/>
    <n v="19"/>
    <x v="0"/>
  </r>
  <r>
    <n v="24106"/>
    <x v="0"/>
    <x v="2"/>
    <x v="2"/>
    <x v="1"/>
    <x v="11"/>
    <x v="0"/>
    <n v="1"/>
    <x v="0"/>
  </r>
  <r>
    <n v="24107"/>
    <x v="0"/>
    <x v="0"/>
    <x v="0"/>
    <x v="2"/>
    <x v="11"/>
    <x v="0"/>
    <n v="11"/>
    <x v="0"/>
  </r>
  <r>
    <n v="24108"/>
    <x v="0"/>
    <x v="0"/>
    <x v="1"/>
    <x v="2"/>
    <x v="11"/>
    <x v="0"/>
    <n v="24"/>
    <x v="0"/>
  </r>
  <r>
    <n v="24109"/>
    <x v="0"/>
    <x v="1"/>
    <x v="0"/>
    <x v="2"/>
    <x v="11"/>
    <x v="0"/>
    <n v="0"/>
    <x v="0"/>
  </r>
  <r>
    <n v="24110"/>
    <x v="0"/>
    <x v="1"/>
    <x v="1"/>
    <x v="2"/>
    <x v="11"/>
    <x v="0"/>
    <n v="17"/>
    <x v="0"/>
  </r>
  <r>
    <n v="24111"/>
    <x v="0"/>
    <x v="2"/>
    <x v="2"/>
    <x v="2"/>
    <x v="11"/>
    <x v="0"/>
    <n v="1"/>
    <x v="0"/>
  </r>
  <r>
    <n v="24112"/>
    <x v="0"/>
    <x v="0"/>
    <x v="0"/>
    <x v="3"/>
    <x v="11"/>
    <x v="0"/>
    <n v="0"/>
    <x v="0"/>
  </r>
  <r>
    <n v="24113"/>
    <x v="0"/>
    <x v="0"/>
    <x v="1"/>
    <x v="3"/>
    <x v="11"/>
    <x v="0"/>
    <n v="0"/>
    <x v="0"/>
  </r>
  <r>
    <n v="24114"/>
    <x v="0"/>
    <x v="1"/>
    <x v="0"/>
    <x v="3"/>
    <x v="11"/>
    <x v="0"/>
    <n v="0"/>
    <x v="0"/>
  </r>
  <r>
    <n v="24115"/>
    <x v="0"/>
    <x v="1"/>
    <x v="1"/>
    <x v="3"/>
    <x v="11"/>
    <x v="0"/>
    <n v="0"/>
    <x v="0"/>
  </r>
  <r>
    <n v="24116"/>
    <x v="0"/>
    <x v="2"/>
    <x v="2"/>
    <x v="3"/>
    <x v="11"/>
    <x v="0"/>
    <n v="0"/>
    <x v="0"/>
  </r>
  <r>
    <n v="24117"/>
    <x v="0"/>
    <x v="0"/>
    <x v="0"/>
    <x v="4"/>
    <x v="11"/>
    <x v="0"/>
    <n v="0"/>
    <x v="0"/>
  </r>
  <r>
    <n v="24118"/>
    <x v="0"/>
    <x v="0"/>
    <x v="1"/>
    <x v="4"/>
    <x v="11"/>
    <x v="0"/>
    <n v="0"/>
    <x v="0"/>
  </r>
  <r>
    <n v="24119"/>
    <x v="0"/>
    <x v="1"/>
    <x v="0"/>
    <x v="4"/>
    <x v="11"/>
    <x v="0"/>
    <n v="0"/>
    <x v="0"/>
  </r>
  <r>
    <n v="24120"/>
    <x v="0"/>
    <x v="1"/>
    <x v="1"/>
    <x v="4"/>
    <x v="11"/>
    <x v="0"/>
    <n v="0"/>
    <x v="0"/>
  </r>
  <r>
    <n v="24121"/>
    <x v="0"/>
    <x v="2"/>
    <x v="2"/>
    <x v="4"/>
    <x v="11"/>
    <x v="0"/>
    <n v="0"/>
    <x v="0"/>
  </r>
  <r>
    <n v="24122"/>
    <x v="0"/>
    <x v="0"/>
    <x v="0"/>
    <x v="5"/>
    <x v="11"/>
    <x v="0"/>
    <n v="0"/>
    <x v="0"/>
  </r>
  <r>
    <n v="24123"/>
    <x v="0"/>
    <x v="0"/>
    <x v="1"/>
    <x v="5"/>
    <x v="11"/>
    <x v="0"/>
    <n v="0"/>
    <x v="0"/>
  </r>
  <r>
    <n v="24124"/>
    <x v="0"/>
    <x v="1"/>
    <x v="0"/>
    <x v="5"/>
    <x v="11"/>
    <x v="0"/>
    <n v="0"/>
    <x v="0"/>
  </r>
  <r>
    <n v="24125"/>
    <x v="0"/>
    <x v="1"/>
    <x v="1"/>
    <x v="5"/>
    <x v="11"/>
    <x v="0"/>
    <n v="0"/>
    <x v="0"/>
  </r>
  <r>
    <n v="24126"/>
    <x v="0"/>
    <x v="2"/>
    <x v="2"/>
    <x v="5"/>
    <x v="11"/>
    <x v="0"/>
    <n v="0"/>
    <x v="0"/>
  </r>
  <r>
    <n v="24127"/>
    <x v="0"/>
    <x v="0"/>
    <x v="0"/>
    <x v="6"/>
    <x v="11"/>
    <x v="0"/>
    <n v="2"/>
    <x v="0"/>
  </r>
  <r>
    <n v="24128"/>
    <x v="0"/>
    <x v="0"/>
    <x v="1"/>
    <x v="6"/>
    <x v="11"/>
    <x v="0"/>
    <n v="0"/>
    <x v="0"/>
  </r>
  <r>
    <n v="24129"/>
    <x v="0"/>
    <x v="1"/>
    <x v="0"/>
    <x v="6"/>
    <x v="11"/>
    <x v="0"/>
    <n v="0"/>
    <x v="0"/>
  </r>
  <r>
    <n v="24130"/>
    <x v="0"/>
    <x v="1"/>
    <x v="1"/>
    <x v="6"/>
    <x v="11"/>
    <x v="0"/>
    <n v="0"/>
    <x v="0"/>
  </r>
  <r>
    <n v="24131"/>
    <x v="0"/>
    <x v="2"/>
    <x v="2"/>
    <x v="6"/>
    <x v="11"/>
    <x v="0"/>
    <n v="0"/>
    <x v="0"/>
  </r>
  <r>
    <n v="24132"/>
    <x v="0"/>
    <x v="0"/>
    <x v="0"/>
    <x v="0"/>
    <x v="12"/>
    <x v="0"/>
    <n v="39"/>
    <x v="0"/>
  </r>
  <r>
    <n v="24133"/>
    <x v="0"/>
    <x v="0"/>
    <x v="1"/>
    <x v="0"/>
    <x v="12"/>
    <x v="0"/>
    <n v="49"/>
    <x v="0"/>
  </r>
  <r>
    <n v="24134"/>
    <x v="0"/>
    <x v="1"/>
    <x v="0"/>
    <x v="0"/>
    <x v="12"/>
    <x v="0"/>
    <n v="1"/>
    <x v="0"/>
  </r>
  <r>
    <n v="24135"/>
    <x v="0"/>
    <x v="1"/>
    <x v="1"/>
    <x v="0"/>
    <x v="12"/>
    <x v="0"/>
    <n v="55"/>
    <x v="0"/>
  </r>
  <r>
    <n v="24136"/>
    <x v="0"/>
    <x v="2"/>
    <x v="2"/>
    <x v="0"/>
    <x v="12"/>
    <x v="0"/>
    <n v="4"/>
    <x v="0"/>
  </r>
  <r>
    <n v="24137"/>
    <x v="0"/>
    <x v="0"/>
    <x v="0"/>
    <x v="1"/>
    <x v="12"/>
    <x v="0"/>
    <n v="39"/>
    <x v="0"/>
  </r>
  <r>
    <n v="24138"/>
    <x v="0"/>
    <x v="0"/>
    <x v="1"/>
    <x v="1"/>
    <x v="12"/>
    <x v="0"/>
    <n v="46"/>
    <x v="0"/>
  </r>
  <r>
    <n v="24139"/>
    <x v="0"/>
    <x v="1"/>
    <x v="0"/>
    <x v="1"/>
    <x v="12"/>
    <x v="0"/>
    <n v="1"/>
    <x v="0"/>
  </r>
  <r>
    <n v="24140"/>
    <x v="0"/>
    <x v="1"/>
    <x v="1"/>
    <x v="1"/>
    <x v="12"/>
    <x v="0"/>
    <n v="53"/>
    <x v="0"/>
  </r>
  <r>
    <n v="24141"/>
    <x v="0"/>
    <x v="2"/>
    <x v="2"/>
    <x v="1"/>
    <x v="12"/>
    <x v="0"/>
    <n v="4"/>
    <x v="0"/>
  </r>
  <r>
    <n v="24142"/>
    <x v="0"/>
    <x v="0"/>
    <x v="0"/>
    <x v="2"/>
    <x v="12"/>
    <x v="0"/>
    <n v="35"/>
    <x v="0"/>
  </r>
  <r>
    <n v="24143"/>
    <x v="0"/>
    <x v="0"/>
    <x v="1"/>
    <x v="2"/>
    <x v="12"/>
    <x v="0"/>
    <n v="46"/>
    <x v="0"/>
  </r>
  <r>
    <n v="24144"/>
    <x v="0"/>
    <x v="1"/>
    <x v="0"/>
    <x v="2"/>
    <x v="12"/>
    <x v="0"/>
    <n v="1"/>
    <x v="0"/>
  </r>
  <r>
    <n v="24145"/>
    <x v="0"/>
    <x v="1"/>
    <x v="1"/>
    <x v="2"/>
    <x v="12"/>
    <x v="0"/>
    <n v="53"/>
    <x v="0"/>
  </r>
  <r>
    <n v="24146"/>
    <x v="0"/>
    <x v="2"/>
    <x v="2"/>
    <x v="2"/>
    <x v="12"/>
    <x v="0"/>
    <n v="4"/>
    <x v="0"/>
  </r>
  <r>
    <n v="24147"/>
    <x v="0"/>
    <x v="0"/>
    <x v="0"/>
    <x v="3"/>
    <x v="12"/>
    <x v="0"/>
    <n v="0"/>
    <x v="0"/>
  </r>
  <r>
    <n v="24148"/>
    <x v="0"/>
    <x v="0"/>
    <x v="1"/>
    <x v="3"/>
    <x v="12"/>
    <x v="0"/>
    <n v="0"/>
    <x v="0"/>
  </r>
  <r>
    <n v="24149"/>
    <x v="0"/>
    <x v="1"/>
    <x v="0"/>
    <x v="3"/>
    <x v="12"/>
    <x v="0"/>
    <n v="0"/>
    <x v="0"/>
  </r>
  <r>
    <n v="24150"/>
    <x v="0"/>
    <x v="1"/>
    <x v="1"/>
    <x v="3"/>
    <x v="12"/>
    <x v="0"/>
    <n v="0"/>
    <x v="0"/>
  </r>
  <r>
    <n v="24151"/>
    <x v="0"/>
    <x v="2"/>
    <x v="2"/>
    <x v="3"/>
    <x v="12"/>
    <x v="0"/>
    <n v="0"/>
    <x v="0"/>
  </r>
  <r>
    <n v="24152"/>
    <x v="0"/>
    <x v="0"/>
    <x v="0"/>
    <x v="4"/>
    <x v="12"/>
    <x v="0"/>
    <n v="5"/>
    <x v="0"/>
  </r>
  <r>
    <n v="24153"/>
    <x v="0"/>
    <x v="0"/>
    <x v="1"/>
    <x v="4"/>
    <x v="12"/>
    <x v="0"/>
    <n v="0"/>
    <x v="0"/>
  </r>
  <r>
    <n v="24154"/>
    <x v="0"/>
    <x v="1"/>
    <x v="0"/>
    <x v="4"/>
    <x v="12"/>
    <x v="0"/>
    <n v="0"/>
    <x v="0"/>
  </r>
  <r>
    <n v="24155"/>
    <x v="0"/>
    <x v="1"/>
    <x v="1"/>
    <x v="4"/>
    <x v="12"/>
    <x v="0"/>
    <n v="1"/>
    <x v="0"/>
  </r>
  <r>
    <n v="24156"/>
    <x v="0"/>
    <x v="2"/>
    <x v="2"/>
    <x v="4"/>
    <x v="12"/>
    <x v="0"/>
    <n v="0"/>
    <x v="0"/>
  </r>
  <r>
    <n v="24157"/>
    <x v="0"/>
    <x v="0"/>
    <x v="0"/>
    <x v="5"/>
    <x v="12"/>
    <x v="0"/>
    <n v="0"/>
    <x v="0"/>
  </r>
  <r>
    <n v="24158"/>
    <x v="0"/>
    <x v="0"/>
    <x v="1"/>
    <x v="5"/>
    <x v="12"/>
    <x v="0"/>
    <n v="0"/>
    <x v="0"/>
  </r>
  <r>
    <n v="24159"/>
    <x v="0"/>
    <x v="1"/>
    <x v="0"/>
    <x v="5"/>
    <x v="12"/>
    <x v="0"/>
    <n v="0"/>
    <x v="0"/>
  </r>
  <r>
    <n v="24160"/>
    <x v="0"/>
    <x v="1"/>
    <x v="1"/>
    <x v="5"/>
    <x v="12"/>
    <x v="0"/>
    <n v="0"/>
    <x v="0"/>
  </r>
  <r>
    <n v="24161"/>
    <x v="0"/>
    <x v="2"/>
    <x v="2"/>
    <x v="5"/>
    <x v="12"/>
    <x v="0"/>
    <n v="0"/>
    <x v="0"/>
  </r>
  <r>
    <n v="24162"/>
    <x v="0"/>
    <x v="0"/>
    <x v="0"/>
    <x v="6"/>
    <x v="12"/>
    <x v="0"/>
    <n v="1"/>
    <x v="0"/>
  </r>
  <r>
    <n v="24163"/>
    <x v="0"/>
    <x v="0"/>
    <x v="1"/>
    <x v="6"/>
    <x v="12"/>
    <x v="0"/>
    <n v="0"/>
    <x v="0"/>
  </r>
  <r>
    <n v="24164"/>
    <x v="0"/>
    <x v="1"/>
    <x v="0"/>
    <x v="6"/>
    <x v="12"/>
    <x v="0"/>
    <n v="0"/>
    <x v="0"/>
  </r>
  <r>
    <n v="24165"/>
    <x v="0"/>
    <x v="1"/>
    <x v="1"/>
    <x v="6"/>
    <x v="12"/>
    <x v="0"/>
    <n v="0"/>
    <x v="0"/>
  </r>
  <r>
    <n v="24166"/>
    <x v="0"/>
    <x v="2"/>
    <x v="2"/>
    <x v="6"/>
    <x v="12"/>
    <x v="0"/>
    <n v="0"/>
    <x v="0"/>
  </r>
  <r>
    <n v="24167"/>
    <x v="0"/>
    <x v="0"/>
    <x v="0"/>
    <x v="0"/>
    <x v="13"/>
    <x v="0"/>
    <n v="4"/>
    <x v="0"/>
  </r>
  <r>
    <n v="24168"/>
    <x v="0"/>
    <x v="0"/>
    <x v="1"/>
    <x v="0"/>
    <x v="13"/>
    <x v="0"/>
    <n v="18"/>
    <x v="0"/>
  </r>
  <r>
    <n v="24169"/>
    <x v="0"/>
    <x v="1"/>
    <x v="0"/>
    <x v="0"/>
    <x v="13"/>
    <x v="0"/>
    <n v="0"/>
    <x v="0"/>
  </r>
  <r>
    <n v="24170"/>
    <x v="0"/>
    <x v="1"/>
    <x v="1"/>
    <x v="0"/>
    <x v="13"/>
    <x v="0"/>
    <n v="3"/>
    <x v="0"/>
  </r>
  <r>
    <n v="24171"/>
    <x v="0"/>
    <x v="2"/>
    <x v="2"/>
    <x v="0"/>
    <x v="13"/>
    <x v="0"/>
    <n v="2"/>
    <x v="0"/>
  </r>
  <r>
    <n v="24172"/>
    <x v="0"/>
    <x v="0"/>
    <x v="0"/>
    <x v="1"/>
    <x v="13"/>
    <x v="0"/>
    <n v="4"/>
    <x v="0"/>
  </r>
  <r>
    <n v="24173"/>
    <x v="0"/>
    <x v="0"/>
    <x v="1"/>
    <x v="1"/>
    <x v="13"/>
    <x v="0"/>
    <n v="12"/>
    <x v="0"/>
  </r>
  <r>
    <n v="24174"/>
    <x v="0"/>
    <x v="1"/>
    <x v="0"/>
    <x v="1"/>
    <x v="13"/>
    <x v="0"/>
    <n v="0"/>
    <x v="0"/>
  </r>
  <r>
    <n v="24175"/>
    <x v="0"/>
    <x v="1"/>
    <x v="1"/>
    <x v="1"/>
    <x v="13"/>
    <x v="0"/>
    <n v="3"/>
    <x v="0"/>
  </r>
  <r>
    <n v="24176"/>
    <x v="0"/>
    <x v="2"/>
    <x v="2"/>
    <x v="1"/>
    <x v="13"/>
    <x v="0"/>
    <n v="2"/>
    <x v="0"/>
  </r>
  <r>
    <n v="24177"/>
    <x v="0"/>
    <x v="0"/>
    <x v="0"/>
    <x v="2"/>
    <x v="13"/>
    <x v="0"/>
    <n v="4"/>
    <x v="0"/>
  </r>
  <r>
    <n v="24178"/>
    <x v="0"/>
    <x v="0"/>
    <x v="1"/>
    <x v="2"/>
    <x v="13"/>
    <x v="0"/>
    <n v="12"/>
    <x v="0"/>
  </r>
  <r>
    <n v="24179"/>
    <x v="0"/>
    <x v="1"/>
    <x v="0"/>
    <x v="2"/>
    <x v="13"/>
    <x v="0"/>
    <n v="0"/>
    <x v="0"/>
  </r>
  <r>
    <n v="24180"/>
    <x v="0"/>
    <x v="1"/>
    <x v="1"/>
    <x v="2"/>
    <x v="13"/>
    <x v="0"/>
    <n v="3"/>
    <x v="0"/>
  </r>
  <r>
    <n v="24181"/>
    <x v="0"/>
    <x v="2"/>
    <x v="2"/>
    <x v="2"/>
    <x v="13"/>
    <x v="0"/>
    <n v="2"/>
    <x v="0"/>
  </r>
  <r>
    <n v="24182"/>
    <x v="0"/>
    <x v="0"/>
    <x v="0"/>
    <x v="3"/>
    <x v="13"/>
    <x v="0"/>
    <n v="0"/>
    <x v="0"/>
  </r>
  <r>
    <n v="24183"/>
    <x v="0"/>
    <x v="0"/>
    <x v="1"/>
    <x v="3"/>
    <x v="13"/>
    <x v="0"/>
    <n v="0"/>
    <x v="0"/>
  </r>
  <r>
    <n v="24184"/>
    <x v="0"/>
    <x v="1"/>
    <x v="0"/>
    <x v="3"/>
    <x v="13"/>
    <x v="0"/>
    <n v="0"/>
    <x v="0"/>
  </r>
  <r>
    <n v="24185"/>
    <x v="0"/>
    <x v="1"/>
    <x v="1"/>
    <x v="3"/>
    <x v="13"/>
    <x v="0"/>
    <n v="0"/>
    <x v="0"/>
  </r>
  <r>
    <n v="24186"/>
    <x v="0"/>
    <x v="2"/>
    <x v="2"/>
    <x v="3"/>
    <x v="13"/>
    <x v="0"/>
    <n v="0"/>
    <x v="0"/>
  </r>
  <r>
    <n v="24187"/>
    <x v="0"/>
    <x v="0"/>
    <x v="0"/>
    <x v="4"/>
    <x v="13"/>
    <x v="0"/>
    <n v="0"/>
    <x v="0"/>
  </r>
  <r>
    <n v="24188"/>
    <x v="0"/>
    <x v="0"/>
    <x v="1"/>
    <x v="4"/>
    <x v="13"/>
    <x v="0"/>
    <n v="0"/>
    <x v="0"/>
  </r>
  <r>
    <n v="24189"/>
    <x v="0"/>
    <x v="1"/>
    <x v="0"/>
    <x v="4"/>
    <x v="13"/>
    <x v="0"/>
    <n v="0"/>
    <x v="0"/>
  </r>
  <r>
    <n v="24190"/>
    <x v="0"/>
    <x v="1"/>
    <x v="1"/>
    <x v="4"/>
    <x v="13"/>
    <x v="0"/>
    <n v="1"/>
    <x v="0"/>
  </r>
  <r>
    <n v="24191"/>
    <x v="0"/>
    <x v="2"/>
    <x v="2"/>
    <x v="4"/>
    <x v="13"/>
    <x v="0"/>
    <n v="0"/>
    <x v="0"/>
  </r>
  <r>
    <n v="24192"/>
    <x v="0"/>
    <x v="0"/>
    <x v="0"/>
    <x v="5"/>
    <x v="13"/>
    <x v="0"/>
    <n v="0"/>
    <x v="0"/>
  </r>
  <r>
    <n v="24193"/>
    <x v="0"/>
    <x v="0"/>
    <x v="1"/>
    <x v="5"/>
    <x v="13"/>
    <x v="0"/>
    <n v="0"/>
    <x v="0"/>
  </r>
  <r>
    <n v="24194"/>
    <x v="0"/>
    <x v="1"/>
    <x v="0"/>
    <x v="5"/>
    <x v="13"/>
    <x v="0"/>
    <n v="0"/>
    <x v="0"/>
  </r>
  <r>
    <n v="24195"/>
    <x v="0"/>
    <x v="1"/>
    <x v="1"/>
    <x v="5"/>
    <x v="13"/>
    <x v="0"/>
    <n v="0"/>
    <x v="0"/>
  </r>
  <r>
    <n v="24196"/>
    <x v="0"/>
    <x v="2"/>
    <x v="2"/>
    <x v="5"/>
    <x v="13"/>
    <x v="0"/>
    <n v="0"/>
    <x v="0"/>
  </r>
  <r>
    <n v="24197"/>
    <x v="0"/>
    <x v="0"/>
    <x v="0"/>
    <x v="6"/>
    <x v="13"/>
    <x v="0"/>
    <n v="0"/>
    <x v="0"/>
  </r>
  <r>
    <n v="24198"/>
    <x v="0"/>
    <x v="0"/>
    <x v="1"/>
    <x v="6"/>
    <x v="13"/>
    <x v="0"/>
    <n v="0"/>
    <x v="0"/>
  </r>
  <r>
    <n v="24199"/>
    <x v="0"/>
    <x v="1"/>
    <x v="0"/>
    <x v="6"/>
    <x v="13"/>
    <x v="0"/>
    <n v="0"/>
    <x v="0"/>
  </r>
  <r>
    <n v="24200"/>
    <x v="0"/>
    <x v="1"/>
    <x v="1"/>
    <x v="6"/>
    <x v="13"/>
    <x v="0"/>
    <n v="0"/>
    <x v="0"/>
  </r>
  <r>
    <n v="24201"/>
    <x v="0"/>
    <x v="2"/>
    <x v="2"/>
    <x v="6"/>
    <x v="13"/>
    <x v="0"/>
    <n v="0"/>
    <x v="0"/>
  </r>
  <r>
    <n v="24202"/>
    <x v="0"/>
    <x v="0"/>
    <x v="0"/>
    <x v="0"/>
    <x v="14"/>
    <x v="0"/>
    <n v="19"/>
    <x v="0"/>
  </r>
  <r>
    <n v="24203"/>
    <x v="0"/>
    <x v="0"/>
    <x v="1"/>
    <x v="0"/>
    <x v="14"/>
    <x v="0"/>
    <n v="30"/>
    <x v="0"/>
  </r>
  <r>
    <n v="24204"/>
    <x v="0"/>
    <x v="1"/>
    <x v="0"/>
    <x v="0"/>
    <x v="14"/>
    <x v="0"/>
    <n v="2"/>
    <x v="0"/>
  </r>
  <r>
    <n v="24205"/>
    <x v="0"/>
    <x v="1"/>
    <x v="1"/>
    <x v="0"/>
    <x v="14"/>
    <x v="0"/>
    <n v="18"/>
    <x v="0"/>
  </r>
  <r>
    <n v="24206"/>
    <x v="0"/>
    <x v="2"/>
    <x v="2"/>
    <x v="0"/>
    <x v="14"/>
    <x v="0"/>
    <n v="5"/>
    <x v="0"/>
  </r>
  <r>
    <n v="24207"/>
    <x v="0"/>
    <x v="0"/>
    <x v="0"/>
    <x v="1"/>
    <x v="14"/>
    <x v="0"/>
    <n v="19"/>
    <x v="0"/>
  </r>
  <r>
    <n v="24208"/>
    <x v="0"/>
    <x v="0"/>
    <x v="1"/>
    <x v="1"/>
    <x v="14"/>
    <x v="0"/>
    <n v="30"/>
    <x v="0"/>
  </r>
  <r>
    <n v="24209"/>
    <x v="0"/>
    <x v="1"/>
    <x v="0"/>
    <x v="1"/>
    <x v="14"/>
    <x v="0"/>
    <n v="2"/>
    <x v="0"/>
  </r>
  <r>
    <n v="24210"/>
    <x v="0"/>
    <x v="1"/>
    <x v="1"/>
    <x v="1"/>
    <x v="14"/>
    <x v="0"/>
    <n v="18"/>
    <x v="0"/>
  </r>
  <r>
    <n v="24211"/>
    <x v="0"/>
    <x v="2"/>
    <x v="2"/>
    <x v="1"/>
    <x v="14"/>
    <x v="0"/>
    <n v="5"/>
    <x v="0"/>
  </r>
  <r>
    <n v="24212"/>
    <x v="0"/>
    <x v="0"/>
    <x v="0"/>
    <x v="2"/>
    <x v="14"/>
    <x v="0"/>
    <n v="11"/>
    <x v="0"/>
  </r>
  <r>
    <n v="24213"/>
    <x v="0"/>
    <x v="0"/>
    <x v="1"/>
    <x v="2"/>
    <x v="14"/>
    <x v="0"/>
    <n v="19"/>
    <x v="0"/>
  </r>
  <r>
    <n v="24214"/>
    <x v="0"/>
    <x v="1"/>
    <x v="0"/>
    <x v="2"/>
    <x v="14"/>
    <x v="0"/>
    <n v="0"/>
    <x v="0"/>
  </r>
  <r>
    <n v="24215"/>
    <x v="0"/>
    <x v="1"/>
    <x v="1"/>
    <x v="2"/>
    <x v="14"/>
    <x v="0"/>
    <n v="9"/>
    <x v="0"/>
  </r>
  <r>
    <n v="24216"/>
    <x v="0"/>
    <x v="2"/>
    <x v="2"/>
    <x v="2"/>
    <x v="14"/>
    <x v="0"/>
    <n v="2"/>
    <x v="0"/>
  </r>
  <r>
    <n v="24217"/>
    <x v="0"/>
    <x v="0"/>
    <x v="0"/>
    <x v="3"/>
    <x v="14"/>
    <x v="0"/>
    <n v="0"/>
    <x v="0"/>
  </r>
  <r>
    <n v="24218"/>
    <x v="0"/>
    <x v="0"/>
    <x v="1"/>
    <x v="3"/>
    <x v="14"/>
    <x v="0"/>
    <n v="0"/>
    <x v="0"/>
  </r>
  <r>
    <n v="24219"/>
    <x v="0"/>
    <x v="1"/>
    <x v="0"/>
    <x v="3"/>
    <x v="14"/>
    <x v="0"/>
    <n v="0"/>
    <x v="0"/>
  </r>
  <r>
    <n v="24220"/>
    <x v="0"/>
    <x v="1"/>
    <x v="1"/>
    <x v="3"/>
    <x v="14"/>
    <x v="0"/>
    <n v="0"/>
    <x v="0"/>
  </r>
  <r>
    <n v="24221"/>
    <x v="0"/>
    <x v="2"/>
    <x v="2"/>
    <x v="3"/>
    <x v="14"/>
    <x v="0"/>
    <n v="0"/>
    <x v="0"/>
  </r>
  <r>
    <n v="24222"/>
    <x v="0"/>
    <x v="0"/>
    <x v="0"/>
    <x v="4"/>
    <x v="14"/>
    <x v="0"/>
    <n v="0"/>
    <x v="0"/>
  </r>
  <r>
    <n v="24223"/>
    <x v="0"/>
    <x v="0"/>
    <x v="1"/>
    <x v="4"/>
    <x v="14"/>
    <x v="0"/>
    <n v="0"/>
    <x v="0"/>
  </r>
  <r>
    <n v="24224"/>
    <x v="0"/>
    <x v="1"/>
    <x v="0"/>
    <x v="4"/>
    <x v="14"/>
    <x v="0"/>
    <n v="0"/>
    <x v="0"/>
  </r>
  <r>
    <n v="24225"/>
    <x v="0"/>
    <x v="1"/>
    <x v="1"/>
    <x v="4"/>
    <x v="14"/>
    <x v="0"/>
    <n v="0"/>
    <x v="0"/>
  </r>
  <r>
    <n v="24226"/>
    <x v="0"/>
    <x v="2"/>
    <x v="2"/>
    <x v="4"/>
    <x v="14"/>
    <x v="0"/>
    <n v="0"/>
    <x v="0"/>
  </r>
  <r>
    <n v="24227"/>
    <x v="0"/>
    <x v="0"/>
    <x v="0"/>
    <x v="5"/>
    <x v="14"/>
    <x v="0"/>
    <n v="0"/>
    <x v="0"/>
  </r>
  <r>
    <n v="24228"/>
    <x v="0"/>
    <x v="0"/>
    <x v="1"/>
    <x v="5"/>
    <x v="14"/>
    <x v="0"/>
    <n v="0"/>
    <x v="0"/>
  </r>
  <r>
    <n v="24229"/>
    <x v="0"/>
    <x v="1"/>
    <x v="0"/>
    <x v="5"/>
    <x v="14"/>
    <x v="0"/>
    <n v="0"/>
    <x v="0"/>
  </r>
  <r>
    <n v="24230"/>
    <x v="0"/>
    <x v="1"/>
    <x v="1"/>
    <x v="5"/>
    <x v="14"/>
    <x v="0"/>
    <n v="0"/>
    <x v="0"/>
  </r>
  <r>
    <n v="24231"/>
    <x v="0"/>
    <x v="2"/>
    <x v="2"/>
    <x v="5"/>
    <x v="14"/>
    <x v="0"/>
    <n v="0"/>
    <x v="0"/>
  </r>
  <r>
    <n v="24232"/>
    <x v="0"/>
    <x v="0"/>
    <x v="0"/>
    <x v="6"/>
    <x v="14"/>
    <x v="0"/>
    <n v="1"/>
    <x v="0"/>
  </r>
  <r>
    <n v="24233"/>
    <x v="0"/>
    <x v="0"/>
    <x v="1"/>
    <x v="6"/>
    <x v="14"/>
    <x v="0"/>
    <n v="0"/>
    <x v="0"/>
  </r>
  <r>
    <n v="24234"/>
    <x v="0"/>
    <x v="1"/>
    <x v="0"/>
    <x v="6"/>
    <x v="14"/>
    <x v="0"/>
    <n v="0"/>
    <x v="0"/>
  </r>
  <r>
    <n v="24235"/>
    <x v="0"/>
    <x v="1"/>
    <x v="1"/>
    <x v="6"/>
    <x v="14"/>
    <x v="0"/>
    <n v="0"/>
    <x v="0"/>
  </r>
  <r>
    <n v="24236"/>
    <x v="0"/>
    <x v="2"/>
    <x v="2"/>
    <x v="6"/>
    <x v="14"/>
    <x v="0"/>
    <n v="0"/>
    <x v="0"/>
  </r>
  <r>
    <n v="24237"/>
    <x v="0"/>
    <x v="0"/>
    <x v="0"/>
    <x v="0"/>
    <x v="15"/>
    <x v="0"/>
    <n v="14"/>
    <x v="0"/>
  </r>
  <r>
    <n v="24238"/>
    <x v="0"/>
    <x v="0"/>
    <x v="1"/>
    <x v="0"/>
    <x v="15"/>
    <x v="0"/>
    <n v="14"/>
    <x v="0"/>
  </r>
  <r>
    <n v="24239"/>
    <x v="0"/>
    <x v="1"/>
    <x v="0"/>
    <x v="0"/>
    <x v="15"/>
    <x v="0"/>
    <n v="2"/>
    <x v="0"/>
  </r>
  <r>
    <n v="24240"/>
    <x v="0"/>
    <x v="1"/>
    <x v="1"/>
    <x v="0"/>
    <x v="15"/>
    <x v="0"/>
    <n v="8"/>
    <x v="0"/>
  </r>
  <r>
    <n v="24241"/>
    <x v="0"/>
    <x v="2"/>
    <x v="2"/>
    <x v="0"/>
    <x v="15"/>
    <x v="0"/>
    <n v="0"/>
    <x v="0"/>
  </r>
  <r>
    <n v="24242"/>
    <x v="0"/>
    <x v="0"/>
    <x v="0"/>
    <x v="1"/>
    <x v="15"/>
    <x v="0"/>
    <n v="14"/>
    <x v="0"/>
  </r>
  <r>
    <n v="24243"/>
    <x v="0"/>
    <x v="0"/>
    <x v="1"/>
    <x v="1"/>
    <x v="15"/>
    <x v="0"/>
    <n v="14"/>
    <x v="0"/>
  </r>
  <r>
    <n v="24244"/>
    <x v="0"/>
    <x v="1"/>
    <x v="0"/>
    <x v="1"/>
    <x v="15"/>
    <x v="0"/>
    <n v="2"/>
    <x v="0"/>
  </r>
  <r>
    <n v="24245"/>
    <x v="0"/>
    <x v="1"/>
    <x v="1"/>
    <x v="1"/>
    <x v="15"/>
    <x v="0"/>
    <n v="8"/>
    <x v="0"/>
  </r>
  <r>
    <n v="24246"/>
    <x v="0"/>
    <x v="2"/>
    <x v="2"/>
    <x v="1"/>
    <x v="15"/>
    <x v="0"/>
    <n v="0"/>
    <x v="0"/>
  </r>
  <r>
    <n v="24247"/>
    <x v="0"/>
    <x v="0"/>
    <x v="0"/>
    <x v="2"/>
    <x v="15"/>
    <x v="0"/>
    <n v="14"/>
    <x v="0"/>
  </r>
  <r>
    <n v="24248"/>
    <x v="0"/>
    <x v="0"/>
    <x v="1"/>
    <x v="2"/>
    <x v="15"/>
    <x v="0"/>
    <n v="14"/>
    <x v="0"/>
  </r>
  <r>
    <n v="24249"/>
    <x v="0"/>
    <x v="1"/>
    <x v="0"/>
    <x v="2"/>
    <x v="15"/>
    <x v="0"/>
    <n v="2"/>
    <x v="0"/>
  </r>
  <r>
    <n v="24250"/>
    <x v="0"/>
    <x v="1"/>
    <x v="1"/>
    <x v="2"/>
    <x v="15"/>
    <x v="0"/>
    <n v="8"/>
    <x v="0"/>
  </r>
  <r>
    <n v="24251"/>
    <x v="0"/>
    <x v="2"/>
    <x v="2"/>
    <x v="2"/>
    <x v="15"/>
    <x v="0"/>
    <n v="0"/>
    <x v="0"/>
  </r>
  <r>
    <n v="24252"/>
    <x v="0"/>
    <x v="0"/>
    <x v="0"/>
    <x v="3"/>
    <x v="15"/>
    <x v="0"/>
    <n v="0"/>
    <x v="0"/>
  </r>
  <r>
    <n v="24253"/>
    <x v="0"/>
    <x v="0"/>
    <x v="1"/>
    <x v="3"/>
    <x v="15"/>
    <x v="0"/>
    <n v="0"/>
    <x v="0"/>
  </r>
  <r>
    <n v="24254"/>
    <x v="0"/>
    <x v="1"/>
    <x v="0"/>
    <x v="3"/>
    <x v="15"/>
    <x v="0"/>
    <n v="0"/>
    <x v="0"/>
  </r>
  <r>
    <n v="24255"/>
    <x v="0"/>
    <x v="1"/>
    <x v="1"/>
    <x v="3"/>
    <x v="15"/>
    <x v="0"/>
    <n v="0"/>
    <x v="0"/>
  </r>
  <r>
    <n v="24256"/>
    <x v="0"/>
    <x v="2"/>
    <x v="2"/>
    <x v="3"/>
    <x v="15"/>
    <x v="0"/>
    <n v="0"/>
    <x v="0"/>
  </r>
  <r>
    <n v="24257"/>
    <x v="0"/>
    <x v="0"/>
    <x v="0"/>
    <x v="4"/>
    <x v="15"/>
    <x v="0"/>
    <n v="0"/>
    <x v="0"/>
  </r>
  <r>
    <n v="24258"/>
    <x v="0"/>
    <x v="0"/>
    <x v="1"/>
    <x v="4"/>
    <x v="15"/>
    <x v="0"/>
    <n v="0"/>
    <x v="0"/>
  </r>
  <r>
    <n v="24259"/>
    <x v="0"/>
    <x v="1"/>
    <x v="0"/>
    <x v="4"/>
    <x v="15"/>
    <x v="0"/>
    <n v="0"/>
    <x v="0"/>
  </r>
  <r>
    <n v="24260"/>
    <x v="0"/>
    <x v="1"/>
    <x v="1"/>
    <x v="4"/>
    <x v="15"/>
    <x v="0"/>
    <n v="0"/>
    <x v="0"/>
  </r>
  <r>
    <n v="24261"/>
    <x v="0"/>
    <x v="2"/>
    <x v="2"/>
    <x v="4"/>
    <x v="15"/>
    <x v="0"/>
    <n v="0"/>
    <x v="0"/>
  </r>
  <r>
    <n v="24262"/>
    <x v="0"/>
    <x v="0"/>
    <x v="0"/>
    <x v="5"/>
    <x v="15"/>
    <x v="0"/>
    <n v="0"/>
    <x v="0"/>
  </r>
  <r>
    <n v="24263"/>
    <x v="0"/>
    <x v="0"/>
    <x v="1"/>
    <x v="5"/>
    <x v="15"/>
    <x v="0"/>
    <n v="0"/>
    <x v="0"/>
  </r>
  <r>
    <n v="24264"/>
    <x v="0"/>
    <x v="1"/>
    <x v="0"/>
    <x v="5"/>
    <x v="15"/>
    <x v="0"/>
    <n v="0"/>
    <x v="0"/>
  </r>
  <r>
    <n v="24265"/>
    <x v="0"/>
    <x v="1"/>
    <x v="1"/>
    <x v="5"/>
    <x v="15"/>
    <x v="0"/>
    <n v="0"/>
    <x v="0"/>
  </r>
  <r>
    <n v="24266"/>
    <x v="0"/>
    <x v="2"/>
    <x v="2"/>
    <x v="5"/>
    <x v="15"/>
    <x v="0"/>
    <n v="0"/>
    <x v="0"/>
  </r>
  <r>
    <n v="24267"/>
    <x v="0"/>
    <x v="0"/>
    <x v="0"/>
    <x v="6"/>
    <x v="15"/>
    <x v="0"/>
    <n v="0"/>
    <x v="0"/>
  </r>
  <r>
    <n v="24268"/>
    <x v="0"/>
    <x v="0"/>
    <x v="1"/>
    <x v="6"/>
    <x v="15"/>
    <x v="0"/>
    <n v="0"/>
    <x v="0"/>
  </r>
  <r>
    <n v="24269"/>
    <x v="0"/>
    <x v="1"/>
    <x v="0"/>
    <x v="6"/>
    <x v="15"/>
    <x v="0"/>
    <n v="0"/>
    <x v="0"/>
  </r>
  <r>
    <n v="24270"/>
    <x v="0"/>
    <x v="1"/>
    <x v="1"/>
    <x v="6"/>
    <x v="15"/>
    <x v="0"/>
    <n v="0"/>
    <x v="0"/>
  </r>
  <r>
    <n v="24271"/>
    <x v="0"/>
    <x v="2"/>
    <x v="2"/>
    <x v="6"/>
    <x v="15"/>
    <x v="0"/>
    <n v="0"/>
    <x v="0"/>
  </r>
  <r>
    <n v="24272"/>
    <x v="0"/>
    <x v="0"/>
    <x v="0"/>
    <x v="0"/>
    <x v="16"/>
    <x v="0"/>
    <n v="15"/>
    <x v="0"/>
  </r>
  <r>
    <n v="24273"/>
    <x v="0"/>
    <x v="0"/>
    <x v="1"/>
    <x v="0"/>
    <x v="16"/>
    <x v="0"/>
    <n v="17"/>
    <x v="0"/>
  </r>
  <r>
    <n v="24274"/>
    <x v="0"/>
    <x v="1"/>
    <x v="0"/>
    <x v="0"/>
    <x v="16"/>
    <x v="0"/>
    <n v="5"/>
    <x v="0"/>
  </r>
  <r>
    <n v="24275"/>
    <x v="0"/>
    <x v="1"/>
    <x v="1"/>
    <x v="0"/>
    <x v="16"/>
    <x v="0"/>
    <n v="16"/>
    <x v="0"/>
  </r>
  <r>
    <n v="24276"/>
    <x v="0"/>
    <x v="2"/>
    <x v="2"/>
    <x v="0"/>
    <x v="16"/>
    <x v="0"/>
    <n v="1"/>
    <x v="0"/>
  </r>
  <r>
    <n v="24277"/>
    <x v="0"/>
    <x v="0"/>
    <x v="0"/>
    <x v="1"/>
    <x v="16"/>
    <x v="0"/>
    <n v="15"/>
    <x v="0"/>
  </r>
  <r>
    <n v="24278"/>
    <x v="0"/>
    <x v="0"/>
    <x v="1"/>
    <x v="1"/>
    <x v="16"/>
    <x v="0"/>
    <n v="17"/>
    <x v="0"/>
  </r>
  <r>
    <n v="24279"/>
    <x v="0"/>
    <x v="1"/>
    <x v="0"/>
    <x v="1"/>
    <x v="16"/>
    <x v="0"/>
    <n v="5"/>
    <x v="0"/>
  </r>
  <r>
    <n v="24280"/>
    <x v="0"/>
    <x v="1"/>
    <x v="1"/>
    <x v="1"/>
    <x v="16"/>
    <x v="0"/>
    <n v="16"/>
    <x v="0"/>
  </r>
  <r>
    <n v="24281"/>
    <x v="0"/>
    <x v="2"/>
    <x v="2"/>
    <x v="1"/>
    <x v="16"/>
    <x v="0"/>
    <n v="1"/>
    <x v="0"/>
  </r>
  <r>
    <n v="24282"/>
    <x v="0"/>
    <x v="0"/>
    <x v="0"/>
    <x v="2"/>
    <x v="16"/>
    <x v="0"/>
    <n v="15"/>
    <x v="0"/>
  </r>
  <r>
    <n v="24283"/>
    <x v="0"/>
    <x v="0"/>
    <x v="1"/>
    <x v="2"/>
    <x v="16"/>
    <x v="0"/>
    <n v="17"/>
    <x v="0"/>
  </r>
  <r>
    <n v="24284"/>
    <x v="0"/>
    <x v="1"/>
    <x v="0"/>
    <x v="2"/>
    <x v="16"/>
    <x v="0"/>
    <n v="5"/>
    <x v="0"/>
  </r>
  <r>
    <n v="24285"/>
    <x v="0"/>
    <x v="1"/>
    <x v="1"/>
    <x v="2"/>
    <x v="16"/>
    <x v="0"/>
    <n v="16"/>
    <x v="0"/>
  </r>
  <r>
    <n v="24286"/>
    <x v="0"/>
    <x v="2"/>
    <x v="2"/>
    <x v="2"/>
    <x v="16"/>
    <x v="0"/>
    <n v="1"/>
    <x v="0"/>
  </r>
  <r>
    <n v="24287"/>
    <x v="0"/>
    <x v="0"/>
    <x v="0"/>
    <x v="3"/>
    <x v="16"/>
    <x v="0"/>
    <n v="0"/>
    <x v="0"/>
  </r>
  <r>
    <n v="24288"/>
    <x v="0"/>
    <x v="0"/>
    <x v="1"/>
    <x v="3"/>
    <x v="16"/>
    <x v="0"/>
    <n v="0"/>
    <x v="0"/>
  </r>
  <r>
    <n v="24289"/>
    <x v="0"/>
    <x v="1"/>
    <x v="0"/>
    <x v="3"/>
    <x v="16"/>
    <x v="0"/>
    <n v="0"/>
    <x v="0"/>
  </r>
  <r>
    <n v="24290"/>
    <x v="0"/>
    <x v="1"/>
    <x v="1"/>
    <x v="3"/>
    <x v="16"/>
    <x v="0"/>
    <n v="0"/>
    <x v="0"/>
  </r>
  <r>
    <n v="24291"/>
    <x v="0"/>
    <x v="2"/>
    <x v="2"/>
    <x v="3"/>
    <x v="16"/>
    <x v="0"/>
    <n v="0"/>
    <x v="0"/>
  </r>
  <r>
    <n v="24292"/>
    <x v="0"/>
    <x v="0"/>
    <x v="0"/>
    <x v="4"/>
    <x v="16"/>
    <x v="0"/>
    <n v="0"/>
    <x v="0"/>
  </r>
  <r>
    <n v="24293"/>
    <x v="0"/>
    <x v="0"/>
    <x v="1"/>
    <x v="4"/>
    <x v="16"/>
    <x v="0"/>
    <n v="0"/>
    <x v="0"/>
  </r>
  <r>
    <n v="24294"/>
    <x v="0"/>
    <x v="1"/>
    <x v="0"/>
    <x v="4"/>
    <x v="16"/>
    <x v="0"/>
    <n v="0"/>
    <x v="0"/>
  </r>
  <r>
    <n v="24295"/>
    <x v="0"/>
    <x v="1"/>
    <x v="1"/>
    <x v="4"/>
    <x v="16"/>
    <x v="0"/>
    <n v="1"/>
    <x v="0"/>
  </r>
  <r>
    <n v="24296"/>
    <x v="0"/>
    <x v="2"/>
    <x v="2"/>
    <x v="4"/>
    <x v="16"/>
    <x v="0"/>
    <n v="0"/>
    <x v="0"/>
  </r>
  <r>
    <n v="24297"/>
    <x v="0"/>
    <x v="0"/>
    <x v="0"/>
    <x v="5"/>
    <x v="16"/>
    <x v="0"/>
    <n v="0"/>
    <x v="0"/>
  </r>
  <r>
    <n v="24298"/>
    <x v="0"/>
    <x v="0"/>
    <x v="1"/>
    <x v="5"/>
    <x v="16"/>
    <x v="0"/>
    <n v="0"/>
    <x v="0"/>
  </r>
  <r>
    <n v="24299"/>
    <x v="0"/>
    <x v="1"/>
    <x v="0"/>
    <x v="5"/>
    <x v="16"/>
    <x v="0"/>
    <n v="0"/>
    <x v="0"/>
  </r>
  <r>
    <n v="24300"/>
    <x v="0"/>
    <x v="1"/>
    <x v="1"/>
    <x v="5"/>
    <x v="16"/>
    <x v="0"/>
    <n v="0"/>
    <x v="0"/>
  </r>
  <r>
    <n v="24301"/>
    <x v="0"/>
    <x v="2"/>
    <x v="2"/>
    <x v="5"/>
    <x v="16"/>
    <x v="0"/>
    <n v="0"/>
    <x v="0"/>
  </r>
  <r>
    <n v="24302"/>
    <x v="0"/>
    <x v="0"/>
    <x v="0"/>
    <x v="6"/>
    <x v="16"/>
    <x v="0"/>
    <n v="0"/>
    <x v="0"/>
  </r>
  <r>
    <n v="24303"/>
    <x v="0"/>
    <x v="0"/>
    <x v="1"/>
    <x v="6"/>
    <x v="16"/>
    <x v="0"/>
    <n v="0"/>
    <x v="0"/>
  </r>
  <r>
    <n v="24304"/>
    <x v="0"/>
    <x v="1"/>
    <x v="0"/>
    <x v="6"/>
    <x v="16"/>
    <x v="0"/>
    <n v="0"/>
    <x v="0"/>
  </r>
  <r>
    <n v="24305"/>
    <x v="0"/>
    <x v="1"/>
    <x v="1"/>
    <x v="6"/>
    <x v="16"/>
    <x v="0"/>
    <n v="0"/>
    <x v="0"/>
  </r>
  <r>
    <n v="24306"/>
    <x v="0"/>
    <x v="2"/>
    <x v="2"/>
    <x v="6"/>
    <x v="16"/>
    <x v="0"/>
    <n v="0"/>
    <x v="0"/>
  </r>
  <r>
    <n v="24307"/>
    <x v="0"/>
    <x v="0"/>
    <x v="0"/>
    <x v="0"/>
    <x v="17"/>
    <x v="0"/>
    <n v="4"/>
    <x v="0"/>
  </r>
  <r>
    <n v="24308"/>
    <x v="0"/>
    <x v="0"/>
    <x v="1"/>
    <x v="0"/>
    <x v="17"/>
    <x v="0"/>
    <n v="12"/>
    <x v="0"/>
  </r>
  <r>
    <n v="24309"/>
    <x v="0"/>
    <x v="1"/>
    <x v="0"/>
    <x v="0"/>
    <x v="17"/>
    <x v="0"/>
    <n v="3"/>
    <x v="0"/>
  </r>
  <r>
    <n v="24310"/>
    <x v="0"/>
    <x v="1"/>
    <x v="1"/>
    <x v="0"/>
    <x v="17"/>
    <x v="0"/>
    <n v="15"/>
    <x v="0"/>
  </r>
  <r>
    <n v="24311"/>
    <x v="0"/>
    <x v="2"/>
    <x v="2"/>
    <x v="0"/>
    <x v="17"/>
    <x v="0"/>
    <n v="0"/>
    <x v="0"/>
  </r>
  <r>
    <n v="24312"/>
    <x v="0"/>
    <x v="0"/>
    <x v="0"/>
    <x v="1"/>
    <x v="17"/>
    <x v="0"/>
    <n v="4"/>
    <x v="0"/>
  </r>
  <r>
    <n v="24313"/>
    <x v="0"/>
    <x v="0"/>
    <x v="1"/>
    <x v="1"/>
    <x v="17"/>
    <x v="0"/>
    <n v="13"/>
    <x v="0"/>
  </r>
  <r>
    <n v="24314"/>
    <x v="0"/>
    <x v="1"/>
    <x v="0"/>
    <x v="1"/>
    <x v="17"/>
    <x v="0"/>
    <n v="0"/>
    <x v="0"/>
  </r>
  <r>
    <n v="24315"/>
    <x v="0"/>
    <x v="1"/>
    <x v="1"/>
    <x v="1"/>
    <x v="17"/>
    <x v="0"/>
    <n v="0"/>
    <x v="0"/>
  </r>
  <r>
    <n v="24316"/>
    <x v="0"/>
    <x v="2"/>
    <x v="2"/>
    <x v="1"/>
    <x v="17"/>
    <x v="0"/>
    <n v="0"/>
    <x v="0"/>
  </r>
  <r>
    <n v="24317"/>
    <x v="0"/>
    <x v="0"/>
    <x v="0"/>
    <x v="2"/>
    <x v="17"/>
    <x v="0"/>
    <n v="4"/>
    <x v="0"/>
  </r>
  <r>
    <n v="24318"/>
    <x v="0"/>
    <x v="0"/>
    <x v="1"/>
    <x v="2"/>
    <x v="17"/>
    <x v="0"/>
    <n v="13"/>
    <x v="0"/>
  </r>
  <r>
    <n v="24319"/>
    <x v="0"/>
    <x v="1"/>
    <x v="0"/>
    <x v="2"/>
    <x v="17"/>
    <x v="0"/>
    <n v="0"/>
    <x v="0"/>
  </r>
  <r>
    <n v="24320"/>
    <x v="0"/>
    <x v="1"/>
    <x v="1"/>
    <x v="2"/>
    <x v="17"/>
    <x v="0"/>
    <n v="0"/>
    <x v="0"/>
  </r>
  <r>
    <n v="24321"/>
    <x v="0"/>
    <x v="2"/>
    <x v="2"/>
    <x v="2"/>
    <x v="17"/>
    <x v="0"/>
    <n v="0"/>
    <x v="0"/>
  </r>
  <r>
    <n v="24322"/>
    <x v="0"/>
    <x v="0"/>
    <x v="0"/>
    <x v="3"/>
    <x v="17"/>
    <x v="0"/>
    <n v="0"/>
    <x v="0"/>
  </r>
  <r>
    <n v="24323"/>
    <x v="0"/>
    <x v="0"/>
    <x v="1"/>
    <x v="3"/>
    <x v="17"/>
    <x v="0"/>
    <n v="0"/>
    <x v="0"/>
  </r>
  <r>
    <n v="24324"/>
    <x v="0"/>
    <x v="1"/>
    <x v="0"/>
    <x v="3"/>
    <x v="17"/>
    <x v="0"/>
    <n v="0"/>
    <x v="0"/>
  </r>
  <r>
    <n v="24325"/>
    <x v="0"/>
    <x v="1"/>
    <x v="1"/>
    <x v="3"/>
    <x v="17"/>
    <x v="0"/>
    <n v="0"/>
    <x v="0"/>
  </r>
  <r>
    <n v="24326"/>
    <x v="0"/>
    <x v="2"/>
    <x v="2"/>
    <x v="3"/>
    <x v="17"/>
    <x v="0"/>
    <n v="0"/>
    <x v="0"/>
  </r>
  <r>
    <n v="24327"/>
    <x v="0"/>
    <x v="0"/>
    <x v="0"/>
    <x v="4"/>
    <x v="17"/>
    <x v="0"/>
    <n v="0"/>
    <x v="0"/>
  </r>
  <r>
    <n v="24328"/>
    <x v="0"/>
    <x v="0"/>
    <x v="1"/>
    <x v="4"/>
    <x v="17"/>
    <x v="0"/>
    <n v="0"/>
    <x v="0"/>
  </r>
  <r>
    <n v="24329"/>
    <x v="0"/>
    <x v="1"/>
    <x v="0"/>
    <x v="4"/>
    <x v="17"/>
    <x v="0"/>
    <n v="0"/>
    <x v="0"/>
  </r>
  <r>
    <n v="24330"/>
    <x v="0"/>
    <x v="1"/>
    <x v="1"/>
    <x v="4"/>
    <x v="17"/>
    <x v="0"/>
    <n v="0"/>
    <x v="0"/>
  </r>
  <r>
    <n v="24331"/>
    <x v="0"/>
    <x v="2"/>
    <x v="2"/>
    <x v="4"/>
    <x v="17"/>
    <x v="0"/>
    <n v="0"/>
    <x v="0"/>
  </r>
  <r>
    <n v="24332"/>
    <x v="0"/>
    <x v="0"/>
    <x v="0"/>
    <x v="5"/>
    <x v="17"/>
    <x v="0"/>
    <n v="0"/>
    <x v="0"/>
  </r>
  <r>
    <n v="24333"/>
    <x v="0"/>
    <x v="0"/>
    <x v="1"/>
    <x v="5"/>
    <x v="17"/>
    <x v="0"/>
    <n v="0"/>
    <x v="0"/>
  </r>
  <r>
    <n v="24334"/>
    <x v="0"/>
    <x v="1"/>
    <x v="0"/>
    <x v="5"/>
    <x v="17"/>
    <x v="0"/>
    <n v="0"/>
    <x v="0"/>
  </r>
  <r>
    <n v="24335"/>
    <x v="0"/>
    <x v="1"/>
    <x v="1"/>
    <x v="5"/>
    <x v="17"/>
    <x v="0"/>
    <n v="0"/>
    <x v="0"/>
  </r>
  <r>
    <n v="24336"/>
    <x v="0"/>
    <x v="2"/>
    <x v="2"/>
    <x v="5"/>
    <x v="17"/>
    <x v="0"/>
    <n v="0"/>
    <x v="0"/>
  </r>
  <r>
    <n v="24337"/>
    <x v="0"/>
    <x v="0"/>
    <x v="0"/>
    <x v="6"/>
    <x v="17"/>
    <x v="0"/>
    <n v="0"/>
    <x v="0"/>
  </r>
  <r>
    <n v="24338"/>
    <x v="0"/>
    <x v="0"/>
    <x v="1"/>
    <x v="6"/>
    <x v="17"/>
    <x v="0"/>
    <n v="0"/>
    <x v="0"/>
  </r>
  <r>
    <n v="24339"/>
    <x v="0"/>
    <x v="1"/>
    <x v="0"/>
    <x v="6"/>
    <x v="17"/>
    <x v="0"/>
    <n v="0"/>
    <x v="0"/>
  </r>
  <r>
    <n v="24340"/>
    <x v="0"/>
    <x v="1"/>
    <x v="1"/>
    <x v="6"/>
    <x v="17"/>
    <x v="0"/>
    <n v="0"/>
    <x v="0"/>
  </r>
  <r>
    <n v="24341"/>
    <x v="0"/>
    <x v="2"/>
    <x v="2"/>
    <x v="6"/>
    <x v="17"/>
    <x v="0"/>
    <n v="0"/>
    <x v="0"/>
  </r>
  <r>
    <n v="24342"/>
    <x v="0"/>
    <x v="0"/>
    <x v="0"/>
    <x v="0"/>
    <x v="18"/>
    <x v="0"/>
    <n v="13"/>
    <x v="0"/>
  </r>
  <r>
    <n v="24343"/>
    <x v="0"/>
    <x v="0"/>
    <x v="1"/>
    <x v="0"/>
    <x v="18"/>
    <x v="0"/>
    <n v="20"/>
    <x v="0"/>
  </r>
  <r>
    <n v="24344"/>
    <x v="0"/>
    <x v="1"/>
    <x v="0"/>
    <x v="0"/>
    <x v="18"/>
    <x v="0"/>
    <n v="0"/>
    <x v="0"/>
  </r>
  <r>
    <n v="24345"/>
    <x v="0"/>
    <x v="1"/>
    <x v="1"/>
    <x v="0"/>
    <x v="18"/>
    <x v="0"/>
    <n v="7"/>
    <x v="0"/>
  </r>
  <r>
    <n v="24346"/>
    <x v="0"/>
    <x v="2"/>
    <x v="2"/>
    <x v="0"/>
    <x v="18"/>
    <x v="0"/>
    <n v="1"/>
    <x v="0"/>
  </r>
  <r>
    <n v="24347"/>
    <x v="0"/>
    <x v="0"/>
    <x v="0"/>
    <x v="1"/>
    <x v="18"/>
    <x v="0"/>
    <n v="13"/>
    <x v="0"/>
  </r>
  <r>
    <n v="24348"/>
    <x v="0"/>
    <x v="0"/>
    <x v="1"/>
    <x v="1"/>
    <x v="18"/>
    <x v="0"/>
    <n v="20"/>
    <x v="0"/>
  </r>
  <r>
    <n v="24349"/>
    <x v="0"/>
    <x v="1"/>
    <x v="0"/>
    <x v="1"/>
    <x v="18"/>
    <x v="0"/>
    <n v="0"/>
    <x v="0"/>
  </r>
  <r>
    <n v="24350"/>
    <x v="0"/>
    <x v="1"/>
    <x v="1"/>
    <x v="1"/>
    <x v="18"/>
    <x v="0"/>
    <n v="8"/>
    <x v="0"/>
  </r>
  <r>
    <n v="24351"/>
    <x v="0"/>
    <x v="2"/>
    <x v="2"/>
    <x v="1"/>
    <x v="18"/>
    <x v="0"/>
    <n v="1"/>
    <x v="0"/>
  </r>
  <r>
    <n v="24352"/>
    <x v="0"/>
    <x v="0"/>
    <x v="0"/>
    <x v="2"/>
    <x v="18"/>
    <x v="0"/>
    <n v="12"/>
    <x v="0"/>
  </r>
  <r>
    <n v="24353"/>
    <x v="0"/>
    <x v="0"/>
    <x v="1"/>
    <x v="2"/>
    <x v="18"/>
    <x v="0"/>
    <n v="20"/>
    <x v="0"/>
  </r>
  <r>
    <n v="24354"/>
    <x v="0"/>
    <x v="1"/>
    <x v="0"/>
    <x v="2"/>
    <x v="18"/>
    <x v="0"/>
    <n v="0"/>
    <x v="0"/>
  </r>
  <r>
    <n v="24355"/>
    <x v="0"/>
    <x v="1"/>
    <x v="1"/>
    <x v="2"/>
    <x v="18"/>
    <x v="0"/>
    <n v="8"/>
    <x v="0"/>
  </r>
  <r>
    <n v="24356"/>
    <x v="0"/>
    <x v="2"/>
    <x v="2"/>
    <x v="2"/>
    <x v="18"/>
    <x v="0"/>
    <n v="1"/>
    <x v="0"/>
  </r>
  <r>
    <n v="24357"/>
    <x v="0"/>
    <x v="0"/>
    <x v="0"/>
    <x v="3"/>
    <x v="18"/>
    <x v="0"/>
    <n v="0"/>
    <x v="0"/>
  </r>
  <r>
    <n v="24358"/>
    <x v="0"/>
    <x v="0"/>
    <x v="1"/>
    <x v="3"/>
    <x v="18"/>
    <x v="0"/>
    <n v="0"/>
    <x v="0"/>
  </r>
  <r>
    <n v="24359"/>
    <x v="0"/>
    <x v="1"/>
    <x v="0"/>
    <x v="3"/>
    <x v="18"/>
    <x v="0"/>
    <n v="0"/>
    <x v="0"/>
  </r>
  <r>
    <n v="24360"/>
    <x v="0"/>
    <x v="1"/>
    <x v="1"/>
    <x v="3"/>
    <x v="18"/>
    <x v="0"/>
    <n v="0"/>
    <x v="0"/>
  </r>
  <r>
    <n v="24361"/>
    <x v="0"/>
    <x v="2"/>
    <x v="2"/>
    <x v="3"/>
    <x v="18"/>
    <x v="0"/>
    <n v="0"/>
    <x v="0"/>
  </r>
  <r>
    <n v="24362"/>
    <x v="0"/>
    <x v="0"/>
    <x v="0"/>
    <x v="4"/>
    <x v="18"/>
    <x v="0"/>
    <n v="0"/>
    <x v="0"/>
  </r>
  <r>
    <n v="24363"/>
    <x v="0"/>
    <x v="0"/>
    <x v="1"/>
    <x v="4"/>
    <x v="18"/>
    <x v="0"/>
    <n v="0"/>
    <x v="0"/>
  </r>
  <r>
    <n v="24364"/>
    <x v="0"/>
    <x v="1"/>
    <x v="0"/>
    <x v="4"/>
    <x v="18"/>
    <x v="0"/>
    <n v="0"/>
    <x v="0"/>
  </r>
  <r>
    <n v="24365"/>
    <x v="0"/>
    <x v="1"/>
    <x v="1"/>
    <x v="4"/>
    <x v="18"/>
    <x v="0"/>
    <n v="0"/>
    <x v="0"/>
  </r>
  <r>
    <n v="24366"/>
    <x v="0"/>
    <x v="2"/>
    <x v="2"/>
    <x v="4"/>
    <x v="18"/>
    <x v="0"/>
    <n v="0"/>
    <x v="0"/>
  </r>
  <r>
    <n v="24367"/>
    <x v="0"/>
    <x v="0"/>
    <x v="0"/>
    <x v="5"/>
    <x v="18"/>
    <x v="0"/>
    <n v="0"/>
    <x v="0"/>
  </r>
  <r>
    <n v="24368"/>
    <x v="0"/>
    <x v="0"/>
    <x v="1"/>
    <x v="5"/>
    <x v="18"/>
    <x v="0"/>
    <n v="0"/>
    <x v="0"/>
  </r>
  <r>
    <n v="24369"/>
    <x v="0"/>
    <x v="1"/>
    <x v="0"/>
    <x v="5"/>
    <x v="18"/>
    <x v="0"/>
    <n v="0"/>
    <x v="0"/>
  </r>
  <r>
    <n v="24370"/>
    <x v="0"/>
    <x v="1"/>
    <x v="1"/>
    <x v="5"/>
    <x v="18"/>
    <x v="0"/>
    <n v="0"/>
    <x v="0"/>
  </r>
  <r>
    <n v="24371"/>
    <x v="0"/>
    <x v="2"/>
    <x v="2"/>
    <x v="5"/>
    <x v="18"/>
    <x v="0"/>
    <n v="0"/>
    <x v="0"/>
  </r>
  <r>
    <n v="24372"/>
    <x v="0"/>
    <x v="0"/>
    <x v="0"/>
    <x v="6"/>
    <x v="18"/>
    <x v="0"/>
    <n v="2"/>
    <x v="0"/>
  </r>
  <r>
    <n v="24373"/>
    <x v="0"/>
    <x v="0"/>
    <x v="1"/>
    <x v="6"/>
    <x v="18"/>
    <x v="0"/>
    <n v="0"/>
    <x v="0"/>
  </r>
  <r>
    <n v="24374"/>
    <x v="0"/>
    <x v="1"/>
    <x v="0"/>
    <x v="6"/>
    <x v="18"/>
    <x v="0"/>
    <n v="0"/>
    <x v="0"/>
  </r>
  <r>
    <n v="24375"/>
    <x v="0"/>
    <x v="1"/>
    <x v="1"/>
    <x v="6"/>
    <x v="18"/>
    <x v="0"/>
    <n v="0"/>
    <x v="0"/>
  </r>
  <r>
    <n v="24376"/>
    <x v="0"/>
    <x v="2"/>
    <x v="2"/>
    <x v="6"/>
    <x v="18"/>
    <x v="0"/>
    <n v="0"/>
    <x v="0"/>
  </r>
  <r>
    <n v="24377"/>
    <x v="0"/>
    <x v="0"/>
    <x v="0"/>
    <x v="0"/>
    <x v="19"/>
    <x v="0"/>
    <n v="2"/>
    <x v="0"/>
  </r>
  <r>
    <n v="24378"/>
    <x v="0"/>
    <x v="0"/>
    <x v="1"/>
    <x v="0"/>
    <x v="19"/>
    <x v="0"/>
    <n v="6"/>
    <x v="0"/>
  </r>
  <r>
    <n v="24379"/>
    <x v="0"/>
    <x v="1"/>
    <x v="0"/>
    <x v="0"/>
    <x v="19"/>
    <x v="0"/>
    <n v="0"/>
    <x v="0"/>
  </r>
  <r>
    <n v="24380"/>
    <x v="0"/>
    <x v="1"/>
    <x v="1"/>
    <x v="0"/>
    <x v="19"/>
    <x v="0"/>
    <n v="1"/>
    <x v="0"/>
  </r>
  <r>
    <n v="24381"/>
    <x v="0"/>
    <x v="2"/>
    <x v="2"/>
    <x v="0"/>
    <x v="19"/>
    <x v="0"/>
    <n v="0"/>
    <x v="0"/>
  </r>
  <r>
    <n v="24382"/>
    <x v="0"/>
    <x v="0"/>
    <x v="0"/>
    <x v="1"/>
    <x v="19"/>
    <x v="0"/>
    <n v="2"/>
    <x v="0"/>
  </r>
  <r>
    <n v="24383"/>
    <x v="0"/>
    <x v="0"/>
    <x v="1"/>
    <x v="1"/>
    <x v="19"/>
    <x v="0"/>
    <n v="6"/>
    <x v="0"/>
  </r>
  <r>
    <n v="24384"/>
    <x v="0"/>
    <x v="1"/>
    <x v="0"/>
    <x v="1"/>
    <x v="19"/>
    <x v="0"/>
    <n v="0"/>
    <x v="0"/>
  </r>
  <r>
    <n v="24385"/>
    <x v="0"/>
    <x v="1"/>
    <x v="1"/>
    <x v="1"/>
    <x v="19"/>
    <x v="0"/>
    <n v="1"/>
    <x v="0"/>
  </r>
  <r>
    <n v="24386"/>
    <x v="0"/>
    <x v="2"/>
    <x v="2"/>
    <x v="1"/>
    <x v="19"/>
    <x v="0"/>
    <n v="0"/>
    <x v="0"/>
  </r>
  <r>
    <n v="24387"/>
    <x v="0"/>
    <x v="0"/>
    <x v="0"/>
    <x v="2"/>
    <x v="19"/>
    <x v="0"/>
    <n v="2"/>
    <x v="0"/>
  </r>
  <r>
    <n v="24388"/>
    <x v="0"/>
    <x v="0"/>
    <x v="1"/>
    <x v="2"/>
    <x v="19"/>
    <x v="0"/>
    <n v="6"/>
    <x v="0"/>
  </r>
  <r>
    <n v="24389"/>
    <x v="0"/>
    <x v="1"/>
    <x v="0"/>
    <x v="2"/>
    <x v="19"/>
    <x v="0"/>
    <n v="0"/>
    <x v="0"/>
  </r>
  <r>
    <n v="24390"/>
    <x v="0"/>
    <x v="1"/>
    <x v="1"/>
    <x v="2"/>
    <x v="19"/>
    <x v="0"/>
    <n v="1"/>
    <x v="0"/>
  </r>
  <r>
    <n v="24391"/>
    <x v="0"/>
    <x v="2"/>
    <x v="2"/>
    <x v="2"/>
    <x v="19"/>
    <x v="0"/>
    <n v="0"/>
    <x v="0"/>
  </r>
  <r>
    <n v="24392"/>
    <x v="0"/>
    <x v="0"/>
    <x v="0"/>
    <x v="3"/>
    <x v="19"/>
    <x v="0"/>
    <n v="0"/>
    <x v="0"/>
  </r>
  <r>
    <n v="24393"/>
    <x v="0"/>
    <x v="0"/>
    <x v="1"/>
    <x v="3"/>
    <x v="19"/>
    <x v="0"/>
    <n v="0"/>
    <x v="0"/>
  </r>
  <r>
    <n v="24394"/>
    <x v="0"/>
    <x v="1"/>
    <x v="0"/>
    <x v="3"/>
    <x v="19"/>
    <x v="0"/>
    <n v="0"/>
    <x v="0"/>
  </r>
  <r>
    <n v="24395"/>
    <x v="0"/>
    <x v="1"/>
    <x v="1"/>
    <x v="3"/>
    <x v="19"/>
    <x v="0"/>
    <n v="0"/>
    <x v="0"/>
  </r>
  <r>
    <n v="24396"/>
    <x v="0"/>
    <x v="2"/>
    <x v="2"/>
    <x v="3"/>
    <x v="19"/>
    <x v="0"/>
    <n v="0"/>
    <x v="0"/>
  </r>
  <r>
    <n v="24397"/>
    <x v="0"/>
    <x v="0"/>
    <x v="0"/>
    <x v="4"/>
    <x v="19"/>
    <x v="0"/>
    <n v="0"/>
    <x v="0"/>
  </r>
  <r>
    <n v="24398"/>
    <x v="0"/>
    <x v="0"/>
    <x v="1"/>
    <x v="4"/>
    <x v="19"/>
    <x v="0"/>
    <n v="0"/>
    <x v="0"/>
  </r>
  <r>
    <n v="24399"/>
    <x v="0"/>
    <x v="1"/>
    <x v="0"/>
    <x v="4"/>
    <x v="19"/>
    <x v="0"/>
    <n v="0"/>
    <x v="0"/>
  </r>
  <r>
    <n v="24400"/>
    <x v="0"/>
    <x v="1"/>
    <x v="1"/>
    <x v="4"/>
    <x v="19"/>
    <x v="0"/>
    <n v="0"/>
    <x v="0"/>
  </r>
  <r>
    <n v="24401"/>
    <x v="0"/>
    <x v="2"/>
    <x v="2"/>
    <x v="4"/>
    <x v="19"/>
    <x v="0"/>
    <n v="0"/>
    <x v="0"/>
  </r>
  <r>
    <n v="24402"/>
    <x v="0"/>
    <x v="0"/>
    <x v="0"/>
    <x v="5"/>
    <x v="19"/>
    <x v="0"/>
    <n v="0"/>
    <x v="0"/>
  </r>
  <r>
    <n v="24403"/>
    <x v="0"/>
    <x v="0"/>
    <x v="1"/>
    <x v="5"/>
    <x v="19"/>
    <x v="0"/>
    <n v="0"/>
    <x v="0"/>
  </r>
  <r>
    <n v="24404"/>
    <x v="0"/>
    <x v="1"/>
    <x v="0"/>
    <x v="5"/>
    <x v="19"/>
    <x v="0"/>
    <n v="0"/>
    <x v="0"/>
  </r>
  <r>
    <n v="24405"/>
    <x v="0"/>
    <x v="1"/>
    <x v="1"/>
    <x v="5"/>
    <x v="19"/>
    <x v="0"/>
    <n v="0"/>
    <x v="0"/>
  </r>
  <r>
    <n v="24406"/>
    <x v="0"/>
    <x v="2"/>
    <x v="2"/>
    <x v="5"/>
    <x v="19"/>
    <x v="0"/>
    <n v="0"/>
    <x v="0"/>
  </r>
  <r>
    <n v="24407"/>
    <x v="0"/>
    <x v="0"/>
    <x v="0"/>
    <x v="6"/>
    <x v="19"/>
    <x v="0"/>
    <n v="0"/>
    <x v="0"/>
  </r>
  <r>
    <n v="24408"/>
    <x v="0"/>
    <x v="0"/>
    <x v="1"/>
    <x v="6"/>
    <x v="19"/>
    <x v="0"/>
    <n v="0"/>
    <x v="0"/>
  </r>
  <r>
    <n v="24409"/>
    <x v="0"/>
    <x v="1"/>
    <x v="0"/>
    <x v="6"/>
    <x v="19"/>
    <x v="0"/>
    <n v="0"/>
    <x v="0"/>
  </r>
  <r>
    <n v="24410"/>
    <x v="0"/>
    <x v="1"/>
    <x v="1"/>
    <x v="6"/>
    <x v="19"/>
    <x v="0"/>
    <n v="0"/>
    <x v="0"/>
  </r>
  <r>
    <n v="24411"/>
    <x v="0"/>
    <x v="2"/>
    <x v="2"/>
    <x v="6"/>
    <x v="19"/>
    <x v="0"/>
    <n v="0"/>
    <x v="0"/>
  </r>
  <r>
    <n v="24412"/>
    <x v="0"/>
    <x v="0"/>
    <x v="0"/>
    <x v="0"/>
    <x v="20"/>
    <x v="0"/>
    <n v="21"/>
    <x v="0"/>
  </r>
  <r>
    <n v="24413"/>
    <x v="0"/>
    <x v="0"/>
    <x v="1"/>
    <x v="0"/>
    <x v="20"/>
    <x v="0"/>
    <n v="26"/>
    <x v="0"/>
  </r>
  <r>
    <n v="24414"/>
    <x v="0"/>
    <x v="1"/>
    <x v="0"/>
    <x v="0"/>
    <x v="20"/>
    <x v="0"/>
    <n v="0"/>
    <x v="0"/>
  </r>
  <r>
    <n v="24415"/>
    <x v="0"/>
    <x v="1"/>
    <x v="1"/>
    <x v="0"/>
    <x v="20"/>
    <x v="0"/>
    <n v="41"/>
    <x v="0"/>
  </r>
  <r>
    <n v="24416"/>
    <x v="0"/>
    <x v="2"/>
    <x v="2"/>
    <x v="0"/>
    <x v="20"/>
    <x v="0"/>
    <n v="0"/>
    <x v="0"/>
  </r>
  <r>
    <n v="24417"/>
    <x v="0"/>
    <x v="0"/>
    <x v="0"/>
    <x v="1"/>
    <x v="20"/>
    <x v="0"/>
    <n v="21"/>
    <x v="0"/>
  </r>
  <r>
    <n v="24418"/>
    <x v="0"/>
    <x v="0"/>
    <x v="1"/>
    <x v="1"/>
    <x v="20"/>
    <x v="0"/>
    <n v="26"/>
    <x v="0"/>
  </r>
  <r>
    <n v="24419"/>
    <x v="0"/>
    <x v="1"/>
    <x v="0"/>
    <x v="1"/>
    <x v="20"/>
    <x v="0"/>
    <n v="0"/>
    <x v="0"/>
  </r>
  <r>
    <n v="24420"/>
    <x v="0"/>
    <x v="1"/>
    <x v="1"/>
    <x v="1"/>
    <x v="20"/>
    <x v="0"/>
    <n v="41"/>
    <x v="0"/>
  </r>
  <r>
    <n v="24421"/>
    <x v="0"/>
    <x v="2"/>
    <x v="2"/>
    <x v="1"/>
    <x v="20"/>
    <x v="0"/>
    <n v="0"/>
    <x v="0"/>
  </r>
  <r>
    <n v="24422"/>
    <x v="0"/>
    <x v="0"/>
    <x v="0"/>
    <x v="2"/>
    <x v="20"/>
    <x v="0"/>
    <n v="20"/>
    <x v="0"/>
  </r>
  <r>
    <n v="24423"/>
    <x v="0"/>
    <x v="0"/>
    <x v="1"/>
    <x v="2"/>
    <x v="20"/>
    <x v="0"/>
    <n v="22"/>
    <x v="0"/>
  </r>
  <r>
    <n v="24424"/>
    <x v="0"/>
    <x v="1"/>
    <x v="0"/>
    <x v="2"/>
    <x v="20"/>
    <x v="0"/>
    <n v="0"/>
    <x v="0"/>
  </r>
  <r>
    <n v="24425"/>
    <x v="0"/>
    <x v="1"/>
    <x v="1"/>
    <x v="2"/>
    <x v="20"/>
    <x v="0"/>
    <n v="37"/>
    <x v="0"/>
  </r>
  <r>
    <n v="24426"/>
    <x v="0"/>
    <x v="2"/>
    <x v="2"/>
    <x v="2"/>
    <x v="20"/>
    <x v="0"/>
    <n v="0"/>
    <x v="0"/>
  </r>
  <r>
    <n v="24427"/>
    <x v="0"/>
    <x v="0"/>
    <x v="0"/>
    <x v="3"/>
    <x v="20"/>
    <x v="0"/>
    <n v="0"/>
    <x v="0"/>
  </r>
  <r>
    <n v="24428"/>
    <x v="0"/>
    <x v="0"/>
    <x v="1"/>
    <x v="3"/>
    <x v="20"/>
    <x v="0"/>
    <n v="0"/>
    <x v="0"/>
  </r>
  <r>
    <n v="24429"/>
    <x v="0"/>
    <x v="1"/>
    <x v="0"/>
    <x v="3"/>
    <x v="20"/>
    <x v="0"/>
    <n v="0"/>
    <x v="0"/>
  </r>
  <r>
    <n v="24430"/>
    <x v="0"/>
    <x v="1"/>
    <x v="1"/>
    <x v="3"/>
    <x v="20"/>
    <x v="0"/>
    <n v="0"/>
    <x v="0"/>
  </r>
  <r>
    <n v="24431"/>
    <x v="0"/>
    <x v="2"/>
    <x v="2"/>
    <x v="3"/>
    <x v="20"/>
    <x v="0"/>
    <n v="0"/>
    <x v="0"/>
  </r>
  <r>
    <n v="24432"/>
    <x v="0"/>
    <x v="0"/>
    <x v="0"/>
    <x v="4"/>
    <x v="20"/>
    <x v="0"/>
    <n v="0"/>
    <x v="0"/>
  </r>
  <r>
    <n v="24433"/>
    <x v="0"/>
    <x v="0"/>
    <x v="1"/>
    <x v="4"/>
    <x v="20"/>
    <x v="0"/>
    <n v="0"/>
    <x v="0"/>
  </r>
  <r>
    <n v="24434"/>
    <x v="0"/>
    <x v="1"/>
    <x v="0"/>
    <x v="4"/>
    <x v="20"/>
    <x v="0"/>
    <n v="0"/>
    <x v="0"/>
  </r>
  <r>
    <n v="24435"/>
    <x v="0"/>
    <x v="1"/>
    <x v="1"/>
    <x v="4"/>
    <x v="20"/>
    <x v="0"/>
    <n v="1"/>
    <x v="0"/>
  </r>
  <r>
    <n v="24436"/>
    <x v="0"/>
    <x v="2"/>
    <x v="2"/>
    <x v="4"/>
    <x v="20"/>
    <x v="0"/>
    <n v="0"/>
    <x v="0"/>
  </r>
  <r>
    <n v="24437"/>
    <x v="0"/>
    <x v="0"/>
    <x v="0"/>
    <x v="5"/>
    <x v="20"/>
    <x v="0"/>
    <n v="0"/>
    <x v="0"/>
  </r>
  <r>
    <n v="24438"/>
    <x v="0"/>
    <x v="0"/>
    <x v="1"/>
    <x v="5"/>
    <x v="20"/>
    <x v="0"/>
    <n v="0"/>
    <x v="0"/>
  </r>
  <r>
    <n v="24439"/>
    <x v="0"/>
    <x v="1"/>
    <x v="0"/>
    <x v="5"/>
    <x v="20"/>
    <x v="0"/>
    <n v="0"/>
    <x v="0"/>
  </r>
  <r>
    <n v="24440"/>
    <x v="0"/>
    <x v="1"/>
    <x v="1"/>
    <x v="5"/>
    <x v="20"/>
    <x v="0"/>
    <n v="0"/>
    <x v="0"/>
  </r>
  <r>
    <n v="24441"/>
    <x v="0"/>
    <x v="2"/>
    <x v="2"/>
    <x v="5"/>
    <x v="20"/>
    <x v="0"/>
    <n v="0"/>
    <x v="0"/>
  </r>
  <r>
    <n v="24442"/>
    <x v="0"/>
    <x v="0"/>
    <x v="0"/>
    <x v="6"/>
    <x v="20"/>
    <x v="0"/>
    <n v="0"/>
    <x v="0"/>
  </r>
  <r>
    <n v="24443"/>
    <x v="0"/>
    <x v="0"/>
    <x v="1"/>
    <x v="6"/>
    <x v="20"/>
    <x v="0"/>
    <n v="0"/>
    <x v="0"/>
  </r>
  <r>
    <n v="24444"/>
    <x v="0"/>
    <x v="1"/>
    <x v="0"/>
    <x v="6"/>
    <x v="20"/>
    <x v="0"/>
    <n v="0"/>
    <x v="0"/>
  </r>
  <r>
    <n v="24445"/>
    <x v="0"/>
    <x v="1"/>
    <x v="1"/>
    <x v="6"/>
    <x v="20"/>
    <x v="0"/>
    <n v="1"/>
    <x v="0"/>
  </r>
  <r>
    <n v="24446"/>
    <x v="0"/>
    <x v="2"/>
    <x v="2"/>
    <x v="6"/>
    <x v="20"/>
    <x v="0"/>
    <n v="0"/>
    <x v="0"/>
  </r>
  <r>
    <n v="24447"/>
    <x v="0"/>
    <x v="0"/>
    <x v="0"/>
    <x v="0"/>
    <x v="21"/>
    <x v="0"/>
    <n v="11"/>
    <x v="0"/>
  </r>
  <r>
    <n v="24448"/>
    <x v="0"/>
    <x v="0"/>
    <x v="1"/>
    <x v="0"/>
    <x v="21"/>
    <x v="0"/>
    <n v="29"/>
    <x v="0"/>
  </r>
  <r>
    <n v="24449"/>
    <x v="0"/>
    <x v="1"/>
    <x v="0"/>
    <x v="0"/>
    <x v="21"/>
    <x v="0"/>
    <n v="1"/>
    <x v="0"/>
  </r>
  <r>
    <n v="24450"/>
    <x v="0"/>
    <x v="1"/>
    <x v="1"/>
    <x v="0"/>
    <x v="21"/>
    <x v="0"/>
    <n v="10"/>
    <x v="0"/>
  </r>
  <r>
    <n v="24451"/>
    <x v="0"/>
    <x v="2"/>
    <x v="2"/>
    <x v="0"/>
    <x v="21"/>
    <x v="0"/>
    <n v="4"/>
    <x v="0"/>
  </r>
  <r>
    <n v="24452"/>
    <x v="0"/>
    <x v="0"/>
    <x v="0"/>
    <x v="1"/>
    <x v="21"/>
    <x v="0"/>
    <n v="11"/>
    <x v="0"/>
  </r>
  <r>
    <n v="24453"/>
    <x v="0"/>
    <x v="0"/>
    <x v="1"/>
    <x v="1"/>
    <x v="21"/>
    <x v="0"/>
    <n v="29"/>
    <x v="0"/>
  </r>
  <r>
    <n v="24454"/>
    <x v="0"/>
    <x v="1"/>
    <x v="0"/>
    <x v="1"/>
    <x v="21"/>
    <x v="0"/>
    <n v="1"/>
    <x v="0"/>
  </r>
  <r>
    <n v="24455"/>
    <x v="0"/>
    <x v="1"/>
    <x v="1"/>
    <x v="1"/>
    <x v="21"/>
    <x v="0"/>
    <n v="10"/>
    <x v="0"/>
  </r>
  <r>
    <n v="24456"/>
    <x v="0"/>
    <x v="2"/>
    <x v="2"/>
    <x v="1"/>
    <x v="21"/>
    <x v="0"/>
    <n v="3"/>
    <x v="0"/>
  </r>
  <r>
    <n v="24457"/>
    <x v="0"/>
    <x v="0"/>
    <x v="0"/>
    <x v="2"/>
    <x v="21"/>
    <x v="0"/>
    <n v="11"/>
    <x v="0"/>
  </r>
  <r>
    <n v="24458"/>
    <x v="0"/>
    <x v="0"/>
    <x v="1"/>
    <x v="2"/>
    <x v="21"/>
    <x v="0"/>
    <n v="29"/>
    <x v="0"/>
  </r>
  <r>
    <n v="24459"/>
    <x v="0"/>
    <x v="1"/>
    <x v="0"/>
    <x v="2"/>
    <x v="21"/>
    <x v="0"/>
    <n v="1"/>
    <x v="0"/>
  </r>
  <r>
    <n v="24460"/>
    <x v="0"/>
    <x v="1"/>
    <x v="1"/>
    <x v="2"/>
    <x v="21"/>
    <x v="0"/>
    <n v="10"/>
    <x v="0"/>
  </r>
  <r>
    <n v="24461"/>
    <x v="0"/>
    <x v="2"/>
    <x v="2"/>
    <x v="2"/>
    <x v="21"/>
    <x v="0"/>
    <n v="3"/>
    <x v="0"/>
  </r>
  <r>
    <n v="24462"/>
    <x v="0"/>
    <x v="0"/>
    <x v="0"/>
    <x v="3"/>
    <x v="21"/>
    <x v="0"/>
    <n v="0"/>
    <x v="0"/>
  </r>
  <r>
    <n v="24463"/>
    <x v="0"/>
    <x v="0"/>
    <x v="1"/>
    <x v="3"/>
    <x v="21"/>
    <x v="0"/>
    <n v="0"/>
    <x v="0"/>
  </r>
  <r>
    <n v="24464"/>
    <x v="0"/>
    <x v="1"/>
    <x v="0"/>
    <x v="3"/>
    <x v="21"/>
    <x v="0"/>
    <n v="0"/>
    <x v="0"/>
  </r>
  <r>
    <n v="24465"/>
    <x v="0"/>
    <x v="1"/>
    <x v="1"/>
    <x v="3"/>
    <x v="21"/>
    <x v="0"/>
    <n v="0"/>
    <x v="0"/>
  </r>
  <r>
    <n v="24466"/>
    <x v="0"/>
    <x v="2"/>
    <x v="2"/>
    <x v="3"/>
    <x v="21"/>
    <x v="0"/>
    <n v="0"/>
    <x v="0"/>
  </r>
  <r>
    <n v="24467"/>
    <x v="0"/>
    <x v="0"/>
    <x v="0"/>
    <x v="4"/>
    <x v="21"/>
    <x v="0"/>
    <n v="3"/>
    <x v="0"/>
  </r>
  <r>
    <n v="24468"/>
    <x v="0"/>
    <x v="0"/>
    <x v="1"/>
    <x v="4"/>
    <x v="21"/>
    <x v="0"/>
    <n v="1"/>
    <x v="0"/>
  </r>
  <r>
    <n v="24469"/>
    <x v="0"/>
    <x v="1"/>
    <x v="0"/>
    <x v="4"/>
    <x v="21"/>
    <x v="0"/>
    <n v="0"/>
    <x v="0"/>
  </r>
  <r>
    <n v="24470"/>
    <x v="0"/>
    <x v="1"/>
    <x v="1"/>
    <x v="4"/>
    <x v="21"/>
    <x v="0"/>
    <n v="0"/>
    <x v="0"/>
  </r>
  <r>
    <n v="24471"/>
    <x v="0"/>
    <x v="2"/>
    <x v="2"/>
    <x v="4"/>
    <x v="21"/>
    <x v="0"/>
    <n v="0"/>
    <x v="0"/>
  </r>
  <r>
    <n v="24472"/>
    <x v="0"/>
    <x v="0"/>
    <x v="0"/>
    <x v="5"/>
    <x v="21"/>
    <x v="0"/>
    <n v="0"/>
    <x v="0"/>
  </r>
  <r>
    <n v="24473"/>
    <x v="0"/>
    <x v="0"/>
    <x v="1"/>
    <x v="5"/>
    <x v="21"/>
    <x v="0"/>
    <n v="0"/>
    <x v="0"/>
  </r>
  <r>
    <n v="24474"/>
    <x v="0"/>
    <x v="1"/>
    <x v="0"/>
    <x v="5"/>
    <x v="21"/>
    <x v="0"/>
    <n v="0"/>
    <x v="0"/>
  </r>
  <r>
    <n v="24475"/>
    <x v="0"/>
    <x v="1"/>
    <x v="1"/>
    <x v="5"/>
    <x v="21"/>
    <x v="0"/>
    <n v="0"/>
    <x v="0"/>
  </r>
  <r>
    <n v="24476"/>
    <x v="0"/>
    <x v="2"/>
    <x v="2"/>
    <x v="5"/>
    <x v="21"/>
    <x v="0"/>
    <n v="0"/>
    <x v="0"/>
  </r>
  <r>
    <n v="24477"/>
    <x v="0"/>
    <x v="0"/>
    <x v="0"/>
    <x v="6"/>
    <x v="21"/>
    <x v="0"/>
    <n v="0"/>
    <x v="0"/>
  </r>
  <r>
    <n v="24478"/>
    <x v="0"/>
    <x v="0"/>
    <x v="1"/>
    <x v="6"/>
    <x v="21"/>
    <x v="0"/>
    <n v="0"/>
    <x v="0"/>
  </r>
  <r>
    <n v="24479"/>
    <x v="0"/>
    <x v="1"/>
    <x v="0"/>
    <x v="6"/>
    <x v="21"/>
    <x v="0"/>
    <n v="0"/>
    <x v="0"/>
  </r>
  <r>
    <n v="24480"/>
    <x v="0"/>
    <x v="1"/>
    <x v="1"/>
    <x v="6"/>
    <x v="21"/>
    <x v="0"/>
    <n v="0"/>
    <x v="0"/>
  </r>
  <r>
    <n v="24481"/>
    <x v="0"/>
    <x v="2"/>
    <x v="2"/>
    <x v="6"/>
    <x v="21"/>
    <x v="0"/>
    <n v="0"/>
    <x v="0"/>
  </r>
  <r>
    <n v="24482"/>
    <x v="0"/>
    <x v="0"/>
    <x v="0"/>
    <x v="0"/>
    <x v="22"/>
    <x v="0"/>
    <n v="3"/>
    <x v="0"/>
  </r>
  <r>
    <n v="24483"/>
    <x v="0"/>
    <x v="0"/>
    <x v="1"/>
    <x v="0"/>
    <x v="22"/>
    <x v="0"/>
    <n v="11"/>
    <x v="0"/>
  </r>
  <r>
    <n v="24484"/>
    <x v="0"/>
    <x v="1"/>
    <x v="0"/>
    <x v="0"/>
    <x v="22"/>
    <x v="0"/>
    <n v="0"/>
    <x v="0"/>
  </r>
  <r>
    <n v="24485"/>
    <x v="0"/>
    <x v="1"/>
    <x v="1"/>
    <x v="0"/>
    <x v="22"/>
    <x v="0"/>
    <n v="18"/>
    <x v="0"/>
  </r>
  <r>
    <n v="24486"/>
    <x v="0"/>
    <x v="2"/>
    <x v="2"/>
    <x v="0"/>
    <x v="22"/>
    <x v="0"/>
    <n v="0"/>
    <x v="0"/>
  </r>
  <r>
    <n v="24487"/>
    <x v="0"/>
    <x v="0"/>
    <x v="0"/>
    <x v="1"/>
    <x v="22"/>
    <x v="0"/>
    <n v="3"/>
    <x v="0"/>
  </r>
  <r>
    <n v="24488"/>
    <x v="0"/>
    <x v="0"/>
    <x v="1"/>
    <x v="1"/>
    <x v="22"/>
    <x v="0"/>
    <n v="11"/>
    <x v="0"/>
  </r>
  <r>
    <n v="24489"/>
    <x v="0"/>
    <x v="1"/>
    <x v="0"/>
    <x v="1"/>
    <x v="22"/>
    <x v="0"/>
    <n v="0"/>
    <x v="0"/>
  </r>
  <r>
    <n v="24490"/>
    <x v="0"/>
    <x v="1"/>
    <x v="1"/>
    <x v="1"/>
    <x v="22"/>
    <x v="0"/>
    <n v="18"/>
    <x v="0"/>
  </r>
  <r>
    <n v="24491"/>
    <x v="0"/>
    <x v="2"/>
    <x v="2"/>
    <x v="1"/>
    <x v="22"/>
    <x v="0"/>
    <n v="0"/>
    <x v="0"/>
  </r>
  <r>
    <n v="24492"/>
    <x v="0"/>
    <x v="0"/>
    <x v="0"/>
    <x v="2"/>
    <x v="22"/>
    <x v="0"/>
    <n v="3"/>
    <x v="0"/>
  </r>
  <r>
    <n v="24493"/>
    <x v="0"/>
    <x v="0"/>
    <x v="1"/>
    <x v="2"/>
    <x v="22"/>
    <x v="0"/>
    <n v="11"/>
    <x v="0"/>
  </r>
  <r>
    <n v="24494"/>
    <x v="0"/>
    <x v="1"/>
    <x v="0"/>
    <x v="2"/>
    <x v="22"/>
    <x v="0"/>
    <n v="0"/>
    <x v="0"/>
  </r>
  <r>
    <n v="24495"/>
    <x v="0"/>
    <x v="1"/>
    <x v="1"/>
    <x v="2"/>
    <x v="22"/>
    <x v="0"/>
    <n v="18"/>
    <x v="0"/>
  </r>
  <r>
    <n v="24496"/>
    <x v="0"/>
    <x v="2"/>
    <x v="2"/>
    <x v="2"/>
    <x v="22"/>
    <x v="0"/>
    <n v="0"/>
    <x v="0"/>
  </r>
  <r>
    <n v="24497"/>
    <x v="0"/>
    <x v="0"/>
    <x v="0"/>
    <x v="3"/>
    <x v="22"/>
    <x v="0"/>
    <n v="0"/>
    <x v="0"/>
  </r>
  <r>
    <n v="24498"/>
    <x v="0"/>
    <x v="0"/>
    <x v="1"/>
    <x v="3"/>
    <x v="22"/>
    <x v="0"/>
    <n v="0"/>
    <x v="0"/>
  </r>
  <r>
    <n v="24499"/>
    <x v="0"/>
    <x v="1"/>
    <x v="0"/>
    <x v="3"/>
    <x v="22"/>
    <x v="0"/>
    <n v="0"/>
    <x v="0"/>
  </r>
  <r>
    <n v="24500"/>
    <x v="0"/>
    <x v="1"/>
    <x v="1"/>
    <x v="3"/>
    <x v="22"/>
    <x v="0"/>
    <n v="0"/>
    <x v="0"/>
  </r>
  <r>
    <n v="24501"/>
    <x v="0"/>
    <x v="2"/>
    <x v="2"/>
    <x v="3"/>
    <x v="22"/>
    <x v="0"/>
    <n v="0"/>
    <x v="0"/>
  </r>
  <r>
    <n v="24502"/>
    <x v="0"/>
    <x v="0"/>
    <x v="0"/>
    <x v="4"/>
    <x v="22"/>
    <x v="0"/>
    <n v="1"/>
    <x v="0"/>
  </r>
  <r>
    <n v="24503"/>
    <x v="0"/>
    <x v="0"/>
    <x v="1"/>
    <x v="4"/>
    <x v="22"/>
    <x v="0"/>
    <n v="0"/>
    <x v="0"/>
  </r>
  <r>
    <n v="24504"/>
    <x v="0"/>
    <x v="1"/>
    <x v="0"/>
    <x v="4"/>
    <x v="22"/>
    <x v="0"/>
    <n v="0"/>
    <x v="0"/>
  </r>
  <r>
    <n v="24505"/>
    <x v="0"/>
    <x v="1"/>
    <x v="1"/>
    <x v="4"/>
    <x v="22"/>
    <x v="0"/>
    <n v="0"/>
    <x v="0"/>
  </r>
  <r>
    <n v="24506"/>
    <x v="0"/>
    <x v="2"/>
    <x v="2"/>
    <x v="4"/>
    <x v="22"/>
    <x v="0"/>
    <n v="0"/>
    <x v="0"/>
  </r>
  <r>
    <n v="24507"/>
    <x v="0"/>
    <x v="0"/>
    <x v="0"/>
    <x v="5"/>
    <x v="22"/>
    <x v="0"/>
    <n v="0"/>
    <x v="0"/>
  </r>
  <r>
    <n v="24508"/>
    <x v="0"/>
    <x v="0"/>
    <x v="1"/>
    <x v="5"/>
    <x v="22"/>
    <x v="0"/>
    <n v="0"/>
    <x v="0"/>
  </r>
  <r>
    <n v="24509"/>
    <x v="0"/>
    <x v="1"/>
    <x v="0"/>
    <x v="5"/>
    <x v="22"/>
    <x v="0"/>
    <n v="0"/>
    <x v="0"/>
  </r>
  <r>
    <n v="24510"/>
    <x v="0"/>
    <x v="1"/>
    <x v="1"/>
    <x v="5"/>
    <x v="22"/>
    <x v="0"/>
    <n v="0"/>
    <x v="0"/>
  </r>
  <r>
    <n v="24511"/>
    <x v="0"/>
    <x v="2"/>
    <x v="2"/>
    <x v="5"/>
    <x v="22"/>
    <x v="0"/>
    <n v="0"/>
    <x v="0"/>
  </r>
  <r>
    <n v="24512"/>
    <x v="0"/>
    <x v="0"/>
    <x v="0"/>
    <x v="6"/>
    <x v="22"/>
    <x v="0"/>
    <n v="0"/>
    <x v="0"/>
  </r>
  <r>
    <n v="24513"/>
    <x v="0"/>
    <x v="0"/>
    <x v="1"/>
    <x v="6"/>
    <x v="22"/>
    <x v="0"/>
    <n v="0"/>
    <x v="0"/>
  </r>
  <r>
    <n v="24514"/>
    <x v="0"/>
    <x v="1"/>
    <x v="0"/>
    <x v="6"/>
    <x v="22"/>
    <x v="0"/>
    <n v="0"/>
    <x v="0"/>
  </r>
  <r>
    <n v="24515"/>
    <x v="0"/>
    <x v="1"/>
    <x v="1"/>
    <x v="6"/>
    <x v="22"/>
    <x v="0"/>
    <n v="0"/>
    <x v="0"/>
  </r>
  <r>
    <n v="24516"/>
    <x v="0"/>
    <x v="2"/>
    <x v="2"/>
    <x v="6"/>
    <x v="22"/>
    <x v="0"/>
    <n v="0"/>
    <x v="0"/>
  </r>
  <r>
    <n v="24517"/>
    <x v="0"/>
    <x v="0"/>
    <x v="0"/>
    <x v="0"/>
    <x v="23"/>
    <x v="0"/>
    <n v="151"/>
    <x v="0"/>
  </r>
  <r>
    <n v="24518"/>
    <x v="0"/>
    <x v="0"/>
    <x v="1"/>
    <x v="0"/>
    <x v="23"/>
    <x v="0"/>
    <n v="289"/>
    <x v="0"/>
  </r>
  <r>
    <n v="24519"/>
    <x v="0"/>
    <x v="1"/>
    <x v="0"/>
    <x v="0"/>
    <x v="23"/>
    <x v="0"/>
    <n v="1"/>
    <x v="0"/>
  </r>
  <r>
    <n v="24520"/>
    <x v="0"/>
    <x v="1"/>
    <x v="1"/>
    <x v="0"/>
    <x v="23"/>
    <x v="0"/>
    <n v="27"/>
    <x v="0"/>
  </r>
  <r>
    <n v="24521"/>
    <x v="0"/>
    <x v="2"/>
    <x v="2"/>
    <x v="0"/>
    <x v="23"/>
    <x v="0"/>
    <n v="9"/>
    <x v="0"/>
  </r>
  <r>
    <n v="24522"/>
    <x v="0"/>
    <x v="0"/>
    <x v="0"/>
    <x v="1"/>
    <x v="23"/>
    <x v="0"/>
    <n v="153"/>
    <x v="0"/>
  </r>
  <r>
    <n v="24523"/>
    <x v="0"/>
    <x v="0"/>
    <x v="1"/>
    <x v="1"/>
    <x v="23"/>
    <x v="0"/>
    <n v="292"/>
    <x v="0"/>
  </r>
  <r>
    <n v="24524"/>
    <x v="0"/>
    <x v="1"/>
    <x v="0"/>
    <x v="1"/>
    <x v="23"/>
    <x v="0"/>
    <n v="1"/>
    <x v="0"/>
  </r>
  <r>
    <n v="24525"/>
    <x v="0"/>
    <x v="1"/>
    <x v="1"/>
    <x v="1"/>
    <x v="23"/>
    <x v="0"/>
    <n v="27"/>
    <x v="0"/>
  </r>
  <r>
    <n v="24526"/>
    <x v="0"/>
    <x v="2"/>
    <x v="2"/>
    <x v="1"/>
    <x v="23"/>
    <x v="0"/>
    <n v="9"/>
    <x v="0"/>
  </r>
  <r>
    <n v="24527"/>
    <x v="0"/>
    <x v="0"/>
    <x v="0"/>
    <x v="2"/>
    <x v="23"/>
    <x v="0"/>
    <n v="146"/>
    <x v="0"/>
  </r>
  <r>
    <n v="24528"/>
    <x v="0"/>
    <x v="0"/>
    <x v="1"/>
    <x v="2"/>
    <x v="23"/>
    <x v="0"/>
    <n v="287"/>
    <x v="0"/>
  </r>
  <r>
    <n v="24529"/>
    <x v="0"/>
    <x v="1"/>
    <x v="0"/>
    <x v="2"/>
    <x v="23"/>
    <x v="0"/>
    <n v="1"/>
    <x v="0"/>
  </r>
  <r>
    <n v="24530"/>
    <x v="0"/>
    <x v="1"/>
    <x v="1"/>
    <x v="2"/>
    <x v="23"/>
    <x v="0"/>
    <n v="21"/>
    <x v="0"/>
  </r>
  <r>
    <n v="24531"/>
    <x v="0"/>
    <x v="2"/>
    <x v="2"/>
    <x v="2"/>
    <x v="23"/>
    <x v="0"/>
    <n v="5"/>
    <x v="0"/>
  </r>
  <r>
    <n v="24532"/>
    <x v="0"/>
    <x v="0"/>
    <x v="0"/>
    <x v="3"/>
    <x v="23"/>
    <x v="0"/>
    <n v="0"/>
    <x v="0"/>
  </r>
  <r>
    <n v="24533"/>
    <x v="0"/>
    <x v="0"/>
    <x v="1"/>
    <x v="3"/>
    <x v="23"/>
    <x v="0"/>
    <n v="0"/>
    <x v="0"/>
  </r>
  <r>
    <n v="24534"/>
    <x v="0"/>
    <x v="1"/>
    <x v="0"/>
    <x v="3"/>
    <x v="23"/>
    <x v="0"/>
    <n v="0"/>
    <x v="0"/>
  </r>
  <r>
    <n v="24535"/>
    <x v="0"/>
    <x v="1"/>
    <x v="1"/>
    <x v="3"/>
    <x v="23"/>
    <x v="0"/>
    <n v="0"/>
    <x v="0"/>
  </r>
  <r>
    <n v="24536"/>
    <x v="0"/>
    <x v="2"/>
    <x v="2"/>
    <x v="3"/>
    <x v="23"/>
    <x v="0"/>
    <n v="0"/>
    <x v="0"/>
  </r>
  <r>
    <n v="24537"/>
    <x v="0"/>
    <x v="0"/>
    <x v="0"/>
    <x v="4"/>
    <x v="23"/>
    <x v="0"/>
    <n v="13"/>
    <x v="0"/>
  </r>
  <r>
    <n v="24538"/>
    <x v="0"/>
    <x v="0"/>
    <x v="1"/>
    <x v="4"/>
    <x v="23"/>
    <x v="0"/>
    <n v="8"/>
    <x v="0"/>
  </r>
  <r>
    <n v="24539"/>
    <x v="0"/>
    <x v="1"/>
    <x v="0"/>
    <x v="4"/>
    <x v="23"/>
    <x v="0"/>
    <n v="0"/>
    <x v="0"/>
  </r>
  <r>
    <n v="24540"/>
    <x v="0"/>
    <x v="1"/>
    <x v="1"/>
    <x v="4"/>
    <x v="23"/>
    <x v="0"/>
    <n v="3"/>
    <x v="0"/>
  </r>
  <r>
    <n v="24541"/>
    <x v="0"/>
    <x v="2"/>
    <x v="2"/>
    <x v="4"/>
    <x v="23"/>
    <x v="0"/>
    <n v="4"/>
    <x v="0"/>
  </r>
  <r>
    <n v="24542"/>
    <x v="0"/>
    <x v="0"/>
    <x v="0"/>
    <x v="5"/>
    <x v="23"/>
    <x v="0"/>
    <n v="0"/>
    <x v="0"/>
  </r>
  <r>
    <n v="24543"/>
    <x v="0"/>
    <x v="0"/>
    <x v="1"/>
    <x v="5"/>
    <x v="23"/>
    <x v="0"/>
    <n v="0"/>
    <x v="0"/>
  </r>
  <r>
    <n v="24544"/>
    <x v="0"/>
    <x v="1"/>
    <x v="0"/>
    <x v="5"/>
    <x v="23"/>
    <x v="0"/>
    <n v="0"/>
    <x v="0"/>
  </r>
  <r>
    <n v="24545"/>
    <x v="0"/>
    <x v="1"/>
    <x v="1"/>
    <x v="5"/>
    <x v="23"/>
    <x v="0"/>
    <n v="0"/>
    <x v="0"/>
  </r>
  <r>
    <n v="24546"/>
    <x v="0"/>
    <x v="2"/>
    <x v="2"/>
    <x v="5"/>
    <x v="23"/>
    <x v="0"/>
    <n v="0"/>
    <x v="0"/>
  </r>
  <r>
    <n v="24547"/>
    <x v="0"/>
    <x v="0"/>
    <x v="0"/>
    <x v="6"/>
    <x v="23"/>
    <x v="0"/>
    <n v="0"/>
    <x v="0"/>
  </r>
  <r>
    <n v="24548"/>
    <x v="0"/>
    <x v="0"/>
    <x v="1"/>
    <x v="6"/>
    <x v="23"/>
    <x v="0"/>
    <n v="1"/>
    <x v="0"/>
  </r>
  <r>
    <n v="24549"/>
    <x v="0"/>
    <x v="1"/>
    <x v="0"/>
    <x v="6"/>
    <x v="23"/>
    <x v="0"/>
    <n v="0"/>
    <x v="0"/>
  </r>
  <r>
    <n v="24550"/>
    <x v="0"/>
    <x v="1"/>
    <x v="1"/>
    <x v="6"/>
    <x v="23"/>
    <x v="0"/>
    <n v="0"/>
    <x v="0"/>
  </r>
  <r>
    <n v="24551"/>
    <x v="0"/>
    <x v="2"/>
    <x v="2"/>
    <x v="6"/>
    <x v="23"/>
    <x v="0"/>
    <n v="0"/>
    <x v="0"/>
  </r>
  <r>
    <n v="24552"/>
    <x v="0"/>
    <x v="0"/>
    <x v="0"/>
    <x v="0"/>
    <x v="24"/>
    <x v="0"/>
    <n v="15"/>
    <x v="0"/>
  </r>
  <r>
    <n v="24553"/>
    <x v="0"/>
    <x v="0"/>
    <x v="1"/>
    <x v="0"/>
    <x v="24"/>
    <x v="0"/>
    <n v="43"/>
    <x v="0"/>
  </r>
  <r>
    <n v="24554"/>
    <x v="0"/>
    <x v="1"/>
    <x v="0"/>
    <x v="0"/>
    <x v="24"/>
    <x v="0"/>
    <n v="0"/>
    <x v="0"/>
  </r>
  <r>
    <n v="24555"/>
    <x v="0"/>
    <x v="1"/>
    <x v="1"/>
    <x v="0"/>
    <x v="24"/>
    <x v="0"/>
    <n v="28"/>
    <x v="0"/>
  </r>
  <r>
    <n v="24556"/>
    <x v="0"/>
    <x v="2"/>
    <x v="2"/>
    <x v="0"/>
    <x v="24"/>
    <x v="0"/>
    <n v="0"/>
    <x v="0"/>
  </r>
  <r>
    <n v="24557"/>
    <x v="0"/>
    <x v="0"/>
    <x v="0"/>
    <x v="1"/>
    <x v="24"/>
    <x v="0"/>
    <n v="15"/>
    <x v="0"/>
  </r>
  <r>
    <n v="24558"/>
    <x v="0"/>
    <x v="0"/>
    <x v="1"/>
    <x v="1"/>
    <x v="24"/>
    <x v="0"/>
    <n v="43"/>
    <x v="0"/>
  </r>
  <r>
    <n v="24559"/>
    <x v="0"/>
    <x v="1"/>
    <x v="0"/>
    <x v="1"/>
    <x v="24"/>
    <x v="0"/>
    <n v="0"/>
    <x v="0"/>
  </r>
  <r>
    <n v="24560"/>
    <x v="0"/>
    <x v="1"/>
    <x v="1"/>
    <x v="1"/>
    <x v="24"/>
    <x v="0"/>
    <n v="28"/>
    <x v="0"/>
  </r>
  <r>
    <n v="24561"/>
    <x v="0"/>
    <x v="2"/>
    <x v="2"/>
    <x v="1"/>
    <x v="24"/>
    <x v="0"/>
    <n v="0"/>
    <x v="0"/>
  </r>
  <r>
    <n v="24562"/>
    <x v="0"/>
    <x v="0"/>
    <x v="0"/>
    <x v="2"/>
    <x v="24"/>
    <x v="0"/>
    <n v="13"/>
    <x v="0"/>
  </r>
  <r>
    <n v="24563"/>
    <x v="0"/>
    <x v="0"/>
    <x v="1"/>
    <x v="2"/>
    <x v="24"/>
    <x v="0"/>
    <n v="43"/>
    <x v="0"/>
  </r>
  <r>
    <n v="24564"/>
    <x v="0"/>
    <x v="1"/>
    <x v="0"/>
    <x v="2"/>
    <x v="24"/>
    <x v="0"/>
    <n v="0"/>
    <x v="0"/>
  </r>
  <r>
    <n v="24565"/>
    <x v="0"/>
    <x v="1"/>
    <x v="1"/>
    <x v="2"/>
    <x v="24"/>
    <x v="0"/>
    <n v="26"/>
    <x v="0"/>
  </r>
  <r>
    <n v="24566"/>
    <x v="0"/>
    <x v="2"/>
    <x v="2"/>
    <x v="2"/>
    <x v="24"/>
    <x v="0"/>
    <n v="0"/>
    <x v="0"/>
  </r>
  <r>
    <n v="24567"/>
    <x v="0"/>
    <x v="0"/>
    <x v="0"/>
    <x v="3"/>
    <x v="24"/>
    <x v="0"/>
    <n v="0"/>
    <x v="0"/>
  </r>
  <r>
    <n v="24568"/>
    <x v="0"/>
    <x v="0"/>
    <x v="1"/>
    <x v="3"/>
    <x v="24"/>
    <x v="0"/>
    <n v="0"/>
    <x v="0"/>
  </r>
  <r>
    <n v="24569"/>
    <x v="0"/>
    <x v="1"/>
    <x v="0"/>
    <x v="3"/>
    <x v="24"/>
    <x v="0"/>
    <n v="0"/>
    <x v="0"/>
  </r>
  <r>
    <n v="24570"/>
    <x v="0"/>
    <x v="1"/>
    <x v="1"/>
    <x v="3"/>
    <x v="24"/>
    <x v="0"/>
    <n v="0"/>
    <x v="0"/>
  </r>
  <r>
    <n v="24571"/>
    <x v="0"/>
    <x v="2"/>
    <x v="2"/>
    <x v="3"/>
    <x v="24"/>
    <x v="0"/>
    <n v="0"/>
    <x v="0"/>
  </r>
  <r>
    <n v="24572"/>
    <x v="0"/>
    <x v="0"/>
    <x v="0"/>
    <x v="4"/>
    <x v="24"/>
    <x v="0"/>
    <n v="0"/>
    <x v="0"/>
  </r>
  <r>
    <n v="24573"/>
    <x v="0"/>
    <x v="0"/>
    <x v="1"/>
    <x v="4"/>
    <x v="24"/>
    <x v="0"/>
    <n v="0"/>
    <x v="0"/>
  </r>
  <r>
    <n v="24574"/>
    <x v="0"/>
    <x v="1"/>
    <x v="0"/>
    <x v="4"/>
    <x v="24"/>
    <x v="0"/>
    <n v="0"/>
    <x v="0"/>
  </r>
  <r>
    <n v="24575"/>
    <x v="0"/>
    <x v="1"/>
    <x v="1"/>
    <x v="4"/>
    <x v="24"/>
    <x v="0"/>
    <n v="2"/>
    <x v="0"/>
  </r>
  <r>
    <n v="24576"/>
    <x v="0"/>
    <x v="2"/>
    <x v="2"/>
    <x v="4"/>
    <x v="24"/>
    <x v="0"/>
    <n v="0"/>
    <x v="0"/>
  </r>
  <r>
    <n v="24577"/>
    <x v="0"/>
    <x v="0"/>
    <x v="0"/>
    <x v="5"/>
    <x v="24"/>
    <x v="0"/>
    <n v="0"/>
    <x v="0"/>
  </r>
  <r>
    <n v="24578"/>
    <x v="0"/>
    <x v="0"/>
    <x v="1"/>
    <x v="5"/>
    <x v="24"/>
    <x v="0"/>
    <n v="0"/>
    <x v="0"/>
  </r>
  <r>
    <n v="24579"/>
    <x v="0"/>
    <x v="1"/>
    <x v="0"/>
    <x v="5"/>
    <x v="24"/>
    <x v="0"/>
    <n v="0"/>
    <x v="0"/>
  </r>
  <r>
    <n v="24580"/>
    <x v="0"/>
    <x v="1"/>
    <x v="1"/>
    <x v="5"/>
    <x v="24"/>
    <x v="0"/>
    <n v="0"/>
    <x v="0"/>
  </r>
  <r>
    <n v="24581"/>
    <x v="0"/>
    <x v="2"/>
    <x v="2"/>
    <x v="5"/>
    <x v="24"/>
    <x v="0"/>
    <n v="0"/>
    <x v="0"/>
  </r>
  <r>
    <n v="24582"/>
    <x v="0"/>
    <x v="0"/>
    <x v="0"/>
    <x v="6"/>
    <x v="24"/>
    <x v="0"/>
    <n v="2"/>
    <x v="0"/>
  </r>
  <r>
    <n v="24583"/>
    <x v="0"/>
    <x v="0"/>
    <x v="1"/>
    <x v="6"/>
    <x v="24"/>
    <x v="0"/>
    <n v="0"/>
    <x v="0"/>
  </r>
  <r>
    <n v="24584"/>
    <x v="0"/>
    <x v="1"/>
    <x v="0"/>
    <x v="6"/>
    <x v="24"/>
    <x v="0"/>
    <n v="0"/>
    <x v="0"/>
  </r>
  <r>
    <n v="24585"/>
    <x v="0"/>
    <x v="1"/>
    <x v="1"/>
    <x v="6"/>
    <x v="24"/>
    <x v="0"/>
    <n v="0"/>
    <x v="0"/>
  </r>
  <r>
    <n v="24586"/>
    <x v="0"/>
    <x v="2"/>
    <x v="2"/>
    <x v="6"/>
    <x v="24"/>
    <x v="0"/>
    <n v="0"/>
    <x v="0"/>
  </r>
  <r>
    <n v="24587"/>
    <x v="0"/>
    <x v="0"/>
    <x v="0"/>
    <x v="0"/>
    <x v="25"/>
    <x v="0"/>
    <n v="29"/>
    <x v="0"/>
  </r>
  <r>
    <n v="24588"/>
    <x v="0"/>
    <x v="0"/>
    <x v="1"/>
    <x v="0"/>
    <x v="25"/>
    <x v="0"/>
    <n v="27"/>
    <x v="0"/>
  </r>
  <r>
    <n v="24589"/>
    <x v="0"/>
    <x v="1"/>
    <x v="0"/>
    <x v="0"/>
    <x v="25"/>
    <x v="0"/>
    <n v="4"/>
    <x v="0"/>
  </r>
  <r>
    <n v="24590"/>
    <x v="0"/>
    <x v="1"/>
    <x v="1"/>
    <x v="0"/>
    <x v="25"/>
    <x v="0"/>
    <n v="21"/>
    <x v="0"/>
  </r>
  <r>
    <n v="24591"/>
    <x v="0"/>
    <x v="2"/>
    <x v="2"/>
    <x v="0"/>
    <x v="25"/>
    <x v="0"/>
    <n v="11"/>
    <x v="0"/>
  </r>
  <r>
    <n v="24592"/>
    <x v="0"/>
    <x v="0"/>
    <x v="0"/>
    <x v="1"/>
    <x v="25"/>
    <x v="0"/>
    <n v="29"/>
    <x v="0"/>
  </r>
  <r>
    <n v="24593"/>
    <x v="0"/>
    <x v="0"/>
    <x v="1"/>
    <x v="1"/>
    <x v="25"/>
    <x v="0"/>
    <n v="27"/>
    <x v="0"/>
  </r>
  <r>
    <n v="24594"/>
    <x v="0"/>
    <x v="1"/>
    <x v="0"/>
    <x v="1"/>
    <x v="25"/>
    <x v="0"/>
    <n v="4"/>
    <x v="0"/>
  </r>
  <r>
    <n v="24595"/>
    <x v="0"/>
    <x v="1"/>
    <x v="1"/>
    <x v="1"/>
    <x v="25"/>
    <x v="0"/>
    <n v="21"/>
    <x v="0"/>
  </r>
  <r>
    <n v="24596"/>
    <x v="0"/>
    <x v="2"/>
    <x v="2"/>
    <x v="1"/>
    <x v="25"/>
    <x v="0"/>
    <n v="11"/>
    <x v="0"/>
  </r>
  <r>
    <n v="24597"/>
    <x v="0"/>
    <x v="0"/>
    <x v="0"/>
    <x v="2"/>
    <x v="25"/>
    <x v="0"/>
    <n v="29"/>
    <x v="0"/>
  </r>
  <r>
    <n v="24598"/>
    <x v="0"/>
    <x v="0"/>
    <x v="1"/>
    <x v="2"/>
    <x v="25"/>
    <x v="0"/>
    <n v="27"/>
    <x v="0"/>
  </r>
  <r>
    <n v="24599"/>
    <x v="0"/>
    <x v="1"/>
    <x v="0"/>
    <x v="2"/>
    <x v="25"/>
    <x v="0"/>
    <n v="4"/>
    <x v="0"/>
  </r>
  <r>
    <n v="24600"/>
    <x v="0"/>
    <x v="1"/>
    <x v="1"/>
    <x v="2"/>
    <x v="25"/>
    <x v="0"/>
    <n v="21"/>
    <x v="0"/>
  </r>
  <r>
    <n v="24601"/>
    <x v="0"/>
    <x v="2"/>
    <x v="2"/>
    <x v="2"/>
    <x v="25"/>
    <x v="0"/>
    <n v="11"/>
    <x v="0"/>
  </r>
  <r>
    <n v="24602"/>
    <x v="0"/>
    <x v="0"/>
    <x v="0"/>
    <x v="3"/>
    <x v="25"/>
    <x v="0"/>
    <n v="0"/>
    <x v="0"/>
  </r>
  <r>
    <n v="24603"/>
    <x v="0"/>
    <x v="0"/>
    <x v="1"/>
    <x v="3"/>
    <x v="25"/>
    <x v="0"/>
    <n v="0"/>
    <x v="0"/>
  </r>
  <r>
    <n v="24604"/>
    <x v="0"/>
    <x v="1"/>
    <x v="0"/>
    <x v="3"/>
    <x v="25"/>
    <x v="0"/>
    <n v="0"/>
    <x v="0"/>
  </r>
  <r>
    <n v="24605"/>
    <x v="0"/>
    <x v="1"/>
    <x v="1"/>
    <x v="3"/>
    <x v="25"/>
    <x v="0"/>
    <n v="0"/>
    <x v="0"/>
  </r>
  <r>
    <n v="24606"/>
    <x v="0"/>
    <x v="2"/>
    <x v="2"/>
    <x v="3"/>
    <x v="25"/>
    <x v="0"/>
    <n v="0"/>
    <x v="0"/>
  </r>
  <r>
    <n v="24607"/>
    <x v="0"/>
    <x v="0"/>
    <x v="0"/>
    <x v="4"/>
    <x v="25"/>
    <x v="0"/>
    <n v="0"/>
    <x v="0"/>
  </r>
  <r>
    <n v="24608"/>
    <x v="0"/>
    <x v="0"/>
    <x v="1"/>
    <x v="4"/>
    <x v="25"/>
    <x v="0"/>
    <n v="0"/>
    <x v="0"/>
  </r>
  <r>
    <n v="24609"/>
    <x v="0"/>
    <x v="1"/>
    <x v="0"/>
    <x v="4"/>
    <x v="25"/>
    <x v="0"/>
    <n v="0"/>
    <x v="0"/>
  </r>
  <r>
    <n v="24610"/>
    <x v="0"/>
    <x v="1"/>
    <x v="1"/>
    <x v="4"/>
    <x v="25"/>
    <x v="0"/>
    <n v="0"/>
    <x v="0"/>
  </r>
  <r>
    <n v="24611"/>
    <x v="0"/>
    <x v="2"/>
    <x v="2"/>
    <x v="4"/>
    <x v="25"/>
    <x v="0"/>
    <n v="0"/>
    <x v="0"/>
  </r>
  <r>
    <n v="24612"/>
    <x v="0"/>
    <x v="0"/>
    <x v="0"/>
    <x v="5"/>
    <x v="25"/>
    <x v="0"/>
    <n v="0"/>
    <x v="0"/>
  </r>
  <r>
    <n v="24613"/>
    <x v="0"/>
    <x v="0"/>
    <x v="1"/>
    <x v="5"/>
    <x v="25"/>
    <x v="0"/>
    <n v="0"/>
    <x v="0"/>
  </r>
  <r>
    <n v="24614"/>
    <x v="0"/>
    <x v="1"/>
    <x v="0"/>
    <x v="5"/>
    <x v="25"/>
    <x v="0"/>
    <n v="0"/>
    <x v="0"/>
  </r>
  <r>
    <n v="24615"/>
    <x v="0"/>
    <x v="1"/>
    <x v="1"/>
    <x v="5"/>
    <x v="25"/>
    <x v="0"/>
    <n v="0"/>
    <x v="0"/>
  </r>
  <r>
    <n v="24616"/>
    <x v="0"/>
    <x v="2"/>
    <x v="2"/>
    <x v="5"/>
    <x v="25"/>
    <x v="0"/>
    <n v="0"/>
    <x v="0"/>
  </r>
  <r>
    <n v="24617"/>
    <x v="0"/>
    <x v="0"/>
    <x v="0"/>
    <x v="6"/>
    <x v="25"/>
    <x v="0"/>
    <n v="0"/>
    <x v="0"/>
  </r>
  <r>
    <n v="24618"/>
    <x v="0"/>
    <x v="0"/>
    <x v="1"/>
    <x v="6"/>
    <x v="25"/>
    <x v="0"/>
    <n v="0"/>
    <x v="0"/>
  </r>
  <r>
    <n v="24619"/>
    <x v="0"/>
    <x v="1"/>
    <x v="0"/>
    <x v="6"/>
    <x v="25"/>
    <x v="0"/>
    <n v="0"/>
    <x v="0"/>
  </r>
  <r>
    <n v="24620"/>
    <x v="0"/>
    <x v="1"/>
    <x v="1"/>
    <x v="6"/>
    <x v="25"/>
    <x v="0"/>
    <n v="0"/>
    <x v="0"/>
  </r>
  <r>
    <n v="24621"/>
    <x v="0"/>
    <x v="2"/>
    <x v="2"/>
    <x v="6"/>
    <x v="25"/>
    <x v="0"/>
    <n v="0"/>
    <x v="0"/>
  </r>
  <r>
    <n v="24622"/>
    <x v="0"/>
    <x v="0"/>
    <x v="0"/>
    <x v="0"/>
    <x v="26"/>
    <x v="0"/>
    <n v="11"/>
    <x v="0"/>
  </r>
  <r>
    <n v="24623"/>
    <x v="0"/>
    <x v="0"/>
    <x v="1"/>
    <x v="0"/>
    <x v="26"/>
    <x v="0"/>
    <n v="32"/>
    <x v="0"/>
  </r>
  <r>
    <n v="24624"/>
    <x v="0"/>
    <x v="1"/>
    <x v="0"/>
    <x v="0"/>
    <x v="26"/>
    <x v="0"/>
    <n v="0"/>
    <x v="0"/>
  </r>
  <r>
    <n v="24625"/>
    <x v="0"/>
    <x v="1"/>
    <x v="1"/>
    <x v="0"/>
    <x v="26"/>
    <x v="0"/>
    <n v="15"/>
    <x v="0"/>
  </r>
  <r>
    <n v="24626"/>
    <x v="0"/>
    <x v="2"/>
    <x v="2"/>
    <x v="0"/>
    <x v="26"/>
    <x v="0"/>
    <n v="2"/>
    <x v="0"/>
  </r>
  <r>
    <n v="24627"/>
    <x v="0"/>
    <x v="0"/>
    <x v="0"/>
    <x v="1"/>
    <x v="26"/>
    <x v="0"/>
    <n v="11"/>
    <x v="0"/>
  </r>
  <r>
    <n v="24628"/>
    <x v="0"/>
    <x v="0"/>
    <x v="1"/>
    <x v="1"/>
    <x v="26"/>
    <x v="0"/>
    <n v="32"/>
    <x v="0"/>
  </r>
  <r>
    <n v="24629"/>
    <x v="0"/>
    <x v="1"/>
    <x v="0"/>
    <x v="1"/>
    <x v="26"/>
    <x v="0"/>
    <n v="0"/>
    <x v="0"/>
  </r>
  <r>
    <n v="24630"/>
    <x v="0"/>
    <x v="1"/>
    <x v="1"/>
    <x v="1"/>
    <x v="26"/>
    <x v="0"/>
    <n v="15"/>
    <x v="0"/>
  </r>
  <r>
    <n v="24631"/>
    <x v="0"/>
    <x v="2"/>
    <x v="2"/>
    <x v="1"/>
    <x v="26"/>
    <x v="0"/>
    <n v="2"/>
    <x v="0"/>
  </r>
  <r>
    <n v="24632"/>
    <x v="0"/>
    <x v="0"/>
    <x v="0"/>
    <x v="2"/>
    <x v="26"/>
    <x v="0"/>
    <n v="8"/>
    <x v="0"/>
  </r>
  <r>
    <n v="24633"/>
    <x v="0"/>
    <x v="0"/>
    <x v="1"/>
    <x v="2"/>
    <x v="26"/>
    <x v="0"/>
    <n v="14"/>
    <x v="0"/>
  </r>
  <r>
    <n v="24634"/>
    <x v="0"/>
    <x v="1"/>
    <x v="0"/>
    <x v="2"/>
    <x v="26"/>
    <x v="0"/>
    <n v="0"/>
    <x v="0"/>
  </r>
  <r>
    <n v="24635"/>
    <x v="0"/>
    <x v="1"/>
    <x v="1"/>
    <x v="2"/>
    <x v="26"/>
    <x v="0"/>
    <n v="10"/>
    <x v="0"/>
  </r>
  <r>
    <n v="24636"/>
    <x v="0"/>
    <x v="2"/>
    <x v="2"/>
    <x v="2"/>
    <x v="26"/>
    <x v="0"/>
    <n v="1"/>
    <x v="0"/>
  </r>
  <r>
    <n v="24637"/>
    <x v="0"/>
    <x v="0"/>
    <x v="0"/>
    <x v="3"/>
    <x v="26"/>
    <x v="0"/>
    <n v="0"/>
    <x v="0"/>
  </r>
  <r>
    <n v="24638"/>
    <x v="0"/>
    <x v="0"/>
    <x v="1"/>
    <x v="3"/>
    <x v="26"/>
    <x v="0"/>
    <n v="0"/>
    <x v="0"/>
  </r>
  <r>
    <n v="24639"/>
    <x v="0"/>
    <x v="1"/>
    <x v="0"/>
    <x v="3"/>
    <x v="26"/>
    <x v="0"/>
    <n v="0"/>
    <x v="0"/>
  </r>
  <r>
    <n v="24640"/>
    <x v="0"/>
    <x v="1"/>
    <x v="1"/>
    <x v="3"/>
    <x v="26"/>
    <x v="0"/>
    <n v="0"/>
    <x v="0"/>
  </r>
  <r>
    <n v="24641"/>
    <x v="0"/>
    <x v="2"/>
    <x v="2"/>
    <x v="3"/>
    <x v="26"/>
    <x v="0"/>
    <n v="0"/>
    <x v="0"/>
  </r>
  <r>
    <n v="24642"/>
    <x v="0"/>
    <x v="0"/>
    <x v="0"/>
    <x v="4"/>
    <x v="26"/>
    <x v="0"/>
    <n v="0"/>
    <x v="0"/>
  </r>
  <r>
    <n v="24643"/>
    <x v="0"/>
    <x v="0"/>
    <x v="1"/>
    <x v="4"/>
    <x v="26"/>
    <x v="0"/>
    <n v="0"/>
    <x v="0"/>
  </r>
  <r>
    <n v="24644"/>
    <x v="0"/>
    <x v="1"/>
    <x v="0"/>
    <x v="4"/>
    <x v="26"/>
    <x v="0"/>
    <n v="0"/>
    <x v="0"/>
  </r>
  <r>
    <n v="24645"/>
    <x v="0"/>
    <x v="1"/>
    <x v="1"/>
    <x v="4"/>
    <x v="26"/>
    <x v="0"/>
    <n v="1"/>
    <x v="0"/>
  </r>
  <r>
    <n v="24646"/>
    <x v="0"/>
    <x v="2"/>
    <x v="2"/>
    <x v="4"/>
    <x v="26"/>
    <x v="0"/>
    <n v="0"/>
    <x v="0"/>
  </r>
  <r>
    <n v="24647"/>
    <x v="0"/>
    <x v="0"/>
    <x v="0"/>
    <x v="5"/>
    <x v="26"/>
    <x v="0"/>
    <n v="0"/>
    <x v="0"/>
  </r>
  <r>
    <n v="24648"/>
    <x v="0"/>
    <x v="0"/>
    <x v="1"/>
    <x v="5"/>
    <x v="26"/>
    <x v="0"/>
    <n v="0"/>
    <x v="0"/>
  </r>
  <r>
    <n v="24649"/>
    <x v="0"/>
    <x v="1"/>
    <x v="0"/>
    <x v="5"/>
    <x v="26"/>
    <x v="0"/>
    <n v="0"/>
    <x v="0"/>
  </r>
  <r>
    <n v="24650"/>
    <x v="0"/>
    <x v="1"/>
    <x v="1"/>
    <x v="5"/>
    <x v="26"/>
    <x v="0"/>
    <n v="0"/>
    <x v="0"/>
  </r>
  <r>
    <n v="24651"/>
    <x v="0"/>
    <x v="2"/>
    <x v="2"/>
    <x v="5"/>
    <x v="26"/>
    <x v="0"/>
    <n v="0"/>
    <x v="0"/>
  </r>
  <r>
    <n v="24652"/>
    <x v="0"/>
    <x v="0"/>
    <x v="0"/>
    <x v="6"/>
    <x v="26"/>
    <x v="0"/>
    <n v="0"/>
    <x v="0"/>
  </r>
  <r>
    <n v="24653"/>
    <x v="0"/>
    <x v="0"/>
    <x v="1"/>
    <x v="6"/>
    <x v="26"/>
    <x v="0"/>
    <n v="0"/>
    <x v="0"/>
  </r>
  <r>
    <n v="24654"/>
    <x v="0"/>
    <x v="1"/>
    <x v="0"/>
    <x v="6"/>
    <x v="26"/>
    <x v="0"/>
    <n v="0"/>
    <x v="0"/>
  </r>
  <r>
    <n v="24655"/>
    <x v="0"/>
    <x v="1"/>
    <x v="1"/>
    <x v="6"/>
    <x v="26"/>
    <x v="0"/>
    <n v="1"/>
    <x v="0"/>
  </r>
  <r>
    <n v="24656"/>
    <x v="0"/>
    <x v="2"/>
    <x v="2"/>
    <x v="6"/>
    <x v="26"/>
    <x v="0"/>
    <n v="0"/>
    <x v="0"/>
  </r>
  <r>
    <n v="24657"/>
    <x v="0"/>
    <x v="0"/>
    <x v="0"/>
    <x v="0"/>
    <x v="27"/>
    <x v="0"/>
    <n v="18"/>
    <x v="0"/>
  </r>
  <r>
    <n v="24658"/>
    <x v="0"/>
    <x v="0"/>
    <x v="1"/>
    <x v="0"/>
    <x v="27"/>
    <x v="0"/>
    <n v="10"/>
    <x v="0"/>
  </r>
  <r>
    <n v="24659"/>
    <x v="0"/>
    <x v="1"/>
    <x v="0"/>
    <x v="0"/>
    <x v="27"/>
    <x v="0"/>
    <n v="2"/>
    <x v="0"/>
  </r>
  <r>
    <n v="24660"/>
    <x v="0"/>
    <x v="1"/>
    <x v="1"/>
    <x v="0"/>
    <x v="27"/>
    <x v="0"/>
    <n v="28"/>
    <x v="0"/>
  </r>
  <r>
    <n v="24661"/>
    <x v="0"/>
    <x v="2"/>
    <x v="2"/>
    <x v="0"/>
    <x v="27"/>
    <x v="0"/>
    <n v="0"/>
    <x v="0"/>
  </r>
  <r>
    <n v="24662"/>
    <x v="0"/>
    <x v="0"/>
    <x v="0"/>
    <x v="1"/>
    <x v="27"/>
    <x v="0"/>
    <n v="18"/>
    <x v="0"/>
  </r>
  <r>
    <n v="24663"/>
    <x v="0"/>
    <x v="0"/>
    <x v="1"/>
    <x v="1"/>
    <x v="27"/>
    <x v="0"/>
    <n v="10"/>
    <x v="0"/>
  </r>
  <r>
    <n v="24664"/>
    <x v="0"/>
    <x v="1"/>
    <x v="0"/>
    <x v="1"/>
    <x v="27"/>
    <x v="0"/>
    <n v="2"/>
    <x v="0"/>
  </r>
  <r>
    <n v="24665"/>
    <x v="0"/>
    <x v="1"/>
    <x v="1"/>
    <x v="1"/>
    <x v="27"/>
    <x v="0"/>
    <n v="28"/>
    <x v="0"/>
  </r>
  <r>
    <n v="24666"/>
    <x v="0"/>
    <x v="2"/>
    <x v="2"/>
    <x v="1"/>
    <x v="27"/>
    <x v="0"/>
    <n v="0"/>
    <x v="0"/>
  </r>
  <r>
    <n v="24667"/>
    <x v="0"/>
    <x v="0"/>
    <x v="0"/>
    <x v="2"/>
    <x v="27"/>
    <x v="0"/>
    <n v="15"/>
    <x v="0"/>
  </r>
  <r>
    <n v="24668"/>
    <x v="0"/>
    <x v="0"/>
    <x v="1"/>
    <x v="2"/>
    <x v="27"/>
    <x v="0"/>
    <n v="8"/>
    <x v="0"/>
  </r>
  <r>
    <n v="24669"/>
    <x v="0"/>
    <x v="1"/>
    <x v="0"/>
    <x v="2"/>
    <x v="27"/>
    <x v="0"/>
    <n v="2"/>
    <x v="0"/>
  </r>
  <r>
    <n v="24670"/>
    <x v="0"/>
    <x v="1"/>
    <x v="1"/>
    <x v="2"/>
    <x v="27"/>
    <x v="0"/>
    <n v="23"/>
    <x v="0"/>
  </r>
  <r>
    <n v="24671"/>
    <x v="0"/>
    <x v="2"/>
    <x v="2"/>
    <x v="2"/>
    <x v="27"/>
    <x v="0"/>
    <n v="0"/>
    <x v="0"/>
  </r>
  <r>
    <n v="24672"/>
    <x v="0"/>
    <x v="0"/>
    <x v="0"/>
    <x v="3"/>
    <x v="27"/>
    <x v="0"/>
    <n v="0"/>
    <x v="0"/>
  </r>
  <r>
    <n v="24673"/>
    <x v="0"/>
    <x v="0"/>
    <x v="1"/>
    <x v="3"/>
    <x v="27"/>
    <x v="0"/>
    <n v="0"/>
    <x v="0"/>
  </r>
  <r>
    <n v="24674"/>
    <x v="0"/>
    <x v="1"/>
    <x v="0"/>
    <x v="3"/>
    <x v="27"/>
    <x v="0"/>
    <n v="0"/>
    <x v="0"/>
  </r>
  <r>
    <n v="24675"/>
    <x v="0"/>
    <x v="1"/>
    <x v="1"/>
    <x v="3"/>
    <x v="27"/>
    <x v="0"/>
    <n v="0"/>
    <x v="0"/>
  </r>
  <r>
    <n v="24676"/>
    <x v="0"/>
    <x v="2"/>
    <x v="2"/>
    <x v="3"/>
    <x v="27"/>
    <x v="0"/>
    <n v="0"/>
    <x v="0"/>
  </r>
  <r>
    <n v="24677"/>
    <x v="0"/>
    <x v="0"/>
    <x v="0"/>
    <x v="4"/>
    <x v="27"/>
    <x v="0"/>
    <n v="0"/>
    <x v="0"/>
  </r>
  <r>
    <n v="24678"/>
    <x v="0"/>
    <x v="0"/>
    <x v="1"/>
    <x v="4"/>
    <x v="27"/>
    <x v="0"/>
    <n v="0"/>
    <x v="0"/>
  </r>
  <r>
    <n v="24679"/>
    <x v="0"/>
    <x v="1"/>
    <x v="0"/>
    <x v="4"/>
    <x v="27"/>
    <x v="0"/>
    <n v="0"/>
    <x v="0"/>
  </r>
  <r>
    <n v="24680"/>
    <x v="0"/>
    <x v="1"/>
    <x v="1"/>
    <x v="4"/>
    <x v="27"/>
    <x v="0"/>
    <n v="0"/>
    <x v="0"/>
  </r>
  <r>
    <n v="24681"/>
    <x v="0"/>
    <x v="2"/>
    <x v="2"/>
    <x v="4"/>
    <x v="27"/>
    <x v="0"/>
    <n v="0"/>
    <x v="0"/>
  </r>
  <r>
    <n v="24682"/>
    <x v="0"/>
    <x v="0"/>
    <x v="0"/>
    <x v="5"/>
    <x v="27"/>
    <x v="0"/>
    <n v="0"/>
    <x v="0"/>
  </r>
  <r>
    <n v="24683"/>
    <x v="0"/>
    <x v="0"/>
    <x v="1"/>
    <x v="5"/>
    <x v="27"/>
    <x v="0"/>
    <n v="0"/>
    <x v="0"/>
  </r>
  <r>
    <n v="24684"/>
    <x v="0"/>
    <x v="1"/>
    <x v="0"/>
    <x v="5"/>
    <x v="27"/>
    <x v="0"/>
    <n v="0"/>
    <x v="0"/>
  </r>
  <r>
    <n v="24685"/>
    <x v="0"/>
    <x v="1"/>
    <x v="1"/>
    <x v="5"/>
    <x v="27"/>
    <x v="0"/>
    <n v="0"/>
    <x v="0"/>
  </r>
  <r>
    <n v="24686"/>
    <x v="0"/>
    <x v="2"/>
    <x v="2"/>
    <x v="5"/>
    <x v="27"/>
    <x v="0"/>
    <n v="0"/>
    <x v="0"/>
  </r>
  <r>
    <n v="24687"/>
    <x v="0"/>
    <x v="0"/>
    <x v="0"/>
    <x v="6"/>
    <x v="27"/>
    <x v="0"/>
    <n v="0"/>
    <x v="0"/>
  </r>
  <r>
    <n v="24688"/>
    <x v="0"/>
    <x v="0"/>
    <x v="1"/>
    <x v="6"/>
    <x v="27"/>
    <x v="0"/>
    <n v="0"/>
    <x v="0"/>
  </r>
  <r>
    <n v="24689"/>
    <x v="0"/>
    <x v="1"/>
    <x v="0"/>
    <x v="6"/>
    <x v="27"/>
    <x v="0"/>
    <n v="0"/>
    <x v="0"/>
  </r>
  <r>
    <n v="24690"/>
    <x v="0"/>
    <x v="1"/>
    <x v="1"/>
    <x v="6"/>
    <x v="27"/>
    <x v="0"/>
    <n v="0"/>
    <x v="0"/>
  </r>
  <r>
    <n v="24691"/>
    <x v="0"/>
    <x v="2"/>
    <x v="2"/>
    <x v="6"/>
    <x v="27"/>
    <x v="0"/>
    <n v="0"/>
    <x v="0"/>
  </r>
  <r>
    <n v="24692"/>
    <x v="0"/>
    <x v="0"/>
    <x v="0"/>
    <x v="0"/>
    <x v="28"/>
    <x v="0"/>
    <n v="7"/>
    <x v="0"/>
  </r>
  <r>
    <n v="24693"/>
    <x v="0"/>
    <x v="0"/>
    <x v="1"/>
    <x v="0"/>
    <x v="28"/>
    <x v="0"/>
    <n v="10"/>
    <x v="0"/>
  </r>
  <r>
    <n v="24694"/>
    <x v="0"/>
    <x v="1"/>
    <x v="0"/>
    <x v="0"/>
    <x v="28"/>
    <x v="0"/>
    <n v="2"/>
    <x v="0"/>
  </r>
  <r>
    <n v="24695"/>
    <x v="0"/>
    <x v="1"/>
    <x v="1"/>
    <x v="0"/>
    <x v="28"/>
    <x v="0"/>
    <n v="10"/>
    <x v="0"/>
  </r>
  <r>
    <n v="24696"/>
    <x v="0"/>
    <x v="2"/>
    <x v="2"/>
    <x v="0"/>
    <x v="28"/>
    <x v="0"/>
    <n v="2"/>
    <x v="0"/>
  </r>
  <r>
    <n v="24697"/>
    <x v="0"/>
    <x v="0"/>
    <x v="0"/>
    <x v="1"/>
    <x v="28"/>
    <x v="0"/>
    <n v="7"/>
    <x v="0"/>
  </r>
  <r>
    <n v="24698"/>
    <x v="0"/>
    <x v="0"/>
    <x v="1"/>
    <x v="1"/>
    <x v="28"/>
    <x v="0"/>
    <n v="10"/>
    <x v="0"/>
  </r>
  <r>
    <n v="24699"/>
    <x v="0"/>
    <x v="1"/>
    <x v="0"/>
    <x v="1"/>
    <x v="28"/>
    <x v="0"/>
    <n v="2"/>
    <x v="0"/>
  </r>
  <r>
    <n v="24700"/>
    <x v="0"/>
    <x v="1"/>
    <x v="1"/>
    <x v="1"/>
    <x v="28"/>
    <x v="0"/>
    <n v="10"/>
    <x v="0"/>
  </r>
  <r>
    <n v="24701"/>
    <x v="0"/>
    <x v="2"/>
    <x v="2"/>
    <x v="1"/>
    <x v="28"/>
    <x v="0"/>
    <n v="0"/>
    <x v="0"/>
  </r>
  <r>
    <n v="24702"/>
    <x v="0"/>
    <x v="0"/>
    <x v="0"/>
    <x v="2"/>
    <x v="28"/>
    <x v="0"/>
    <n v="7"/>
    <x v="0"/>
  </r>
  <r>
    <n v="24703"/>
    <x v="0"/>
    <x v="0"/>
    <x v="1"/>
    <x v="2"/>
    <x v="28"/>
    <x v="0"/>
    <n v="10"/>
    <x v="0"/>
  </r>
  <r>
    <n v="24704"/>
    <x v="0"/>
    <x v="1"/>
    <x v="0"/>
    <x v="2"/>
    <x v="28"/>
    <x v="0"/>
    <n v="2"/>
    <x v="0"/>
  </r>
  <r>
    <n v="24705"/>
    <x v="0"/>
    <x v="1"/>
    <x v="1"/>
    <x v="2"/>
    <x v="28"/>
    <x v="0"/>
    <n v="10"/>
    <x v="0"/>
  </r>
  <r>
    <n v="24706"/>
    <x v="0"/>
    <x v="2"/>
    <x v="2"/>
    <x v="2"/>
    <x v="28"/>
    <x v="0"/>
    <n v="2"/>
    <x v="0"/>
  </r>
  <r>
    <n v="24707"/>
    <x v="0"/>
    <x v="0"/>
    <x v="0"/>
    <x v="3"/>
    <x v="28"/>
    <x v="0"/>
    <n v="0"/>
    <x v="0"/>
  </r>
  <r>
    <n v="24708"/>
    <x v="0"/>
    <x v="0"/>
    <x v="1"/>
    <x v="3"/>
    <x v="28"/>
    <x v="0"/>
    <n v="0"/>
    <x v="0"/>
  </r>
  <r>
    <n v="24709"/>
    <x v="0"/>
    <x v="1"/>
    <x v="0"/>
    <x v="3"/>
    <x v="28"/>
    <x v="0"/>
    <n v="0"/>
    <x v="0"/>
  </r>
  <r>
    <n v="24710"/>
    <x v="0"/>
    <x v="1"/>
    <x v="1"/>
    <x v="3"/>
    <x v="28"/>
    <x v="0"/>
    <n v="0"/>
    <x v="0"/>
  </r>
  <r>
    <n v="24711"/>
    <x v="0"/>
    <x v="2"/>
    <x v="2"/>
    <x v="3"/>
    <x v="28"/>
    <x v="0"/>
    <n v="0"/>
    <x v="0"/>
  </r>
  <r>
    <n v="24712"/>
    <x v="0"/>
    <x v="0"/>
    <x v="0"/>
    <x v="4"/>
    <x v="28"/>
    <x v="0"/>
    <n v="0"/>
    <x v="0"/>
  </r>
  <r>
    <n v="24713"/>
    <x v="0"/>
    <x v="0"/>
    <x v="1"/>
    <x v="4"/>
    <x v="28"/>
    <x v="0"/>
    <n v="0"/>
    <x v="0"/>
  </r>
  <r>
    <n v="24714"/>
    <x v="0"/>
    <x v="1"/>
    <x v="0"/>
    <x v="4"/>
    <x v="28"/>
    <x v="0"/>
    <n v="0"/>
    <x v="0"/>
  </r>
  <r>
    <n v="24715"/>
    <x v="0"/>
    <x v="1"/>
    <x v="1"/>
    <x v="4"/>
    <x v="28"/>
    <x v="0"/>
    <n v="0"/>
    <x v="0"/>
  </r>
  <r>
    <n v="24716"/>
    <x v="0"/>
    <x v="2"/>
    <x v="2"/>
    <x v="4"/>
    <x v="28"/>
    <x v="0"/>
    <n v="0"/>
    <x v="0"/>
  </r>
  <r>
    <n v="24717"/>
    <x v="0"/>
    <x v="0"/>
    <x v="0"/>
    <x v="5"/>
    <x v="28"/>
    <x v="0"/>
    <n v="0"/>
    <x v="0"/>
  </r>
  <r>
    <n v="24718"/>
    <x v="0"/>
    <x v="0"/>
    <x v="1"/>
    <x v="5"/>
    <x v="28"/>
    <x v="0"/>
    <n v="0"/>
    <x v="0"/>
  </r>
  <r>
    <n v="24719"/>
    <x v="0"/>
    <x v="1"/>
    <x v="0"/>
    <x v="5"/>
    <x v="28"/>
    <x v="0"/>
    <n v="0"/>
    <x v="0"/>
  </r>
  <r>
    <n v="24720"/>
    <x v="0"/>
    <x v="1"/>
    <x v="1"/>
    <x v="5"/>
    <x v="28"/>
    <x v="0"/>
    <n v="0"/>
    <x v="0"/>
  </r>
  <r>
    <n v="24721"/>
    <x v="0"/>
    <x v="2"/>
    <x v="2"/>
    <x v="5"/>
    <x v="28"/>
    <x v="0"/>
    <n v="0"/>
    <x v="0"/>
  </r>
  <r>
    <n v="24722"/>
    <x v="0"/>
    <x v="0"/>
    <x v="0"/>
    <x v="6"/>
    <x v="28"/>
    <x v="0"/>
    <n v="0"/>
    <x v="0"/>
  </r>
  <r>
    <n v="24723"/>
    <x v="0"/>
    <x v="0"/>
    <x v="1"/>
    <x v="6"/>
    <x v="28"/>
    <x v="0"/>
    <n v="0"/>
    <x v="0"/>
  </r>
  <r>
    <n v="24724"/>
    <x v="0"/>
    <x v="1"/>
    <x v="0"/>
    <x v="6"/>
    <x v="28"/>
    <x v="0"/>
    <n v="0"/>
    <x v="0"/>
  </r>
  <r>
    <n v="24725"/>
    <x v="0"/>
    <x v="1"/>
    <x v="1"/>
    <x v="6"/>
    <x v="28"/>
    <x v="0"/>
    <n v="0"/>
    <x v="0"/>
  </r>
  <r>
    <n v="24726"/>
    <x v="0"/>
    <x v="2"/>
    <x v="2"/>
    <x v="6"/>
    <x v="28"/>
    <x v="0"/>
    <n v="0"/>
    <x v="0"/>
  </r>
  <r>
    <n v="24727"/>
    <x v="0"/>
    <x v="0"/>
    <x v="0"/>
    <x v="0"/>
    <x v="29"/>
    <x v="0"/>
    <n v="20"/>
    <x v="0"/>
  </r>
  <r>
    <n v="24728"/>
    <x v="0"/>
    <x v="0"/>
    <x v="1"/>
    <x v="0"/>
    <x v="29"/>
    <x v="0"/>
    <n v="22"/>
    <x v="0"/>
  </r>
  <r>
    <n v="24729"/>
    <x v="0"/>
    <x v="1"/>
    <x v="0"/>
    <x v="0"/>
    <x v="29"/>
    <x v="0"/>
    <n v="0"/>
    <x v="0"/>
  </r>
  <r>
    <n v="24730"/>
    <x v="0"/>
    <x v="1"/>
    <x v="1"/>
    <x v="0"/>
    <x v="29"/>
    <x v="0"/>
    <n v="6"/>
    <x v="0"/>
  </r>
  <r>
    <n v="24731"/>
    <x v="0"/>
    <x v="2"/>
    <x v="2"/>
    <x v="0"/>
    <x v="29"/>
    <x v="0"/>
    <n v="0"/>
    <x v="0"/>
  </r>
  <r>
    <n v="24732"/>
    <x v="0"/>
    <x v="0"/>
    <x v="0"/>
    <x v="1"/>
    <x v="29"/>
    <x v="0"/>
    <n v="20"/>
    <x v="0"/>
  </r>
  <r>
    <n v="24733"/>
    <x v="0"/>
    <x v="0"/>
    <x v="1"/>
    <x v="1"/>
    <x v="29"/>
    <x v="0"/>
    <n v="22"/>
    <x v="0"/>
  </r>
  <r>
    <n v="24734"/>
    <x v="0"/>
    <x v="1"/>
    <x v="0"/>
    <x v="1"/>
    <x v="29"/>
    <x v="0"/>
    <n v="0"/>
    <x v="0"/>
  </r>
  <r>
    <n v="24735"/>
    <x v="0"/>
    <x v="1"/>
    <x v="1"/>
    <x v="1"/>
    <x v="29"/>
    <x v="0"/>
    <n v="6"/>
    <x v="0"/>
  </r>
  <r>
    <n v="24736"/>
    <x v="0"/>
    <x v="2"/>
    <x v="2"/>
    <x v="1"/>
    <x v="29"/>
    <x v="0"/>
    <n v="0"/>
    <x v="0"/>
  </r>
  <r>
    <n v="24737"/>
    <x v="0"/>
    <x v="0"/>
    <x v="0"/>
    <x v="2"/>
    <x v="29"/>
    <x v="0"/>
    <n v="15"/>
    <x v="0"/>
  </r>
  <r>
    <n v="24738"/>
    <x v="0"/>
    <x v="0"/>
    <x v="1"/>
    <x v="2"/>
    <x v="29"/>
    <x v="0"/>
    <n v="19"/>
    <x v="0"/>
  </r>
  <r>
    <n v="24739"/>
    <x v="0"/>
    <x v="1"/>
    <x v="0"/>
    <x v="2"/>
    <x v="29"/>
    <x v="0"/>
    <n v="0"/>
    <x v="0"/>
  </r>
  <r>
    <n v="24740"/>
    <x v="0"/>
    <x v="1"/>
    <x v="1"/>
    <x v="2"/>
    <x v="29"/>
    <x v="0"/>
    <n v="5"/>
    <x v="0"/>
  </r>
  <r>
    <n v="24741"/>
    <x v="0"/>
    <x v="2"/>
    <x v="2"/>
    <x v="2"/>
    <x v="29"/>
    <x v="0"/>
    <n v="0"/>
    <x v="0"/>
  </r>
  <r>
    <n v="24742"/>
    <x v="0"/>
    <x v="0"/>
    <x v="0"/>
    <x v="3"/>
    <x v="29"/>
    <x v="0"/>
    <n v="0"/>
    <x v="0"/>
  </r>
  <r>
    <n v="24743"/>
    <x v="0"/>
    <x v="0"/>
    <x v="1"/>
    <x v="3"/>
    <x v="29"/>
    <x v="0"/>
    <n v="0"/>
    <x v="0"/>
  </r>
  <r>
    <n v="24744"/>
    <x v="0"/>
    <x v="1"/>
    <x v="0"/>
    <x v="3"/>
    <x v="29"/>
    <x v="0"/>
    <n v="0"/>
    <x v="0"/>
  </r>
  <r>
    <n v="24745"/>
    <x v="0"/>
    <x v="1"/>
    <x v="1"/>
    <x v="3"/>
    <x v="29"/>
    <x v="0"/>
    <n v="0"/>
    <x v="0"/>
  </r>
  <r>
    <n v="24746"/>
    <x v="0"/>
    <x v="0"/>
    <x v="1"/>
    <x v="6"/>
    <x v="30"/>
    <x v="0"/>
    <n v="0"/>
    <x v="0"/>
  </r>
  <r>
    <n v="24747"/>
    <x v="0"/>
    <x v="1"/>
    <x v="0"/>
    <x v="6"/>
    <x v="30"/>
    <x v="0"/>
    <n v="0"/>
    <x v="0"/>
  </r>
  <r>
    <n v="24748"/>
    <x v="0"/>
    <x v="1"/>
    <x v="1"/>
    <x v="6"/>
    <x v="30"/>
    <x v="0"/>
    <n v="0"/>
    <x v="0"/>
  </r>
  <r>
    <n v="24749"/>
    <x v="0"/>
    <x v="2"/>
    <x v="2"/>
    <x v="6"/>
    <x v="30"/>
    <x v="0"/>
    <n v="0"/>
    <x v="0"/>
  </r>
  <r>
    <n v="24750"/>
    <x v="0"/>
    <x v="0"/>
    <x v="0"/>
    <x v="0"/>
    <x v="31"/>
    <x v="0"/>
    <n v="5"/>
    <x v="0"/>
  </r>
  <r>
    <n v="24751"/>
    <x v="0"/>
    <x v="0"/>
    <x v="1"/>
    <x v="0"/>
    <x v="31"/>
    <x v="0"/>
    <n v="14"/>
    <x v="0"/>
  </r>
  <r>
    <n v="24752"/>
    <x v="0"/>
    <x v="1"/>
    <x v="0"/>
    <x v="0"/>
    <x v="31"/>
    <x v="0"/>
    <n v="2"/>
    <x v="0"/>
  </r>
  <r>
    <n v="24753"/>
    <x v="0"/>
    <x v="1"/>
    <x v="1"/>
    <x v="0"/>
    <x v="31"/>
    <x v="0"/>
    <n v="5"/>
    <x v="0"/>
  </r>
  <r>
    <n v="24754"/>
    <x v="0"/>
    <x v="2"/>
    <x v="2"/>
    <x v="0"/>
    <x v="31"/>
    <x v="0"/>
    <n v="0"/>
    <x v="0"/>
  </r>
  <r>
    <n v="24755"/>
    <x v="0"/>
    <x v="0"/>
    <x v="0"/>
    <x v="1"/>
    <x v="31"/>
    <x v="0"/>
    <n v="2"/>
    <x v="0"/>
  </r>
  <r>
    <n v="24756"/>
    <x v="0"/>
    <x v="0"/>
    <x v="1"/>
    <x v="1"/>
    <x v="31"/>
    <x v="0"/>
    <n v="0"/>
    <x v="0"/>
  </r>
  <r>
    <n v="24757"/>
    <x v="0"/>
    <x v="1"/>
    <x v="0"/>
    <x v="1"/>
    <x v="31"/>
    <x v="0"/>
    <n v="0"/>
    <x v="0"/>
  </r>
  <r>
    <n v="24758"/>
    <x v="0"/>
    <x v="1"/>
    <x v="1"/>
    <x v="1"/>
    <x v="31"/>
    <x v="0"/>
    <n v="0"/>
    <x v="0"/>
  </r>
  <r>
    <n v="24759"/>
    <x v="0"/>
    <x v="2"/>
    <x v="2"/>
    <x v="1"/>
    <x v="31"/>
    <x v="0"/>
    <n v="0"/>
    <x v="0"/>
  </r>
  <r>
    <n v="24760"/>
    <x v="0"/>
    <x v="0"/>
    <x v="0"/>
    <x v="2"/>
    <x v="31"/>
    <x v="0"/>
    <n v="3"/>
    <x v="0"/>
  </r>
  <r>
    <n v="24761"/>
    <x v="0"/>
    <x v="0"/>
    <x v="1"/>
    <x v="2"/>
    <x v="31"/>
    <x v="0"/>
    <n v="3"/>
    <x v="0"/>
  </r>
  <r>
    <n v="24762"/>
    <x v="0"/>
    <x v="1"/>
    <x v="0"/>
    <x v="2"/>
    <x v="31"/>
    <x v="0"/>
    <n v="1"/>
    <x v="0"/>
  </r>
  <r>
    <n v="24763"/>
    <x v="0"/>
    <x v="1"/>
    <x v="1"/>
    <x v="2"/>
    <x v="31"/>
    <x v="0"/>
    <n v="3"/>
    <x v="0"/>
  </r>
  <r>
    <n v="24764"/>
    <x v="0"/>
    <x v="2"/>
    <x v="2"/>
    <x v="2"/>
    <x v="31"/>
    <x v="0"/>
    <n v="0"/>
    <x v="0"/>
  </r>
  <r>
    <n v="24765"/>
    <x v="0"/>
    <x v="0"/>
    <x v="0"/>
    <x v="3"/>
    <x v="31"/>
    <x v="0"/>
    <n v="0"/>
    <x v="0"/>
  </r>
  <r>
    <n v="24766"/>
    <x v="0"/>
    <x v="0"/>
    <x v="1"/>
    <x v="3"/>
    <x v="31"/>
    <x v="0"/>
    <n v="0"/>
    <x v="0"/>
  </r>
  <r>
    <n v="24767"/>
    <x v="0"/>
    <x v="1"/>
    <x v="0"/>
    <x v="3"/>
    <x v="31"/>
    <x v="0"/>
    <n v="0"/>
    <x v="0"/>
  </r>
  <r>
    <n v="24768"/>
    <x v="0"/>
    <x v="1"/>
    <x v="1"/>
    <x v="3"/>
    <x v="31"/>
    <x v="0"/>
    <n v="0"/>
    <x v="0"/>
  </r>
  <r>
    <n v="24769"/>
    <x v="0"/>
    <x v="2"/>
    <x v="2"/>
    <x v="3"/>
    <x v="31"/>
    <x v="0"/>
    <n v="0"/>
    <x v="0"/>
  </r>
  <r>
    <n v="24770"/>
    <x v="0"/>
    <x v="0"/>
    <x v="0"/>
    <x v="4"/>
    <x v="31"/>
    <x v="0"/>
    <n v="1"/>
    <x v="0"/>
  </r>
  <r>
    <n v="24771"/>
    <x v="0"/>
    <x v="0"/>
    <x v="1"/>
    <x v="4"/>
    <x v="31"/>
    <x v="0"/>
    <n v="0"/>
    <x v="0"/>
  </r>
  <r>
    <n v="24772"/>
    <x v="0"/>
    <x v="1"/>
    <x v="0"/>
    <x v="4"/>
    <x v="31"/>
    <x v="0"/>
    <n v="0"/>
    <x v="0"/>
  </r>
  <r>
    <n v="24773"/>
    <x v="0"/>
    <x v="1"/>
    <x v="1"/>
    <x v="4"/>
    <x v="31"/>
    <x v="0"/>
    <n v="0"/>
    <x v="0"/>
  </r>
  <r>
    <n v="24774"/>
    <x v="0"/>
    <x v="2"/>
    <x v="2"/>
    <x v="4"/>
    <x v="31"/>
    <x v="0"/>
    <n v="0"/>
    <x v="0"/>
  </r>
  <r>
    <n v="24775"/>
    <x v="0"/>
    <x v="0"/>
    <x v="0"/>
    <x v="5"/>
    <x v="31"/>
    <x v="0"/>
    <n v="0"/>
    <x v="0"/>
  </r>
  <r>
    <n v="24776"/>
    <x v="0"/>
    <x v="0"/>
    <x v="1"/>
    <x v="5"/>
    <x v="31"/>
    <x v="0"/>
    <n v="0"/>
    <x v="0"/>
  </r>
  <r>
    <n v="24777"/>
    <x v="0"/>
    <x v="1"/>
    <x v="0"/>
    <x v="5"/>
    <x v="31"/>
    <x v="0"/>
    <n v="0"/>
    <x v="0"/>
  </r>
  <r>
    <n v="24778"/>
    <x v="0"/>
    <x v="1"/>
    <x v="1"/>
    <x v="5"/>
    <x v="31"/>
    <x v="0"/>
    <n v="0"/>
    <x v="0"/>
  </r>
  <r>
    <n v="24779"/>
    <x v="0"/>
    <x v="2"/>
    <x v="2"/>
    <x v="5"/>
    <x v="31"/>
    <x v="0"/>
    <n v="0"/>
    <x v="0"/>
  </r>
  <r>
    <n v="24780"/>
    <x v="0"/>
    <x v="0"/>
    <x v="0"/>
    <x v="6"/>
    <x v="31"/>
    <x v="0"/>
    <n v="0"/>
    <x v="0"/>
  </r>
  <r>
    <n v="24781"/>
    <x v="0"/>
    <x v="0"/>
    <x v="1"/>
    <x v="6"/>
    <x v="31"/>
    <x v="0"/>
    <n v="0"/>
    <x v="0"/>
  </r>
  <r>
    <n v="24782"/>
    <x v="0"/>
    <x v="1"/>
    <x v="0"/>
    <x v="6"/>
    <x v="31"/>
    <x v="0"/>
    <n v="0"/>
    <x v="0"/>
  </r>
  <r>
    <n v="24783"/>
    <x v="0"/>
    <x v="1"/>
    <x v="1"/>
    <x v="6"/>
    <x v="31"/>
    <x v="0"/>
    <n v="0"/>
    <x v="0"/>
  </r>
  <r>
    <n v="24784"/>
    <x v="0"/>
    <x v="2"/>
    <x v="2"/>
    <x v="6"/>
    <x v="31"/>
    <x v="0"/>
    <n v="0"/>
    <x v="0"/>
  </r>
  <r>
    <n v="24785"/>
    <x v="0"/>
    <x v="0"/>
    <x v="0"/>
    <x v="0"/>
    <x v="32"/>
    <x v="0"/>
    <n v="23"/>
    <x v="0"/>
  </r>
  <r>
    <n v="24786"/>
    <x v="0"/>
    <x v="0"/>
    <x v="1"/>
    <x v="0"/>
    <x v="32"/>
    <x v="0"/>
    <n v="7"/>
    <x v="0"/>
  </r>
  <r>
    <n v="24787"/>
    <x v="0"/>
    <x v="1"/>
    <x v="0"/>
    <x v="0"/>
    <x v="32"/>
    <x v="0"/>
    <n v="1"/>
    <x v="0"/>
  </r>
  <r>
    <n v="24788"/>
    <x v="0"/>
    <x v="1"/>
    <x v="1"/>
    <x v="0"/>
    <x v="32"/>
    <x v="0"/>
    <n v="5"/>
    <x v="0"/>
  </r>
  <r>
    <n v="24789"/>
    <x v="0"/>
    <x v="2"/>
    <x v="2"/>
    <x v="0"/>
    <x v="32"/>
    <x v="0"/>
    <n v="1"/>
    <x v="0"/>
  </r>
  <r>
    <n v="24790"/>
    <x v="0"/>
    <x v="0"/>
    <x v="0"/>
    <x v="1"/>
    <x v="32"/>
    <x v="0"/>
    <n v="23"/>
    <x v="0"/>
  </r>
  <r>
    <n v="24791"/>
    <x v="0"/>
    <x v="0"/>
    <x v="1"/>
    <x v="1"/>
    <x v="32"/>
    <x v="0"/>
    <n v="7"/>
    <x v="0"/>
  </r>
  <r>
    <n v="24792"/>
    <x v="0"/>
    <x v="1"/>
    <x v="0"/>
    <x v="1"/>
    <x v="32"/>
    <x v="0"/>
    <n v="1"/>
    <x v="0"/>
  </r>
  <r>
    <n v="24793"/>
    <x v="0"/>
    <x v="1"/>
    <x v="1"/>
    <x v="1"/>
    <x v="32"/>
    <x v="0"/>
    <n v="5"/>
    <x v="0"/>
  </r>
  <r>
    <n v="24794"/>
    <x v="0"/>
    <x v="2"/>
    <x v="2"/>
    <x v="1"/>
    <x v="32"/>
    <x v="0"/>
    <n v="1"/>
    <x v="0"/>
  </r>
  <r>
    <n v="24795"/>
    <x v="0"/>
    <x v="0"/>
    <x v="0"/>
    <x v="2"/>
    <x v="32"/>
    <x v="0"/>
    <n v="23"/>
    <x v="0"/>
  </r>
  <r>
    <n v="24796"/>
    <x v="0"/>
    <x v="0"/>
    <x v="1"/>
    <x v="2"/>
    <x v="32"/>
    <x v="0"/>
    <n v="7"/>
    <x v="0"/>
  </r>
  <r>
    <n v="24797"/>
    <x v="0"/>
    <x v="1"/>
    <x v="0"/>
    <x v="2"/>
    <x v="32"/>
    <x v="0"/>
    <n v="0"/>
    <x v="0"/>
  </r>
  <r>
    <n v="24798"/>
    <x v="0"/>
    <x v="1"/>
    <x v="1"/>
    <x v="2"/>
    <x v="32"/>
    <x v="0"/>
    <n v="5"/>
    <x v="0"/>
  </r>
  <r>
    <n v="24799"/>
    <x v="0"/>
    <x v="2"/>
    <x v="2"/>
    <x v="2"/>
    <x v="32"/>
    <x v="0"/>
    <n v="1"/>
    <x v="0"/>
  </r>
  <r>
    <n v="24800"/>
    <x v="0"/>
    <x v="0"/>
    <x v="0"/>
    <x v="3"/>
    <x v="32"/>
    <x v="0"/>
    <n v="0"/>
    <x v="0"/>
  </r>
  <r>
    <n v="24801"/>
    <x v="0"/>
    <x v="0"/>
    <x v="1"/>
    <x v="3"/>
    <x v="32"/>
    <x v="0"/>
    <n v="0"/>
    <x v="0"/>
  </r>
  <r>
    <n v="24802"/>
    <x v="0"/>
    <x v="1"/>
    <x v="0"/>
    <x v="3"/>
    <x v="32"/>
    <x v="0"/>
    <n v="0"/>
    <x v="0"/>
  </r>
  <r>
    <n v="24803"/>
    <x v="0"/>
    <x v="1"/>
    <x v="1"/>
    <x v="3"/>
    <x v="32"/>
    <x v="0"/>
    <n v="0"/>
    <x v="0"/>
  </r>
  <r>
    <n v="24804"/>
    <x v="0"/>
    <x v="2"/>
    <x v="2"/>
    <x v="3"/>
    <x v="32"/>
    <x v="0"/>
    <n v="0"/>
    <x v="0"/>
  </r>
  <r>
    <n v="24805"/>
    <x v="0"/>
    <x v="0"/>
    <x v="0"/>
    <x v="4"/>
    <x v="32"/>
    <x v="0"/>
    <n v="0"/>
    <x v="0"/>
  </r>
  <r>
    <n v="24806"/>
    <x v="0"/>
    <x v="0"/>
    <x v="1"/>
    <x v="4"/>
    <x v="32"/>
    <x v="0"/>
    <n v="0"/>
    <x v="0"/>
  </r>
  <r>
    <n v="24807"/>
    <x v="0"/>
    <x v="1"/>
    <x v="0"/>
    <x v="4"/>
    <x v="32"/>
    <x v="0"/>
    <n v="2"/>
    <x v="0"/>
  </r>
  <r>
    <n v="24808"/>
    <x v="0"/>
    <x v="1"/>
    <x v="1"/>
    <x v="4"/>
    <x v="32"/>
    <x v="0"/>
    <n v="0"/>
    <x v="0"/>
  </r>
  <r>
    <n v="24809"/>
    <x v="0"/>
    <x v="2"/>
    <x v="2"/>
    <x v="4"/>
    <x v="32"/>
    <x v="0"/>
    <n v="0"/>
    <x v="0"/>
  </r>
  <r>
    <n v="24810"/>
    <x v="0"/>
    <x v="0"/>
    <x v="0"/>
    <x v="5"/>
    <x v="32"/>
    <x v="0"/>
    <n v="0"/>
    <x v="0"/>
  </r>
  <r>
    <n v="24811"/>
    <x v="0"/>
    <x v="0"/>
    <x v="1"/>
    <x v="5"/>
    <x v="32"/>
    <x v="0"/>
    <n v="0"/>
    <x v="0"/>
  </r>
  <r>
    <n v="24812"/>
    <x v="0"/>
    <x v="1"/>
    <x v="0"/>
    <x v="5"/>
    <x v="32"/>
    <x v="0"/>
    <n v="0"/>
    <x v="0"/>
  </r>
  <r>
    <n v="24813"/>
    <x v="0"/>
    <x v="1"/>
    <x v="1"/>
    <x v="5"/>
    <x v="32"/>
    <x v="0"/>
    <n v="0"/>
    <x v="0"/>
  </r>
  <r>
    <n v="24814"/>
    <x v="0"/>
    <x v="2"/>
    <x v="2"/>
    <x v="5"/>
    <x v="32"/>
    <x v="0"/>
    <n v="0"/>
    <x v="0"/>
  </r>
  <r>
    <n v="24815"/>
    <x v="0"/>
    <x v="0"/>
    <x v="0"/>
    <x v="6"/>
    <x v="32"/>
    <x v="0"/>
    <n v="0"/>
    <x v="0"/>
  </r>
  <r>
    <n v="24816"/>
    <x v="0"/>
    <x v="0"/>
    <x v="1"/>
    <x v="6"/>
    <x v="32"/>
    <x v="0"/>
    <n v="0"/>
    <x v="0"/>
  </r>
  <r>
    <n v="24817"/>
    <x v="0"/>
    <x v="1"/>
    <x v="0"/>
    <x v="6"/>
    <x v="32"/>
    <x v="0"/>
    <n v="0"/>
    <x v="0"/>
  </r>
  <r>
    <n v="24818"/>
    <x v="0"/>
    <x v="1"/>
    <x v="1"/>
    <x v="6"/>
    <x v="32"/>
    <x v="0"/>
    <n v="0"/>
    <x v="0"/>
  </r>
  <r>
    <n v="24819"/>
    <x v="0"/>
    <x v="2"/>
    <x v="2"/>
    <x v="6"/>
    <x v="32"/>
    <x v="0"/>
    <n v="0"/>
    <x v="0"/>
  </r>
  <r>
    <n v="24820"/>
    <x v="0"/>
    <x v="0"/>
    <x v="0"/>
    <x v="0"/>
    <x v="33"/>
    <x v="0"/>
    <n v="9"/>
    <x v="0"/>
  </r>
  <r>
    <n v="24821"/>
    <x v="0"/>
    <x v="0"/>
    <x v="1"/>
    <x v="0"/>
    <x v="33"/>
    <x v="0"/>
    <n v="15"/>
    <x v="0"/>
  </r>
  <r>
    <n v="24822"/>
    <x v="0"/>
    <x v="1"/>
    <x v="0"/>
    <x v="0"/>
    <x v="33"/>
    <x v="0"/>
    <n v="0"/>
    <x v="0"/>
  </r>
  <r>
    <n v="24823"/>
    <x v="0"/>
    <x v="1"/>
    <x v="1"/>
    <x v="0"/>
    <x v="33"/>
    <x v="0"/>
    <n v="13"/>
    <x v="0"/>
  </r>
  <r>
    <n v="24824"/>
    <x v="0"/>
    <x v="2"/>
    <x v="2"/>
    <x v="0"/>
    <x v="33"/>
    <x v="0"/>
    <n v="0"/>
    <x v="0"/>
  </r>
  <r>
    <n v="24825"/>
    <x v="0"/>
    <x v="0"/>
    <x v="0"/>
    <x v="1"/>
    <x v="33"/>
    <x v="0"/>
    <n v="9"/>
    <x v="0"/>
  </r>
  <r>
    <n v="24826"/>
    <x v="0"/>
    <x v="0"/>
    <x v="1"/>
    <x v="1"/>
    <x v="33"/>
    <x v="0"/>
    <n v="15"/>
    <x v="0"/>
  </r>
  <r>
    <n v="24827"/>
    <x v="0"/>
    <x v="1"/>
    <x v="0"/>
    <x v="1"/>
    <x v="33"/>
    <x v="0"/>
    <n v="0"/>
    <x v="0"/>
  </r>
  <r>
    <n v="24828"/>
    <x v="0"/>
    <x v="1"/>
    <x v="1"/>
    <x v="1"/>
    <x v="33"/>
    <x v="0"/>
    <n v="13"/>
    <x v="0"/>
  </r>
  <r>
    <n v="24829"/>
    <x v="0"/>
    <x v="2"/>
    <x v="2"/>
    <x v="1"/>
    <x v="33"/>
    <x v="0"/>
    <n v="0"/>
    <x v="0"/>
  </r>
  <r>
    <n v="24830"/>
    <x v="0"/>
    <x v="0"/>
    <x v="0"/>
    <x v="2"/>
    <x v="33"/>
    <x v="0"/>
    <n v="8"/>
    <x v="0"/>
  </r>
  <r>
    <n v="24831"/>
    <x v="0"/>
    <x v="0"/>
    <x v="1"/>
    <x v="2"/>
    <x v="33"/>
    <x v="0"/>
    <n v="7"/>
    <x v="0"/>
  </r>
  <r>
    <n v="24832"/>
    <x v="0"/>
    <x v="1"/>
    <x v="0"/>
    <x v="2"/>
    <x v="33"/>
    <x v="0"/>
    <n v="0"/>
    <x v="0"/>
  </r>
  <r>
    <n v="24833"/>
    <x v="0"/>
    <x v="1"/>
    <x v="1"/>
    <x v="2"/>
    <x v="33"/>
    <x v="0"/>
    <n v="10"/>
    <x v="0"/>
  </r>
  <r>
    <n v="24834"/>
    <x v="0"/>
    <x v="2"/>
    <x v="2"/>
    <x v="2"/>
    <x v="33"/>
    <x v="0"/>
    <n v="0"/>
    <x v="0"/>
  </r>
  <r>
    <n v="24835"/>
    <x v="0"/>
    <x v="0"/>
    <x v="0"/>
    <x v="3"/>
    <x v="33"/>
    <x v="0"/>
    <n v="0"/>
    <x v="0"/>
  </r>
  <r>
    <n v="24836"/>
    <x v="0"/>
    <x v="0"/>
    <x v="1"/>
    <x v="3"/>
    <x v="33"/>
    <x v="0"/>
    <n v="0"/>
    <x v="0"/>
  </r>
  <r>
    <n v="24837"/>
    <x v="0"/>
    <x v="1"/>
    <x v="0"/>
    <x v="3"/>
    <x v="33"/>
    <x v="0"/>
    <n v="0"/>
    <x v="0"/>
  </r>
  <r>
    <n v="24838"/>
    <x v="0"/>
    <x v="1"/>
    <x v="1"/>
    <x v="3"/>
    <x v="33"/>
    <x v="0"/>
    <n v="0"/>
    <x v="0"/>
  </r>
  <r>
    <n v="24839"/>
    <x v="0"/>
    <x v="2"/>
    <x v="2"/>
    <x v="3"/>
    <x v="33"/>
    <x v="0"/>
    <n v="0"/>
    <x v="0"/>
  </r>
  <r>
    <n v="24840"/>
    <x v="0"/>
    <x v="2"/>
    <x v="2"/>
    <x v="3"/>
    <x v="29"/>
    <x v="0"/>
    <n v="0"/>
    <x v="0"/>
  </r>
  <r>
    <n v="24841"/>
    <x v="0"/>
    <x v="0"/>
    <x v="0"/>
    <x v="4"/>
    <x v="29"/>
    <x v="0"/>
    <n v="0"/>
    <x v="0"/>
  </r>
  <r>
    <n v="24842"/>
    <x v="0"/>
    <x v="0"/>
    <x v="1"/>
    <x v="4"/>
    <x v="29"/>
    <x v="0"/>
    <n v="0"/>
    <x v="0"/>
  </r>
  <r>
    <n v="24843"/>
    <x v="0"/>
    <x v="1"/>
    <x v="0"/>
    <x v="4"/>
    <x v="29"/>
    <x v="0"/>
    <n v="0"/>
    <x v="0"/>
  </r>
  <r>
    <n v="24844"/>
    <x v="0"/>
    <x v="1"/>
    <x v="1"/>
    <x v="4"/>
    <x v="29"/>
    <x v="0"/>
    <n v="0"/>
    <x v="0"/>
  </r>
  <r>
    <n v="24845"/>
    <x v="0"/>
    <x v="2"/>
    <x v="2"/>
    <x v="4"/>
    <x v="29"/>
    <x v="0"/>
    <n v="0"/>
    <x v="0"/>
  </r>
  <r>
    <n v="24846"/>
    <x v="0"/>
    <x v="0"/>
    <x v="0"/>
    <x v="5"/>
    <x v="29"/>
    <x v="0"/>
    <n v="0"/>
    <x v="0"/>
  </r>
  <r>
    <n v="24847"/>
    <x v="0"/>
    <x v="0"/>
    <x v="1"/>
    <x v="5"/>
    <x v="29"/>
    <x v="0"/>
    <n v="0"/>
    <x v="0"/>
  </r>
  <r>
    <n v="24848"/>
    <x v="0"/>
    <x v="1"/>
    <x v="0"/>
    <x v="5"/>
    <x v="29"/>
    <x v="0"/>
    <n v="0"/>
    <x v="0"/>
  </r>
  <r>
    <n v="24849"/>
    <x v="0"/>
    <x v="1"/>
    <x v="1"/>
    <x v="5"/>
    <x v="29"/>
    <x v="0"/>
    <n v="0"/>
    <x v="0"/>
  </r>
  <r>
    <n v="24850"/>
    <x v="0"/>
    <x v="2"/>
    <x v="2"/>
    <x v="5"/>
    <x v="29"/>
    <x v="0"/>
    <n v="0"/>
    <x v="0"/>
  </r>
  <r>
    <n v="24851"/>
    <x v="0"/>
    <x v="0"/>
    <x v="0"/>
    <x v="6"/>
    <x v="29"/>
    <x v="0"/>
    <n v="2"/>
    <x v="0"/>
  </r>
  <r>
    <n v="24852"/>
    <x v="0"/>
    <x v="0"/>
    <x v="1"/>
    <x v="6"/>
    <x v="29"/>
    <x v="0"/>
    <n v="0"/>
    <x v="0"/>
  </r>
  <r>
    <n v="24853"/>
    <x v="0"/>
    <x v="1"/>
    <x v="0"/>
    <x v="6"/>
    <x v="29"/>
    <x v="0"/>
    <n v="0"/>
    <x v="0"/>
  </r>
  <r>
    <n v="24854"/>
    <x v="0"/>
    <x v="1"/>
    <x v="1"/>
    <x v="6"/>
    <x v="29"/>
    <x v="0"/>
    <n v="1"/>
    <x v="0"/>
  </r>
  <r>
    <n v="24855"/>
    <x v="0"/>
    <x v="2"/>
    <x v="2"/>
    <x v="6"/>
    <x v="29"/>
    <x v="0"/>
    <n v="0"/>
    <x v="0"/>
  </r>
  <r>
    <n v="24856"/>
    <x v="0"/>
    <x v="0"/>
    <x v="0"/>
    <x v="0"/>
    <x v="30"/>
    <x v="0"/>
    <n v="13"/>
    <x v="0"/>
  </r>
  <r>
    <n v="24857"/>
    <x v="0"/>
    <x v="0"/>
    <x v="1"/>
    <x v="0"/>
    <x v="30"/>
    <x v="0"/>
    <n v="24"/>
    <x v="0"/>
  </r>
  <r>
    <n v="24858"/>
    <x v="0"/>
    <x v="1"/>
    <x v="0"/>
    <x v="0"/>
    <x v="30"/>
    <x v="0"/>
    <n v="1"/>
    <x v="0"/>
  </r>
  <r>
    <n v="24859"/>
    <x v="0"/>
    <x v="1"/>
    <x v="1"/>
    <x v="0"/>
    <x v="30"/>
    <x v="0"/>
    <n v="8"/>
    <x v="0"/>
  </r>
  <r>
    <n v="24860"/>
    <x v="0"/>
    <x v="2"/>
    <x v="2"/>
    <x v="0"/>
    <x v="30"/>
    <x v="0"/>
    <n v="3"/>
    <x v="0"/>
  </r>
  <r>
    <n v="24861"/>
    <x v="0"/>
    <x v="0"/>
    <x v="0"/>
    <x v="1"/>
    <x v="30"/>
    <x v="0"/>
    <n v="13"/>
    <x v="0"/>
  </r>
  <r>
    <n v="24862"/>
    <x v="0"/>
    <x v="0"/>
    <x v="1"/>
    <x v="1"/>
    <x v="30"/>
    <x v="0"/>
    <n v="24"/>
    <x v="0"/>
  </r>
  <r>
    <n v="24863"/>
    <x v="0"/>
    <x v="1"/>
    <x v="0"/>
    <x v="1"/>
    <x v="30"/>
    <x v="0"/>
    <n v="1"/>
    <x v="0"/>
  </r>
  <r>
    <n v="24864"/>
    <x v="0"/>
    <x v="1"/>
    <x v="1"/>
    <x v="1"/>
    <x v="30"/>
    <x v="0"/>
    <n v="8"/>
    <x v="0"/>
  </r>
  <r>
    <n v="24865"/>
    <x v="0"/>
    <x v="2"/>
    <x v="2"/>
    <x v="1"/>
    <x v="30"/>
    <x v="0"/>
    <n v="1"/>
    <x v="0"/>
  </r>
  <r>
    <n v="24866"/>
    <x v="0"/>
    <x v="0"/>
    <x v="0"/>
    <x v="2"/>
    <x v="30"/>
    <x v="0"/>
    <n v="10"/>
    <x v="0"/>
  </r>
  <r>
    <n v="24867"/>
    <x v="0"/>
    <x v="0"/>
    <x v="1"/>
    <x v="2"/>
    <x v="30"/>
    <x v="0"/>
    <n v="17"/>
    <x v="0"/>
  </r>
  <r>
    <n v="24868"/>
    <x v="0"/>
    <x v="1"/>
    <x v="0"/>
    <x v="2"/>
    <x v="30"/>
    <x v="0"/>
    <n v="0"/>
    <x v="0"/>
  </r>
  <r>
    <n v="24869"/>
    <x v="0"/>
    <x v="1"/>
    <x v="1"/>
    <x v="2"/>
    <x v="30"/>
    <x v="0"/>
    <n v="7"/>
    <x v="0"/>
  </r>
  <r>
    <n v="24870"/>
    <x v="0"/>
    <x v="2"/>
    <x v="2"/>
    <x v="2"/>
    <x v="30"/>
    <x v="0"/>
    <n v="3"/>
    <x v="0"/>
  </r>
  <r>
    <n v="24871"/>
    <x v="0"/>
    <x v="0"/>
    <x v="0"/>
    <x v="3"/>
    <x v="30"/>
    <x v="0"/>
    <n v="0"/>
    <x v="0"/>
  </r>
  <r>
    <n v="24872"/>
    <x v="0"/>
    <x v="0"/>
    <x v="1"/>
    <x v="3"/>
    <x v="30"/>
    <x v="0"/>
    <n v="0"/>
    <x v="0"/>
  </r>
  <r>
    <n v="24873"/>
    <x v="0"/>
    <x v="1"/>
    <x v="0"/>
    <x v="3"/>
    <x v="30"/>
    <x v="0"/>
    <n v="0"/>
    <x v="0"/>
  </r>
  <r>
    <n v="24874"/>
    <x v="0"/>
    <x v="1"/>
    <x v="1"/>
    <x v="3"/>
    <x v="30"/>
    <x v="0"/>
    <n v="0"/>
    <x v="0"/>
  </r>
  <r>
    <n v="24875"/>
    <x v="0"/>
    <x v="2"/>
    <x v="2"/>
    <x v="3"/>
    <x v="30"/>
    <x v="0"/>
    <n v="0"/>
    <x v="0"/>
  </r>
  <r>
    <n v="24876"/>
    <x v="0"/>
    <x v="0"/>
    <x v="0"/>
    <x v="4"/>
    <x v="30"/>
    <x v="0"/>
    <n v="0"/>
    <x v="0"/>
  </r>
  <r>
    <n v="24877"/>
    <x v="0"/>
    <x v="0"/>
    <x v="1"/>
    <x v="4"/>
    <x v="30"/>
    <x v="0"/>
    <n v="0"/>
    <x v="0"/>
  </r>
  <r>
    <n v="24878"/>
    <x v="0"/>
    <x v="1"/>
    <x v="0"/>
    <x v="4"/>
    <x v="30"/>
    <x v="0"/>
    <n v="1"/>
    <x v="0"/>
  </r>
  <r>
    <n v="24879"/>
    <x v="0"/>
    <x v="1"/>
    <x v="1"/>
    <x v="4"/>
    <x v="30"/>
    <x v="0"/>
    <n v="0"/>
    <x v="0"/>
  </r>
  <r>
    <n v="24880"/>
    <x v="0"/>
    <x v="2"/>
    <x v="2"/>
    <x v="4"/>
    <x v="30"/>
    <x v="0"/>
    <n v="0"/>
    <x v="0"/>
  </r>
  <r>
    <n v="24881"/>
    <x v="0"/>
    <x v="0"/>
    <x v="0"/>
    <x v="5"/>
    <x v="30"/>
    <x v="0"/>
    <n v="1"/>
    <x v="0"/>
  </r>
  <r>
    <n v="24882"/>
    <x v="0"/>
    <x v="0"/>
    <x v="1"/>
    <x v="5"/>
    <x v="30"/>
    <x v="0"/>
    <n v="0"/>
    <x v="0"/>
  </r>
  <r>
    <n v="24883"/>
    <x v="0"/>
    <x v="1"/>
    <x v="0"/>
    <x v="5"/>
    <x v="30"/>
    <x v="0"/>
    <n v="0"/>
    <x v="0"/>
  </r>
  <r>
    <n v="24884"/>
    <x v="0"/>
    <x v="1"/>
    <x v="1"/>
    <x v="5"/>
    <x v="30"/>
    <x v="0"/>
    <n v="0"/>
    <x v="0"/>
  </r>
  <r>
    <n v="24885"/>
    <x v="0"/>
    <x v="2"/>
    <x v="2"/>
    <x v="5"/>
    <x v="30"/>
    <x v="0"/>
    <n v="0"/>
    <x v="0"/>
  </r>
  <r>
    <n v="24886"/>
    <x v="0"/>
    <x v="0"/>
    <x v="0"/>
    <x v="6"/>
    <x v="30"/>
    <x v="0"/>
    <n v="0"/>
    <x v="0"/>
  </r>
  <r>
    <n v="24887"/>
    <x v="0"/>
    <x v="0"/>
    <x v="0"/>
    <x v="4"/>
    <x v="33"/>
    <x v="0"/>
    <n v="0"/>
    <x v="0"/>
  </r>
  <r>
    <n v="24888"/>
    <x v="0"/>
    <x v="0"/>
    <x v="1"/>
    <x v="4"/>
    <x v="33"/>
    <x v="0"/>
    <n v="0"/>
    <x v="0"/>
  </r>
  <r>
    <n v="24889"/>
    <x v="0"/>
    <x v="1"/>
    <x v="0"/>
    <x v="4"/>
    <x v="33"/>
    <x v="0"/>
    <n v="0"/>
    <x v="0"/>
  </r>
  <r>
    <n v="24890"/>
    <x v="0"/>
    <x v="1"/>
    <x v="1"/>
    <x v="4"/>
    <x v="33"/>
    <x v="0"/>
    <n v="0"/>
    <x v="0"/>
  </r>
  <r>
    <n v="24891"/>
    <x v="0"/>
    <x v="2"/>
    <x v="2"/>
    <x v="4"/>
    <x v="33"/>
    <x v="0"/>
    <n v="0"/>
    <x v="0"/>
  </r>
  <r>
    <n v="24892"/>
    <x v="0"/>
    <x v="0"/>
    <x v="0"/>
    <x v="5"/>
    <x v="33"/>
    <x v="0"/>
    <n v="0"/>
    <x v="0"/>
  </r>
  <r>
    <n v="24893"/>
    <x v="0"/>
    <x v="0"/>
    <x v="1"/>
    <x v="5"/>
    <x v="33"/>
    <x v="0"/>
    <n v="0"/>
    <x v="0"/>
  </r>
  <r>
    <n v="24894"/>
    <x v="0"/>
    <x v="1"/>
    <x v="0"/>
    <x v="5"/>
    <x v="33"/>
    <x v="0"/>
    <n v="0"/>
    <x v="0"/>
  </r>
  <r>
    <n v="24895"/>
    <x v="0"/>
    <x v="1"/>
    <x v="1"/>
    <x v="5"/>
    <x v="33"/>
    <x v="0"/>
    <n v="0"/>
    <x v="0"/>
  </r>
  <r>
    <n v="24896"/>
    <x v="0"/>
    <x v="2"/>
    <x v="2"/>
    <x v="5"/>
    <x v="33"/>
    <x v="0"/>
    <n v="0"/>
    <x v="0"/>
  </r>
  <r>
    <n v="24897"/>
    <x v="0"/>
    <x v="0"/>
    <x v="0"/>
    <x v="6"/>
    <x v="33"/>
    <x v="0"/>
    <n v="0"/>
    <x v="0"/>
  </r>
  <r>
    <n v="24898"/>
    <x v="0"/>
    <x v="0"/>
    <x v="1"/>
    <x v="6"/>
    <x v="33"/>
    <x v="0"/>
    <n v="0"/>
    <x v="0"/>
  </r>
  <r>
    <n v="24899"/>
    <x v="0"/>
    <x v="1"/>
    <x v="0"/>
    <x v="6"/>
    <x v="33"/>
    <x v="0"/>
    <n v="0"/>
    <x v="0"/>
  </r>
  <r>
    <n v="24900"/>
    <x v="0"/>
    <x v="1"/>
    <x v="1"/>
    <x v="6"/>
    <x v="33"/>
    <x v="0"/>
    <n v="3"/>
    <x v="0"/>
  </r>
  <r>
    <n v="24901"/>
    <x v="0"/>
    <x v="2"/>
    <x v="2"/>
    <x v="6"/>
    <x v="33"/>
    <x v="0"/>
    <n v="0"/>
    <x v="0"/>
  </r>
  <r>
    <n v="24902"/>
    <x v="0"/>
    <x v="0"/>
    <x v="0"/>
    <x v="0"/>
    <x v="34"/>
    <x v="0"/>
    <n v="19"/>
    <x v="0"/>
  </r>
  <r>
    <n v="24903"/>
    <x v="0"/>
    <x v="0"/>
    <x v="1"/>
    <x v="0"/>
    <x v="34"/>
    <x v="0"/>
    <n v="27"/>
    <x v="0"/>
  </r>
  <r>
    <n v="24904"/>
    <x v="0"/>
    <x v="1"/>
    <x v="0"/>
    <x v="0"/>
    <x v="34"/>
    <x v="0"/>
    <n v="1"/>
    <x v="0"/>
  </r>
  <r>
    <n v="24905"/>
    <x v="0"/>
    <x v="1"/>
    <x v="1"/>
    <x v="0"/>
    <x v="34"/>
    <x v="0"/>
    <n v="17"/>
    <x v="0"/>
  </r>
  <r>
    <n v="24906"/>
    <x v="0"/>
    <x v="2"/>
    <x v="2"/>
    <x v="0"/>
    <x v="34"/>
    <x v="0"/>
    <n v="0"/>
    <x v="0"/>
  </r>
  <r>
    <n v="24907"/>
    <x v="0"/>
    <x v="0"/>
    <x v="0"/>
    <x v="1"/>
    <x v="34"/>
    <x v="0"/>
    <n v="19"/>
    <x v="0"/>
  </r>
  <r>
    <n v="24908"/>
    <x v="0"/>
    <x v="0"/>
    <x v="1"/>
    <x v="1"/>
    <x v="34"/>
    <x v="0"/>
    <n v="27"/>
    <x v="0"/>
  </r>
  <r>
    <n v="24909"/>
    <x v="0"/>
    <x v="1"/>
    <x v="0"/>
    <x v="1"/>
    <x v="34"/>
    <x v="0"/>
    <n v="1"/>
    <x v="0"/>
  </r>
  <r>
    <n v="24910"/>
    <x v="0"/>
    <x v="1"/>
    <x v="1"/>
    <x v="1"/>
    <x v="34"/>
    <x v="0"/>
    <n v="17"/>
    <x v="0"/>
  </r>
  <r>
    <n v="24911"/>
    <x v="0"/>
    <x v="2"/>
    <x v="2"/>
    <x v="1"/>
    <x v="34"/>
    <x v="0"/>
    <n v="0"/>
    <x v="0"/>
  </r>
  <r>
    <n v="24912"/>
    <x v="0"/>
    <x v="0"/>
    <x v="0"/>
    <x v="2"/>
    <x v="34"/>
    <x v="0"/>
    <n v="19"/>
    <x v="0"/>
  </r>
  <r>
    <n v="24913"/>
    <x v="0"/>
    <x v="0"/>
    <x v="1"/>
    <x v="2"/>
    <x v="34"/>
    <x v="0"/>
    <n v="27"/>
    <x v="0"/>
  </r>
  <r>
    <n v="24914"/>
    <x v="0"/>
    <x v="1"/>
    <x v="0"/>
    <x v="2"/>
    <x v="34"/>
    <x v="0"/>
    <n v="1"/>
    <x v="0"/>
  </r>
  <r>
    <n v="24915"/>
    <x v="0"/>
    <x v="1"/>
    <x v="1"/>
    <x v="2"/>
    <x v="34"/>
    <x v="0"/>
    <n v="17"/>
    <x v="0"/>
  </r>
  <r>
    <n v="24916"/>
    <x v="0"/>
    <x v="2"/>
    <x v="2"/>
    <x v="2"/>
    <x v="34"/>
    <x v="0"/>
    <n v="0"/>
    <x v="0"/>
  </r>
  <r>
    <n v="24917"/>
    <x v="0"/>
    <x v="0"/>
    <x v="0"/>
    <x v="3"/>
    <x v="34"/>
    <x v="0"/>
    <n v="0"/>
    <x v="0"/>
  </r>
  <r>
    <n v="24918"/>
    <x v="0"/>
    <x v="0"/>
    <x v="1"/>
    <x v="3"/>
    <x v="34"/>
    <x v="0"/>
    <n v="0"/>
    <x v="0"/>
  </r>
  <r>
    <n v="24919"/>
    <x v="0"/>
    <x v="1"/>
    <x v="0"/>
    <x v="3"/>
    <x v="34"/>
    <x v="0"/>
    <n v="0"/>
    <x v="0"/>
  </r>
  <r>
    <n v="24920"/>
    <x v="0"/>
    <x v="1"/>
    <x v="1"/>
    <x v="3"/>
    <x v="34"/>
    <x v="0"/>
    <n v="0"/>
    <x v="0"/>
  </r>
  <r>
    <n v="24921"/>
    <x v="0"/>
    <x v="2"/>
    <x v="2"/>
    <x v="3"/>
    <x v="34"/>
    <x v="0"/>
    <n v="0"/>
    <x v="0"/>
  </r>
  <r>
    <n v="24922"/>
    <x v="0"/>
    <x v="0"/>
    <x v="0"/>
    <x v="4"/>
    <x v="34"/>
    <x v="0"/>
    <n v="0"/>
    <x v="0"/>
  </r>
  <r>
    <n v="24923"/>
    <x v="0"/>
    <x v="0"/>
    <x v="1"/>
    <x v="4"/>
    <x v="34"/>
    <x v="0"/>
    <n v="0"/>
    <x v="0"/>
  </r>
  <r>
    <n v="24924"/>
    <x v="0"/>
    <x v="1"/>
    <x v="0"/>
    <x v="4"/>
    <x v="34"/>
    <x v="0"/>
    <n v="0"/>
    <x v="0"/>
  </r>
  <r>
    <n v="24925"/>
    <x v="0"/>
    <x v="1"/>
    <x v="1"/>
    <x v="4"/>
    <x v="34"/>
    <x v="0"/>
    <n v="0"/>
    <x v="0"/>
  </r>
  <r>
    <n v="24926"/>
    <x v="0"/>
    <x v="2"/>
    <x v="2"/>
    <x v="4"/>
    <x v="34"/>
    <x v="0"/>
    <n v="0"/>
    <x v="0"/>
  </r>
  <r>
    <n v="24927"/>
    <x v="0"/>
    <x v="0"/>
    <x v="0"/>
    <x v="5"/>
    <x v="34"/>
    <x v="0"/>
    <n v="0"/>
    <x v="0"/>
  </r>
  <r>
    <n v="24928"/>
    <x v="0"/>
    <x v="0"/>
    <x v="1"/>
    <x v="5"/>
    <x v="34"/>
    <x v="0"/>
    <n v="0"/>
    <x v="0"/>
  </r>
  <r>
    <n v="24929"/>
    <x v="0"/>
    <x v="1"/>
    <x v="0"/>
    <x v="5"/>
    <x v="34"/>
    <x v="0"/>
    <n v="0"/>
    <x v="0"/>
  </r>
  <r>
    <n v="24930"/>
    <x v="0"/>
    <x v="1"/>
    <x v="1"/>
    <x v="5"/>
    <x v="34"/>
    <x v="0"/>
    <n v="0"/>
    <x v="0"/>
  </r>
  <r>
    <n v="24931"/>
    <x v="0"/>
    <x v="2"/>
    <x v="2"/>
    <x v="5"/>
    <x v="34"/>
    <x v="0"/>
    <n v="0"/>
    <x v="0"/>
  </r>
  <r>
    <n v="24932"/>
    <x v="0"/>
    <x v="0"/>
    <x v="0"/>
    <x v="6"/>
    <x v="34"/>
    <x v="0"/>
    <n v="0"/>
    <x v="0"/>
  </r>
  <r>
    <n v="24933"/>
    <x v="0"/>
    <x v="0"/>
    <x v="1"/>
    <x v="6"/>
    <x v="34"/>
    <x v="0"/>
    <n v="0"/>
    <x v="0"/>
  </r>
  <r>
    <n v="24934"/>
    <x v="0"/>
    <x v="1"/>
    <x v="0"/>
    <x v="6"/>
    <x v="34"/>
    <x v="0"/>
    <n v="0"/>
    <x v="0"/>
  </r>
  <r>
    <n v="24935"/>
    <x v="0"/>
    <x v="1"/>
    <x v="1"/>
    <x v="6"/>
    <x v="34"/>
    <x v="0"/>
    <n v="0"/>
    <x v="0"/>
  </r>
  <r>
    <n v="24936"/>
    <x v="0"/>
    <x v="2"/>
    <x v="2"/>
    <x v="6"/>
    <x v="34"/>
    <x v="0"/>
    <n v="0"/>
    <x v="0"/>
  </r>
  <r>
    <n v="24937"/>
    <x v="0"/>
    <x v="0"/>
    <x v="0"/>
    <x v="0"/>
    <x v="35"/>
    <x v="0"/>
    <n v="12"/>
    <x v="0"/>
  </r>
  <r>
    <n v="24938"/>
    <x v="0"/>
    <x v="0"/>
    <x v="1"/>
    <x v="0"/>
    <x v="35"/>
    <x v="0"/>
    <n v="9"/>
    <x v="0"/>
  </r>
  <r>
    <n v="24939"/>
    <x v="0"/>
    <x v="1"/>
    <x v="0"/>
    <x v="0"/>
    <x v="35"/>
    <x v="0"/>
    <n v="0"/>
    <x v="0"/>
  </r>
  <r>
    <n v="24940"/>
    <x v="0"/>
    <x v="1"/>
    <x v="1"/>
    <x v="0"/>
    <x v="35"/>
    <x v="0"/>
    <n v="5"/>
    <x v="0"/>
  </r>
  <r>
    <n v="24941"/>
    <x v="0"/>
    <x v="2"/>
    <x v="2"/>
    <x v="0"/>
    <x v="35"/>
    <x v="0"/>
    <n v="1"/>
    <x v="0"/>
  </r>
  <r>
    <n v="24942"/>
    <x v="0"/>
    <x v="0"/>
    <x v="0"/>
    <x v="1"/>
    <x v="35"/>
    <x v="0"/>
    <n v="12"/>
    <x v="0"/>
  </r>
  <r>
    <n v="24943"/>
    <x v="0"/>
    <x v="0"/>
    <x v="1"/>
    <x v="1"/>
    <x v="35"/>
    <x v="0"/>
    <n v="9"/>
    <x v="0"/>
  </r>
  <r>
    <n v="24944"/>
    <x v="0"/>
    <x v="1"/>
    <x v="0"/>
    <x v="1"/>
    <x v="35"/>
    <x v="0"/>
    <n v="0"/>
    <x v="0"/>
  </r>
  <r>
    <n v="24945"/>
    <x v="0"/>
    <x v="1"/>
    <x v="1"/>
    <x v="1"/>
    <x v="35"/>
    <x v="0"/>
    <n v="0"/>
    <x v="0"/>
  </r>
  <r>
    <n v="24946"/>
    <x v="0"/>
    <x v="2"/>
    <x v="2"/>
    <x v="1"/>
    <x v="35"/>
    <x v="0"/>
    <n v="0"/>
    <x v="0"/>
  </r>
  <r>
    <n v="24947"/>
    <x v="0"/>
    <x v="0"/>
    <x v="0"/>
    <x v="2"/>
    <x v="35"/>
    <x v="0"/>
    <n v="12"/>
    <x v="0"/>
  </r>
  <r>
    <n v="24948"/>
    <x v="0"/>
    <x v="0"/>
    <x v="1"/>
    <x v="2"/>
    <x v="35"/>
    <x v="0"/>
    <n v="8"/>
    <x v="0"/>
  </r>
  <r>
    <n v="24949"/>
    <x v="0"/>
    <x v="1"/>
    <x v="0"/>
    <x v="2"/>
    <x v="35"/>
    <x v="0"/>
    <n v="0"/>
    <x v="0"/>
  </r>
  <r>
    <n v="24950"/>
    <x v="0"/>
    <x v="1"/>
    <x v="1"/>
    <x v="2"/>
    <x v="35"/>
    <x v="0"/>
    <n v="0"/>
    <x v="0"/>
  </r>
  <r>
    <n v="24951"/>
    <x v="0"/>
    <x v="2"/>
    <x v="2"/>
    <x v="2"/>
    <x v="35"/>
    <x v="0"/>
    <n v="0"/>
    <x v="0"/>
  </r>
  <r>
    <n v="24952"/>
    <x v="0"/>
    <x v="0"/>
    <x v="0"/>
    <x v="3"/>
    <x v="35"/>
    <x v="0"/>
    <n v="0"/>
    <x v="0"/>
  </r>
  <r>
    <n v="24953"/>
    <x v="0"/>
    <x v="0"/>
    <x v="1"/>
    <x v="3"/>
    <x v="35"/>
    <x v="0"/>
    <n v="0"/>
    <x v="0"/>
  </r>
  <r>
    <n v="24954"/>
    <x v="0"/>
    <x v="1"/>
    <x v="0"/>
    <x v="3"/>
    <x v="35"/>
    <x v="0"/>
    <n v="0"/>
    <x v="0"/>
  </r>
  <r>
    <n v="24955"/>
    <x v="0"/>
    <x v="1"/>
    <x v="1"/>
    <x v="3"/>
    <x v="35"/>
    <x v="0"/>
    <n v="0"/>
    <x v="0"/>
  </r>
  <r>
    <n v="24956"/>
    <x v="0"/>
    <x v="2"/>
    <x v="2"/>
    <x v="3"/>
    <x v="35"/>
    <x v="0"/>
    <n v="0"/>
    <x v="0"/>
  </r>
  <r>
    <n v="24957"/>
    <x v="0"/>
    <x v="0"/>
    <x v="0"/>
    <x v="4"/>
    <x v="35"/>
    <x v="0"/>
    <n v="0"/>
    <x v="0"/>
  </r>
  <r>
    <n v="24958"/>
    <x v="0"/>
    <x v="0"/>
    <x v="1"/>
    <x v="4"/>
    <x v="35"/>
    <x v="0"/>
    <n v="5"/>
    <x v="0"/>
  </r>
  <r>
    <n v="24959"/>
    <x v="0"/>
    <x v="1"/>
    <x v="0"/>
    <x v="4"/>
    <x v="35"/>
    <x v="0"/>
    <n v="0"/>
    <x v="0"/>
  </r>
  <r>
    <n v="24960"/>
    <x v="0"/>
    <x v="1"/>
    <x v="1"/>
    <x v="4"/>
    <x v="35"/>
    <x v="0"/>
    <n v="0"/>
    <x v="0"/>
  </r>
  <r>
    <n v="24961"/>
    <x v="0"/>
    <x v="2"/>
    <x v="2"/>
    <x v="4"/>
    <x v="35"/>
    <x v="0"/>
    <n v="0"/>
    <x v="0"/>
  </r>
  <r>
    <n v="24962"/>
    <x v="0"/>
    <x v="0"/>
    <x v="0"/>
    <x v="5"/>
    <x v="35"/>
    <x v="0"/>
    <n v="0"/>
    <x v="0"/>
  </r>
  <r>
    <n v="24963"/>
    <x v="0"/>
    <x v="0"/>
    <x v="1"/>
    <x v="5"/>
    <x v="35"/>
    <x v="0"/>
    <n v="0"/>
    <x v="0"/>
  </r>
  <r>
    <n v="24964"/>
    <x v="0"/>
    <x v="1"/>
    <x v="0"/>
    <x v="5"/>
    <x v="35"/>
    <x v="0"/>
    <n v="0"/>
    <x v="0"/>
  </r>
  <r>
    <n v="24965"/>
    <x v="0"/>
    <x v="1"/>
    <x v="1"/>
    <x v="5"/>
    <x v="35"/>
    <x v="0"/>
    <n v="0"/>
    <x v="0"/>
  </r>
  <r>
    <n v="24966"/>
    <x v="0"/>
    <x v="2"/>
    <x v="2"/>
    <x v="5"/>
    <x v="35"/>
    <x v="0"/>
    <n v="0"/>
    <x v="0"/>
  </r>
  <r>
    <n v="24967"/>
    <x v="0"/>
    <x v="0"/>
    <x v="0"/>
    <x v="6"/>
    <x v="35"/>
    <x v="0"/>
    <n v="0"/>
    <x v="0"/>
  </r>
  <r>
    <n v="24968"/>
    <x v="0"/>
    <x v="0"/>
    <x v="1"/>
    <x v="6"/>
    <x v="35"/>
    <x v="0"/>
    <n v="0"/>
    <x v="0"/>
  </r>
  <r>
    <n v="24969"/>
    <x v="0"/>
    <x v="1"/>
    <x v="0"/>
    <x v="6"/>
    <x v="35"/>
    <x v="0"/>
    <n v="0"/>
    <x v="0"/>
  </r>
  <r>
    <n v="24970"/>
    <x v="0"/>
    <x v="1"/>
    <x v="1"/>
    <x v="6"/>
    <x v="35"/>
    <x v="0"/>
    <n v="0"/>
    <x v="0"/>
  </r>
  <r>
    <n v="24971"/>
    <x v="0"/>
    <x v="2"/>
    <x v="2"/>
    <x v="6"/>
    <x v="35"/>
    <x v="0"/>
    <n v="0"/>
    <x v="0"/>
  </r>
  <r>
    <n v="24972"/>
    <x v="0"/>
    <x v="0"/>
    <x v="0"/>
    <x v="0"/>
    <x v="36"/>
    <x v="0"/>
    <n v="19"/>
    <x v="0"/>
  </r>
  <r>
    <n v="24973"/>
    <x v="0"/>
    <x v="0"/>
    <x v="1"/>
    <x v="0"/>
    <x v="36"/>
    <x v="0"/>
    <n v="29"/>
    <x v="0"/>
  </r>
  <r>
    <n v="24974"/>
    <x v="0"/>
    <x v="1"/>
    <x v="0"/>
    <x v="0"/>
    <x v="36"/>
    <x v="0"/>
    <n v="0"/>
    <x v="0"/>
  </r>
  <r>
    <n v="24975"/>
    <x v="0"/>
    <x v="1"/>
    <x v="1"/>
    <x v="0"/>
    <x v="36"/>
    <x v="0"/>
    <n v="4"/>
    <x v="0"/>
  </r>
  <r>
    <n v="24976"/>
    <x v="0"/>
    <x v="2"/>
    <x v="2"/>
    <x v="0"/>
    <x v="36"/>
    <x v="0"/>
    <n v="5"/>
    <x v="0"/>
  </r>
  <r>
    <n v="24977"/>
    <x v="0"/>
    <x v="0"/>
    <x v="0"/>
    <x v="1"/>
    <x v="36"/>
    <x v="0"/>
    <n v="19"/>
    <x v="0"/>
  </r>
  <r>
    <n v="24978"/>
    <x v="0"/>
    <x v="0"/>
    <x v="1"/>
    <x v="1"/>
    <x v="36"/>
    <x v="0"/>
    <n v="29"/>
    <x v="0"/>
  </r>
  <r>
    <n v="24979"/>
    <x v="0"/>
    <x v="1"/>
    <x v="0"/>
    <x v="1"/>
    <x v="36"/>
    <x v="0"/>
    <n v="0"/>
    <x v="0"/>
  </r>
  <r>
    <n v="24980"/>
    <x v="0"/>
    <x v="1"/>
    <x v="1"/>
    <x v="1"/>
    <x v="36"/>
    <x v="0"/>
    <n v="4"/>
    <x v="0"/>
  </r>
  <r>
    <n v="24981"/>
    <x v="0"/>
    <x v="2"/>
    <x v="2"/>
    <x v="1"/>
    <x v="36"/>
    <x v="0"/>
    <n v="5"/>
    <x v="0"/>
  </r>
  <r>
    <n v="24982"/>
    <x v="0"/>
    <x v="0"/>
    <x v="0"/>
    <x v="2"/>
    <x v="36"/>
    <x v="0"/>
    <n v="18"/>
    <x v="0"/>
  </r>
  <r>
    <n v="24983"/>
    <x v="0"/>
    <x v="0"/>
    <x v="1"/>
    <x v="2"/>
    <x v="36"/>
    <x v="0"/>
    <n v="26"/>
    <x v="0"/>
  </r>
  <r>
    <n v="24984"/>
    <x v="0"/>
    <x v="1"/>
    <x v="0"/>
    <x v="2"/>
    <x v="36"/>
    <x v="0"/>
    <n v="0"/>
    <x v="0"/>
  </r>
  <r>
    <n v="24985"/>
    <x v="0"/>
    <x v="1"/>
    <x v="1"/>
    <x v="2"/>
    <x v="36"/>
    <x v="0"/>
    <n v="3"/>
    <x v="0"/>
  </r>
  <r>
    <n v="24986"/>
    <x v="0"/>
    <x v="2"/>
    <x v="2"/>
    <x v="2"/>
    <x v="36"/>
    <x v="0"/>
    <n v="5"/>
    <x v="0"/>
  </r>
  <r>
    <n v="24987"/>
    <x v="0"/>
    <x v="0"/>
    <x v="0"/>
    <x v="3"/>
    <x v="36"/>
    <x v="0"/>
    <n v="0"/>
    <x v="0"/>
  </r>
  <r>
    <n v="24988"/>
    <x v="0"/>
    <x v="0"/>
    <x v="1"/>
    <x v="3"/>
    <x v="36"/>
    <x v="0"/>
    <n v="0"/>
    <x v="0"/>
  </r>
  <r>
    <n v="24989"/>
    <x v="0"/>
    <x v="1"/>
    <x v="0"/>
    <x v="3"/>
    <x v="36"/>
    <x v="0"/>
    <n v="0"/>
    <x v="0"/>
  </r>
  <r>
    <n v="24990"/>
    <x v="0"/>
    <x v="1"/>
    <x v="1"/>
    <x v="3"/>
    <x v="36"/>
    <x v="0"/>
    <n v="0"/>
    <x v="0"/>
  </r>
  <r>
    <n v="24991"/>
    <x v="0"/>
    <x v="2"/>
    <x v="2"/>
    <x v="3"/>
    <x v="36"/>
    <x v="0"/>
    <n v="0"/>
    <x v="0"/>
  </r>
  <r>
    <n v="24992"/>
    <x v="0"/>
    <x v="0"/>
    <x v="0"/>
    <x v="4"/>
    <x v="36"/>
    <x v="0"/>
    <n v="0"/>
    <x v="0"/>
  </r>
  <r>
    <n v="24993"/>
    <x v="0"/>
    <x v="0"/>
    <x v="1"/>
    <x v="4"/>
    <x v="36"/>
    <x v="0"/>
    <n v="0"/>
    <x v="0"/>
  </r>
  <r>
    <n v="24994"/>
    <x v="0"/>
    <x v="1"/>
    <x v="0"/>
    <x v="4"/>
    <x v="36"/>
    <x v="0"/>
    <n v="0"/>
    <x v="0"/>
  </r>
  <r>
    <n v="24995"/>
    <x v="0"/>
    <x v="1"/>
    <x v="1"/>
    <x v="4"/>
    <x v="36"/>
    <x v="0"/>
    <n v="1"/>
    <x v="0"/>
  </r>
  <r>
    <n v="24996"/>
    <x v="0"/>
    <x v="2"/>
    <x v="2"/>
    <x v="4"/>
    <x v="36"/>
    <x v="0"/>
    <n v="0"/>
    <x v="0"/>
  </r>
  <r>
    <n v="24997"/>
    <x v="0"/>
    <x v="0"/>
    <x v="0"/>
    <x v="5"/>
    <x v="36"/>
    <x v="0"/>
    <n v="0"/>
    <x v="0"/>
  </r>
  <r>
    <n v="24998"/>
    <x v="0"/>
    <x v="0"/>
    <x v="1"/>
    <x v="5"/>
    <x v="36"/>
    <x v="0"/>
    <n v="0"/>
    <x v="0"/>
  </r>
  <r>
    <n v="24999"/>
    <x v="0"/>
    <x v="1"/>
    <x v="0"/>
    <x v="5"/>
    <x v="36"/>
    <x v="0"/>
    <n v="0"/>
    <x v="0"/>
  </r>
  <r>
    <n v="25000"/>
    <x v="0"/>
    <x v="1"/>
    <x v="1"/>
    <x v="5"/>
    <x v="36"/>
    <x v="0"/>
    <n v="0"/>
    <x v="0"/>
  </r>
  <r>
    <n v="25001"/>
    <x v="0"/>
    <x v="2"/>
    <x v="2"/>
    <x v="5"/>
    <x v="36"/>
    <x v="0"/>
    <n v="0"/>
    <x v="0"/>
  </r>
  <r>
    <n v="25002"/>
    <x v="0"/>
    <x v="0"/>
    <x v="0"/>
    <x v="6"/>
    <x v="36"/>
    <x v="0"/>
    <n v="1"/>
    <x v="0"/>
  </r>
  <r>
    <n v="25003"/>
    <x v="0"/>
    <x v="0"/>
    <x v="1"/>
    <x v="6"/>
    <x v="36"/>
    <x v="0"/>
    <n v="0"/>
    <x v="0"/>
  </r>
  <r>
    <n v="25004"/>
    <x v="0"/>
    <x v="1"/>
    <x v="0"/>
    <x v="6"/>
    <x v="36"/>
    <x v="0"/>
    <n v="0"/>
    <x v="0"/>
  </r>
  <r>
    <n v="25005"/>
    <x v="0"/>
    <x v="1"/>
    <x v="1"/>
    <x v="6"/>
    <x v="36"/>
    <x v="0"/>
    <n v="0"/>
    <x v="0"/>
  </r>
  <r>
    <n v="25006"/>
    <x v="0"/>
    <x v="2"/>
    <x v="2"/>
    <x v="6"/>
    <x v="36"/>
    <x v="0"/>
    <n v="0"/>
    <x v="0"/>
  </r>
  <r>
    <n v="25007"/>
    <x v="0"/>
    <x v="0"/>
    <x v="0"/>
    <x v="0"/>
    <x v="37"/>
    <x v="0"/>
    <n v="17"/>
    <x v="0"/>
  </r>
  <r>
    <n v="25008"/>
    <x v="0"/>
    <x v="0"/>
    <x v="1"/>
    <x v="0"/>
    <x v="37"/>
    <x v="0"/>
    <n v="22"/>
    <x v="0"/>
  </r>
  <r>
    <n v="25009"/>
    <x v="0"/>
    <x v="1"/>
    <x v="0"/>
    <x v="0"/>
    <x v="37"/>
    <x v="0"/>
    <n v="0"/>
    <x v="0"/>
  </r>
  <r>
    <n v="25010"/>
    <x v="0"/>
    <x v="1"/>
    <x v="1"/>
    <x v="0"/>
    <x v="37"/>
    <x v="0"/>
    <n v="7"/>
    <x v="0"/>
  </r>
  <r>
    <n v="25011"/>
    <x v="0"/>
    <x v="2"/>
    <x v="2"/>
    <x v="0"/>
    <x v="37"/>
    <x v="0"/>
    <n v="0"/>
    <x v="0"/>
  </r>
  <r>
    <n v="25012"/>
    <x v="0"/>
    <x v="0"/>
    <x v="0"/>
    <x v="1"/>
    <x v="37"/>
    <x v="0"/>
    <n v="17"/>
    <x v="0"/>
  </r>
  <r>
    <n v="25013"/>
    <x v="0"/>
    <x v="0"/>
    <x v="1"/>
    <x v="1"/>
    <x v="37"/>
    <x v="0"/>
    <n v="22"/>
    <x v="0"/>
  </r>
  <r>
    <n v="25014"/>
    <x v="0"/>
    <x v="1"/>
    <x v="0"/>
    <x v="1"/>
    <x v="37"/>
    <x v="0"/>
    <n v="0"/>
    <x v="0"/>
  </r>
  <r>
    <n v="25015"/>
    <x v="0"/>
    <x v="1"/>
    <x v="1"/>
    <x v="1"/>
    <x v="37"/>
    <x v="0"/>
    <n v="7"/>
    <x v="0"/>
  </r>
  <r>
    <n v="25016"/>
    <x v="0"/>
    <x v="2"/>
    <x v="2"/>
    <x v="1"/>
    <x v="37"/>
    <x v="0"/>
    <n v="0"/>
    <x v="0"/>
  </r>
  <r>
    <n v="25017"/>
    <x v="0"/>
    <x v="0"/>
    <x v="0"/>
    <x v="2"/>
    <x v="37"/>
    <x v="0"/>
    <n v="17"/>
    <x v="0"/>
  </r>
  <r>
    <n v="25018"/>
    <x v="0"/>
    <x v="0"/>
    <x v="1"/>
    <x v="2"/>
    <x v="37"/>
    <x v="0"/>
    <n v="22"/>
    <x v="0"/>
  </r>
  <r>
    <n v="25019"/>
    <x v="0"/>
    <x v="1"/>
    <x v="0"/>
    <x v="2"/>
    <x v="37"/>
    <x v="0"/>
    <n v="0"/>
    <x v="0"/>
  </r>
  <r>
    <n v="25020"/>
    <x v="0"/>
    <x v="1"/>
    <x v="1"/>
    <x v="2"/>
    <x v="37"/>
    <x v="0"/>
    <n v="7"/>
    <x v="0"/>
  </r>
  <r>
    <n v="25021"/>
    <x v="0"/>
    <x v="2"/>
    <x v="2"/>
    <x v="2"/>
    <x v="37"/>
    <x v="0"/>
    <n v="0"/>
    <x v="0"/>
  </r>
  <r>
    <n v="25022"/>
    <x v="0"/>
    <x v="0"/>
    <x v="0"/>
    <x v="3"/>
    <x v="37"/>
    <x v="0"/>
    <n v="0"/>
    <x v="0"/>
  </r>
  <r>
    <n v="25023"/>
    <x v="0"/>
    <x v="0"/>
    <x v="1"/>
    <x v="3"/>
    <x v="37"/>
    <x v="0"/>
    <n v="0"/>
    <x v="0"/>
  </r>
  <r>
    <n v="25024"/>
    <x v="0"/>
    <x v="1"/>
    <x v="0"/>
    <x v="3"/>
    <x v="37"/>
    <x v="0"/>
    <n v="0"/>
    <x v="0"/>
  </r>
  <r>
    <n v="25025"/>
    <x v="0"/>
    <x v="1"/>
    <x v="1"/>
    <x v="3"/>
    <x v="37"/>
    <x v="0"/>
    <n v="0"/>
    <x v="0"/>
  </r>
  <r>
    <n v="25026"/>
    <x v="0"/>
    <x v="2"/>
    <x v="2"/>
    <x v="3"/>
    <x v="37"/>
    <x v="0"/>
    <n v="0"/>
    <x v="0"/>
  </r>
  <r>
    <n v="25027"/>
    <x v="0"/>
    <x v="0"/>
    <x v="0"/>
    <x v="4"/>
    <x v="37"/>
    <x v="0"/>
    <n v="0"/>
    <x v="0"/>
  </r>
  <r>
    <n v="25028"/>
    <x v="0"/>
    <x v="0"/>
    <x v="1"/>
    <x v="4"/>
    <x v="37"/>
    <x v="0"/>
    <n v="0"/>
    <x v="0"/>
  </r>
  <r>
    <n v="25029"/>
    <x v="0"/>
    <x v="1"/>
    <x v="0"/>
    <x v="4"/>
    <x v="37"/>
    <x v="0"/>
    <n v="0"/>
    <x v="0"/>
  </r>
  <r>
    <n v="25030"/>
    <x v="0"/>
    <x v="1"/>
    <x v="1"/>
    <x v="4"/>
    <x v="37"/>
    <x v="0"/>
    <n v="0"/>
    <x v="0"/>
  </r>
  <r>
    <n v="25031"/>
    <x v="0"/>
    <x v="2"/>
    <x v="2"/>
    <x v="4"/>
    <x v="37"/>
    <x v="0"/>
    <n v="0"/>
    <x v="0"/>
  </r>
  <r>
    <n v="25032"/>
    <x v="0"/>
    <x v="0"/>
    <x v="0"/>
    <x v="5"/>
    <x v="37"/>
    <x v="0"/>
    <n v="0"/>
    <x v="0"/>
  </r>
  <r>
    <n v="25033"/>
    <x v="0"/>
    <x v="0"/>
    <x v="1"/>
    <x v="5"/>
    <x v="37"/>
    <x v="0"/>
    <n v="0"/>
    <x v="0"/>
  </r>
  <r>
    <n v="25034"/>
    <x v="0"/>
    <x v="1"/>
    <x v="0"/>
    <x v="5"/>
    <x v="37"/>
    <x v="0"/>
    <n v="0"/>
    <x v="0"/>
  </r>
  <r>
    <n v="25035"/>
    <x v="0"/>
    <x v="1"/>
    <x v="1"/>
    <x v="5"/>
    <x v="37"/>
    <x v="0"/>
    <n v="0"/>
    <x v="0"/>
  </r>
  <r>
    <n v="25036"/>
    <x v="0"/>
    <x v="2"/>
    <x v="2"/>
    <x v="5"/>
    <x v="37"/>
    <x v="0"/>
    <n v="0"/>
    <x v="0"/>
  </r>
  <r>
    <n v="25037"/>
    <x v="0"/>
    <x v="0"/>
    <x v="0"/>
    <x v="6"/>
    <x v="37"/>
    <x v="0"/>
    <n v="0"/>
    <x v="0"/>
  </r>
  <r>
    <n v="25038"/>
    <x v="0"/>
    <x v="0"/>
    <x v="1"/>
    <x v="6"/>
    <x v="37"/>
    <x v="0"/>
    <n v="0"/>
    <x v="0"/>
  </r>
  <r>
    <n v="25039"/>
    <x v="0"/>
    <x v="1"/>
    <x v="0"/>
    <x v="6"/>
    <x v="37"/>
    <x v="0"/>
    <n v="0"/>
    <x v="0"/>
  </r>
  <r>
    <n v="25040"/>
    <x v="0"/>
    <x v="1"/>
    <x v="1"/>
    <x v="6"/>
    <x v="37"/>
    <x v="0"/>
    <n v="0"/>
    <x v="0"/>
  </r>
  <r>
    <n v="25041"/>
    <x v="0"/>
    <x v="2"/>
    <x v="2"/>
    <x v="6"/>
    <x v="37"/>
    <x v="0"/>
    <n v="0"/>
    <x v="0"/>
  </r>
  <r>
    <n v="25042"/>
    <x v="0"/>
    <x v="0"/>
    <x v="0"/>
    <x v="0"/>
    <x v="38"/>
    <x v="0"/>
    <n v="6"/>
    <x v="0"/>
  </r>
  <r>
    <n v="25043"/>
    <x v="0"/>
    <x v="0"/>
    <x v="1"/>
    <x v="0"/>
    <x v="38"/>
    <x v="0"/>
    <n v="10"/>
    <x v="0"/>
  </r>
  <r>
    <n v="25044"/>
    <x v="0"/>
    <x v="1"/>
    <x v="0"/>
    <x v="0"/>
    <x v="38"/>
    <x v="0"/>
    <n v="3"/>
    <x v="0"/>
  </r>
  <r>
    <n v="25045"/>
    <x v="0"/>
    <x v="1"/>
    <x v="1"/>
    <x v="0"/>
    <x v="38"/>
    <x v="0"/>
    <n v="6"/>
    <x v="0"/>
  </r>
  <r>
    <n v="25046"/>
    <x v="0"/>
    <x v="2"/>
    <x v="2"/>
    <x v="0"/>
    <x v="38"/>
    <x v="0"/>
    <n v="4"/>
    <x v="0"/>
  </r>
  <r>
    <n v="25047"/>
    <x v="0"/>
    <x v="0"/>
    <x v="0"/>
    <x v="1"/>
    <x v="38"/>
    <x v="0"/>
    <n v="6"/>
    <x v="0"/>
  </r>
  <r>
    <n v="25048"/>
    <x v="0"/>
    <x v="0"/>
    <x v="1"/>
    <x v="1"/>
    <x v="38"/>
    <x v="0"/>
    <n v="10"/>
    <x v="0"/>
  </r>
  <r>
    <n v="25049"/>
    <x v="0"/>
    <x v="1"/>
    <x v="0"/>
    <x v="1"/>
    <x v="38"/>
    <x v="0"/>
    <n v="3"/>
    <x v="0"/>
  </r>
  <r>
    <n v="25050"/>
    <x v="0"/>
    <x v="1"/>
    <x v="1"/>
    <x v="1"/>
    <x v="38"/>
    <x v="0"/>
    <n v="6"/>
    <x v="0"/>
  </r>
  <r>
    <n v="25051"/>
    <x v="0"/>
    <x v="2"/>
    <x v="2"/>
    <x v="1"/>
    <x v="38"/>
    <x v="0"/>
    <n v="4"/>
    <x v="0"/>
  </r>
  <r>
    <n v="25052"/>
    <x v="0"/>
    <x v="0"/>
    <x v="0"/>
    <x v="2"/>
    <x v="38"/>
    <x v="0"/>
    <n v="5"/>
    <x v="0"/>
  </r>
  <r>
    <n v="25053"/>
    <x v="0"/>
    <x v="0"/>
    <x v="1"/>
    <x v="2"/>
    <x v="38"/>
    <x v="0"/>
    <n v="10"/>
    <x v="0"/>
  </r>
  <r>
    <n v="25054"/>
    <x v="0"/>
    <x v="1"/>
    <x v="0"/>
    <x v="2"/>
    <x v="38"/>
    <x v="0"/>
    <n v="2"/>
    <x v="0"/>
  </r>
  <r>
    <n v="25055"/>
    <x v="0"/>
    <x v="1"/>
    <x v="1"/>
    <x v="2"/>
    <x v="38"/>
    <x v="0"/>
    <n v="6"/>
    <x v="0"/>
  </r>
  <r>
    <n v="25056"/>
    <x v="0"/>
    <x v="2"/>
    <x v="2"/>
    <x v="2"/>
    <x v="38"/>
    <x v="0"/>
    <n v="4"/>
    <x v="0"/>
  </r>
  <r>
    <n v="25057"/>
    <x v="0"/>
    <x v="0"/>
    <x v="0"/>
    <x v="3"/>
    <x v="38"/>
    <x v="0"/>
    <n v="0"/>
    <x v="0"/>
  </r>
  <r>
    <n v="25058"/>
    <x v="0"/>
    <x v="0"/>
    <x v="1"/>
    <x v="3"/>
    <x v="38"/>
    <x v="0"/>
    <n v="0"/>
    <x v="0"/>
  </r>
  <r>
    <n v="25059"/>
    <x v="0"/>
    <x v="1"/>
    <x v="0"/>
    <x v="3"/>
    <x v="38"/>
    <x v="0"/>
    <n v="0"/>
    <x v="0"/>
  </r>
  <r>
    <n v="25060"/>
    <x v="0"/>
    <x v="1"/>
    <x v="1"/>
    <x v="3"/>
    <x v="38"/>
    <x v="0"/>
    <n v="0"/>
    <x v="0"/>
  </r>
  <r>
    <n v="25061"/>
    <x v="0"/>
    <x v="2"/>
    <x v="2"/>
    <x v="3"/>
    <x v="38"/>
    <x v="0"/>
    <n v="0"/>
    <x v="0"/>
  </r>
  <r>
    <n v="25062"/>
    <x v="0"/>
    <x v="0"/>
    <x v="0"/>
    <x v="4"/>
    <x v="38"/>
    <x v="0"/>
    <n v="4"/>
    <x v="0"/>
  </r>
  <r>
    <n v="25063"/>
    <x v="0"/>
    <x v="0"/>
    <x v="1"/>
    <x v="4"/>
    <x v="38"/>
    <x v="0"/>
    <n v="0"/>
    <x v="0"/>
  </r>
  <r>
    <n v="25064"/>
    <x v="0"/>
    <x v="1"/>
    <x v="0"/>
    <x v="4"/>
    <x v="38"/>
    <x v="0"/>
    <n v="3"/>
    <x v="0"/>
  </r>
  <r>
    <n v="25065"/>
    <x v="0"/>
    <x v="1"/>
    <x v="1"/>
    <x v="4"/>
    <x v="38"/>
    <x v="0"/>
    <n v="0"/>
    <x v="0"/>
  </r>
  <r>
    <n v="25066"/>
    <x v="0"/>
    <x v="2"/>
    <x v="2"/>
    <x v="4"/>
    <x v="38"/>
    <x v="0"/>
    <n v="0"/>
    <x v="0"/>
  </r>
  <r>
    <n v="25067"/>
    <x v="0"/>
    <x v="0"/>
    <x v="0"/>
    <x v="5"/>
    <x v="38"/>
    <x v="0"/>
    <n v="0"/>
    <x v="0"/>
  </r>
  <r>
    <n v="25068"/>
    <x v="0"/>
    <x v="0"/>
    <x v="1"/>
    <x v="5"/>
    <x v="38"/>
    <x v="0"/>
    <n v="0"/>
    <x v="0"/>
  </r>
  <r>
    <n v="25069"/>
    <x v="0"/>
    <x v="1"/>
    <x v="0"/>
    <x v="5"/>
    <x v="38"/>
    <x v="0"/>
    <n v="0"/>
    <x v="0"/>
  </r>
  <r>
    <n v="25070"/>
    <x v="0"/>
    <x v="1"/>
    <x v="1"/>
    <x v="5"/>
    <x v="38"/>
    <x v="0"/>
    <n v="0"/>
    <x v="0"/>
  </r>
  <r>
    <n v="25071"/>
    <x v="0"/>
    <x v="2"/>
    <x v="2"/>
    <x v="5"/>
    <x v="38"/>
    <x v="0"/>
    <n v="0"/>
    <x v="0"/>
  </r>
  <r>
    <n v="25072"/>
    <x v="0"/>
    <x v="0"/>
    <x v="0"/>
    <x v="6"/>
    <x v="38"/>
    <x v="0"/>
    <n v="1"/>
    <x v="0"/>
  </r>
  <r>
    <n v="25073"/>
    <x v="0"/>
    <x v="0"/>
    <x v="1"/>
    <x v="6"/>
    <x v="38"/>
    <x v="0"/>
    <n v="0"/>
    <x v="0"/>
  </r>
  <r>
    <n v="25074"/>
    <x v="0"/>
    <x v="1"/>
    <x v="0"/>
    <x v="6"/>
    <x v="38"/>
    <x v="0"/>
    <n v="0"/>
    <x v="0"/>
  </r>
  <r>
    <n v="25075"/>
    <x v="0"/>
    <x v="1"/>
    <x v="1"/>
    <x v="6"/>
    <x v="38"/>
    <x v="0"/>
    <n v="0"/>
    <x v="0"/>
  </r>
  <r>
    <n v="25076"/>
    <x v="0"/>
    <x v="2"/>
    <x v="2"/>
    <x v="6"/>
    <x v="38"/>
    <x v="0"/>
    <n v="0"/>
    <x v="0"/>
  </r>
  <r>
    <n v="25077"/>
    <x v="0"/>
    <x v="0"/>
    <x v="0"/>
    <x v="0"/>
    <x v="39"/>
    <x v="0"/>
    <n v="23"/>
    <x v="0"/>
  </r>
  <r>
    <n v="25078"/>
    <x v="0"/>
    <x v="0"/>
    <x v="1"/>
    <x v="0"/>
    <x v="39"/>
    <x v="0"/>
    <n v="32"/>
    <x v="0"/>
  </r>
  <r>
    <n v="25079"/>
    <x v="0"/>
    <x v="1"/>
    <x v="0"/>
    <x v="0"/>
    <x v="39"/>
    <x v="0"/>
    <n v="0"/>
    <x v="0"/>
  </r>
  <r>
    <n v="25080"/>
    <x v="0"/>
    <x v="1"/>
    <x v="1"/>
    <x v="0"/>
    <x v="39"/>
    <x v="0"/>
    <n v="13"/>
    <x v="0"/>
  </r>
  <r>
    <n v="25081"/>
    <x v="0"/>
    <x v="2"/>
    <x v="2"/>
    <x v="0"/>
    <x v="39"/>
    <x v="0"/>
    <n v="5"/>
    <x v="0"/>
  </r>
  <r>
    <n v="25082"/>
    <x v="0"/>
    <x v="0"/>
    <x v="0"/>
    <x v="1"/>
    <x v="39"/>
    <x v="0"/>
    <n v="23"/>
    <x v="0"/>
  </r>
  <r>
    <n v="25083"/>
    <x v="0"/>
    <x v="0"/>
    <x v="1"/>
    <x v="1"/>
    <x v="39"/>
    <x v="0"/>
    <n v="32"/>
    <x v="0"/>
  </r>
  <r>
    <n v="25084"/>
    <x v="0"/>
    <x v="1"/>
    <x v="0"/>
    <x v="1"/>
    <x v="39"/>
    <x v="0"/>
    <n v="0"/>
    <x v="0"/>
  </r>
  <r>
    <n v="25085"/>
    <x v="0"/>
    <x v="1"/>
    <x v="1"/>
    <x v="1"/>
    <x v="39"/>
    <x v="0"/>
    <n v="13"/>
    <x v="0"/>
  </r>
  <r>
    <n v="25086"/>
    <x v="0"/>
    <x v="2"/>
    <x v="2"/>
    <x v="1"/>
    <x v="39"/>
    <x v="0"/>
    <n v="5"/>
    <x v="0"/>
  </r>
  <r>
    <n v="25087"/>
    <x v="0"/>
    <x v="0"/>
    <x v="0"/>
    <x v="2"/>
    <x v="39"/>
    <x v="0"/>
    <n v="23"/>
    <x v="0"/>
  </r>
  <r>
    <n v="25088"/>
    <x v="0"/>
    <x v="0"/>
    <x v="1"/>
    <x v="2"/>
    <x v="39"/>
    <x v="0"/>
    <n v="31"/>
    <x v="0"/>
  </r>
  <r>
    <n v="25089"/>
    <x v="0"/>
    <x v="1"/>
    <x v="0"/>
    <x v="2"/>
    <x v="39"/>
    <x v="0"/>
    <n v="0"/>
    <x v="0"/>
  </r>
  <r>
    <n v="25090"/>
    <x v="0"/>
    <x v="1"/>
    <x v="1"/>
    <x v="2"/>
    <x v="39"/>
    <x v="0"/>
    <n v="11"/>
    <x v="0"/>
  </r>
  <r>
    <n v="25091"/>
    <x v="0"/>
    <x v="2"/>
    <x v="2"/>
    <x v="2"/>
    <x v="39"/>
    <x v="0"/>
    <n v="5"/>
    <x v="0"/>
  </r>
  <r>
    <n v="25092"/>
    <x v="0"/>
    <x v="0"/>
    <x v="0"/>
    <x v="3"/>
    <x v="39"/>
    <x v="0"/>
    <n v="0"/>
    <x v="0"/>
  </r>
  <r>
    <n v="25093"/>
    <x v="0"/>
    <x v="0"/>
    <x v="1"/>
    <x v="3"/>
    <x v="39"/>
    <x v="0"/>
    <n v="0"/>
    <x v="0"/>
  </r>
  <r>
    <n v="25094"/>
    <x v="0"/>
    <x v="1"/>
    <x v="0"/>
    <x v="3"/>
    <x v="39"/>
    <x v="0"/>
    <n v="0"/>
    <x v="0"/>
  </r>
  <r>
    <n v="25095"/>
    <x v="0"/>
    <x v="1"/>
    <x v="1"/>
    <x v="3"/>
    <x v="39"/>
    <x v="0"/>
    <n v="0"/>
    <x v="0"/>
  </r>
  <r>
    <n v="25096"/>
    <x v="0"/>
    <x v="2"/>
    <x v="2"/>
    <x v="3"/>
    <x v="39"/>
    <x v="0"/>
    <n v="0"/>
    <x v="0"/>
  </r>
  <r>
    <n v="25097"/>
    <x v="0"/>
    <x v="0"/>
    <x v="0"/>
    <x v="4"/>
    <x v="39"/>
    <x v="0"/>
    <n v="0"/>
    <x v="0"/>
  </r>
  <r>
    <n v="25098"/>
    <x v="0"/>
    <x v="0"/>
    <x v="1"/>
    <x v="4"/>
    <x v="39"/>
    <x v="0"/>
    <n v="3"/>
    <x v="0"/>
  </r>
  <r>
    <n v="25099"/>
    <x v="0"/>
    <x v="1"/>
    <x v="0"/>
    <x v="4"/>
    <x v="39"/>
    <x v="0"/>
    <n v="0"/>
    <x v="0"/>
  </r>
  <r>
    <n v="25100"/>
    <x v="0"/>
    <x v="1"/>
    <x v="1"/>
    <x v="4"/>
    <x v="39"/>
    <x v="0"/>
    <n v="3"/>
    <x v="0"/>
  </r>
  <r>
    <n v="25101"/>
    <x v="0"/>
    <x v="2"/>
    <x v="2"/>
    <x v="4"/>
    <x v="39"/>
    <x v="0"/>
    <n v="0"/>
    <x v="0"/>
  </r>
  <r>
    <n v="25102"/>
    <x v="0"/>
    <x v="0"/>
    <x v="0"/>
    <x v="5"/>
    <x v="39"/>
    <x v="0"/>
    <n v="0"/>
    <x v="0"/>
  </r>
  <r>
    <n v="25103"/>
    <x v="0"/>
    <x v="0"/>
    <x v="1"/>
    <x v="5"/>
    <x v="39"/>
    <x v="0"/>
    <n v="0"/>
    <x v="0"/>
  </r>
  <r>
    <n v="25104"/>
    <x v="0"/>
    <x v="1"/>
    <x v="0"/>
    <x v="5"/>
    <x v="39"/>
    <x v="0"/>
    <n v="0"/>
    <x v="0"/>
  </r>
  <r>
    <n v="25105"/>
    <x v="0"/>
    <x v="1"/>
    <x v="1"/>
    <x v="5"/>
    <x v="39"/>
    <x v="0"/>
    <n v="0"/>
    <x v="0"/>
  </r>
  <r>
    <n v="25106"/>
    <x v="0"/>
    <x v="2"/>
    <x v="2"/>
    <x v="5"/>
    <x v="39"/>
    <x v="0"/>
    <n v="0"/>
    <x v="0"/>
  </r>
  <r>
    <n v="25107"/>
    <x v="0"/>
    <x v="0"/>
    <x v="0"/>
    <x v="6"/>
    <x v="39"/>
    <x v="0"/>
    <n v="0"/>
    <x v="0"/>
  </r>
  <r>
    <n v="25108"/>
    <x v="0"/>
    <x v="0"/>
    <x v="1"/>
    <x v="6"/>
    <x v="39"/>
    <x v="0"/>
    <n v="0"/>
    <x v="0"/>
  </r>
  <r>
    <n v="25109"/>
    <x v="0"/>
    <x v="1"/>
    <x v="0"/>
    <x v="6"/>
    <x v="39"/>
    <x v="0"/>
    <n v="0"/>
    <x v="0"/>
  </r>
  <r>
    <n v="25110"/>
    <x v="0"/>
    <x v="1"/>
    <x v="1"/>
    <x v="6"/>
    <x v="39"/>
    <x v="0"/>
    <n v="0"/>
    <x v="0"/>
  </r>
  <r>
    <n v="25111"/>
    <x v="0"/>
    <x v="2"/>
    <x v="2"/>
    <x v="6"/>
    <x v="39"/>
    <x v="0"/>
    <n v="0"/>
    <x v="0"/>
  </r>
  <r>
    <n v="25112"/>
    <x v="0"/>
    <x v="0"/>
    <x v="0"/>
    <x v="0"/>
    <x v="40"/>
    <x v="0"/>
    <n v="2"/>
    <x v="0"/>
  </r>
  <r>
    <n v="25113"/>
    <x v="0"/>
    <x v="0"/>
    <x v="1"/>
    <x v="0"/>
    <x v="40"/>
    <x v="0"/>
    <n v="21"/>
    <x v="0"/>
  </r>
  <r>
    <n v="25114"/>
    <x v="0"/>
    <x v="1"/>
    <x v="0"/>
    <x v="0"/>
    <x v="40"/>
    <x v="0"/>
    <n v="1"/>
    <x v="0"/>
  </r>
  <r>
    <n v="25115"/>
    <x v="0"/>
    <x v="1"/>
    <x v="1"/>
    <x v="0"/>
    <x v="40"/>
    <x v="0"/>
    <n v="17"/>
    <x v="0"/>
  </r>
  <r>
    <n v="25116"/>
    <x v="0"/>
    <x v="2"/>
    <x v="2"/>
    <x v="0"/>
    <x v="40"/>
    <x v="0"/>
    <n v="0"/>
    <x v="0"/>
  </r>
  <r>
    <n v="25117"/>
    <x v="0"/>
    <x v="0"/>
    <x v="0"/>
    <x v="1"/>
    <x v="40"/>
    <x v="0"/>
    <n v="2"/>
    <x v="0"/>
  </r>
  <r>
    <n v="25118"/>
    <x v="0"/>
    <x v="0"/>
    <x v="1"/>
    <x v="1"/>
    <x v="40"/>
    <x v="0"/>
    <n v="21"/>
    <x v="0"/>
  </r>
  <r>
    <n v="25119"/>
    <x v="0"/>
    <x v="1"/>
    <x v="0"/>
    <x v="1"/>
    <x v="40"/>
    <x v="0"/>
    <n v="1"/>
    <x v="0"/>
  </r>
  <r>
    <n v="25120"/>
    <x v="0"/>
    <x v="1"/>
    <x v="1"/>
    <x v="1"/>
    <x v="40"/>
    <x v="0"/>
    <n v="17"/>
    <x v="0"/>
  </r>
  <r>
    <n v="25121"/>
    <x v="0"/>
    <x v="2"/>
    <x v="2"/>
    <x v="1"/>
    <x v="40"/>
    <x v="0"/>
    <n v="0"/>
    <x v="0"/>
  </r>
  <r>
    <n v="25122"/>
    <x v="0"/>
    <x v="0"/>
    <x v="0"/>
    <x v="2"/>
    <x v="40"/>
    <x v="0"/>
    <n v="2"/>
    <x v="0"/>
  </r>
  <r>
    <n v="25123"/>
    <x v="0"/>
    <x v="0"/>
    <x v="1"/>
    <x v="2"/>
    <x v="40"/>
    <x v="0"/>
    <n v="21"/>
    <x v="0"/>
  </r>
  <r>
    <n v="25124"/>
    <x v="0"/>
    <x v="1"/>
    <x v="0"/>
    <x v="2"/>
    <x v="40"/>
    <x v="0"/>
    <n v="1"/>
    <x v="0"/>
  </r>
  <r>
    <n v="25125"/>
    <x v="0"/>
    <x v="1"/>
    <x v="1"/>
    <x v="2"/>
    <x v="40"/>
    <x v="0"/>
    <n v="17"/>
    <x v="0"/>
  </r>
  <r>
    <n v="25126"/>
    <x v="0"/>
    <x v="2"/>
    <x v="2"/>
    <x v="2"/>
    <x v="40"/>
    <x v="0"/>
    <n v="0"/>
    <x v="0"/>
  </r>
  <r>
    <n v="25127"/>
    <x v="0"/>
    <x v="0"/>
    <x v="0"/>
    <x v="3"/>
    <x v="40"/>
    <x v="0"/>
    <n v="0"/>
    <x v="0"/>
  </r>
  <r>
    <n v="25128"/>
    <x v="0"/>
    <x v="0"/>
    <x v="1"/>
    <x v="3"/>
    <x v="40"/>
    <x v="0"/>
    <n v="0"/>
    <x v="0"/>
  </r>
  <r>
    <n v="25129"/>
    <x v="0"/>
    <x v="1"/>
    <x v="0"/>
    <x v="3"/>
    <x v="40"/>
    <x v="0"/>
    <n v="0"/>
    <x v="0"/>
  </r>
  <r>
    <n v="25130"/>
    <x v="0"/>
    <x v="1"/>
    <x v="1"/>
    <x v="3"/>
    <x v="40"/>
    <x v="0"/>
    <n v="0"/>
    <x v="0"/>
  </r>
  <r>
    <n v="25131"/>
    <x v="0"/>
    <x v="2"/>
    <x v="2"/>
    <x v="3"/>
    <x v="40"/>
    <x v="0"/>
    <n v="0"/>
    <x v="0"/>
  </r>
  <r>
    <n v="25132"/>
    <x v="0"/>
    <x v="0"/>
    <x v="0"/>
    <x v="4"/>
    <x v="40"/>
    <x v="0"/>
    <n v="0"/>
    <x v="0"/>
  </r>
  <r>
    <n v="25133"/>
    <x v="0"/>
    <x v="0"/>
    <x v="1"/>
    <x v="4"/>
    <x v="40"/>
    <x v="0"/>
    <n v="0"/>
    <x v="0"/>
  </r>
  <r>
    <n v="25134"/>
    <x v="0"/>
    <x v="1"/>
    <x v="0"/>
    <x v="4"/>
    <x v="40"/>
    <x v="0"/>
    <n v="0"/>
    <x v="0"/>
  </r>
  <r>
    <n v="25135"/>
    <x v="0"/>
    <x v="1"/>
    <x v="1"/>
    <x v="4"/>
    <x v="40"/>
    <x v="0"/>
    <n v="0"/>
    <x v="0"/>
  </r>
  <r>
    <n v="25136"/>
    <x v="0"/>
    <x v="2"/>
    <x v="2"/>
    <x v="4"/>
    <x v="40"/>
    <x v="0"/>
    <n v="0"/>
    <x v="0"/>
  </r>
  <r>
    <n v="25137"/>
    <x v="0"/>
    <x v="0"/>
    <x v="0"/>
    <x v="5"/>
    <x v="40"/>
    <x v="0"/>
    <n v="0"/>
    <x v="0"/>
  </r>
  <r>
    <n v="25138"/>
    <x v="0"/>
    <x v="0"/>
    <x v="1"/>
    <x v="5"/>
    <x v="40"/>
    <x v="0"/>
    <n v="0"/>
    <x v="0"/>
  </r>
  <r>
    <n v="25139"/>
    <x v="0"/>
    <x v="1"/>
    <x v="0"/>
    <x v="5"/>
    <x v="40"/>
    <x v="0"/>
    <n v="0"/>
    <x v="0"/>
  </r>
  <r>
    <n v="25140"/>
    <x v="0"/>
    <x v="1"/>
    <x v="1"/>
    <x v="5"/>
    <x v="40"/>
    <x v="0"/>
    <n v="0"/>
    <x v="0"/>
  </r>
  <r>
    <n v="25141"/>
    <x v="0"/>
    <x v="2"/>
    <x v="2"/>
    <x v="5"/>
    <x v="40"/>
    <x v="0"/>
    <n v="0"/>
    <x v="0"/>
  </r>
  <r>
    <n v="25142"/>
    <x v="0"/>
    <x v="0"/>
    <x v="0"/>
    <x v="6"/>
    <x v="40"/>
    <x v="0"/>
    <n v="0"/>
    <x v="0"/>
  </r>
  <r>
    <n v="25143"/>
    <x v="0"/>
    <x v="0"/>
    <x v="1"/>
    <x v="6"/>
    <x v="40"/>
    <x v="0"/>
    <n v="0"/>
    <x v="0"/>
  </r>
  <r>
    <n v="25144"/>
    <x v="0"/>
    <x v="1"/>
    <x v="0"/>
    <x v="6"/>
    <x v="40"/>
    <x v="0"/>
    <n v="0"/>
    <x v="0"/>
  </r>
  <r>
    <n v="25145"/>
    <x v="0"/>
    <x v="1"/>
    <x v="1"/>
    <x v="6"/>
    <x v="40"/>
    <x v="0"/>
    <n v="0"/>
    <x v="0"/>
  </r>
  <r>
    <n v="25146"/>
    <x v="0"/>
    <x v="2"/>
    <x v="2"/>
    <x v="6"/>
    <x v="40"/>
    <x v="0"/>
    <n v="0"/>
    <x v="0"/>
  </r>
  <r>
    <n v="25147"/>
    <x v="0"/>
    <x v="0"/>
    <x v="0"/>
    <x v="0"/>
    <x v="41"/>
    <x v="0"/>
    <n v="25"/>
    <x v="0"/>
  </r>
  <r>
    <n v="25148"/>
    <x v="0"/>
    <x v="0"/>
    <x v="1"/>
    <x v="0"/>
    <x v="41"/>
    <x v="0"/>
    <n v="37"/>
    <x v="0"/>
  </r>
  <r>
    <n v="25149"/>
    <x v="0"/>
    <x v="1"/>
    <x v="0"/>
    <x v="0"/>
    <x v="41"/>
    <x v="0"/>
    <n v="0"/>
    <x v="0"/>
  </r>
  <r>
    <n v="25150"/>
    <x v="0"/>
    <x v="1"/>
    <x v="1"/>
    <x v="0"/>
    <x v="41"/>
    <x v="0"/>
    <n v="19"/>
    <x v="0"/>
  </r>
  <r>
    <n v="25151"/>
    <x v="0"/>
    <x v="2"/>
    <x v="2"/>
    <x v="0"/>
    <x v="41"/>
    <x v="0"/>
    <n v="1"/>
    <x v="0"/>
  </r>
  <r>
    <n v="25152"/>
    <x v="0"/>
    <x v="0"/>
    <x v="0"/>
    <x v="1"/>
    <x v="41"/>
    <x v="0"/>
    <n v="26"/>
    <x v="0"/>
  </r>
  <r>
    <n v="25153"/>
    <x v="0"/>
    <x v="0"/>
    <x v="1"/>
    <x v="1"/>
    <x v="41"/>
    <x v="0"/>
    <n v="37"/>
    <x v="0"/>
  </r>
  <r>
    <n v="25154"/>
    <x v="0"/>
    <x v="1"/>
    <x v="0"/>
    <x v="1"/>
    <x v="41"/>
    <x v="0"/>
    <n v="0"/>
    <x v="0"/>
  </r>
  <r>
    <n v="25155"/>
    <x v="0"/>
    <x v="1"/>
    <x v="1"/>
    <x v="1"/>
    <x v="41"/>
    <x v="0"/>
    <n v="19"/>
    <x v="0"/>
  </r>
  <r>
    <n v="25156"/>
    <x v="0"/>
    <x v="2"/>
    <x v="2"/>
    <x v="1"/>
    <x v="41"/>
    <x v="0"/>
    <n v="1"/>
    <x v="0"/>
  </r>
  <r>
    <n v="25157"/>
    <x v="0"/>
    <x v="0"/>
    <x v="0"/>
    <x v="2"/>
    <x v="41"/>
    <x v="0"/>
    <n v="25"/>
    <x v="0"/>
  </r>
  <r>
    <n v="25158"/>
    <x v="0"/>
    <x v="0"/>
    <x v="1"/>
    <x v="2"/>
    <x v="41"/>
    <x v="0"/>
    <n v="37"/>
    <x v="0"/>
  </r>
  <r>
    <n v="25159"/>
    <x v="0"/>
    <x v="1"/>
    <x v="0"/>
    <x v="2"/>
    <x v="41"/>
    <x v="0"/>
    <n v="0"/>
    <x v="0"/>
  </r>
  <r>
    <n v="25160"/>
    <x v="0"/>
    <x v="1"/>
    <x v="1"/>
    <x v="2"/>
    <x v="41"/>
    <x v="0"/>
    <n v="18"/>
    <x v="0"/>
  </r>
  <r>
    <n v="25161"/>
    <x v="0"/>
    <x v="2"/>
    <x v="2"/>
    <x v="2"/>
    <x v="41"/>
    <x v="0"/>
    <n v="1"/>
    <x v="0"/>
  </r>
  <r>
    <n v="25162"/>
    <x v="0"/>
    <x v="0"/>
    <x v="0"/>
    <x v="3"/>
    <x v="41"/>
    <x v="0"/>
    <n v="0"/>
    <x v="0"/>
  </r>
  <r>
    <n v="25163"/>
    <x v="0"/>
    <x v="0"/>
    <x v="1"/>
    <x v="3"/>
    <x v="41"/>
    <x v="0"/>
    <n v="0"/>
    <x v="0"/>
  </r>
  <r>
    <n v="25164"/>
    <x v="0"/>
    <x v="1"/>
    <x v="0"/>
    <x v="3"/>
    <x v="41"/>
    <x v="0"/>
    <n v="0"/>
    <x v="0"/>
  </r>
  <r>
    <n v="25165"/>
    <x v="0"/>
    <x v="1"/>
    <x v="1"/>
    <x v="3"/>
    <x v="41"/>
    <x v="0"/>
    <n v="0"/>
    <x v="0"/>
  </r>
  <r>
    <n v="25166"/>
    <x v="0"/>
    <x v="2"/>
    <x v="2"/>
    <x v="3"/>
    <x v="41"/>
    <x v="0"/>
    <n v="0"/>
    <x v="0"/>
  </r>
  <r>
    <n v="25167"/>
    <x v="0"/>
    <x v="0"/>
    <x v="0"/>
    <x v="4"/>
    <x v="41"/>
    <x v="0"/>
    <n v="0"/>
    <x v="0"/>
  </r>
  <r>
    <n v="25168"/>
    <x v="0"/>
    <x v="0"/>
    <x v="1"/>
    <x v="4"/>
    <x v="41"/>
    <x v="0"/>
    <n v="0"/>
    <x v="0"/>
  </r>
  <r>
    <n v="25169"/>
    <x v="0"/>
    <x v="1"/>
    <x v="0"/>
    <x v="4"/>
    <x v="41"/>
    <x v="0"/>
    <n v="0"/>
    <x v="0"/>
  </r>
  <r>
    <n v="25170"/>
    <x v="0"/>
    <x v="1"/>
    <x v="1"/>
    <x v="4"/>
    <x v="41"/>
    <x v="0"/>
    <n v="1"/>
    <x v="0"/>
  </r>
  <r>
    <n v="25171"/>
    <x v="0"/>
    <x v="2"/>
    <x v="2"/>
    <x v="4"/>
    <x v="41"/>
    <x v="0"/>
    <n v="0"/>
    <x v="0"/>
  </r>
  <r>
    <n v="25172"/>
    <x v="0"/>
    <x v="0"/>
    <x v="0"/>
    <x v="5"/>
    <x v="41"/>
    <x v="0"/>
    <n v="0"/>
    <x v="0"/>
  </r>
  <r>
    <n v="25173"/>
    <x v="0"/>
    <x v="0"/>
    <x v="1"/>
    <x v="5"/>
    <x v="41"/>
    <x v="0"/>
    <n v="0"/>
    <x v="0"/>
  </r>
  <r>
    <n v="25174"/>
    <x v="0"/>
    <x v="1"/>
    <x v="0"/>
    <x v="5"/>
    <x v="41"/>
    <x v="0"/>
    <n v="0"/>
    <x v="0"/>
  </r>
  <r>
    <n v="25175"/>
    <x v="0"/>
    <x v="1"/>
    <x v="1"/>
    <x v="5"/>
    <x v="41"/>
    <x v="0"/>
    <n v="0"/>
    <x v="0"/>
  </r>
  <r>
    <n v="25176"/>
    <x v="0"/>
    <x v="2"/>
    <x v="2"/>
    <x v="5"/>
    <x v="41"/>
    <x v="0"/>
    <n v="0"/>
    <x v="0"/>
  </r>
  <r>
    <n v="25177"/>
    <x v="0"/>
    <x v="0"/>
    <x v="0"/>
    <x v="6"/>
    <x v="41"/>
    <x v="0"/>
    <n v="0"/>
    <x v="0"/>
  </r>
  <r>
    <n v="25178"/>
    <x v="0"/>
    <x v="0"/>
    <x v="1"/>
    <x v="6"/>
    <x v="41"/>
    <x v="0"/>
    <n v="0"/>
    <x v="0"/>
  </r>
  <r>
    <n v="25179"/>
    <x v="0"/>
    <x v="1"/>
    <x v="0"/>
    <x v="6"/>
    <x v="41"/>
    <x v="0"/>
    <n v="0"/>
    <x v="0"/>
  </r>
  <r>
    <n v="25180"/>
    <x v="0"/>
    <x v="1"/>
    <x v="1"/>
    <x v="6"/>
    <x v="41"/>
    <x v="0"/>
    <n v="0"/>
    <x v="0"/>
  </r>
  <r>
    <n v="25181"/>
    <x v="0"/>
    <x v="2"/>
    <x v="2"/>
    <x v="6"/>
    <x v="41"/>
    <x v="0"/>
    <n v="0"/>
    <x v="0"/>
  </r>
  <r>
    <n v="25182"/>
    <x v="0"/>
    <x v="0"/>
    <x v="0"/>
    <x v="0"/>
    <x v="42"/>
    <x v="0"/>
    <n v="15"/>
    <x v="0"/>
  </r>
  <r>
    <n v="25183"/>
    <x v="0"/>
    <x v="0"/>
    <x v="1"/>
    <x v="0"/>
    <x v="42"/>
    <x v="0"/>
    <n v="12"/>
    <x v="0"/>
  </r>
  <r>
    <n v="25184"/>
    <x v="0"/>
    <x v="1"/>
    <x v="0"/>
    <x v="0"/>
    <x v="42"/>
    <x v="0"/>
    <n v="0"/>
    <x v="0"/>
  </r>
  <r>
    <n v="25185"/>
    <x v="0"/>
    <x v="1"/>
    <x v="1"/>
    <x v="0"/>
    <x v="42"/>
    <x v="0"/>
    <n v="23"/>
    <x v="0"/>
  </r>
  <r>
    <n v="25186"/>
    <x v="0"/>
    <x v="2"/>
    <x v="2"/>
    <x v="0"/>
    <x v="42"/>
    <x v="0"/>
    <n v="0"/>
    <x v="0"/>
  </r>
  <r>
    <n v="25187"/>
    <x v="0"/>
    <x v="0"/>
    <x v="0"/>
    <x v="1"/>
    <x v="42"/>
    <x v="0"/>
    <n v="15"/>
    <x v="0"/>
  </r>
  <r>
    <n v="25188"/>
    <x v="0"/>
    <x v="0"/>
    <x v="1"/>
    <x v="1"/>
    <x v="42"/>
    <x v="0"/>
    <n v="12"/>
    <x v="0"/>
  </r>
  <r>
    <n v="25189"/>
    <x v="0"/>
    <x v="1"/>
    <x v="0"/>
    <x v="1"/>
    <x v="42"/>
    <x v="0"/>
    <n v="0"/>
    <x v="0"/>
  </r>
  <r>
    <n v="25190"/>
    <x v="0"/>
    <x v="1"/>
    <x v="1"/>
    <x v="1"/>
    <x v="42"/>
    <x v="0"/>
    <n v="23"/>
    <x v="0"/>
  </r>
  <r>
    <n v="25191"/>
    <x v="0"/>
    <x v="2"/>
    <x v="2"/>
    <x v="1"/>
    <x v="42"/>
    <x v="0"/>
    <n v="0"/>
    <x v="0"/>
  </r>
  <r>
    <n v="25192"/>
    <x v="0"/>
    <x v="0"/>
    <x v="0"/>
    <x v="2"/>
    <x v="42"/>
    <x v="0"/>
    <n v="15"/>
    <x v="0"/>
  </r>
  <r>
    <n v="25193"/>
    <x v="0"/>
    <x v="0"/>
    <x v="1"/>
    <x v="2"/>
    <x v="42"/>
    <x v="0"/>
    <n v="12"/>
    <x v="0"/>
  </r>
  <r>
    <n v="25194"/>
    <x v="0"/>
    <x v="1"/>
    <x v="0"/>
    <x v="2"/>
    <x v="42"/>
    <x v="0"/>
    <n v="0"/>
    <x v="0"/>
  </r>
  <r>
    <n v="25195"/>
    <x v="0"/>
    <x v="1"/>
    <x v="1"/>
    <x v="2"/>
    <x v="42"/>
    <x v="0"/>
    <n v="23"/>
    <x v="0"/>
  </r>
  <r>
    <n v="25196"/>
    <x v="0"/>
    <x v="2"/>
    <x v="2"/>
    <x v="2"/>
    <x v="42"/>
    <x v="0"/>
    <n v="0"/>
    <x v="0"/>
  </r>
  <r>
    <n v="25197"/>
    <x v="0"/>
    <x v="0"/>
    <x v="0"/>
    <x v="3"/>
    <x v="42"/>
    <x v="0"/>
    <n v="0"/>
    <x v="0"/>
  </r>
  <r>
    <n v="25198"/>
    <x v="0"/>
    <x v="0"/>
    <x v="1"/>
    <x v="3"/>
    <x v="42"/>
    <x v="0"/>
    <n v="0"/>
    <x v="0"/>
  </r>
  <r>
    <n v="25199"/>
    <x v="0"/>
    <x v="1"/>
    <x v="0"/>
    <x v="3"/>
    <x v="42"/>
    <x v="0"/>
    <n v="0"/>
    <x v="0"/>
  </r>
  <r>
    <n v="25200"/>
    <x v="0"/>
    <x v="1"/>
    <x v="1"/>
    <x v="3"/>
    <x v="42"/>
    <x v="0"/>
    <n v="0"/>
    <x v="0"/>
  </r>
  <r>
    <n v="25201"/>
    <x v="0"/>
    <x v="2"/>
    <x v="2"/>
    <x v="3"/>
    <x v="42"/>
    <x v="0"/>
    <n v="0"/>
    <x v="0"/>
  </r>
  <r>
    <n v="25202"/>
    <x v="0"/>
    <x v="0"/>
    <x v="0"/>
    <x v="4"/>
    <x v="42"/>
    <x v="0"/>
    <n v="0"/>
    <x v="0"/>
  </r>
  <r>
    <n v="25203"/>
    <x v="0"/>
    <x v="0"/>
    <x v="1"/>
    <x v="4"/>
    <x v="42"/>
    <x v="0"/>
    <n v="0"/>
    <x v="0"/>
  </r>
  <r>
    <n v="25204"/>
    <x v="0"/>
    <x v="1"/>
    <x v="0"/>
    <x v="4"/>
    <x v="42"/>
    <x v="0"/>
    <n v="0"/>
    <x v="0"/>
  </r>
  <r>
    <n v="25205"/>
    <x v="0"/>
    <x v="1"/>
    <x v="1"/>
    <x v="4"/>
    <x v="42"/>
    <x v="0"/>
    <n v="0"/>
    <x v="0"/>
  </r>
  <r>
    <n v="25206"/>
    <x v="0"/>
    <x v="2"/>
    <x v="2"/>
    <x v="4"/>
    <x v="42"/>
    <x v="0"/>
    <n v="0"/>
    <x v="0"/>
  </r>
  <r>
    <n v="25207"/>
    <x v="0"/>
    <x v="0"/>
    <x v="0"/>
    <x v="5"/>
    <x v="42"/>
    <x v="0"/>
    <n v="0"/>
    <x v="0"/>
  </r>
  <r>
    <n v="25208"/>
    <x v="0"/>
    <x v="0"/>
    <x v="1"/>
    <x v="5"/>
    <x v="42"/>
    <x v="0"/>
    <n v="0"/>
    <x v="0"/>
  </r>
  <r>
    <n v="25209"/>
    <x v="0"/>
    <x v="1"/>
    <x v="0"/>
    <x v="5"/>
    <x v="42"/>
    <x v="0"/>
    <n v="0"/>
    <x v="0"/>
  </r>
  <r>
    <n v="25210"/>
    <x v="0"/>
    <x v="1"/>
    <x v="1"/>
    <x v="5"/>
    <x v="42"/>
    <x v="0"/>
    <n v="0"/>
    <x v="0"/>
  </r>
  <r>
    <n v="25211"/>
    <x v="0"/>
    <x v="2"/>
    <x v="2"/>
    <x v="5"/>
    <x v="42"/>
    <x v="0"/>
    <n v="0"/>
    <x v="0"/>
  </r>
  <r>
    <n v="25212"/>
    <x v="0"/>
    <x v="0"/>
    <x v="0"/>
    <x v="6"/>
    <x v="42"/>
    <x v="0"/>
    <n v="0"/>
    <x v="0"/>
  </r>
  <r>
    <n v="25213"/>
    <x v="0"/>
    <x v="0"/>
    <x v="1"/>
    <x v="6"/>
    <x v="42"/>
    <x v="0"/>
    <n v="0"/>
    <x v="0"/>
  </r>
  <r>
    <n v="25214"/>
    <x v="0"/>
    <x v="1"/>
    <x v="0"/>
    <x v="6"/>
    <x v="42"/>
    <x v="0"/>
    <n v="0"/>
    <x v="0"/>
  </r>
  <r>
    <n v="25215"/>
    <x v="0"/>
    <x v="1"/>
    <x v="1"/>
    <x v="6"/>
    <x v="42"/>
    <x v="0"/>
    <n v="0"/>
    <x v="0"/>
  </r>
  <r>
    <n v="25216"/>
    <x v="0"/>
    <x v="2"/>
    <x v="2"/>
    <x v="6"/>
    <x v="42"/>
    <x v="0"/>
    <n v="0"/>
    <x v="0"/>
  </r>
  <r>
    <n v="25217"/>
    <x v="0"/>
    <x v="0"/>
    <x v="0"/>
    <x v="0"/>
    <x v="43"/>
    <x v="0"/>
    <n v="0"/>
    <x v="0"/>
  </r>
  <r>
    <n v="25218"/>
    <x v="0"/>
    <x v="0"/>
    <x v="1"/>
    <x v="0"/>
    <x v="43"/>
    <x v="0"/>
    <n v="0"/>
    <x v="0"/>
  </r>
  <r>
    <n v="25219"/>
    <x v="0"/>
    <x v="1"/>
    <x v="0"/>
    <x v="0"/>
    <x v="43"/>
    <x v="0"/>
    <n v="0"/>
    <x v="0"/>
  </r>
  <r>
    <n v="25220"/>
    <x v="0"/>
    <x v="1"/>
    <x v="1"/>
    <x v="0"/>
    <x v="43"/>
    <x v="0"/>
    <n v="0"/>
    <x v="0"/>
  </r>
  <r>
    <n v="25221"/>
    <x v="0"/>
    <x v="2"/>
    <x v="2"/>
    <x v="0"/>
    <x v="43"/>
    <x v="0"/>
    <n v="0"/>
    <x v="0"/>
  </r>
  <r>
    <n v="25222"/>
    <x v="0"/>
    <x v="0"/>
    <x v="0"/>
    <x v="1"/>
    <x v="43"/>
    <x v="0"/>
    <n v="0"/>
    <x v="0"/>
  </r>
  <r>
    <n v="25223"/>
    <x v="0"/>
    <x v="0"/>
    <x v="1"/>
    <x v="1"/>
    <x v="43"/>
    <x v="0"/>
    <n v="0"/>
    <x v="0"/>
  </r>
  <r>
    <n v="25224"/>
    <x v="0"/>
    <x v="1"/>
    <x v="0"/>
    <x v="1"/>
    <x v="43"/>
    <x v="0"/>
    <n v="0"/>
    <x v="0"/>
  </r>
  <r>
    <n v="25225"/>
    <x v="0"/>
    <x v="1"/>
    <x v="1"/>
    <x v="1"/>
    <x v="43"/>
    <x v="0"/>
    <n v="0"/>
    <x v="0"/>
  </r>
  <r>
    <n v="25226"/>
    <x v="0"/>
    <x v="2"/>
    <x v="2"/>
    <x v="1"/>
    <x v="43"/>
    <x v="0"/>
    <n v="0"/>
    <x v="0"/>
  </r>
  <r>
    <n v="25227"/>
    <x v="0"/>
    <x v="0"/>
    <x v="0"/>
    <x v="2"/>
    <x v="43"/>
    <x v="0"/>
    <n v="0"/>
    <x v="0"/>
  </r>
  <r>
    <n v="25228"/>
    <x v="0"/>
    <x v="0"/>
    <x v="1"/>
    <x v="2"/>
    <x v="43"/>
    <x v="0"/>
    <n v="0"/>
    <x v="0"/>
  </r>
  <r>
    <n v="25229"/>
    <x v="0"/>
    <x v="1"/>
    <x v="0"/>
    <x v="2"/>
    <x v="43"/>
    <x v="0"/>
    <n v="0"/>
    <x v="0"/>
  </r>
  <r>
    <n v="25230"/>
    <x v="0"/>
    <x v="1"/>
    <x v="1"/>
    <x v="2"/>
    <x v="43"/>
    <x v="0"/>
    <n v="0"/>
    <x v="0"/>
  </r>
  <r>
    <n v="25231"/>
    <x v="0"/>
    <x v="2"/>
    <x v="2"/>
    <x v="2"/>
    <x v="43"/>
    <x v="0"/>
    <n v="0"/>
    <x v="0"/>
  </r>
  <r>
    <n v="25232"/>
    <x v="0"/>
    <x v="0"/>
    <x v="0"/>
    <x v="3"/>
    <x v="43"/>
    <x v="0"/>
    <n v="0"/>
    <x v="0"/>
  </r>
  <r>
    <n v="25233"/>
    <x v="0"/>
    <x v="0"/>
    <x v="1"/>
    <x v="3"/>
    <x v="43"/>
    <x v="0"/>
    <n v="0"/>
    <x v="0"/>
  </r>
  <r>
    <n v="25234"/>
    <x v="0"/>
    <x v="1"/>
    <x v="0"/>
    <x v="3"/>
    <x v="43"/>
    <x v="0"/>
    <n v="0"/>
    <x v="0"/>
  </r>
  <r>
    <n v="25235"/>
    <x v="0"/>
    <x v="1"/>
    <x v="1"/>
    <x v="3"/>
    <x v="43"/>
    <x v="0"/>
    <n v="0"/>
    <x v="0"/>
  </r>
  <r>
    <n v="25236"/>
    <x v="0"/>
    <x v="2"/>
    <x v="2"/>
    <x v="3"/>
    <x v="43"/>
    <x v="0"/>
    <n v="0"/>
    <x v="0"/>
  </r>
  <r>
    <n v="25237"/>
    <x v="0"/>
    <x v="0"/>
    <x v="0"/>
    <x v="4"/>
    <x v="43"/>
    <x v="0"/>
    <n v="0"/>
    <x v="0"/>
  </r>
  <r>
    <n v="25238"/>
    <x v="0"/>
    <x v="0"/>
    <x v="1"/>
    <x v="4"/>
    <x v="43"/>
    <x v="0"/>
    <n v="0"/>
    <x v="0"/>
  </r>
  <r>
    <n v="25239"/>
    <x v="0"/>
    <x v="1"/>
    <x v="0"/>
    <x v="4"/>
    <x v="43"/>
    <x v="0"/>
    <n v="0"/>
    <x v="0"/>
  </r>
  <r>
    <n v="25240"/>
    <x v="0"/>
    <x v="1"/>
    <x v="1"/>
    <x v="4"/>
    <x v="43"/>
    <x v="0"/>
    <n v="0"/>
    <x v="0"/>
  </r>
  <r>
    <n v="25241"/>
    <x v="0"/>
    <x v="2"/>
    <x v="2"/>
    <x v="4"/>
    <x v="43"/>
    <x v="0"/>
    <n v="0"/>
    <x v="0"/>
  </r>
  <r>
    <n v="25242"/>
    <x v="0"/>
    <x v="0"/>
    <x v="0"/>
    <x v="5"/>
    <x v="43"/>
    <x v="0"/>
    <n v="0"/>
    <x v="0"/>
  </r>
  <r>
    <n v="25243"/>
    <x v="0"/>
    <x v="0"/>
    <x v="1"/>
    <x v="5"/>
    <x v="43"/>
    <x v="0"/>
    <n v="0"/>
    <x v="0"/>
  </r>
  <r>
    <n v="25244"/>
    <x v="0"/>
    <x v="1"/>
    <x v="0"/>
    <x v="5"/>
    <x v="43"/>
    <x v="0"/>
    <n v="0"/>
    <x v="0"/>
  </r>
  <r>
    <n v="25245"/>
    <x v="0"/>
    <x v="1"/>
    <x v="1"/>
    <x v="5"/>
    <x v="43"/>
    <x v="0"/>
    <n v="0"/>
    <x v="0"/>
  </r>
  <r>
    <n v="25246"/>
    <x v="0"/>
    <x v="2"/>
    <x v="2"/>
    <x v="5"/>
    <x v="43"/>
    <x v="0"/>
    <n v="0"/>
    <x v="0"/>
  </r>
  <r>
    <n v="25247"/>
    <x v="0"/>
    <x v="0"/>
    <x v="0"/>
    <x v="6"/>
    <x v="43"/>
    <x v="0"/>
    <n v="0"/>
    <x v="0"/>
  </r>
  <r>
    <n v="25248"/>
    <x v="0"/>
    <x v="0"/>
    <x v="1"/>
    <x v="6"/>
    <x v="43"/>
    <x v="0"/>
    <n v="0"/>
    <x v="0"/>
  </r>
  <r>
    <n v="25249"/>
    <x v="0"/>
    <x v="1"/>
    <x v="0"/>
    <x v="6"/>
    <x v="43"/>
    <x v="0"/>
    <n v="0"/>
    <x v="0"/>
  </r>
  <r>
    <n v="25250"/>
    <x v="0"/>
    <x v="1"/>
    <x v="1"/>
    <x v="6"/>
    <x v="43"/>
    <x v="0"/>
    <n v="0"/>
    <x v="0"/>
  </r>
  <r>
    <n v="25251"/>
    <x v="0"/>
    <x v="2"/>
    <x v="2"/>
    <x v="6"/>
    <x v="43"/>
    <x v="0"/>
    <n v="0"/>
    <x v="0"/>
  </r>
  <r>
    <n v="25252"/>
    <x v="0"/>
    <x v="0"/>
    <x v="0"/>
    <x v="0"/>
    <x v="44"/>
    <x v="0"/>
    <n v="4"/>
    <x v="0"/>
  </r>
  <r>
    <n v="25253"/>
    <x v="0"/>
    <x v="0"/>
    <x v="1"/>
    <x v="0"/>
    <x v="44"/>
    <x v="0"/>
    <n v="3"/>
    <x v="0"/>
  </r>
  <r>
    <n v="25254"/>
    <x v="0"/>
    <x v="1"/>
    <x v="0"/>
    <x v="0"/>
    <x v="44"/>
    <x v="0"/>
    <n v="2"/>
    <x v="0"/>
  </r>
  <r>
    <n v="25255"/>
    <x v="0"/>
    <x v="1"/>
    <x v="1"/>
    <x v="0"/>
    <x v="44"/>
    <x v="0"/>
    <n v="1"/>
    <x v="0"/>
  </r>
  <r>
    <n v="25256"/>
    <x v="0"/>
    <x v="2"/>
    <x v="2"/>
    <x v="0"/>
    <x v="44"/>
    <x v="0"/>
    <n v="2"/>
    <x v="0"/>
  </r>
  <r>
    <n v="25257"/>
    <x v="0"/>
    <x v="0"/>
    <x v="0"/>
    <x v="1"/>
    <x v="44"/>
    <x v="0"/>
    <n v="4"/>
    <x v="0"/>
  </r>
  <r>
    <n v="25258"/>
    <x v="0"/>
    <x v="0"/>
    <x v="1"/>
    <x v="1"/>
    <x v="44"/>
    <x v="0"/>
    <n v="3"/>
    <x v="0"/>
  </r>
  <r>
    <n v="25259"/>
    <x v="0"/>
    <x v="1"/>
    <x v="0"/>
    <x v="1"/>
    <x v="44"/>
    <x v="0"/>
    <n v="2"/>
    <x v="0"/>
  </r>
  <r>
    <n v="25260"/>
    <x v="0"/>
    <x v="1"/>
    <x v="1"/>
    <x v="1"/>
    <x v="44"/>
    <x v="0"/>
    <n v="1"/>
    <x v="0"/>
  </r>
  <r>
    <n v="25261"/>
    <x v="0"/>
    <x v="2"/>
    <x v="2"/>
    <x v="1"/>
    <x v="44"/>
    <x v="0"/>
    <n v="2"/>
    <x v="0"/>
  </r>
  <r>
    <n v="25262"/>
    <x v="0"/>
    <x v="0"/>
    <x v="0"/>
    <x v="2"/>
    <x v="44"/>
    <x v="0"/>
    <n v="4"/>
    <x v="0"/>
  </r>
  <r>
    <n v="25263"/>
    <x v="0"/>
    <x v="0"/>
    <x v="1"/>
    <x v="2"/>
    <x v="44"/>
    <x v="0"/>
    <n v="3"/>
    <x v="0"/>
  </r>
  <r>
    <n v="25264"/>
    <x v="0"/>
    <x v="1"/>
    <x v="0"/>
    <x v="2"/>
    <x v="44"/>
    <x v="0"/>
    <n v="2"/>
    <x v="0"/>
  </r>
  <r>
    <n v="25265"/>
    <x v="0"/>
    <x v="1"/>
    <x v="1"/>
    <x v="2"/>
    <x v="44"/>
    <x v="0"/>
    <n v="1"/>
    <x v="0"/>
  </r>
  <r>
    <n v="25266"/>
    <x v="0"/>
    <x v="2"/>
    <x v="2"/>
    <x v="2"/>
    <x v="44"/>
    <x v="0"/>
    <n v="2"/>
    <x v="0"/>
  </r>
  <r>
    <n v="25267"/>
    <x v="0"/>
    <x v="0"/>
    <x v="0"/>
    <x v="3"/>
    <x v="44"/>
    <x v="0"/>
    <n v="0"/>
    <x v="0"/>
  </r>
  <r>
    <n v="25268"/>
    <x v="0"/>
    <x v="0"/>
    <x v="1"/>
    <x v="3"/>
    <x v="44"/>
    <x v="0"/>
    <n v="0"/>
    <x v="0"/>
  </r>
  <r>
    <n v="25269"/>
    <x v="0"/>
    <x v="1"/>
    <x v="0"/>
    <x v="3"/>
    <x v="44"/>
    <x v="0"/>
    <n v="0"/>
    <x v="0"/>
  </r>
  <r>
    <n v="25270"/>
    <x v="0"/>
    <x v="1"/>
    <x v="1"/>
    <x v="3"/>
    <x v="44"/>
    <x v="0"/>
    <n v="0"/>
    <x v="0"/>
  </r>
  <r>
    <n v="25271"/>
    <x v="0"/>
    <x v="2"/>
    <x v="2"/>
    <x v="3"/>
    <x v="44"/>
    <x v="0"/>
    <n v="0"/>
    <x v="0"/>
  </r>
  <r>
    <n v="25272"/>
    <x v="0"/>
    <x v="0"/>
    <x v="0"/>
    <x v="4"/>
    <x v="44"/>
    <x v="0"/>
    <n v="0"/>
    <x v="0"/>
  </r>
  <r>
    <n v="25273"/>
    <x v="0"/>
    <x v="0"/>
    <x v="1"/>
    <x v="4"/>
    <x v="44"/>
    <x v="0"/>
    <n v="0"/>
    <x v="0"/>
  </r>
  <r>
    <n v="25274"/>
    <x v="0"/>
    <x v="1"/>
    <x v="0"/>
    <x v="4"/>
    <x v="44"/>
    <x v="0"/>
    <n v="0"/>
    <x v="0"/>
  </r>
  <r>
    <n v="25275"/>
    <x v="0"/>
    <x v="1"/>
    <x v="1"/>
    <x v="4"/>
    <x v="44"/>
    <x v="0"/>
    <n v="0"/>
    <x v="0"/>
  </r>
  <r>
    <n v="25276"/>
    <x v="0"/>
    <x v="2"/>
    <x v="2"/>
    <x v="4"/>
    <x v="44"/>
    <x v="0"/>
    <n v="0"/>
    <x v="0"/>
  </r>
  <r>
    <n v="25277"/>
    <x v="0"/>
    <x v="0"/>
    <x v="0"/>
    <x v="5"/>
    <x v="44"/>
    <x v="0"/>
    <n v="0"/>
    <x v="0"/>
  </r>
  <r>
    <n v="25278"/>
    <x v="0"/>
    <x v="0"/>
    <x v="1"/>
    <x v="5"/>
    <x v="44"/>
    <x v="0"/>
    <n v="0"/>
    <x v="0"/>
  </r>
  <r>
    <n v="25279"/>
    <x v="0"/>
    <x v="1"/>
    <x v="0"/>
    <x v="5"/>
    <x v="44"/>
    <x v="0"/>
    <n v="0"/>
    <x v="0"/>
  </r>
  <r>
    <n v="25280"/>
    <x v="0"/>
    <x v="1"/>
    <x v="1"/>
    <x v="5"/>
    <x v="44"/>
    <x v="0"/>
    <n v="0"/>
    <x v="0"/>
  </r>
  <r>
    <n v="25281"/>
    <x v="0"/>
    <x v="2"/>
    <x v="2"/>
    <x v="5"/>
    <x v="44"/>
    <x v="0"/>
    <n v="0"/>
    <x v="0"/>
  </r>
  <r>
    <n v="25282"/>
    <x v="0"/>
    <x v="0"/>
    <x v="0"/>
    <x v="6"/>
    <x v="44"/>
    <x v="0"/>
    <n v="0"/>
    <x v="0"/>
  </r>
  <r>
    <n v="25283"/>
    <x v="0"/>
    <x v="0"/>
    <x v="1"/>
    <x v="6"/>
    <x v="44"/>
    <x v="0"/>
    <n v="0"/>
    <x v="0"/>
  </r>
  <r>
    <n v="25284"/>
    <x v="0"/>
    <x v="1"/>
    <x v="0"/>
    <x v="6"/>
    <x v="44"/>
    <x v="0"/>
    <n v="0"/>
    <x v="0"/>
  </r>
  <r>
    <n v="25285"/>
    <x v="0"/>
    <x v="1"/>
    <x v="1"/>
    <x v="6"/>
    <x v="44"/>
    <x v="0"/>
    <n v="0"/>
    <x v="0"/>
  </r>
  <r>
    <n v="25286"/>
    <x v="0"/>
    <x v="2"/>
    <x v="2"/>
    <x v="6"/>
    <x v="44"/>
    <x v="0"/>
    <n v="0"/>
    <x v="0"/>
  </r>
  <r>
    <n v="25287"/>
    <x v="0"/>
    <x v="0"/>
    <x v="0"/>
    <x v="0"/>
    <x v="45"/>
    <x v="0"/>
    <n v="29"/>
    <x v="0"/>
  </r>
  <r>
    <n v="25288"/>
    <x v="0"/>
    <x v="0"/>
    <x v="1"/>
    <x v="0"/>
    <x v="45"/>
    <x v="0"/>
    <n v="41"/>
    <x v="0"/>
  </r>
  <r>
    <n v="25289"/>
    <x v="0"/>
    <x v="1"/>
    <x v="0"/>
    <x v="0"/>
    <x v="45"/>
    <x v="0"/>
    <n v="2"/>
    <x v="0"/>
  </r>
  <r>
    <n v="25290"/>
    <x v="0"/>
    <x v="1"/>
    <x v="1"/>
    <x v="0"/>
    <x v="45"/>
    <x v="0"/>
    <n v="17"/>
    <x v="0"/>
  </r>
  <r>
    <n v="25291"/>
    <x v="0"/>
    <x v="2"/>
    <x v="2"/>
    <x v="0"/>
    <x v="45"/>
    <x v="0"/>
    <n v="0"/>
    <x v="0"/>
  </r>
  <r>
    <n v="25292"/>
    <x v="0"/>
    <x v="0"/>
    <x v="0"/>
    <x v="1"/>
    <x v="45"/>
    <x v="0"/>
    <n v="29"/>
    <x v="0"/>
  </r>
  <r>
    <n v="25293"/>
    <x v="0"/>
    <x v="0"/>
    <x v="1"/>
    <x v="1"/>
    <x v="45"/>
    <x v="0"/>
    <n v="41"/>
    <x v="0"/>
  </r>
  <r>
    <n v="25294"/>
    <x v="0"/>
    <x v="1"/>
    <x v="0"/>
    <x v="1"/>
    <x v="45"/>
    <x v="0"/>
    <n v="2"/>
    <x v="0"/>
  </r>
  <r>
    <n v="25295"/>
    <x v="0"/>
    <x v="1"/>
    <x v="1"/>
    <x v="1"/>
    <x v="45"/>
    <x v="0"/>
    <n v="17"/>
    <x v="0"/>
  </r>
  <r>
    <n v="25296"/>
    <x v="0"/>
    <x v="2"/>
    <x v="2"/>
    <x v="1"/>
    <x v="45"/>
    <x v="0"/>
    <n v="0"/>
    <x v="0"/>
  </r>
  <r>
    <n v="25297"/>
    <x v="0"/>
    <x v="0"/>
    <x v="0"/>
    <x v="2"/>
    <x v="45"/>
    <x v="0"/>
    <n v="26"/>
    <x v="0"/>
  </r>
  <r>
    <n v="25298"/>
    <x v="0"/>
    <x v="0"/>
    <x v="1"/>
    <x v="2"/>
    <x v="45"/>
    <x v="0"/>
    <n v="15"/>
    <x v="0"/>
  </r>
  <r>
    <n v="25299"/>
    <x v="0"/>
    <x v="1"/>
    <x v="0"/>
    <x v="2"/>
    <x v="45"/>
    <x v="0"/>
    <n v="1"/>
    <x v="0"/>
  </r>
  <r>
    <n v="25300"/>
    <x v="0"/>
    <x v="1"/>
    <x v="1"/>
    <x v="2"/>
    <x v="45"/>
    <x v="0"/>
    <n v="17"/>
    <x v="0"/>
  </r>
  <r>
    <n v="25301"/>
    <x v="0"/>
    <x v="2"/>
    <x v="2"/>
    <x v="2"/>
    <x v="45"/>
    <x v="0"/>
    <n v="0"/>
    <x v="0"/>
  </r>
  <r>
    <n v="25302"/>
    <x v="0"/>
    <x v="0"/>
    <x v="0"/>
    <x v="3"/>
    <x v="45"/>
    <x v="0"/>
    <n v="0"/>
    <x v="0"/>
  </r>
  <r>
    <n v="25303"/>
    <x v="0"/>
    <x v="0"/>
    <x v="1"/>
    <x v="3"/>
    <x v="45"/>
    <x v="0"/>
    <n v="0"/>
    <x v="0"/>
  </r>
  <r>
    <n v="25304"/>
    <x v="0"/>
    <x v="1"/>
    <x v="0"/>
    <x v="3"/>
    <x v="45"/>
    <x v="0"/>
    <n v="0"/>
    <x v="0"/>
  </r>
  <r>
    <n v="25305"/>
    <x v="0"/>
    <x v="1"/>
    <x v="1"/>
    <x v="3"/>
    <x v="45"/>
    <x v="0"/>
    <n v="0"/>
    <x v="0"/>
  </r>
  <r>
    <n v="25306"/>
    <x v="0"/>
    <x v="2"/>
    <x v="2"/>
    <x v="3"/>
    <x v="45"/>
    <x v="0"/>
    <n v="0"/>
    <x v="0"/>
  </r>
  <r>
    <n v="25307"/>
    <x v="0"/>
    <x v="0"/>
    <x v="0"/>
    <x v="4"/>
    <x v="45"/>
    <x v="0"/>
    <n v="6"/>
    <x v="0"/>
  </r>
  <r>
    <n v="25308"/>
    <x v="0"/>
    <x v="0"/>
    <x v="1"/>
    <x v="4"/>
    <x v="45"/>
    <x v="0"/>
    <n v="14"/>
    <x v="0"/>
  </r>
  <r>
    <n v="25309"/>
    <x v="0"/>
    <x v="1"/>
    <x v="0"/>
    <x v="4"/>
    <x v="45"/>
    <x v="0"/>
    <n v="0"/>
    <x v="0"/>
  </r>
  <r>
    <n v="25310"/>
    <x v="0"/>
    <x v="1"/>
    <x v="1"/>
    <x v="4"/>
    <x v="45"/>
    <x v="0"/>
    <n v="0"/>
    <x v="0"/>
  </r>
  <r>
    <n v="25311"/>
    <x v="0"/>
    <x v="2"/>
    <x v="2"/>
    <x v="4"/>
    <x v="45"/>
    <x v="0"/>
    <n v="0"/>
    <x v="0"/>
  </r>
  <r>
    <n v="25312"/>
    <x v="0"/>
    <x v="0"/>
    <x v="0"/>
    <x v="5"/>
    <x v="45"/>
    <x v="0"/>
    <n v="0"/>
    <x v="0"/>
  </r>
  <r>
    <n v="25313"/>
    <x v="0"/>
    <x v="0"/>
    <x v="1"/>
    <x v="5"/>
    <x v="45"/>
    <x v="0"/>
    <n v="0"/>
    <x v="0"/>
  </r>
  <r>
    <n v="25314"/>
    <x v="0"/>
    <x v="1"/>
    <x v="0"/>
    <x v="5"/>
    <x v="45"/>
    <x v="0"/>
    <n v="0"/>
    <x v="0"/>
  </r>
  <r>
    <n v="25315"/>
    <x v="0"/>
    <x v="1"/>
    <x v="1"/>
    <x v="5"/>
    <x v="45"/>
    <x v="0"/>
    <n v="6"/>
    <x v="0"/>
  </r>
  <r>
    <n v="25316"/>
    <x v="0"/>
    <x v="2"/>
    <x v="2"/>
    <x v="5"/>
    <x v="45"/>
    <x v="0"/>
    <n v="0"/>
    <x v="0"/>
  </r>
  <r>
    <n v="25317"/>
    <x v="0"/>
    <x v="0"/>
    <x v="0"/>
    <x v="6"/>
    <x v="45"/>
    <x v="0"/>
    <n v="0"/>
    <x v="0"/>
  </r>
  <r>
    <n v="25318"/>
    <x v="0"/>
    <x v="0"/>
    <x v="1"/>
    <x v="6"/>
    <x v="45"/>
    <x v="0"/>
    <n v="2"/>
    <x v="0"/>
  </r>
  <r>
    <n v="25319"/>
    <x v="0"/>
    <x v="1"/>
    <x v="0"/>
    <x v="6"/>
    <x v="45"/>
    <x v="0"/>
    <n v="0"/>
    <x v="0"/>
  </r>
  <r>
    <n v="25320"/>
    <x v="0"/>
    <x v="1"/>
    <x v="1"/>
    <x v="6"/>
    <x v="45"/>
    <x v="0"/>
    <n v="2"/>
    <x v="0"/>
  </r>
  <r>
    <n v="25321"/>
    <x v="0"/>
    <x v="2"/>
    <x v="2"/>
    <x v="6"/>
    <x v="45"/>
    <x v="0"/>
    <n v="0"/>
    <x v="0"/>
  </r>
  <r>
    <n v="25322"/>
    <x v="0"/>
    <x v="0"/>
    <x v="0"/>
    <x v="0"/>
    <x v="46"/>
    <x v="0"/>
    <n v="770"/>
    <x v="0"/>
  </r>
  <r>
    <n v="25323"/>
    <x v="0"/>
    <x v="0"/>
    <x v="1"/>
    <x v="0"/>
    <x v="46"/>
    <x v="0"/>
    <n v="1226"/>
    <x v="0"/>
  </r>
  <r>
    <n v="25324"/>
    <x v="0"/>
    <x v="1"/>
    <x v="0"/>
    <x v="0"/>
    <x v="46"/>
    <x v="0"/>
    <n v="52"/>
    <x v="0"/>
  </r>
  <r>
    <n v="25325"/>
    <x v="0"/>
    <x v="1"/>
    <x v="1"/>
    <x v="0"/>
    <x v="46"/>
    <x v="0"/>
    <n v="704"/>
    <x v="0"/>
  </r>
  <r>
    <n v="25326"/>
    <x v="0"/>
    <x v="2"/>
    <x v="2"/>
    <x v="0"/>
    <x v="46"/>
    <x v="0"/>
    <n v="79"/>
    <x v="0"/>
  </r>
  <r>
    <n v="25327"/>
    <x v="0"/>
    <x v="0"/>
    <x v="0"/>
    <x v="1"/>
    <x v="46"/>
    <x v="0"/>
    <n v="770"/>
    <x v="0"/>
  </r>
  <r>
    <n v="25328"/>
    <x v="0"/>
    <x v="0"/>
    <x v="1"/>
    <x v="1"/>
    <x v="46"/>
    <x v="0"/>
    <n v="1209"/>
    <x v="0"/>
  </r>
  <r>
    <n v="25329"/>
    <x v="0"/>
    <x v="1"/>
    <x v="0"/>
    <x v="1"/>
    <x v="46"/>
    <x v="0"/>
    <n v="47"/>
    <x v="0"/>
  </r>
  <r>
    <n v="25330"/>
    <x v="0"/>
    <x v="1"/>
    <x v="1"/>
    <x v="1"/>
    <x v="46"/>
    <x v="0"/>
    <n v="680"/>
    <x v="0"/>
  </r>
  <r>
    <n v="25331"/>
    <x v="0"/>
    <x v="2"/>
    <x v="2"/>
    <x v="1"/>
    <x v="46"/>
    <x v="0"/>
    <n v="70"/>
    <x v="0"/>
  </r>
  <r>
    <n v="25332"/>
    <x v="0"/>
    <x v="0"/>
    <x v="0"/>
    <x v="2"/>
    <x v="46"/>
    <x v="0"/>
    <n v="708"/>
    <x v="0"/>
  </r>
  <r>
    <n v="25333"/>
    <x v="0"/>
    <x v="0"/>
    <x v="1"/>
    <x v="2"/>
    <x v="46"/>
    <x v="0"/>
    <n v="1109"/>
    <x v="0"/>
  </r>
  <r>
    <n v="25334"/>
    <x v="0"/>
    <x v="1"/>
    <x v="0"/>
    <x v="2"/>
    <x v="46"/>
    <x v="0"/>
    <n v="40"/>
    <x v="0"/>
  </r>
  <r>
    <n v="25335"/>
    <x v="0"/>
    <x v="1"/>
    <x v="1"/>
    <x v="2"/>
    <x v="46"/>
    <x v="0"/>
    <n v="633"/>
    <x v="0"/>
  </r>
  <r>
    <n v="25336"/>
    <x v="0"/>
    <x v="2"/>
    <x v="2"/>
    <x v="2"/>
    <x v="46"/>
    <x v="0"/>
    <n v="69"/>
    <x v="0"/>
  </r>
  <r>
    <n v="25337"/>
    <x v="0"/>
    <x v="0"/>
    <x v="0"/>
    <x v="3"/>
    <x v="46"/>
    <x v="0"/>
    <n v="0"/>
    <x v="0"/>
  </r>
  <r>
    <n v="25338"/>
    <x v="0"/>
    <x v="0"/>
    <x v="1"/>
    <x v="3"/>
    <x v="46"/>
    <x v="0"/>
    <n v="0"/>
    <x v="0"/>
  </r>
  <r>
    <n v="25339"/>
    <x v="0"/>
    <x v="1"/>
    <x v="0"/>
    <x v="3"/>
    <x v="46"/>
    <x v="0"/>
    <n v="0"/>
    <x v="0"/>
  </r>
  <r>
    <n v="25340"/>
    <x v="0"/>
    <x v="1"/>
    <x v="1"/>
    <x v="3"/>
    <x v="46"/>
    <x v="0"/>
    <n v="0"/>
    <x v="0"/>
  </r>
  <r>
    <n v="25341"/>
    <x v="0"/>
    <x v="2"/>
    <x v="2"/>
    <x v="3"/>
    <x v="46"/>
    <x v="0"/>
    <n v="0"/>
    <x v="0"/>
  </r>
  <r>
    <n v="25342"/>
    <x v="0"/>
    <x v="0"/>
    <x v="0"/>
    <x v="4"/>
    <x v="46"/>
    <x v="0"/>
    <n v="37"/>
    <x v="0"/>
  </r>
  <r>
    <n v="25343"/>
    <x v="0"/>
    <x v="0"/>
    <x v="1"/>
    <x v="4"/>
    <x v="46"/>
    <x v="0"/>
    <n v="33"/>
    <x v="0"/>
  </r>
  <r>
    <n v="25344"/>
    <x v="0"/>
    <x v="1"/>
    <x v="0"/>
    <x v="4"/>
    <x v="46"/>
    <x v="0"/>
    <n v="7"/>
    <x v="0"/>
  </r>
  <r>
    <n v="25345"/>
    <x v="0"/>
    <x v="1"/>
    <x v="1"/>
    <x v="4"/>
    <x v="46"/>
    <x v="0"/>
    <n v="22"/>
    <x v="0"/>
  </r>
  <r>
    <n v="25346"/>
    <x v="0"/>
    <x v="2"/>
    <x v="2"/>
    <x v="4"/>
    <x v="46"/>
    <x v="0"/>
    <n v="5"/>
    <x v="0"/>
  </r>
  <r>
    <n v="25347"/>
    <x v="0"/>
    <x v="0"/>
    <x v="0"/>
    <x v="5"/>
    <x v="46"/>
    <x v="0"/>
    <n v="1"/>
    <x v="0"/>
  </r>
  <r>
    <n v="25348"/>
    <x v="0"/>
    <x v="0"/>
    <x v="1"/>
    <x v="5"/>
    <x v="46"/>
    <x v="0"/>
    <n v="0"/>
    <x v="0"/>
  </r>
  <r>
    <n v="25349"/>
    <x v="0"/>
    <x v="1"/>
    <x v="0"/>
    <x v="5"/>
    <x v="46"/>
    <x v="0"/>
    <n v="0"/>
    <x v="0"/>
  </r>
  <r>
    <n v="25350"/>
    <x v="0"/>
    <x v="1"/>
    <x v="1"/>
    <x v="5"/>
    <x v="46"/>
    <x v="0"/>
    <n v="6"/>
    <x v="0"/>
  </r>
  <r>
    <n v="25351"/>
    <x v="0"/>
    <x v="2"/>
    <x v="2"/>
    <x v="5"/>
    <x v="46"/>
    <x v="0"/>
    <n v="0"/>
    <x v="0"/>
  </r>
  <r>
    <n v="25352"/>
    <x v="0"/>
    <x v="0"/>
    <x v="0"/>
    <x v="6"/>
    <x v="46"/>
    <x v="0"/>
    <n v="12"/>
    <x v="0"/>
  </r>
  <r>
    <n v="25353"/>
    <x v="0"/>
    <x v="0"/>
    <x v="1"/>
    <x v="6"/>
    <x v="46"/>
    <x v="0"/>
    <n v="3"/>
    <x v="0"/>
  </r>
  <r>
    <n v="25354"/>
    <x v="0"/>
    <x v="1"/>
    <x v="0"/>
    <x v="6"/>
    <x v="46"/>
    <x v="0"/>
    <n v="0"/>
    <x v="0"/>
  </r>
  <r>
    <n v="25355"/>
    <x v="0"/>
    <x v="1"/>
    <x v="1"/>
    <x v="6"/>
    <x v="46"/>
    <x v="0"/>
    <n v="9"/>
    <x v="0"/>
  </r>
  <r>
    <n v="25356"/>
    <x v="0"/>
    <x v="2"/>
    <x v="2"/>
    <x v="6"/>
    <x v="46"/>
    <x v="0"/>
    <n v="3"/>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78" dataOnRows="1" applyNumberFormats="0" applyBorderFormats="0" applyFontFormats="0" applyPatternFormats="0" applyAlignmentFormats="0" applyWidthHeightFormats="1" dataCaption="Data" updatedVersion="4" minRefreshableVersion="3" showMemberPropertyTips="0" useAutoFormatting="1" itemPrintTitles="1" createdVersion="4" indent="0" compact="0" compactData="0" gridDropZones="1" fieldListSortAscending="1">
  <location ref="A3:N343" firstHeaderRow="1" firstDataRow="4" firstDataCol="2"/>
  <pivotFields count="9">
    <pivotField compact="0" outline="0" subtotalTop="0" showAll="0" includeNewItemsInFilter="1"/>
    <pivotField compact="0" outline="0" subtotalTop="0" showAll="0" includeNewItemsInFilter="1"/>
    <pivotField axis="axisCol" compact="0" outline="0" subtotalTop="0" showAll="0" includeNewItemsInFilter="1">
      <items count="4">
        <item x="1"/>
        <item x="0"/>
        <item x="2"/>
        <item t="default"/>
      </items>
    </pivotField>
    <pivotField axis="axisCol" compact="0" outline="0" subtotalTop="0" showAll="0" includeNewItemsInFilter="1">
      <items count="4">
        <item x="1"/>
        <item x="0"/>
        <item x="2"/>
        <item t="default"/>
      </items>
    </pivotField>
    <pivotField axis="axisRow" compact="0" outline="0" subtotalTop="0" showAll="0" includeNewItemsInFilter="1">
      <items count="9">
        <item x="2"/>
        <item x="6"/>
        <item x="5"/>
        <item x="4"/>
        <item x="3"/>
        <item x="0"/>
        <item x="1"/>
        <item m="1" x="7"/>
        <item t="default"/>
      </items>
    </pivotField>
    <pivotField axis="axisRow" compact="0" outline="0" subtotalTop="0" showAll="0" includeNewItemsInFilter="1">
      <items count="50">
        <item x="3"/>
        <item x="0"/>
        <item x="2"/>
        <item x="1"/>
        <item x="4"/>
        <item x="5"/>
        <item x="44"/>
        <item x="7"/>
        <item x="6"/>
        <item x="8"/>
        <item x="9"/>
        <item x="10"/>
        <item x="11"/>
        <item x="12"/>
        <item x="13"/>
        <item x="45"/>
        <item x="14"/>
        <item x="15"/>
        <item x="16"/>
        <item x="17"/>
        <item x="19"/>
        <item x="43"/>
        <item x="20"/>
        <item x="18"/>
        <item x="21"/>
        <item x="22"/>
        <item x="23"/>
        <item x="24"/>
        <item x="25"/>
        <item x="26"/>
        <item x="27"/>
        <item m="1" x="47"/>
        <item x="28"/>
        <item x="29"/>
        <item x="30"/>
        <item x="31"/>
        <item x="32"/>
        <item m="1" x="48"/>
        <item x="33"/>
        <item x="34"/>
        <item x="35"/>
        <item x="36"/>
        <item x="37"/>
        <item x="38"/>
        <item x="39"/>
        <item x="40"/>
        <item x="41"/>
        <item x="42"/>
        <item x="46"/>
        <item t="default"/>
      </items>
    </pivotField>
    <pivotField axis="axisCol" compact="0" outline="0" subtotalTop="0" showAll="0" includeNewItemsInFilter="1">
      <items count="7">
        <item m="1" x="3"/>
        <item m="1" x="1"/>
        <item m="1" x="4"/>
        <item m="1" x="5"/>
        <item m="1" x="2"/>
        <item x="0"/>
        <item t="default"/>
      </items>
    </pivotField>
    <pivotField dataField="1" compact="0" outline="0" subtotalTop="0" showAll="0" includeNewItemsInFilter="1"/>
    <pivotField compact="0" outline="0" subtotalTop="0" showAll="0" includeNewItemsInFilter="1"/>
  </pivotFields>
  <rowFields count="2">
    <field x="4"/>
    <field x="5"/>
  </rowFields>
  <rowItems count="337">
    <i>
      <x/>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2"/>
    </i>
    <i r="1">
      <x v="33"/>
    </i>
    <i r="1">
      <x v="34"/>
    </i>
    <i r="1">
      <x v="35"/>
    </i>
    <i r="1">
      <x v="36"/>
    </i>
    <i r="1">
      <x v="38"/>
    </i>
    <i r="1">
      <x v="39"/>
    </i>
    <i r="1">
      <x v="40"/>
    </i>
    <i r="1">
      <x v="41"/>
    </i>
    <i r="1">
      <x v="42"/>
    </i>
    <i r="1">
      <x v="43"/>
    </i>
    <i r="1">
      <x v="44"/>
    </i>
    <i r="1">
      <x v="45"/>
    </i>
    <i r="1">
      <x v="46"/>
    </i>
    <i r="1">
      <x v="47"/>
    </i>
    <i r="1">
      <x v="48"/>
    </i>
    <i t="default">
      <x/>
    </i>
    <i>
      <x v="1"/>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2"/>
    </i>
    <i r="1">
      <x v="33"/>
    </i>
    <i r="1">
      <x v="34"/>
    </i>
    <i r="1">
      <x v="35"/>
    </i>
    <i r="1">
      <x v="36"/>
    </i>
    <i r="1">
      <x v="38"/>
    </i>
    <i r="1">
      <x v="39"/>
    </i>
    <i r="1">
      <x v="40"/>
    </i>
    <i r="1">
      <x v="41"/>
    </i>
    <i r="1">
      <x v="42"/>
    </i>
    <i r="1">
      <x v="43"/>
    </i>
    <i r="1">
      <x v="44"/>
    </i>
    <i r="1">
      <x v="45"/>
    </i>
    <i r="1">
      <x v="46"/>
    </i>
    <i r="1">
      <x v="47"/>
    </i>
    <i r="1">
      <x v="48"/>
    </i>
    <i t="default">
      <x v="1"/>
    </i>
    <i>
      <x v="2"/>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2"/>
    </i>
    <i r="1">
      <x v="33"/>
    </i>
    <i r="1">
      <x v="34"/>
    </i>
    <i r="1">
      <x v="35"/>
    </i>
    <i r="1">
      <x v="36"/>
    </i>
    <i r="1">
      <x v="38"/>
    </i>
    <i r="1">
      <x v="39"/>
    </i>
    <i r="1">
      <x v="40"/>
    </i>
    <i r="1">
      <x v="41"/>
    </i>
    <i r="1">
      <x v="42"/>
    </i>
    <i r="1">
      <x v="43"/>
    </i>
    <i r="1">
      <x v="44"/>
    </i>
    <i r="1">
      <x v="45"/>
    </i>
    <i r="1">
      <x v="46"/>
    </i>
    <i r="1">
      <x v="47"/>
    </i>
    <i r="1">
      <x v="48"/>
    </i>
    <i t="default">
      <x v="2"/>
    </i>
    <i>
      <x v="3"/>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2"/>
    </i>
    <i r="1">
      <x v="33"/>
    </i>
    <i r="1">
      <x v="34"/>
    </i>
    <i r="1">
      <x v="35"/>
    </i>
    <i r="1">
      <x v="36"/>
    </i>
    <i r="1">
      <x v="38"/>
    </i>
    <i r="1">
      <x v="39"/>
    </i>
    <i r="1">
      <x v="40"/>
    </i>
    <i r="1">
      <x v="41"/>
    </i>
    <i r="1">
      <x v="42"/>
    </i>
    <i r="1">
      <x v="43"/>
    </i>
    <i r="1">
      <x v="44"/>
    </i>
    <i r="1">
      <x v="45"/>
    </i>
    <i r="1">
      <x v="46"/>
    </i>
    <i r="1">
      <x v="47"/>
    </i>
    <i r="1">
      <x v="48"/>
    </i>
    <i t="default">
      <x v="3"/>
    </i>
    <i>
      <x v="4"/>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2"/>
    </i>
    <i r="1">
      <x v="33"/>
    </i>
    <i r="1">
      <x v="34"/>
    </i>
    <i r="1">
      <x v="35"/>
    </i>
    <i r="1">
      <x v="36"/>
    </i>
    <i r="1">
      <x v="38"/>
    </i>
    <i r="1">
      <x v="39"/>
    </i>
    <i r="1">
      <x v="40"/>
    </i>
    <i r="1">
      <x v="41"/>
    </i>
    <i r="1">
      <x v="42"/>
    </i>
    <i r="1">
      <x v="43"/>
    </i>
    <i r="1">
      <x v="44"/>
    </i>
    <i r="1">
      <x v="45"/>
    </i>
    <i r="1">
      <x v="46"/>
    </i>
    <i r="1">
      <x v="47"/>
    </i>
    <i r="1">
      <x v="48"/>
    </i>
    <i t="default">
      <x v="4"/>
    </i>
    <i>
      <x v="5"/>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2"/>
    </i>
    <i r="1">
      <x v="33"/>
    </i>
    <i r="1">
      <x v="34"/>
    </i>
    <i r="1">
      <x v="35"/>
    </i>
    <i r="1">
      <x v="36"/>
    </i>
    <i r="1">
      <x v="38"/>
    </i>
    <i r="1">
      <x v="39"/>
    </i>
    <i r="1">
      <x v="40"/>
    </i>
    <i r="1">
      <x v="41"/>
    </i>
    <i r="1">
      <x v="42"/>
    </i>
    <i r="1">
      <x v="43"/>
    </i>
    <i r="1">
      <x v="44"/>
    </i>
    <i r="1">
      <x v="45"/>
    </i>
    <i r="1">
      <x v="46"/>
    </i>
    <i r="1">
      <x v="47"/>
    </i>
    <i r="1">
      <x v="48"/>
    </i>
    <i t="default">
      <x v="5"/>
    </i>
    <i>
      <x v="6"/>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2"/>
    </i>
    <i r="1">
      <x v="33"/>
    </i>
    <i r="1">
      <x v="34"/>
    </i>
    <i r="1">
      <x v="35"/>
    </i>
    <i r="1">
      <x v="36"/>
    </i>
    <i r="1">
      <x v="38"/>
    </i>
    <i r="1">
      <x v="39"/>
    </i>
    <i r="1">
      <x v="40"/>
    </i>
    <i r="1">
      <x v="41"/>
    </i>
    <i r="1">
      <x v="42"/>
    </i>
    <i r="1">
      <x v="43"/>
    </i>
    <i r="1">
      <x v="44"/>
    </i>
    <i r="1">
      <x v="45"/>
    </i>
    <i r="1">
      <x v="46"/>
    </i>
    <i r="1">
      <x v="47"/>
    </i>
    <i r="1">
      <x v="48"/>
    </i>
    <i t="default">
      <x v="6"/>
    </i>
    <i t="grand">
      <x/>
    </i>
  </rowItems>
  <colFields count="3">
    <field x="3"/>
    <field x="6"/>
    <field x="2"/>
  </colFields>
  <colItems count="12">
    <i>
      <x/>
      <x v="5"/>
      <x/>
    </i>
    <i r="2">
      <x v="1"/>
    </i>
    <i t="default" r="1">
      <x v="5"/>
    </i>
    <i t="default">
      <x/>
    </i>
    <i>
      <x v="1"/>
      <x v="5"/>
      <x/>
    </i>
    <i r="2">
      <x v="1"/>
    </i>
    <i t="default" r="1">
      <x v="5"/>
    </i>
    <i t="default">
      <x v="1"/>
    </i>
    <i>
      <x v="2"/>
      <x v="5"/>
      <x v="2"/>
    </i>
    <i t="default" r="1">
      <x v="5"/>
    </i>
    <i t="default">
      <x v="2"/>
    </i>
    <i t="grand">
      <x/>
    </i>
  </colItems>
  <dataFields count="1">
    <dataField name="Sum of Qty" fld="7" baseField="0" baseItem="0"/>
  </dataFields>
  <pivotTableStyleInfo showRowHeaders="1" showColHeaders="1" showRowStripes="0" showColStripes="0" showLastColumn="1"/>
</pivotTableDefinition>
</file>

<file path=xl/queryTables/queryTable1.xml><?xml version="1.0" encoding="utf-8"?>
<queryTable xmlns="http://schemas.openxmlformats.org/spreadsheetml/2006/main" name="Query from MS Access Database" connectionId="1" autoFormatId="16" applyNumberFormats="0" applyBorderFormats="0" applyFontFormats="1" applyPatternFormats="1" applyAlignmentFormats="0" applyWidthHeightFormats="0">
  <queryTableRefresh nextId="5">
    <queryTableFields count="4">
      <queryTableField id="1" name="BrigadeId"/>
      <queryTableField id="2" name="Table"/>
      <queryTableField id="3" name="PublicationNote"/>
      <queryTableField id="4" name="Yearid"/>
    </queryTableFields>
  </queryTableRefresh>
</query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F102"/>
  <sheetViews>
    <sheetView showGridLines="0" tabSelected="1" zoomScale="85" zoomScaleNormal="100" workbookViewId="0">
      <selection activeCell="A5" sqref="A5"/>
    </sheetView>
  </sheetViews>
  <sheetFormatPr defaultRowHeight="18"/>
  <cols>
    <col min="1" max="1" width="41.28515625" style="39" customWidth="1"/>
    <col min="2" max="2" width="98.85546875" style="39" customWidth="1"/>
    <col min="3" max="5" width="9.140625" style="39"/>
    <col min="6" max="6" width="9.28515625" style="39" bestFit="1" customWidth="1"/>
    <col min="7" max="16384" width="9.140625" style="39"/>
  </cols>
  <sheetData>
    <row r="2" spans="1:6" s="34" customFormat="1" ht="20.25" customHeight="1">
      <c r="B2" s="35"/>
    </row>
    <row r="3" spans="1:6" s="34" customFormat="1">
      <c r="B3" s="80"/>
    </row>
    <row r="4" spans="1:6" s="34" customFormat="1">
      <c r="B4" s="80"/>
    </row>
    <row r="5" spans="1:6" s="34" customFormat="1" ht="61.5" customHeight="1">
      <c r="B5" s="43"/>
    </row>
    <row r="6" spans="1:6" s="71" customFormat="1" ht="21.75" customHeight="1">
      <c r="A6" s="83" t="s">
        <v>161</v>
      </c>
      <c r="B6" s="82"/>
      <c r="C6" s="76"/>
      <c r="D6" s="76"/>
      <c r="E6" s="76"/>
      <c r="F6" s="76"/>
    </row>
    <row r="7" spans="1:6" s="34" customFormat="1" ht="13.5" customHeight="1">
      <c r="B7" s="43"/>
    </row>
    <row r="8" spans="1:6" s="71" customFormat="1" ht="42" customHeight="1">
      <c r="A8" s="81" t="s">
        <v>119</v>
      </c>
      <c r="B8" s="82"/>
      <c r="C8" s="73"/>
      <c r="D8" s="73"/>
      <c r="E8" s="73"/>
      <c r="F8" s="73"/>
    </row>
    <row r="9" spans="1:6" s="71" customFormat="1" ht="15.75">
      <c r="A9" s="72"/>
      <c r="B9" s="75"/>
      <c r="C9" s="75"/>
      <c r="D9" s="75"/>
      <c r="E9" s="75"/>
      <c r="F9" s="75"/>
    </row>
    <row r="10" spans="1:6" s="38" customFormat="1" ht="16.5" customHeight="1">
      <c r="A10" s="36" t="s">
        <v>1</v>
      </c>
      <c r="B10" s="37" t="s">
        <v>2</v>
      </c>
    </row>
    <row r="11" spans="1:6">
      <c r="A11" s="11" t="s">
        <v>98</v>
      </c>
      <c r="B11" s="39" t="s">
        <v>13</v>
      </c>
    </row>
    <row r="12" spans="1:6">
      <c r="A12" s="11" t="s">
        <v>96</v>
      </c>
      <c r="B12" s="39" t="s">
        <v>96</v>
      </c>
    </row>
    <row r="13" spans="1:6" ht="22.5" customHeight="1"/>
    <row r="25" s="40" customFormat="1"/>
    <row r="26" s="40" customFormat="1"/>
    <row r="27" s="40" customFormat="1"/>
    <row r="28" s="40" customFormat="1"/>
    <row r="29" s="40" customFormat="1"/>
    <row r="30" s="40" customFormat="1"/>
    <row r="31" s="40" customFormat="1"/>
    <row r="32" s="40" customFormat="1"/>
    <row r="33" spans="1:3" s="40" customFormat="1"/>
    <row r="34" spans="1:3" s="40" customFormat="1"/>
    <row r="35" spans="1:3" s="40" customFormat="1"/>
    <row r="36" spans="1:3" s="40" customFormat="1"/>
    <row r="37" spans="1:3" s="40" customFormat="1"/>
    <row r="38" spans="1:3" s="40" customFormat="1"/>
    <row r="39" spans="1:3" s="40" customFormat="1"/>
    <row r="40" spans="1:3" s="40" customFormat="1"/>
    <row r="41" spans="1:3" s="40" customFormat="1"/>
    <row r="42" spans="1:3" s="40" customFormat="1"/>
    <row r="43" spans="1:3" s="40" customFormat="1"/>
    <row r="44" spans="1:3" s="40" customFormat="1"/>
    <row r="45" spans="1:3" s="40" customFormat="1"/>
    <row r="46" spans="1:3" s="40" customFormat="1"/>
    <row r="47" spans="1:3" s="40" customFormat="1"/>
    <row r="48" spans="1:3" s="40" customFormat="1" hidden="1">
      <c r="A48" s="40" t="s">
        <v>61</v>
      </c>
      <c r="B48" s="40" t="s">
        <v>48</v>
      </c>
      <c r="C48" s="40" t="s">
        <v>20</v>
      </c>
    </row>
    <row r="49" spans="1:6" s="40" customFormat="1" hidden="1">
      <c r="A49" s="40">
        <v>1</v>
      </c>
      <c r="B49" s="40" t="s">
        <v>114</v>
      </c>
      <c r="C49" s="40">
        <v>111</v>
      </c>
      <c r="D49" s="12">
        <v>1</v>
      </c>
      <c r="E49" s="40">
        <f>VLOOKUP($D$49,$A$49:$C$95,3,FALSE)</f>
        <v>111</v>
      </c>
      <c r="F49" s="40" t="str">
        <f>VLOOKUP($D$49,$A$49:$C$95,2,FALSE)</f>
        <v>England</v>
      </c>
    </row>
    <row r="50" spans="1:6" s="40" customFormat="1" hidden="1">
      <c r="A50" s="40">
        <v>2</v>
      </c>
      <c r="B50" s="40" t="s">
        <v>49</v>
      </c>
      <c r="C50" s="40">
        <v>51</v>
      </c>
    </row>
    <row r="51" spans="1:6" s="40" customFormat="1" hidden="1">
      <c r="A51" s="40">
        <v>3</v>
      </c>
      <c r="B51" s="40" t="s">
        <v>62</v>
      </c>
      <c r="C51" s="40">
        <v>52</v>
      </c>
    </row>
    <row r="52" spans="1:6" s="40" customFormat="1" hidden="1">
      <c r="A52" s="40">
        <v>4</v>
      </c>
      <c r="B52" s="40" t="s">
        <v>63</v>
      </c>
      <c r="C52" s="40">
        <v>53</v>
      </c>
      <c r="E52" s="44"/>
      <c r="F52" s="44"/>
    </row>
    <row r="53" spans="1:6" s="40" customFormat="1" hidden="1">
      <c r="A53" s="40">
        <v>5</v>
      </c>
      <c r="B53" s="40" t="s">
        <v>64</v>
      </c>
      <c r="C53" s="40">
        <v>54</v>
      </c>
      <c r="E53" s="44"/>
      <c r="F53" s="45"/>
    </row>
    <row r="54" spans="1:6" s="40" customFormat="1" hidden="1">
      <c r="A54" s="40">
        <v>6</v>
      </c>
      <c r="B54" s="40" t="s">
        <v>50</v>
      </c>
      <c r="C54" s="40">
        <v>55</v>
      </c>
      <c r="E54" s="44"/>
      <c r="F54" s="45"/>
    </row>
    <row r="55" spans="1:6" s="40" customFormat="1" hidden="1">
      <c r="A55" s="40">
        <v>7</v>
      </c>
      <c r="B55" s="40" t="s">
        <v>51</v>
      </c>
      <c r="C55" s="40">
        <v>56</v>
      </c>
      <c r="E55" s="44"/>
      <c r="F55" s="45"/>
    </row>
    <row r="56" spans="1:6" s="40" customFormat="1" hidden="1">
      <c r="A56" s="40">
        <v>8</v>
      </c>
      <c r="B56" s="40" t="s">
        <v>52</v>
      </c>
      <c r="C56" s="40">
        <v>57</v>
      </c>
    </row>
    <row r="57" spans="1:6" s="40" customFormat="1" hidden="1">
      <c r="A57" s="40">
        <v>9</v>
      </c>
      <c r="B57" s="40" t="s">
        <v>65</v>
      </c>
      <c r="C57" s="40">
        <v>58</v>
      </c>
    </row>
    <row r="58" spans="1:6" s="40" customFormat="1" hidden="1">
      <c r="A58" s="40">
        <v>10</v>
      </c>
      <c r="B58" s="40" t="s">
        <v>53</v>
      </c>
      <c r="C58" s="40">
        <v>59</v>
      </c>
    </row>
    <row r="59" spans="1:6" s="40" customFormat="1" hidden="1">
      <c r="A59" s="40">
        <v>11</v>
      </c>
      <c r="B59" s="40" t="s">
        <v>66</v>
      </c>
      <c r="C59" s="40">
        <v>60</v>
      </c>
    </row>
    <row r="60" spans="1:6" s="40" customFormat="1" hidden="1">
      <c r="A60" s="40">
        <v>12</v>
      </c>
      <c r="B60" s="40" t="s">
        <v>67</v>
      </c>
      <c r="C60" s="40">
        <v>61</v>
      </c>
    </row>
    <row r="61" spans="1:6" s="40" customFormat="1" hidden="1">
      <c r="A61" s="40">
        <v>13</v>
      </c>
      <c r="B61" s="40" t="s">
        <v>54</v>
      </c>
      <c r="C61" s="40">
        <v>62</v>
      </c>
    </row>
    <row r="62" spans="1:6" s="40" customFormat="1" hidden="1">
      <c r="A62" s="40">
        <v>14</v>
      </c>
      <c r="B62" s="40" t="s">
        <v>68</v>
      </c>
      <c r="C62" s="40">
        <v>63</v>
      </c>
    </row>
    <row r="63" spans="1:6" s="40" customFormat="1" hidden="1">
      <c r="A63" s="40">
        <v>15</v>
      </c>
      <c r="B63" s="40" t="s">
        <v>55</v>
      </c>
      <c r="C63" s="40">
        <v>64</v>
      </c>
    </row>
    <row r="64" spans="1:6" s="40" customFormat="1" hidden="1">
      <c r="A64" s="40">
        <v>16</v>
      </c>
      <c r="B64" s="40" t="s">
        <v>69</v>
      </c>
      <c r="C64" s="40">
        <v>65</v>
      </c>
    </row>
    <row r="65" spans="1:3" s="40" customFormat="1" hidden="1">
      <c r="A65" s="40">
        <v>17</v>
      </c>
      <c r="B65" s="40" t="s">
        <v>70</v>
      </c>
      <c r="C65" s="40">
        <v>66</v>
      </c>
    </row>
    <row r="66" spans="1:3" s="40" customFormat="1" hidden="1">
      <c r="A66" s="40">
        <v>18</v>
      </c>
      <c r="B66" s="40" t="s">
        <v>71</v>
      </c>
      <c r="C66" s="40">
        <v>67</v>
      </c>
    </row>
    <row r="67" spans="1:3" s="40" customFormat="1" hidden="1">
      <c r="A67" s="40">
        <v>19</v>
      </c>
      <c r="B67" s="40" t="s">
        <v>72</v>
      </c>
      <c r="C67" s="40">
        <v>68</v>
      </c>
    </row>
    <row r="68" spans="1:3" s="40" customFormat="1" hidden="1">
      <c r="A68" s="40">
        <v>20</v>
      </c>
      <c r="B68" s="40" t="s">
        <v>73</v>
      </c>
      <c r="C68" s="40">
        <v>69</v>
      </c>
    </row>
    <row r="69" spans="1:3" s="40" customFormat="1" hidden="1">
      <c r="A69" s="40">
        <v>21</v>
      </c>
      <c r="B69" s="40" t="s">
        <v>74</v>
      </c>
      <c r="C69" s="40">
        <v>70</v>
      </c>
    </row>
    <row r="70" spans="1:3" s="40" customFormat="1" hidden="1">
      <c r="A70" s="40">
        <v>22</v>
      </c>
      <c r="B70" s="40" t="s">
        <v>75</v>
      </c>
      <c r="C70" s="40">
        <v>71</v>
      </c>
    </row>
    <row r="71" spans="1:3" s="40" customFormat="1" hidden="1">
      <c r="A71" s="40">
        <v>23</v>
      </c>
      <c r="B71" s="40" t="s">
        <v>76</v>
      </c>
      <c r="C71" s="40">
        <v>72</v>
      </c>
    </row>
    <row r="72" spans="1:3" s="40" customFormat="1" hidden="1">
      <c r="A72" s="40">
        <v>24</v>
      </c>
      <c r="B72" s="40" t="s">
        <v>56</v>
      </c>
      <c r="C72" s="40">
        <v>73</v>
      </c>
    </row>
    <row r="73" spans="1:3" s="40" customFormat="1" hidden="1">
      <c r="A73" s="40">
        <v>25</v>
      </c>
      <c r="B73" s="40" t="s">
        <v>77</v>
      </c>
      <c r="C73" s="40">
        <v>74</v>
      </c>
    </row>
    <row r="74" spans="1:3" s="40" customFormat="1" hidden="1">
      <c r="A74" s="40">
        <v>26</v>
      </c>
      <c r="B74" s="40" t="s">
        <v>78</v>
      </c>
      <c r="C74" s="40">
        <v>75</v>
      </c>
    </row>
    <row r="75" spans="1:3" s="40" customFormat="1" hidden="1">
      <c r="A75" s="40">
        <v>27</v>
      </c>
      <c r="B75" s="40" t="s">
        <v>79</v>
      </c>
      <c r="C75" s="40">
        <v>76</v>
      </c>
    </row>
    <row r="76" spans="1:3" s="40" customFormat="1" hidden="1">
      <c r="A76" s="40">
        <v>28</v>
      </c>
      <c r="B76" s="40" t="s">
        <v>57</v>
      </c>
      <c r="C76" s="40">
        <v>77</v>
      </c>
    </row>
    <row r="77" spans="1:3" s="40" customFormat="1" hidden="1">
      <c r="A77" s="40">
        <v>29</v>
      </c>
      <c r="B77" s="40" t="s">
        <v>80</v>
      </c>
      <c r="C77" s="40">
        <v>78</v>
      </c>
    </row>
    <row r="78" spans="1:3" s="40" customFormat="1" hidden="1">
      <c r="A78" s="40">
        <v>30</v>
      </c>
      <c r="B78" s="40" t="s">
        <v>58</v>
      </c>
      <c r="C78" s="40">
        <v>79</v>
      </c>
    </row>
    <row r="79" spans="1:3" s="40" customFormat="1" hidden="1">
      <c r="A79" s="40">
        <v>31</v>
      </c>
      <c r="B79" s="40" t="s">
        <v>81</v>
      </c>
      <c r="C79" s="40">
        <v>80</v>
      </c>
    </row>
    <row r="80" spans="1:3" s="40" customFormat="1" hidden="1">
      <c r="A80" s="40">
        <v>32</v>
      </c>
      <c r="B80" s="40" t="s">
        <v>82</v>
      </c>
      <c r="C80" s="40">
        <v>81</v>
      </c>
    </row>
    <row r="81" spans="1:3" s="40" customFormat="1" hidden="1">
      <c r="A81" s="40">
        <v>33</v>
      </c>
      <c r="B81" s="40" t="s">
        <v>83</v>
      </c>
      <c r="C81" s="40">
        <v>83</v>
      </c>
    </row>
    <row r="82" spans="1:3" s="40" customFormat="1" hidden="1">
      <c r="A82" s="40">
        <v>34</v>
      </c>
      <c r="B82" s="40" t="s">
        <v>84</v>
      </c>
      <c r="C82" s="40">
        <v>84</v>
      </c>
    </row>
    <row r="83" spans="1:3" s="40" customFormat="1" hidden="1">
      <c r="A83" s="40">
        <v>35</v>
      </c>
      <c r="B83" s="40" t="s">
        <v>85</v>
      </c>
      <c r="C83" s="40">
        <v>85</v>
      </c>
    </row>
    <row r="84" spans="1:3" s="40" customFormat="1" hidden="1">
      <c r="A84" s="40">
        <v>36</v>
      </c>
      <c r="B84" s="40" t="s">
        <v>86</v>
      </c>
      <c r="C84" s="40">
        <v>86</v>
      </c>
    </row>
    <row r="85" spans="1:3" s="40" customFormat="1" hidden="1">
      <c r="A85" s="40">
        <v>37</v>
      </c>
      <c r="B85" s="40" t="s">
        <v>87</v>
      </c>
      <c r="C85" s="40">
        <v>87</v>
      </c>
    </row>
    <row r="86" spans="1:3" s="40" customFormat="1" hidden="1">
      <c r="A86" s="40">
        <v>38</v>
      </c>
      <c r="B86" s="40" t="s">
        <v>88</v>
      </c>
      <c r="C86" s="40">
        <v>89</v>
      </c>
    </row>
    <row r="87" spans="1:3" s="40" customFormat="1" hidden="1">
      <c r="A87" s="40">
        <v>39</v>
      </c>
      <c r="B87" s="40" t="s">
        <v>89</v>
      </c>
      <c r="C87" s="40">
        <v>90</v>
      </c>
    </row>
    <row r="88" spans="1:3" s="40" customFormat="1" hidden="1">
      <c r="A88" s="40">
        <v>40</v>
      </c>
      <c r="B88" s="40" t="s">
        <v>59</v>
      </c>
      <c r="C88" s="40">
        <v>91</v>
      </c>
    </row>
    <row r="89" spans="1:3" s="40" customFormat="1" hidden="1">
      <c r="A89" s="40">
        <v>41</v>
      </c>
      <c r="B89" s="40" t="s">
        <v>60</v>
      </c>
      <c r="C89" s="40">
        <v>92</v>
      </c>
    </row>
    <row r="90" spans="1:3" s="40" customFormat="1" hidden="1">
      <c r="A90" s="40">
        <v>42</v>
      </c>
      <c r="B90" s="40" t="s">
        <v>90</v>
      </c>
      <c r="C90" s="40">
        <v>93</v>
      </c>
    </row>
    <row r="91" spans="1:3" s="40" customFormat="1" hidden="1">
      <c r="A91" s="40">
        <v>43</v>
      </c>
      <c r="B91" s="40" t="s">
        <v>91</v>
      </c>
      <c r="C91" s="40">
        <v>94</v>
      </c>
    </row>
    <row r="92" spans="1:3" s="40" customFormat="1" hidden="1">
      <c r="A92" s="40">
        <v>44</v>
      </c>
      <c r="B92" s="40" t="s">
        <v>92</v>
      </c>
      <c r="C92" s="40">
        <v>95</v>
      </c>
    </row>
    <row r="93" spans="1:3" s="40" customFormat="1" hidden="1">
      <c r="A93" s="40">
        <v>45</v>
      </c>
      <c r="B93" s="40" t="s">
        <v>93</v>
      </c>
      <c r="C93" s="40">
        <v>96</v>
      </c>
    </row>
    <row r="94" spans="1:3" s="40" customFormat="1" hidden="1">
      <c r="A94" s="40">
        <v>46</v>
      </c>
      <c r="B94" s="40" t="s">
        <v>94</v>
      </c>
      <c r="C94" s="40">
        <v>97</v>
      </c>
    </row>
    <row r="95" spans="1:3" s="40" customFormat="1" hidden="1">
      <c r="A95" s="40">
        <v>47</v>
      </c>
      <c r="B95" s="40" t="s">
        <v>95</v>
      </c>
      <c r="C95" s="40">
        <v>98</v>
      </c>
    </row>
    <row r="96" spans="1:3" s="40" customFormat="1"/>
    <row r="97" s="40" customFormat="1"/>
    <row r="98" s="40" customFormat="1"/>
    <row r="99" s="40" customFormat="1"/>
    <row r="100" s="40" customFormat="1"/>
    <row r="101" s="40" customFormat="1"/>
    <row r="102" s="40" customFormat="1"/>
  </sheetData>
  <customSheetViews>
    <customSheetView guid="{E3311CCF-B2EC-4F6F-BAAF-92C6417084F8}" showGridLines="0" fitToPage="1" showRuler="0">
      <selection activeCell="B12" sqref="B12"/>
      <pageMargins left="0.75" right="0.75" top="1" bottom="1" header="0.5" footer="0.5"/>
      <pageSetup paperSize="9" scale="77" orientation="portrait" r:id="rId1"/>
      <headerFooter alignWithMargins="0"/>
    </customSheetView>
  </customSheetViews>
  <mergeCells count="3">
    <mergeCell ref="B3:B4"/>
    <mergeCell ref="A8:B8"/>
    <mergeCell ref="A6:B6"/>
  </mergeCells>
  <phoneticPr fontId="2" type="noConversion"/>
  <hyperlinks>
    <hyperlink ref="A11" location="VE1!A1" display="VE1"/>
    <hyperlink ref="A12" location="'Guidance Notes'!A1" display="Guidance Notes"/>
  </hyperlinks>
  <pageMargins left="0.75" right="0.75" top="1" bottom="1" header="0.5" footer="0.5"/>
  <pageSetup paperSize="9" scale="62"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Y25"/>
  <sheetViews>
    <sheetView showGridLines="0" zoomScale="85" zoomScaleNormal="85" zoomScaleSheetLayoutView="85" workbookViewId="0">
      <pane xSplit="19230" topLeftCell="N1"/>
      <selection activeCell="A9" sqref="A9"/>
      <selection pane="topRight" activeCell="N1" sqref="N1"/>
    </sheetView>
  </sheetViews>
  <sheetFormatPr defaultRowHeight="12.75"/>
  <cols>
    <col min="1" max="1" width="51.28515625" style="13" customWidth="1"/>
    <col min="2" max="2" width="5.7109375" style="13" hidden="1" customWidth="1"/>
    <col min="3" max="4" width="16.140625" style="14" customWidth="1"/>
    <col min="5" max="6" width="16.140625" style="13" customWidth="1"/>
    <col min="7" max="7" width="17" style="13" customWidth="1"/>
    <col min="8" max="8" width="16.140625" style="13" customWidth="1"/>
    <col min="9" max="21" width="10" style="13" customWidth="1"/>
    <col min="22" max="31" width="9.140625" style="13"/>
    <col min="32" max="51" width="9.140625" style="13" hidden="1" customWidth="1"/>
    <col min="52" max="16384" width="9.140625" style="13"/>
  </cols>
  <sheetData>
    <row r="1" spans="1:50" ht="13.5" thickBot="1">
      <c r="AF1" s="13" t="e">
        <f>Summary!#REF!</f>
        <v>#REF!</v>
      </c>
    </row>
    <row r="2" spans="1:50" ht="27.75">
      <c r="A2" s="15"/>
      <c r="B2" s="15"/>
      <c r="C2" s="84" t="str">
        <f>Summary!F49</f>
        <v>England</v>
      </c>
      <c r="D2" s="85"/>
      <c r="E2" s="85"/>
      <c r="F2" s="85"/>
      <c r="G2" s="85"/>
      <c r="H2" s="86"/>
    </row>
    <row r="3" spans="1:50">
      <c r="C3" s="87"/>
      <c r="D3" s="88"/>
      <c r="E3" s="88"/>
      <c r="F3" s="88"/>
      <c r="G3" s="88"/>
      <c r="H3" s="89"/>
    </row>
    <row r="4" spans="1:50">
      <c r="C4" s="87"/>
      <c r="D4" s="88"/>
      <c r="E4" s="88"/>
      <c r="F4" s="88"/>
      <c r="G4" s="88"/>
      <c r="H4" s="89"/>
    </row>
    <row r="5" spans="1:50" ht="13.5" thickBot="1">
      <c r="C5" s="90"/>
      <c r="D5" s="91"/>
      <c r="E5" s="91"/>
      <c r="F5" s="91"/>
      <c r="G5" s="91"/>
      <c r="H5" s="92"/>
    </row>
    <row r="6" spans="1:50" ht="57" customHeight="1" thickBot="1"/>
    <row r="7" spans="1:50" ht="16.5" thickBot="1">
      <c r="A7" s="101" t="s">
        <v>125</v>
      </c>
      <c r="B7" s="102"/>
      <c r="C7" s="102"/>
      <c r="D7" s="102"/>
      <c r="E7" s="102"/>
      <c r="F7" s="102"/>
      <c r="G7" s="102"/>
      <c r="H7" s="103"/>
    </row>
    <row r="8" spans="1:50" s="70" customFormat="1" ht="15.75">
      <c r="A8" s="69"/>
      <c r="B8" s="69"/>
      <c r="C8" s="69"/>
      <c r="D8" s="69"/>
      <c r="E8" s="69"/>
      <c r="F8" s="69"/>
      <c r="G8" s="69"/>
      <c r="H8" s="69"/>
    </row>
    <row r="9" spans="1:50" s="34" customFormat="1" ht="22.5" customHeight="1">
      <c r="A9" s="68" t="s">
        <v>113</v>
      </c>
      <c r="B9" s="10"/>
    </row>
    <row r="10" spans="1:50" s="34" customFormat="1" ht="18"/>
    <row r="11" spans="1:50" s="34" customFormat="1" ht="18.75" thickBot="1"/>
    <row r="12" spans="1:50" ht="13.5" thickBot="1">
      <c r="A12" s="104"/>
      <c r="B12" s="16"/>
      <c r="C12" s="106" t="s">
        <v>14</v>
      </c>
      <c r="D12" s="107"/>
      <c r="E12" s="106" t="s">
        <v>15</v>
      </c>
      <c r="F12" s="107"/>
      <c r="G12" s="17" t="s">
        <v>12</v>
      </c>
      <c r="H12" s="93" t="s">
        <v>97</v>
      </c>
    </row>
    <row r="13" spans="1:50" ht="13.5" thickBot="1">
      <c r="A13" s="105"/>
      <c r="B13" s="18"/>
      <c r="C13" s="19" t="s">
        <v>3</v>
      </c>
      <c r="D13" s="20" t="s">
        <v>4</v>
      </c>
      <c r="E13" s="19" t="s">
        <v>3</v>
      </c>
      <c r="F13" s="21" t="s">
        <v>4</v>
      </c>
      <c r="G13" s="22" t="s">
        <v>12</v>
      </c>
      <c r="H13" s="94"/>
    </row>
    <row r="14" spans="1:50" ht="10.5" hidden="1" customHeight="1">
      <c r="A14" s="18"/>
      <c r="B14" s="23"/>
      <c r="C14" s="24" t="s">
        <v>16</v>
      </c>
      <c r="D14" s="24" t="s">
        <v>16</v>
      </c>
      <c r="E14" s="25" t="s">
        <v>25</v>
      </c>
      <c r="F14" s="26" t="s">
        <v>25</v>
      </c>
      <c r="G14" s="25" t="s">
        <v>26</v>
      </c>
      <c r="H14" s="27"/>
    </row>
    <row r="15" spans="1:50" ht="12" hidden="1" customHeight="1">
      <c r="A15" s="18"/>
      <c r="B15" s="23"/>
      <c r="C15" s="25" t="s">
        <v>22</v>
      </c>
      <c r="D15" s="26" t="s">
        <v>24</v>
      </c>
      <c r="E15" s="25" t="s">
        <v>22</v>
      </c>
      <c r="F15" s="26" t="s">
        <v>24</v>
      </c>
      <c r="G15" s="25" t="s">
        <v>26</v>
      </c>
      <c r="H15" s="27"/>
    </row>
    <row r="16" spans="1:50" ht="27.75" customHeight="1" thickBot="1">
      <c r="A16" s="28" t="s">
        <v>5</v>
      </c>
      <c r="B16" s="29" t="s">
        <v>23</v>
      </c>
      <c r="C16" s="77">
        <f>IF(ISERROR(GETPIVOTDATA("Qty",Data!$A$3,"Vehicle",C$14,"BlueLight",C$15,"Reason",$B16,"BrigadeID",Summary!$E$49,"YearId",2015))=TRUE,"n/a",GETPIVOTDATA("Qty",Data!$A$3,"Vehicle",C$14,"BlueLight",C$15,"Reason",$B16,"BrigadeID",Summary!$E$49,"YearId",2015))</f>
        <v>770</v>
      </c>
      <c r="D16" s="77">
        <f>IF(ISERROR(GETPIVOTDATA("Qty",Data!$A$3,"Vehicle",D$14,"BlueLight",D$15,"Reason",$B16,"BrigadeID",Summary!$E$49,"YearId",2015))=TRUE,"n/a",GETPIVOTDATA("Qty",Data!$A$3,"Vehicle",D$14,"BlueLight",D$15,"Reason",$B16,"BrigadeID",Summary!$E$49,"YearId",2015))</f>
        <v>1226</v>
      </c>
      <c r="E16" s="77">
        <f>IF(ISERROR(GETPIVOTDATA("Qty",Data!$A$3,"Vehicle",E$14,"BlueLight",E$15,"Reason",$B16,"BrigadeID",Summary!$E$49,"YearId",2015))=TRUE,"n/a",GETPIVOTDATA("Qty",Data!$A$3,"Vehicle",E$14,"BlueLight",E$15,"Reason",$B16,"BrigadeID",Summary!$E$49,"YearId",2015))</f>
        <v>52</v>
      </c>
      <c r="F16" s="77">
        <f>IF(ISERROR(GETPIVOTDATA("Qty",Data!$A$3,"Vehicle",F$14,"BlueLight",F$15,"Reason",$B16,"BrigadeID",Summary!$E$49,"YearId",2015))=TRUE,"n/a",GETPIVOTDATA("Qty",Data!$A$3,"Vehicle",F$14,"BlueLight",F$15,"Reason",$B16,"BrigadeID",Summary!$E$49,"YearId",2015))</f>
        <v>704</v>
      </c>
      <c r="G16" s="77">
        <f>IF(ISERROR(GETPIVOTDATA("Qty",Data!$A$3,"Vehicle",G$14,"BlueLight",G$15,"Reason",$B16,"BrigadeID",Summary!$E$49,"YearId",2015))=TRUE,"n/a",GETPIVOTDATA("Qty",Data!$A$3,"Vehicle",G$14,"BlueLight",G$15,"Reason",$B16,"BrigadeID",Summary!$E$49,"YearId",2015))</f>
        <v>79</v>
      </c>
      <c r="H16" s="78">
        <f t="shared" ref="H16:H22" si="0">SUM(C16:G16)</f>
        <v>2831</v>
      </c>
      <c r="AF16" s="30">
        <f t="shared" ref="AF16:AF21" si="1">IF(ISERROR(C16/AS16)=TRUE,0,IF(AND(C16&lt;=5,ABS(C16/AS16-1)&gt;1),1,IF(AND(C16&gt;5,ABS(C16/AS16-1)&gt;0.25),1,0)))</f>
        <v>0</v>
      </c>
      <c r="AG16" s="30">
        <f t="shared" ref="AG16:AG21" si="2">IF(ISERROR(D16/AT16)=TRUE,0,IF(AND(D16&lt;=5,ABS(D16/AT16-1)&gt;1),1,IF(AND(D16&gt;5,ABS(D16/AT16-1)&gt;0.25),1,0)))</f>
        <v>0</v>
      </c>
      <c r="AH16" s="30">
        <f t="shared" ref="AH16:AH21" si="3">IF(ISERROR(E16/AU16)=TRUE,0,IF(AND(E16&lt;=5,ABS(E16/AU16-1)&gt;1),1,IF(AND(E16&gt;5,ABS(E16/AU16-1)&gt;0.25),1,0)))</f>
        <v>0</v>
      </c>
      <c r="AI16" s="30">
        <f t="shared" ref="AI16:AI21" si="4">IF(ISERROR(F16/AV16)=TRUE,0,IF(AND(F16&lt;=5,ABS(F16/AV16-1)&gt;1),1,IF(AND(F16&gt;5,ABS(F16/AV16-1)&gt;0.25),1,0)))</f>
        <v>0</v>
      </c>
      <c r="AJ16" s="30">
        <f t="shared" ref="AJ16:AJ21" si="5">IF(ISERROR(G16/AW16)=TRUE,0,IF(AND(G16&lt;=5,ABS(G16/AW16-1)&gt;1),1,IF(AND(G16&gt;5,ABS(G16/AW16-1)&gt;0.25),1,0)))</f>
        <v>0</v>
      </c>
      <c r="AK16" s="30">
        <f t="shared" ref="AK16:AK21" si="6">IF(ISERROR(H16/AX16)=TRUE,0,IF(AND(H16&lt;=5,ABS(H16/AX16-1)&gt;1),1,IF(AND(H16&gt;5,ABS(H16/AX16-1)&gt;0.25),1,0)))</f>
        <v>0</v>
      </c>
      <c r="AM16" s="30">
        <f>IF(C16&gt;1000,1,0)</f>
        <v>0</v>
      </c>
      <c r="AN16" s="30">
        <f>IF(D16&gt;1000,1,0)</f>
        <v>1</v>
      </c>
      <c r="AO16" s="30">
        <f>IF(E16&gt;1000,1,0)</f>
        <v>0</v>
      </c>
      <c r="AP16" s="30">
        <f>IF(F16&gt;1000,1,0)</f>
        <v>0</v>
      </c>
      <c r="AQ16" s="30">
        <f>IF(G16&gt;1000,1,0)</f>
        <v>0</v>
      </c>
      <c r="AS16" s="30" t="e">
        <f>VLOOKUP(C$14&amp;C$15&amp;$B16&amp;$AF$1,Data!#REF!,3,FALSE)</f>
        <v>#REF!</v>
      </c>
      <c r="AT16" s="30" t="e">
        <f>VLOOKUP(D$14&amp;D$15&amp;$B16&amp;$AF$1,Data!#REF!,3,FALSE)</f>
        <v>#REF!</v>
      </c>
      <c r="AU16" s="30" t="e">
        <f>VLOOKUP(E$14&amp;E$15&amp;$B16&amp;$AF$1,Data!#REF!,3,FALSE)</f>
        <v>#REF!</v>
      </c>
      <c r="AV16" s="30" t="e">
        <f>VLOOKUP(F$14&amp;F$15&amp;$B16&amp;$AF$1,Data!#REF!,3,FALSE)</f>
        <v>#REF!</v>
      </c>
      <c r="AW16" s="30" t="e">
        <f>VLOOKUP(G$14&amp;G$15&amp;$B16&amp;$AF$1,Data!#REF!,3,FALSE)</f>
        <v>#REF!</v>
      </c>
      <c r="AX16" s="30" t="e">
        <f>SUM(AS16:AW16)</f>
        <v>#REF!</v>
      </c>
    </row>
    <row r="17" spans="1:50" ht="27.75" customHeight="1" thickBot="1">
      <c r="A17" s="31" t="s">
        <v>6</v>
      </c>
      <c r="B17" s="29" t="s">
        <v>27</v>
      </c>
      <c r="C17" s="77">
        <f>IF(ISERROR(GETPIVOTDATA("Qty",Data!$A$3,"Vehicle",C$14,"BlueLight",C$15,"Reason",$B17,"BrigadeID",Summary!$E$49,"YearId",2015))=TRUE,"n/a",GETPIVOTDATA("Qty",Data!$A$3,"Vehicle",C$14,"BlueLight",C$15,"Reason",$B17,"BrigadeID",Summary!$E$49,"YearId",2015))</f>
        <v>770</v>
      </c>
      <c r="D17" s="77">
        <f>IF(ISERROR(GETPIVOTDATA("Qty",Data!$A$3,"Vehicle",D$14,"BlueLight",D$15,"Reason",$B17,"BrigadeID",Summary!$E$49,"YearId",2015))=TRUE,"n/a",GETPIVOTDATA("Qty",Data!$A$3,"Vehicle",D$14,"BlueLight",D$15,"Reason",$B17,"BrigadeID",Summary!$E$49,"YearId",2015))</f>
        <v>1209</v>
      </c>
      <c r="E17" s="77">
        <f>IF(ISERROR(GETPIVOTDATA("Qty",Data!$A$3,"Vehicle",E$14,"BlueLight",E$15,"Reason",$B17,"BrigadeID",Summary!$E$49,"YearId",2015))=TRUE,"n/a",GETPIVOTDATA("Qty",Data!$A$3,"Vehicle",E$14,"BlueLight",E$15,"Reason",$B17,"BrigadeID",Summary!$E$49,"YearId",2015))</f>
        <v>47</v>
      </c>
      <c r="F17" s="77">
        <f>IF(ISERROR(GETPIVOTDATA("Qty",Data!$A$3,"Vehicle",F$14,"BlueLight",F$15,"Reason",$B17,"BrigadeID",Summary!$E$49,"YearId",2015))=TRUE,"n/a",GETPIVOTDATA("Qty",Data!$A$3,"Vehicle",F$14,"BlueLight",F$15,"Reason",$B17,"BrigadeID",Summary!$E$49,"YearId",2015))</f>
        <v>680</v>
      </c>
      <c r="G17" s="77">
        <f>IF(ISERROR(GETPIVOTDATA("Qty",Data!$A$3,"Vehicle",G$14,"BlueLight",G$15,"Reason",$B17,"BrigadeID",Summary!$E$49,"YearId",2015))=TRUE,"n/a",GETPIVOTDATA("Qty",Data!$A$3,"Vehicle",G$14,"BlueLight",G$15,"Reason",$B17,"BrigadeID",Summary!$E$49,"YearId",2015))</f>
        <v>70</v>
      </c>
      <c r="H17" s="78">
        <f t="shared" si="0"/>
        <v>2776</v>
      </c>
      <c r="AF17" s="30">
        <f t="shared" si="1"/>
        <v>0</v>
      </c>
      <c r="AG17" s="30">
        <f t="shared" si="2"/>
        <v>0</v>
      </c>
      <c r="AH17" s="30">
        <f t="shared" si="3"/>
        <v>0</v>
      </c>
      <c r="AI17" s="30">
        <f t="shared" si="4"/>
        <v>0</v>
      </c>
      <c r="AJ17" s="30">
        <f t="shared" si="5"/>
        <v>0</v>
      </c>
      <c r="AK17" s="30">
        <f t="shared" si="6"/>
        <v>0</v>
      </c>
      <c r="AM17" s="30">
        <f t="shared" ref="AM17:AM22" si="7">IF(C17&gt;1000,1,0)</f>
        <v>0</v>
      </c>
      <c r="AN17" s="30">
        <f t="shared" ref="AN17:AN22" si="8">IF(D17&gt;1000,1,0)</f>
        <v>1</v>
      </c>
      <c r="AO17" s="30">
        <f t="shared" ref="AO17:AO22" si="9">IF(E17&gt;1000,1,0)</f>
        <v>0</v>
      </c>
      <c r="AP17" s="30">
        <f t="shared" ref="AP17:AP22" si="10">IF(F17&gt;1000,1,0)</f>
        <v>0</v>
      </c>
      <c r="AQ17" s="30">
        <f t="shared" ref="AQ17:AQ22" si="11">IF(G17&gt;1000,1,0)</f>
        <v>0</v>
      </c>
      <c r="AS17" s="30" t="e">
        <f>VLOOKUP(C$14&amp;C$15&amp;$B17&amp;$AF$1,Data!#REF!,3,FALSE)</f>
        <v>#REF!</v>
      </c>
      <c r="AT17" s="30" t="e">
        <f>VLOOKUP(D$14&amp;D$15&amp;$B17&amp;$AF$1,Data!#REF!,3,FALSE)</f>
        <v>#REF!</v>
      </c>
      <c r="AU17" s="30" t="e">
        <f>VLOOKUP(E$14&amp;E$15&amp;$B17&amp;$AF$1,Data!#REF!,3,FALSE)</f>
        <v>#REF!</v>
      </c>
      <c r="AV17" s="30" t="e">
        <f>VLOOKUP(F$14&amp;F$15&amp;$B17&amp;$AF$1,Data!#REF!,3,FALSE)</f>
        <v>#REF!</v>
      </c>
      <c r="AW17" s="30" t="e">
        <f>VLOOKUP(G$14&amp;G$15&amp;$B17&amp;$AF$1,Data!#REF!,3,FALSE)</f>
        <v>#REF!</v>
      </c>
      <c r="AX17" s="30" t="e">
        <f t="shared" ref="AX17:AX22" si="12">SUM(AS17:AW17)</f>
        <v>#REF!</v>
      </c>
    </row>
    <row r="18" spans="1:50" ht="27.75" customHeight="1" thickBot="1">
      <c r="A18" s="31" t="s">
        <v>7</v>
      </c>
      <c r="B18" s="29" t="s">
        <v>28</v>
      </c>
      <c r="C18" s="77">
        <f>IF(ISERROR(GETPIVOTDATA("Qty",Data!$A$3,"Vehicle",C$14,"BlueLight",C$15,"Reason",$B18,"BrigadeID",Summary!$E$49,"YearId",2015))=TRUE,"n/a",GETPIVOTDATA("Qty",Data!$A$3,"Vehicle",C$14,"BlueLight",C$15,"Reason",$B18,"BrigadeID",Summary!$E$49,"YearId",2015))</f>
        <v>708</v>
      </c>
      <c r="D18" s="77">
        <f>IF(ISERROR(GETPIVOTDATA("Qty",Data!$A$3,"Vehicle",D$14,"BlueLight",D$15,"Reason",$B18,"BrigadeID",Summary!$E$49,"YearId",2015))=TRUE,"n/a",GETPIVOTDATA("Qty",Data!$A$3,"Vehicle",D$14,"BlueLight",D$15,"Reason",$B18,"BrigadeID",Summary!$E$49,"YearId",2015))</f>
        <v>1109</v>
      </c>
      <c r="E18" s="77">
        <f>IF(ISERROR(GETPIVOTDATA("Qty",Data!$A$3,"Vehicle",E$14,"BlueLight",E$15,"Reason",$B18,"BrigadeID",Summary!$E$49,"YearId",2015))=TRUE,"n/a",GETPIVOTDATA("Qty",Data!$A$3,"Vehicle",E$14,"BlueLight",E$15,"Reason",$B18,"BrigadeID",Summary!$E$49,"YearId",2015))</f>
        <v>40</v>
      </c>
      <c r="F18" s="77">
        <f>IF(ISERROR(GETPIVOTDATA("Qty",Data!$A$3,"Vehicle",F$14,"BlueLight",F$15,"Reason",$B18,"BrigadeID",Summary!$E$49,"YearId",2015))=TRUE,"n/a",GETPIVOTDATA("Qty",Data!$A$3,"Vehicle",F$14,"BlueLight",F$15,"Reason",$B18,"BrigadeID",Summary!$E$49,"YearId",2015))</f>
        <v>633</v>
      </c>
      <c r="G18" s="77">
        <f>IF(ISERROR(GETPIVOTDATA("Qty",Data!$A$3,"Vehicle",G$14,"BlueLight",G$15,"Reason",$B18,"BrigadeID",Summary!$E$49,"YearId",2015))=TRUE,"n/a",GETPIVOTDATA("Qty",Data!$A$3,"Vehicle",G$14,"BlueLight",G$15,"Reason",$B18,"BrigadeID",Summary!$E$49,"YearId",2015))</f>
        <v>69</v>
      </c>
      <c r="H18" s="78">
        <f t="shared" si="0"/>
        <v>2559</v>
      </c>
      <c r="AF18" s="30">
        <f t="shared" si="1"/>
        <v>0</v>
      </c>
      <c r="AG18" s="30">
        <f t="shared" si="2"/>
        <v>0</v>
      </c>
      <c r="AH18" s="30">
        <f t="shared" si="3"/>
        <v>0</v>
      </c>
      <c r="AI18" s="30">
        <f t="shared" si="4"/>
        <v>0</v>
      </c>
      <c r="AJ18" s="30">
        <f t="shared" si="5"/>
        <v>0</v>
      </c>
      <c r="AK18" s="30">
        <f t="shared" si="6"/>
        <v>0</v>
      </c>
      <c r="AM18" s="30">
        <f t="shared" si="7"/>
        <v>0</v>
      </c>
      <c r="AN18" s="30">
        <f t="shared" si="8"/>
        <v>1</v>
      </c>
      <c r="AO18" s="30">
        <f t="shared" si="9"/>
        <v>0</v>
      </c>
      <c r="AP18" s="30">
        <f t="shared" si="10"/>
        <v>0</v>
      </c>
      <c r="AQ18" s="30">
        <f t="shared" si="11"/>
        <v>0</v>
      </c>
      <c r="AS18" s="30" t="e">
        <f>VLOOKUP(C$14&amp;C$15&amp;$B18&amp;$AF$1,Data!#REF!,3,FALSE)</f>
        <v>#REF!</v>
      </c>
      <c r="AT18" s="30" t="e">
        <f>VLOOKUP(D$14&amp;D$15&amp;$B18&amp;$AF$1,Data!#REF!,3,FALSE)</f>
        <v>#REF!</v>
      </c>
      <c r="AU18" s="30" t="e">
        <f>VLOOKUP(E$14&amp;E$15&amp;$B18&amp;$AF$1,Data!#REF!,3,FALSE)</f>
        <v>#REF!</v>
      </c>
      <c r="AV18" s="30" t="e">
        <f>VLOOKUP(F$14&amp;F$15&amp;$B18&amp;$AF$1,Data!#REF!,3,FALSE)</f>
        <v>#REF!</v>
      </c>
      <c r="AW18" s="30" t="e">
        <f>VLOOKUP(G$14&amp;G$15&amp;$B18&amp;$AF$1,Data!#REF!,3,FALSE)</f>
        <v>#REF!</v>
      </c>
      <c r="AX18" s="30" t="e">
        <f t="shared" si="12"/>
        <v>#REF!</v>
      </c>
    </row>
    <row r="19" spans="1:50" ht="27.75" customHeight="1" thickBot="1">
      <c r="A19" s="31" t="s">
        <v>8</v>
      </c>
      <c r="B19" s="32" t="s">
        <v>29</v>
      </c>
      <c r="C19" s="77">
        <f>IF(ISERROR(GETPIVOTDATA("Qty",Data!$A$3,"Vehicle",C$14,"BlueLight",C$15,"Reason",$B19,"BrigadeID",Summary!$E$49,"YearId",2015))=TRUE,"n/a",GETPIVOTDATA("Qty",Data!$A$3,"Vehicle",C$14,"BlueLight",C$15,"Reason",$B19,"BrigadeID",Summary!$E$49,"YearId",2015))</f>
        <v>0</v>
      </c>
      <c r="D19" s="77">
        <f>IF(ISERROR(GETPIVOTDATA("Qty",Data!$A$3,"Vehicle",D$14,"BlueLight",D$15,"Reason",$B19,"BrigadeID",Summary!$E$49,"YearId",2015))=TRUE,"n/a",GETPIVOTDATA("Qty",Data!$A$3,"Vehicle",D$14,"BlueLight",D$15,"Reason",$B19,"BrigadeID",Summary!$E$49,"YearId",2015))</f>
        <v>0</v>
      </c>
      <c r="E19" s="77">
        <f>IF(ISERROR(GETPIVOTDATA("Qty",Data!$A$3,"Vehicle",E$14,"BlueLight",E$15,"Reason",$B19,"BrigadeID",Summary!$E$49,"YearId",2015))=TRUE,"n/a",GETPIVOTDATA("Qty",Data!$A$3,"Vehicle",E$14,"BlueLight",E$15,"Reason",$B19,"BrigadeID",Summary!$E$49,"YearId",2015))</f>
        <v>0</v>
      </c>
      <c r="F19" s="77">
        <f>IF(ISERROR(GETPIVOTDATA("Qty",Data!$A$3,"Vehicle",F$14,"BlueLight",F$15,"Reason",$B19,"BrigadeID",Summary!$E$49,"YearId",2015))=TRUE,"n/a",GETPIVOTDATA("Qty",Data!$A$3,"Vehicle",F$14,"BlueLight",F$15,"Reason",$B19,"BrigadeID",Summary!$E$49,"YearId",2015))</f>
        <v>0</v>
      </c>
      <c r="G19" s="77">
        <f>IF(ISERROR(GETPIVOTDATA("Qty",Data!$A$3,"Vehicle",G$14,"BlueLight",G$15,"Reason",$B19,"BrigadeID",Summary!$E$49,"YearId",2015))=TRUE,"n/a",GETPIVOTDATA("Qty",Data!$A$3,"Vehicle",G$14,"BlueLight",G$15,"Reason",$B19,"BrigadeID",Summary!$E$49,"YearId",2015))</f>
        <v>0</v>
      </c>
      <c r="H19" s="78">
        <f t="shared" si="0"/>
        <v>0</v>
      </c>
      <c r="AF19" s="30">
        <f t="shared" si="1"/>
        <v>0</v>
      </c>
      <c r="AG19" s="30">
        <f t="shared" si="2"/>
        <v>0</v>
      </c>
      <c r="AH19" s="30">
        <f t="shared" si="3"/>
        <v>0</v>
      </c>
      <c r="AI19" s="30">
        <f t="shared" si="4"/>
        <v>0</v>
      </c>
      <c r="AJ19" s="30">
        <f t="shared" si="5"/>
        <v>0</v>
      </c>
      <c r="AK19" s="30">
        <f t="shared" si="6"/>
        <v>0</v>
      </c>
      <c r="AM19" s="30">
        <f t="shared" si="7"/>
        <v>0</v>
      </c>
      <c r="AN19" s="30">
        <f t="shared" si="8"/>
        <v>0</v>
      </c>
      <c r="AO19" s="30">
        <f t="shared" si="9"/>
        <v>0</v>
      </c>
      <c r="AP19" s="30">
        <f t="shared" si="10"/>
        <v>0</v>
      </c>
      <c r="AQ19" s="30">
        <f t="shared" si="11"/>
        <v>0</v>
      </c>
      <c r="AS19" s="30" t="e">
        <f>VLOOKUP(C$14&amp;C$15&amp;$B19&amp;$AF$1,Data!#REF!,3,FALSE)</f>
        <v>#REF!</v>
      </c>
      <c r="AT19" s="30" t="e">
        <f>VLOOKUP(D$14&amp;D$15&amp;$B19&amp;$AF$1,Data!#REF!,3,FALSE)</f>
        <v>#REF!</v>
      </c>
      <c r="AU19" s="30" t="e">
        <f>VLOOKUP(E$14&amp;E$15&amp;$B19&amp;$AF$1,Data!#REF!,3,FALSE)</f>
        <v>#REF!</v>
      </c>
      <c r="AV19" s="30" t="e">
        <f>VLOOKUP(F$14&amp;F$15&amp;$B19&amp;$AF$1,Data!#REF!,3,FALSE)</f>
        <v>#REF!</v>
      </c>
      <c r="AW19" s="30" t="e">
        <f>VLOOKUP(G$14&amp;G$15&amp;$B19&amp;$AF$1,Data!#REF!,3,FALSE)</f>
        <v>#REF!</v>
      </c>
      <c r="AX19" s="30" t="e">
        <f t="shared" si="12"/>
        <v>#REF!</v>
      </c>
    </row>
    <row r="20" spans="1:50" ht="27.75" customHeight="1" thickBot="1">
      <c r="A20" s="31" t="s">
        <v>9</v>
      </c>
      <c r="B20" s="32" t="s">
        <v>30</v>
      </c>
      <c r="C20" s="77">
        <f>IF(ISERROR(GETPIVOTDATA("Qty",Data!$A$3,"Vehicle",C$14,"BlueLight",C$15,"Reason",$B20,"BrigadeID",Summary!$E$49,"YearId",2015))=TRUE,"n/a",GETPIVOTDATA("Qty",Data!$A$3,"Vehicle",C$14,"BlueLight",C$15,"Reason",$B20,"BrigadeID",Summary!$E$49,"YearId",2015))</f>
        <v>37</v>
      </c>
      <c r="D20" s="77">
        <f>IF(ISERROR(GETPIVOTDATA("Qty",Data!$A$3,"Vehicle",D$14,"BlueLight",D$15,"Reason",$B20,"BrigadeID",Summary!$E$49,"YearId",2015))=TRUE,"n/a",GETPIVOTDATA("Qty",Data!$A$3,"Vehicle",D$14,"BlueLight",D$15,"Reason",$B20,"BrigadeID",Summary!$E$49,"YearId",2015))</f>
        <v>33</v>
      </c>
      <c r="E20" s="77">
        <f>IF(ISERROR(GETPIVOTDATA("Qty",Data!$A$3,"Vehicle",E$14,"BlueLight",E$15,"Reason",$B20,"BrigadeID",Summary!$E$49,"YearId",2015))=TRUE,"n/a",GETPIVOTDATA("Qty",Data!$A$3,"Vehicle",E$14,"BlueLight",E$15,"Reason",$B20,"BrigadeID",Summary!$E$49,"YearId",2015))</f>
        <v>7</v>
      </c>
      <c r="F20" s="77">
        <f>IF(ISERROR(GETPIVOTDATA("Qty",Data!$A$3,"Vehicle",F$14,"BlueLight",F$15,"Reason",$B20,"BrigadeID",Summary!$E$49,"YearId",2015))=TRUE,"n/a",GETPIVOTDATA("Qty",Data!$A$3,"Vehicle",F$14,"BlueLight",F$15,"Reason",$B20,"BrigadeID",Summary!$E$49,"YearId",2015))</f>
        <v>22</v>
      </c>
      <c r="G20" s="77">
        <f>IF(ISERROR(GETPIVOTDATA("Qty",Data!$A$3,"Vehicle",G$14,"BlueLight",G$15,"Reason",$B20,"BrigadeID",Summary!$E$49,"YearId",2015))=TRUE,"n/a",GETPIVOTDATA("Qty",Data!$A$3,"Vehicle",G$14,"BlueLight",G$15,"Reason",$B20,"BrigadeID",Summary!$E$49,"YearId",2015))</f>
        <v>5</v>
      </c>
      <c r="H20" s="78">
        <f t="shared" si="0"/>
        <v>104</v>
      </c>
      <c r="AF20" s="30">
        <f t="shared" si="1"/>
        <v>0</v>
      </c>
      <c r="AG20" s="30">
        <f t="shared" si="2"/>
        <v>0</v>
      </c>
      <c r="AH20" s="30">
        <f t="shared" si="3"/>
        <v>0</v>
      </c>
      <c r="AI20" s="30">
        <f t="shared" si="4"/>
        <v>0</v>
      </c>
      <c r="AJ20" s="30">
        <f t="shared" si="5"/>
        <v>0</v>
      </c>
      <c r="AK20" s="30">
        <f t="shared" si="6"/>
        <v>0</v>
      </c>
      <c r="AM20" s="30">
        <f t="shared" si="7"/>
        <v>0</v>
      </c>
      <c r="AN20" s="30">
        <f t="shared" si="8"/>
        <v>0</v>
      </c>
      <c r="AO20" s="30">
        <f t="shared" si="9"/>
        <v>0</v>
      </c>
      <c r="AP20" s="30">
        <f t="shared" si="10"/>
        <v>0</v>
      </c>
      <c r="AQ20" s="30">
        <f t="shared" si="11"/>
        <v>0</v>
      </c>
      <c r="AS20" s="30" t="e">
        <f>VLOOKUP(C$14&amp;C$15&amp;$B20&amp;$AF$1,Data!#REF!,3,FALSE)</f>
        <v>#REF!</v>
      </c>
      <c r="AT20" s="30" t="e">
        <f>VLOOKUP(D$14&amp;D$15&amp;$B20&amp;$AF$1,Data!#REF!,3,FALSE)</f>
        <v>#REF!</v>
      </c>
      <c r="AU20" s="30" t="e">
        <f>VLOOKUP(E$14&amp;E$15&amp;$B20&amp;$AF$1,Data!#REF!,3,FALSE)</f>
        <v>#REF!</v>
      </c>
      <c r="AV20" s="30" t="e">
        <f>VLOOKUP(F$14&amp;F$15&amp;$B20&amp;$AF$1,Data!#REF!,3,FALSE)</f>
        <v>#REF!</v>
      </c>
      <c r="AW20" s="30" t="e">
        <f>VLOOKUP(G$14&amp;G$15&amp;$B20&amp;$AF$1,Data!#REF!,3,FALSE)</f>
        <v>#REF!</v>
      </c>
      <c r="AX20" s="30" t="e">
        <f t="shared" si="12"/>
        <v>#REF!</v>
      </c>
    </row>
    <row r="21" spans="1:50" ht="27.75" customHeight="1" thickBot="1">
      <c r="A21" s="31" t="s">
        <v>10</v>
      </c>
      <c r="B21" s="32" t="s">
        <v>31</v>
      </c>
      <c r="C21" s="77">
        <f>IF(ISERROR(GETPIVOTDATA("Qty",Data!$A$3,"Vehicle",C$14,"BlueLight",C$15,"Reason",$B21,"BrigadeID",Summary!$E$49,"YearId",2015))=TRUE,"n/a",GETPIVOTDATA("Qty",Data!$A$3,"Vehicle",C$14,"BlueLight",C$15,"Reason",$B21,"BrigadeID",Summary!$E$49,"YearId",2015))</f>
        <v>1</v>
      </c>
      <c r="D21" s="77">
        <f>IF(ISERROR(GETPIVOTDATA("Qty",Data!$A$3,"Vehicle",D$14,"BlueLight",D$15,"Reason",$B21,"BrigadeID",Summary!$E$49,"YearId",2015))=TRUE,"n/a",GETPIVOTDATA("Qty",Data!$A$3,"Vehicle",D$14,"BlueLight",D$15,"Reason",$B21,"BrigadeID",Summary!$E$49,"YearId",2015))</f>
        <v>0</v>
      </c>
      <c r="E21" s="77">
        <f>IF(ISERROR(GETPIVOTDATA("Qty",Data!$A$3,"Vehicle",E$14,"BlueLight",E$15,"Reason",$B21,"BrigadeID",Summary!$E$49,"YearId",2015))=TRUE,"n/a",GETPIVOTDATA("Qty",Data!$A$3,"Vehicle",E$14,"BlueLight",E$15,"Reason",$B21,"BrigadeID",Summary!$E$49,"YearId",2015))</f>
        <v>0</v>
      </c>
      <c r="F21" s="77">
        <f>IF(ISERROR(GETPIVOTDATA("Qty",Data!$A$3,"Vehicle",F$14,"BlueLight",F$15,"Reason",$B21,"BrigadeID",Summary!$E$49,"YearId",2015))=TRUE,"n/a",GETPIVOTDATA("Qty",Data!$A$3,"Vehicle",F$14,"BlueLight",F$15,"Reason",$B21,"BrigadeID",Summary!$E$49,"YearId",2015))</f>
        <v>6</v>
      </c>
      <c r="G21" s="77">
        <f>IF(ISERROR(GETPIVOTDATA("Qty",Data!$A$3,"Vehicle",G$14,"BlueLight",G$15,"Reason",$B21,"BrigadeID",Summary!$E$49,"YearId",2015))=TRUE,"n/a",GETPIVOTDATA("Qty",Data!$A$3,"Vehicle",G$14,"BlueLight",G$15,"Reason",$B21,"BrigadeID",Summary!$E$49,"YearId",2015))</f>
        <v>0</v>
      </c>
      <c r="H21" s="78">
        <f t="shared" si="0"/>
        <v>7</v>
      </c>
      <c r="AF21" s="30">
        <f t="shared" si="1"/>
        <v>0</v>
      </c>
      <c r="AG21" s="30">
        <f t="shared" si="2"/>
        <v>0</v>
      </c>
      <c r="AH21" s="30">
        <f t="shared" si="3"/>
        <v>0</v>
      </c>
      <c r="AI21" s="30">
        <f t="shared" si="4"/>
        <v>0</v>
      </c>
      <c r="AJ21" s="30">
        <f t="shared" si="5"/>
        <v>0</v>
      </c>
      <c r="AK21" s="30">
        <f t="shared" si="6"/>
        <v>0</v>
      </c>
      <c r="AM21" s="30">
        <f t="shared" si="7"/>
        <v>0</v>
      </c>
      <c r="AN21" s="30">
        <f t="shared" si="8"/>
        <v>0</v>
      </c>
      <c r="AO21" s="30">
        <f t="shared" si="9"/>
        <v>0</v>
      </c>
      <c r="AP21" s="30">
        <f t="shared" si="10"/>
        <v>0</v>
      </c>
      <c r="AQ21" s="30">
        <f t="shared" si="11"/>
        <v>0</v>
      </c>
      <c r="AS21" s="30" t="e">
        <f>VLOOKUP(C$14&amp;C$15&amp;$B21&amp;$AF$1,Data!#REF!,3,FALSE)</f>
        <v>#REF!</v>
      </c>
      <c r="AT21" s="30" t="e">
        <f>VLOOKUP(D$14&amp;D$15&amp;$B21&amp;$AF$1,Data!#REF!,3,FALSE)</f>
        <v>#REF!</v>
      </c>
      <c r="AU21" s="30" t="e">
        <f>VLOOKUP(E$14&amp;E$15&amp;$B21&amp;$AF$1,Data!#REF!,3,FALSE)</f>
        <v>#REF!</v>
      </c>
      <c r="AV21" s="30" t="e">
        <f>VLOOKUP(F$14&amp;F$15&amp;$B21&amp;$AF$1,Data!#REF!,3,FALSE)</f>
        <v>#REF!</v>
      </c>
      <c r="AW21" s="30" t="e">
        <f>VLOOKUP(G$14&amp;G$15&amp;$B21&amp;$AF$1,Data!#REF!,3,FALSE)</f>
        <v>#REF!</v>
      </c>
      <c r="AX21" s="30" t="e">
        <f t="shared" si="12"/>
        <v>#REF!</v>
      </c>
    </row>
    <row r="22" spans="1:50" ht="27.75" customHeight="1" thickBot="1">
      <c r="A22" s="31" t="s">
        <v>11</v>
      </c>
      <c r="B22" s="32" t="s">
        <v>32</v>
      </c>
      <c r="C22" s="77">
        <f>IF(ISERROR(GETPIVOTDATA("Qty",Data!$A$3,"Vehicle",C$14,"BlueLight",C$15,"Reason",$B22,"BrigadeID",Summary!$E$49,"YearId",2015))=TRUE,"n/a",GETPIVOTDATA("Qty",Data!$A$3,"Vehicle",C$14,"BlueLight",C$15,"Reason",$B22,"BrigadeID",Summary!$E$49,"YearId",2015))</f>
        <v>12</v>
      </c>
      <c r="D22" s="77">
        <f>IF(ISERROR(GETPIVOTDATA("Qty",Data!$A$3,"Vehicle",D$14,"BlueLight",D$15,"Reason",$B22,"BrigadeID",Summary!$E$49,"YearId",2015))=TRUE,"n/a",GETPIVOTDATA("Qty",Data!$A$3,"Vehicle",D$14,"BlueLight",D$15,"Reason",$B22,"BrigadeID",Summary!$E$49,"YearId",2015))</f>
        <v>3</v>
      </c>
      <c r="E22" s="77">
        <f>IF(ISERROR(GETPIVOTDATA("Qty",Data!$A$3,"Vehicle",E$14,"BlueLight",E$15,"Reason",$B22,"BrigadeID",Summary!$E$49,"YearId",2015))=TRUE,"n/a",GETPIVOTDATA("Qty",Data!$A$3,"Vehicle",E$14,"BlueLight",E$15,"Reason",$B22,"BrigadeID",Summary!$E$49,"YearId",2015))</f>
        <v>0</v>
      </c>
      <c r="F22" s="77">
        <f>IF(ISERROR(GETPIVOTDATA("Qty",Data!$A$3,"Vehicle",F$14,"BlueLight",F$15,"Reason",$B22,"BrigadeID",Summary!$E$49,"YearId",2015))=TRUE,"n/a",GETPIVOTDATA("Qty",Data!$A$3,"Vehicle",F$14,"BlueLight",F$15,"Reason",$B22,"BrigadeID",Summary!$E$49,"YearId",2015))</f>
        <v>9</v>
      </c>
      <c r="G22" s="77">
        <f>IF(ISERROR(GETPIVOTDATA("Qty",Data!$A$3,"Vehicle",G$14,"BlueLight",G$15,"Reason",$B22,"BrigadeID",Summary!$E$49,"YearId",2015))=TRUE,"n/a",GETPIVOTDATA("Qty",Data!$A$3,"Vehicle",G$14,"BlueLight",G$15,"Reason",$B22,"BrigadeID",Summary!$E$49,"YearId",2015))</f>
        <v>3</v>
      </c>
      <c r="H22" s="78">
        <f t="shared" si="0"/>
        <v>27</v>
      </c>
      <c r="AF22" s="30">
        <f t="shared" ref="AF22:AK22" si="13">IF(ISERROR(C22/AS22)=TRUE,0,IF(AND(C22&lt;=5,ABS(C22/AS22-1)&gt;1),1,IF(AND(C22&gt;5,ABS(C22/AS22-1)&gt;0.25),1,0)))</f>
        <v>0</v>
      </c>
      <c r="AG22" s="30">
        <f t="shared" si="13"/>
        <v>0</v>
      </c>
      <c r="AH22" s="30">
        <f t="shared" si="13"/>
        <v>0</v>
      </c>
      <c r="AI22" s="30">
        <f t="shared" si="13"/>
        <v>0</v>
      </c>
      <c r="AJ22" s="30">
        <f t="shared" si="13"/>
        <v>0</v>
      </c>
      <c r="AK22" s="30">
        <f t="shared" si="13"/>
        <v>0</v>
      </c>
      <c r="AM22" s="30">
        <f t="shared" si="7"/>
        <v>0</v>
      </c>
      <c r="AN22" s="30">
        <f t="shared" si="8"/>
        <v>0</v>
      </c>
      <c r="AO22" s="30">
        <f t="shared" si="9"/>
        <v>0</v>
      </c>
      <c r="AP22" s="30">
        <f t="shared" si="10"/>
        <v>0</v>
      </c>
      <c r="AQ22" s="30">
        <f t="shared" si="11"/>
        <v>0</v>
      </c>
      <c r="AS22" s="30" t="e">
        <f>VLOOKUP(C$14&amp;C$15&amp;$B22&amp;$AF$1,Data!#REF!,3,FALSE)</f>
        <v>#REF!</v>
      </c>
      <c r="AT22" s="30" t="e">
        <f>VLOOKUP(D$14&amp;D$15&amp;$B22&amp;$AF$1,Data!#REF!,3,FALSE)</f>
        <v>#REF!</v>
      </c>
      <c r="AU22" s="30" t="e">
        <f>VLOOKUP(E$14&amp;E$15&amp;$B22&amp;$AF$1,Data!#REF!,3,FALSE)</f>
        <v>#REF!</v>
      </c>
      <c r="AV22" s="30" t="e">
        <f>VLOOKUP(F$14&amp;F$15&amp;$B22&amp;$AF$1,Data!#REF!,3,FALSE)</f>
        <v>#REF!</v>
      </c>
      <c r="AW22" s="30" t="e">
        <f>VLOOKUP(G$14&amp;G$15&amp;$B22&amp;$AF$1,Data!#REF!,3,FALSE)</f>
        <v>#REF!</v>
      </c>
      <c r="AX22" s="30" t="e">
        <f t="shared" si="12"/>
        <v>#REF!</v>
      </c>
    </row>
    <row r="23" spans="1:50" ht="37.5" customHeight="1" thickBot="1">
      <c r="C23" s="41"/>
      <c r="D23" s="41"/>
      <c r="E23" s="41"/>
      <c r="F23" s="41"/>
      <c r="G23" s="41"/>
      <c r="H23" s="41"/>
      <c r="I23" s="23"/>
      <c r="J23" s="23"/>
    </row>
    <row r="24" spans="1:50" ht="27.75" customHeight="1" thickBot="1">
      <c r="A24" s="95" t="s">
        <v>0</v>
      </c>
      <c r="B24" s="96"/>
      <c r="C24" s="96"/>
      <c r="D24" s="96"/>
      <c r="E24" s="96"/>
      <c r="F24" s="96"/>
      <c r="G24" s="96"/>
      <c r="H24" s="97"/>
    </row>
    <row r="25" spans="1:50" ht="105" customHeight="1" thickBot="1">
      <c r="A25" s="33" t="s">
        <v>0</v>
      </c>
      <c r="B25" s="33"/>
      <c r="C25" s="98" t="str">
        <f>IF(ISERROR(VLOOKUP(Summary!E49, Notes!A2:C100,3,FALSE))=TRUE, "", VLOOKUP(Summary!E49, Notes!A2:C100,3,FALSE))</f>
        <v/>
      </c>
      <c r="D25" s="99"/>
      <c r="E25" s="99"/>
      <c r="F25" s="99"/>
      <c r="G25" s="99"/>
      <c r="H25" s="100"/>
    </row>
  </sheetData>
  <mergeCells count="8">
    <mergeCell ref="C2:H5"/>
    <mergeCell ref="H12:H13"/>
    <mergeCell ref="A24:H24"/>
    <mergeCell ref="C25:H25"/>
    <mergeCell ref="A7:H7"/>
    <mergeCell ref="A12:A13"/>
    <mergeCell ref="E12:F12"/>
    <mergeCell ref="C12:D12"/>
  </mergeCells>
  <phoneticPr fontId="2" type="noConversion"/>
  <printOptions horizontalCentered="1"/>
  <pageMargins left="0.74803149606299213" right="0.74803149606299213" top="0.98425196850393704" bottom="0.98425196850393704" header="0.51181102362204722" footer="0.51181102362204722"/>
  <pageSetup paperSize="9" scale="7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6" r:id="rId4" name="Drop Down 4">
              <controlPr defaultSize="0" autoLine="0" autoPict="0">
                <anchor moveWithCells="1">
                  <from>
                    <xdr:col>2</xdr:col>
                    <xdr:colOff>142875</xdr:colOff>
                    <xdr:row>8</xdr:row>
                    <xdr:rowOff>19050</xdr:rowOff>
                  </from>
                  <to>
                    <xdr:col>7</xdr:col>
                    <xdr:colOff>847725</xdr:colOff>
                    <xdr:row>10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25"/>
  <sheetViews>
    <sheetView showGridLines="0" zoomScaleNormal="100" workbookViewId="0">
      <selection activeCell="E19" sqref="E19"/>
    </sheetView>
  </sheetViews>
  <sheetFormatPr defaultRowHeight="12.75"/>
  <cols>
    <col min="1" max="1" width="34" style="4" customWidth="1"/>
    <col min="2" max="2" width="73.85546875" style="4" customWidth="1"/>
    <col min="3" max="16384" width="9.140625" style="4"/>
  </cols>
  <sheetData>
    <row r="1" spans="1:2" ht="39" customHeight="1">
      <c r="A1" s="108" t="s">
        <v>120</v>
      </c>
      <c r="B1" s="108"/>
    </row>
    <row r="2" spans="1:2" ht="15">
      <c r="A2" s="6" t="s">
        <v>33</v>
      </c>
    </row>
    <row r="3" spans="1:2" ht="15">
      <c r="A3" s="7"/>
    </row>
    <row r="4" spans="1:2" ht="39" customHeight="1">
      <c r="A4" s="110" t="s">
        <v>123</v>
      </c>
      <c r="B4" s="110"/>
    </row>
    <row r="5" spans="1:2" ht="11.25" customHeight="1">
      <c r="A5" s="5"/>
    </row>
    <row r="6" spans="1:2" ht="17.25" customHeight="1">
      <c r="A6" s="110" t="s">
        <v>34</v>
      </c>
      <c r="B6" s="111"/>
    </row>
    <row r="7" spans="1:2" ht="12.75" customHeight="1">
      <c r="A7" s="5"/>
    </row>
    <row r="8" spans="1:2" ht="22.5" customHeight="1">
      <c r="A8" s="6" t="s">
        <v>35</v>
      </c>
    </row>
    <row r="9" spans="1:2" ht="13.5" customHeight="1">
      <c r="A9" s="6"/>
    </row>
    <row r="10" spans="1:2" ht="35.25" customHeight="1">
      <c r="A10" s="8" t="s">
        <v>36</v>
      </c>
      <c r="B10" s="5" t="s">
        <v>37</v>
      </c>
    </row>
    <row r="11" spans="1:2">
      <c r="A11" s="9"/>
    </row>
    <row r="12" spans="1:2" ht="46.5" customHeight="1">
      <c r="A12" s="8" t="s">
        <v>38</v>
      </c>
      <c r="B12" s="5" t="s">
        <v>39</v>
      </c>
    </row>
    <row r="13" spans="1:2" ht="15">
      <c r="A13" s="5"/>
    </row>
    <row r="14" spans="1:2" ht="35.25" customHeight="1">
      <c r="A14" s="8" t="s">
        <v>40</v>
      </c>
      <c r="B14" s="5" t="s">
        <v>122</v>
      </c>
    </row>
    <row r="15" spans="1:2" ht="15">
      <c r="A15" s="5"/>
    </row>
    <row r="16" spans="1:2" ht="33.75" customHeight="1">
      <c r="A16" s="8" t="s">
        <v>41</v>
      </c>
      <c r="B16" s="5" t="s">
        <v>42</v>
      </c>
    </row>
    <row r="17" spans="1:2" ht="15">
      <c r="A17" s="5"/>
    </row>
    <row r="18" spans="1:2" ht="39" customHeight="1">
      <c r="A18" s="109" t="s">
        <v>43</v>
      </c>
      <c r="B18" s="110" t="s">
        <v>44</v>
      </c>
    </row>
    <row r="19" spans="1:2" ht="25.5" customHeight="1">
      <c r="A19" s="109"/>
      <c r="B19" s="110"/>
    </row>
    <row r="20" spans="1:2" ht="15">
      <c r="A20" s="5"/>
    </row>
    <row r="21" spans="1:2" ht="39" customHeight="1">
      <c r="A21" s="109" t="s">
        <v>45</v>
      </c>
      <c r="B21" s="110" t="s">
        <v>46</v>
      </c>
    </row>
    <row r="22" spans="1:2" ht="12.75" customHeight="1">
      <c r="A22" s="109"/>
      <c r="B22" s="110"/>
    </row>
    <row r="23" spans="1:2" ht="36" customHeight="1">
      <c r="A23" s="8" t="s">
        <v>99</v>
      </c>
      <c r="B23" s="42" t="s">
        <v>101</v>
      </c>
    </row>
    <row r="24" spans="1:2" ht="11.25" customHeight="1">
      <c r="A24" s="5"/>
    </row>
    <row r="25" spans="1:2" ht="39" customHeight="1">
      <c r="A25" s="8" t="s">
        <v>47</v>
      </c>
      <c r="B25" s="5" t="s">
        <v>100</v>
      </c>
    </row>
  </sheetData>
  <mergeCells count="7">
    <mergeCell ref="A1:B1"/>
    <mergeCell ref="A21:A22"/>
    <mergeCell ref="B21:B22"/>
    <mergeCell ref="A4:B4"/>
    <mergeCell ref="A6:B6"/>
    <mergeCell ref="A18:A19"/>
    <mergeCell ref="B18:B19"/>
  </mergeCells>
  <phoneticPr fontId="2" type="noConversion"/>
  <pageMargins left="0.75" right="0.75" top="1" bottom="1" header="0.5" footer="0.5"/>
  <pageSetup paperSize="9"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L343"/>
  <sheetViews>
    <sheetView showGridLines="0" workbookViewId="0">
      <selection activeCell="C7" sqref="C7"/>
    </sheetView>
  </sheetViews>
  <sheetFormatPr defaultRowHeight="33" customHeight="1"/>
  <cols>
    <col min="1" max="1" width="11.42578125" style="2" customWidth="1"/>
    <col min="2" max="2" width="11.28515625" style="2" customWidth="1"/>
    <col min="3" max="4" width="11" style="2" customWidth="1"/>
    <col min="5" max="5" width="9.5703125" style="2" customWidth="1"/>
    <col min="6" max="6" width="7.85546875" style="3" customWidth="1"/>
    <col min="7" max="8" width="7.140625" style="3" customWidth="1"/>
    <col min="9" max="9" width="9.5703125" style="1" customWidth="1"/>
    <col min="10" max="10" width="8" style="1" customWidth="1"/>
    <col min="11" max="11" width="7.7109375" style="1" customWidth="1"/>
    <col min="12" max="12" width="9.5703125" style="1" customWidth="1"/>
    <col min="13" max="13" width="10.140625" style="1" customWidth="1"/>
    <col min="14" max="14" width="10.5703125" style="1" customWidth="1"/>
    <col min="15" max="15" width="9" style="1" customWidth="1"/>
    <col min="16" max="17" width="7" style="1" customWidth="1"/>
    <col min="18" max="18" width="9.5703125" style="1" customWidth="1"/>
    <col min="19" max="20" width="8" style="1" customWidth="1"/>
    <col min="21" max="21" width="9.5703125" style="1" bestFit="1" customWidth="1"/>
    <col min="22" max="23" width="7" style="1" customWidth="1"/>
    <col min="24" max="24" width="9.5703125" style="1" bestFit="1" customWidth="1"/>
    <col min="25" max="26" width="8" style="1" customWidth="1"/>
    <col min="27" max="27" width="9.5703125" style="1" bestFit="1" customWidth="1"/>
    <col min="28" max="28" width="9" style="1" customWidth="1"/>
    <col min="29" max="29" width="5.5703125" style="1" customWidth="1"/>
    <col min="30" max="30" width="9.5703125" style="1" bestFit="1" customWidth="1"/>
    <col min="31" max="31" width="5.140625" style="1" customWidth="1"/>
    <col min="32" max="32" width="9.5703125" style="1" bestFit="1" customWidth="1"/>
    <col min="33" max="33" width="5.140625" style="1" customWidth="1"/>
    <col min="34" max="34" width="9.5703125" style="1" bestFit="1" customWidth="1"/>
    <col min="35" max="35" width="7" style="1" customWidth="1"/>
    <col min="36" max="36" width="9.5703125" style="1" bestFit="1" customWidth="1"/>
    <col min="37" max="37" width="10.140625" style="1" bestFit="1" customWidth="1"/>
    <col min="38" max="38" width="10.5703125" style="1" bestFit="1" customWidth="1"/>
    <col min="39" max="16384" width="9.140625" style="1"/>
  </cols>
  <sheetData>
    <row r="1" spans="1:38" ht="33" customHeight="1">
      <c r="A1"/>
      <c r="B1"/>
    </row>
    <row r="3" spans="1:38" ht="33" customHeight="1">
      <c r="A3" s="51" t="s">
        <v>112</v>
      </c>
      <c r="B3" s="47"/>
      <c r="C3" s="51" t="s">
        <v>18</v>
      </c>
      <c r="D3" s="54" t="s">
        <v>21</v>
      </c>
      <c r="E3" s="54" t="s">
        <v>17</v>
      </c>
      <c r="F3" s="47"/>
      <c r="G3" s="47"/>
      <c r="H3" s="47"/>
      <c r="I3" s="47"/>
      <c r="J3" s="47"/>
      <c r="K3" s="47"/>
      <c r="L3" s="47"/>
      <c r="M3" s="47"/>
      <c r="N3" s="48"/>
      <c r="O3"/>
      <c r="P3"/>
      <c r="Q3"/>
      <c r="R3"/>
      <c r="S3"/>
      <c r="T3"/>
      <c r="U3"/>
      <c r="V3"/>
      <c r="W3"/>
      <c r="X3"/>
      <c r="Y3"/>
      <c r="Z3"/>
      <c r="AA3"/>
      <c r="AB3"/>
      <c r="AC3"/>
      <c r="AD3"/>
      <c r="AE3"/>
      <c r="AF3"/>
      <c r="AG3"/>
      <c r="AH3"/>
      <c r="AI3"/>
      <c r="AJ3"/>
      <c r="AK3"/>
      <c r="AL3"/>
    </row>
    <row r="4" spans="1:38" ht="33" customHeight="1">
      <c r="A4" s="49"/>
      <c r="B4" s="50"/>
      <c r="C4" s="46" t="s">
        <v>24</v>
      </c>
      <c r="D4" s="47"/>
      <c r="E4" s="47"/>
      <c r="F4" s="46" t="s">
        <v>109</v>
      </c>
      <c r="G4" s="46" t="s">
        <v>22</v>
      </c>
      <c r="H4" s="47"/>
      <c r="I4" s="47"/>
      <c r="J4" s="46" t="s">
        <v>110</v>
      </c>
      <c r="K4" s="46" t="s">
        <v>12</v>
      </c>
      <c r="L4" s="47"/>
      <c r="M4" s="46" t="s">
        <v>111</v>
      </c>
      <c r="N4" s="53" t="s">
        <v>102</v>
      </c>
      <c r="O4"/>
      <c r="P4"/>
      <c r="Q4"/>
      <c r="R4"/>
      <c r="S4"/>
      <c r="T4"/>
      <c r="U4"/>
      <c r="V4"/>
      <c r="W4"/>
      <c r="X4"/>
      <c r="Y4"/>
      <c r="Z4"/>
      <c r="AA4"/>
      <c r="AB4"/>
      <c r="AC4"/>
      <c r="AD4"/>
      <c r="AE4"/>
      <c r="AF4"/>
      <c r="AG4"/>
      <c r="AH4"/>
      <c r="AI4"/>
      <c r="AJ4"/>
      <c r="AK4"/>
      <c r="AL4"/>
    </row>
    <row r="5" spans="1:38" ht="33" customHeight="1">
      <c r="A5" s="49"/>
      <c r="B5" s="50"/>
      <c r="C5" s="46">
        <v>2015</v>
      </c>
      <c r="D5" s="47"/>
      <c r="E5" s="46" t="s">
        <v>126</v>
      </c>
      <c r="F5" s="49"/>
      <c r="G5" s="46">
        <v>2015</v>
      </c>
      <c r="H5" s="47"/>
      <c r="I5" s="46" t="s">
        <v>126</v>
      </c>
      <c r="J5" s="49"/>
      <c r="K5" s="46">
        <v>2015</v>
      </c>
      <c r="L5" s="46" t="s">
        <v>126</v>
      </c>
      <c r="M5" s="49"/>
      <c r="N5" s="55"/>
      <c r="O5"/>
      <c r="P5"/>
      <c r="Q5"/>
      <c r="R5"/>
      <c r="S5"/>
      <c r="T5"/>
      <c r="U5"/>
      <c r="V5"/>
      <c r="W5"/>
      <c r="X5"/>
      <c r="Y5"/>
      <c r="Z5"/>
      <c r="AA5"/>
      <c r="AB5"/>
      <c r="AC5"/>
      <c r="AD5"/>
      <c r="AE5"/>
      <c r="AF5"/>
      <c r="AG5"/>
      <c r="AH5"/>
      <c r="AI5"/>
      <c r="AJ5"/>
      <c r="AK5"/>
      <c r="AL5"/>
    </row>
    <row r="6" spans="1:38" ht="33" customHeight="1">
      <c r="A6" s="51" t="s">
        <v>19</v>
      </c>
      <c r="B6" s="51" t="s">
        <v>20</v>
      </c>
      <c r="C6" s="46" t="s">
        <v>25</v>
      </c>
      <c r="D6" s="52" t="s">
        <v>16</v>
      </c>
      <c r="E6" s="49"/>
      <c r="F6" s="49"/>
      <c r="G6" s="46" t="s">
        <v>25</v>
      </c>
      <c r="H6" s="52" t="s">
        <v>16</v>
      </c>
      <c r="I6" s="49"/>
      <c r="J6" s="49"/>
      <c r="K6" s="46" t="s">
        <v>26</v>
      </c>
      <c r="L6" s="49"/>
      <c r="M6" s="49"/>
      <c r="N6" s="55"/>
      <c r="O6"/>
      <c r="P6"/>
      <c r="Q6"/>
      <c r="R6"/>
      <c r="S6"/>
      <c r="T6"/>
      <c r="U6"/>
      <c r="V6"/>
      <c r="W6"/>
      <c r="X6"/>
      <c r="Y6"/>
      <c r="Z6"/>
      <c r="AA6"/>
      <c r="AB6"/>
      <c r="AC6"/>
      <c r="AD6"/>
      <c r="AE6"/>
      <c r="AF6"/>
      <c r="AG6"/>
      <c r="AH6"/>
      <c r="AI6"/>
      <c r="AJ6"/>
      <c r="AK6"/>
      <c r="AL6"/>
    </row>
    <row r="7" spans="1:38" ht="33" customHeight="1">
      <c r="A7" s="46" t="s">
        <v>28</v>
      </c>
      <c r="B7" s="46">
        <v>51</v>
      </c>
      <c r="C7" s="60">
        <v>18</v>
      </c>
      <c r="D7" s="61">
        <v>29</v>
      </c>
      <c r="E7" s="60">
        <v>47</v>
      </c>
      <c r="F7" s="60">
        <v>47</v>
      </c>
      <c r="G7" s="60">
        <v>3</v>
      </c>
      <c r="H7" s="61">
        <v>24</v>
      </c>
      <c r="I7" s="60">
        <v>27</v>
      </c>
      <c r="J7" s="60">
        <v>27</v>
      </c>
      <c r="K7" s="60">
        <v>3</v>
      </c>
      <c r="L7" s="60">
        <v>3</v>
      </c>
      <c r="M7" s="60">
        <v>3</v>
      </c>
      <c r="N7" s="62">
        <v>77</v>
      </c>
      <c r="O7"/>
      <c r="P7"/>
      <c r="Q7"/>
      <c r="R7"/>
      <c r="S7"/>
      <c r="T7"/>
      <c r="U7"/>
      <c r="V7"/>
      <c r="W7"/>
      <c r="X7"/>
      <c r="Y7"/>
      <c r="Z7"/>
      <c r="AA7"/>
      <c r="AB7"/>
      <c r="AC7"/>
      <c r="AD7"/>
      <c r="AE7"/>
      <c r="AF7"/>
      <c r="AG7"/>
      <c r="AH7"/>
      <c r="AI7"/>
      <c r="AJ7"/>
      <c r="AK7"/>
      <c r="AL7"/>
    </row>
    <row r="8" spans="1:38" ht="33" customHeight="1">
      <c r="A8" s="49"/>
      <c r="B8" s="63">
        <v>52</v>
      </c>
      <c r="C8" s="64">
        <v>8</v>
      </c>
      <c r="D8" s="65">
        <v>9</v>
      </c>
      <c r="E8" s="64">
        <v>17</v>
      </c>
      <c r="F8" s="64">
        <v>17</v>
      </c>
      <c r="G8" s="64">
        <v>0</v>
      </c>
      <c r="H8" s="65">
        <v>10</v>
      </c>
      <c r="I8" s="64">
        <v>10</v>
      </c>
      <c r="J8" s="64">
        <v>10</v>
      </c>
      <c r="K8" s="64">
        <v>0</v>
      </c>
      <c r="L8" s="64">
        <v>0</v>
      </c>
      <c r="M8" s="64">
        <v>0</v>
      </c>
      <c r="N8" s="66">
        <v>27</v>
      </c>
      <c r="O8"/>
      <c r="P8"/>
      <c r="Q8"/>
      <c r="R8"/>
      <c r="S8"/>
      <c r="T8"/>
      <c r="U8"/>
      <c r="V8"/>
      <c r="W8"/>
      <c r="X8"/>
      <c r="Y8"/>
      <c r="Z8"/>
      <c r="AA8"/>
      <c r="AB8"/>
      <c r="AC8"/>
      <c r="AD8"/>
      <c r="AE8"/>
      <c r="AF8"/>
      <c r="AG8"/>
      <c r="AH8"/>
      <c r="AI8"/>
      <c r="AJ8"/>
      <c r="AK8"/>
      <c r="AL8"/>
    </row>
    <row r="9" spans="1:38" ht="33" customHeight="1">
      <c r="A9" s="49"/>
      <c r="B9" s="63">
        <v>53</v>
      </c>
      <c r="C9" s="64">
        <v>9</v>
      </c>
      <c r="D9" s="65">
        <v>11</v>
      </c>
      <c r="E9" s="64">
        <v>20</v>
      </c>
      <c r="F9" s="64">
        <v>20</v>
      </c>
      <c r="G9" s="64">
        <v>0</v>
      </c>
      <c r="H9" s="65">
        <v>8</v>
      </c>
      <c r="I9" s="64">
        <v>8</v>
      </c>
      <c r="J9" s="64">
        <v>8</v>
      </c>
      <c r="K9" s="64">
        <v>2</v>
      </c>
      <c r="L9" s="64">
        <v>2</v>
      </c>
      <c r="M9" s="64">
        <v>2</v>
      </c>
      <c r="N9" s="66">
        <v>30</v>
      </c>
      <c r="O9"/>
      <c r="P9"/>
      <c r="Q9"/>
      <c r="R9"/>
      <c r="S9"/>
      <c r="T9"/>
      <c r="U9"/>
      <c r="V9"/>
      <c r="W9"/>
      <c r="X9"/>
      <c r="Y9"/>
      <c r="Z9"/>
      <c r="AA9"/>
      <c r="AB9"/>
      <c r="AC9"/>
      <c r="AD9"/>
      <c r="AE9"/>
      <c r="AF9"/>
      <c r="AG9"/>
      <c r="AH9"/>
      <c r="AI9"/>
      <c r="AJ9"/>
      <c r="AK9"/>
      <c r="AL9"/>
    </row>
    <row r="10" spans="1:38" ht="33" customHeight="1">
      <c r="A10" s="49"/>
      <c r="B10" s="63">
        <v>54</v>
      </c>
      <c r="C10" s="64">
        <v>16</v>
      </c>
      <c r="D10" s="65">
        <v>14</v>
      </c>
      <c r="E10" s="64">
        <v>30</v>
      </c>
      <c r="F10" s="64">
        <v>30</v>
      </c>
      <c r="G10" s="64">
        <v>1</v>
      </c>
      <c r="H10" s="65">
        <v>3</v>
      </c>
      <c r="I10" s="64">
        <v>4</v>
      </c>
      <c r="J10" s="64">
        <v>4</v>
      </c>
      <c r="K10" s="64">
        <v>0</v>
      </c>
      <c r="L10" s="64">
        <v>0</v>
      </c>
      <c r="M10" s="64">
        <v>0</v>
      </c>
      <c r="N10" s="66">
        <v>34</v>
      </c>
      <c r="O10"/>
      <c r="P10"/>
      <c r="Q10"/>
      <c r="R10"/>
      <c r="S10"/>
      <c r="T10"/>
      <c r="U10"/>
      <c r="V10"/>
      <c r="W10"/>
      <c r="X10"/>
      <c r="Y10"/>
      <c r="Z10"/>
      <c r="AA10"/>
      <c r="AB10"/>
      <c r="AC10"/>
      <c r="AD10"/>
      <c r="AE10"/>
      <c r="AF10"/>
      <c r="AG10"/>
      <c r="AH10"/>
      <c r="AI10"/>
      <c r="AJ10"/>
      <c r="AK10"/>
      <c r="AL10"/>
    </row>
    <row r="11" spans="1:38" ht="33" customHeight="1">
      <c r="A11" s="49"/>
      <c r="B11" s="63">
        <v>55</v>
      </c>
      <c r="C11" s="64">
        <v>20</v>
      </c>
      <c r="D11" s="65">
        <v>9</v>
      </c>
      <c r="E11" s="64">
        <v>29</v>
      </c>
      <c r="F11" s="64">
        <v>29</v>
      </c>
      <c r="G11" s="64">
        <v>0</v>
      </c>
      <c r="H11" s="65">
        <v>4</v>
      </c>
      <c r="I11" s="64">
        <v>4</v>
      </c>
      <c r="J11" s="64">
        <v>4</v>
      </c>
      <c r="K11" s="64">
        <v>0</v>
      </c>
      <c r="L11" s="64">
        <v>0</v>
      </c>
      <c r="M11" s="64">
        <v>0</v>
      </c>
      <c r="N11" s="66">
        <v>33</v>
      </c>
      <c r="O11"/>
      <c r="P11"/>
      <c r="Q11"/>
      <c r="R11"/>
      <c r="S11"/>
      <c r="T11"/>
      <c r="U11"/>
      <c r="V11"/>
      <c r="W11"/>
      <c r="X11"/>
      <c r="Y11"/>
      <c r="Z11"/>
      <c r="AA11"/>
      <c r="AB11"/>
      <c r="AC11"/>
      <c r="AD11"/>
      <c r="AE11"/>
      <c r="AF11"/>
      <c r="AG11"/>
      <c r="AH11"/>
      <c r="AI11"/>
      <c r="AJ11"/>
      <c r="AK11"/>
      <c r="AL11"/>
    </row>
    <row r="12" spans="1:38" ht="33" customHeight="1">
      <c r="A12" s="49"/>
      <c r="B12" s="63">
        <v>56</v>
      </c>
      <c r="C12" s="64">
        <v>7</v>
      </c>
      <c r="D12" s="65">
        <v>23</v>
      </c>
      <c r="E12" s="64">
        <v>30</v>
      </c>
      <c r="F12" s="64">
        <v>30</v>
      </c>
      <c r="G12" s="64">
        <v>1</v>
      </c>
      <c r="H12" s="65">
        <v>6</v>
      </c>
      <c r="I12" s="64">
        <v>7</v>
      </c>
      <c r="J12" s="64">
        <v>7</v>
      </c>
      <c r="K12" s="64">
        <v>1</v>
      </c>
      <c r="L12" s="64">
        <v>1</v>
      </c>
      <c r="M12" s="64">
        <v>1</v>
      </c>
      <c r="N12" s="66">
        <v>38</v>
      </c>
      <c r="O12"/>
      <c r="P12"/>
      <c r="Q12"/>
      <c r="R12"/>
      <c r="S12"/>
      <c r="T12"/>
      <c r="U12"/>
      <c r="V12"/>
      <c r="W12"/>
      <c r="X12"/>
      <c r="Y12"/>
      <c r="Z12"/>
      <c r="AA12"/>
      <c r="AB12"/>
      <c r="AC12"/>
      <c r="AD12"/>
      <c r="AE12"/>
      <c r="AF12"/>
      <c r="AG12"/>
      <c r="AH12"/>
      <c r="AI12"/>
      <c r="AJ12"/>
      <c r="AK12"/>
      <c r="AL12"/>
    </row>
    <row r="13" spans="1:38" ht="33" customHeight="1">
      <c r="A13" s="49"/>
      <c r="B13" s="63">
        <v>57</v>
      </c>
      <c r="C13" s="64">
        <v>1</v>
      </c>
      <c r="D13" s="65">
        <v>3</v>
      </c>
      <c r="E13" s="64">
        <v>4</v>
      </c>
      <c r="F13" s="64">
        <v>4</v>
      </c>
      <c r="G13" s="64">
        <v>2</v>
      </c>
      <c r="H13" s="65">
        <v>4</v>
      </c>
      <c r="I13" s="64">
        <v>6</v>
      </c>
      <c r="J13" s="64">
        <v>6</v>
      </c>
      <c r="K13" s="64">
        <v>2</v>
      </c>
      <c r="L13" s="64">
        <v>2</v>
      </c>
      <c r="M13" s="64">
        <v>2</v>
      </c>
      <c r="N13" s="66">
        <v>12</v>
      </c>
      <c r="O13"/>
      <c r="P13"/>
      <c r="Q13"/>
      <c r="R13"/>
      <c r="S13"/>
      <c r="T13"/>
      <c r="U13"/>
      <c r="V13"/>
      <c r="W13"/>
      <c r="X13"/>
      <c r="Y13"/>
      <c r="Z13"/>
      <c r="AA13"/>
      <c r="AB13"/>
      <c r="AC13"/>
      <c r="AD13"/>
      <c r="AE13"/>
      <c r="AF13"/>
      <c r="AG13"/>
      <c r="AH13"/>
      <c r="AI13"/>
      <c r="AJ13"/>
      <c r="AK13"/>
      <c r="AL13"/>
    </row>
    <row r="14" spans="1:38" ht="33" customHeight="1">
      <c r="A14" s="49"/>
      <c r="B14" s="63">
        <v>58</v>
      </c>
      <c r="C14" s="64">
        <v>3</v>
      </c>
      <c r="D14" s="65">
        <v>8</v>
      </c>
      <c r="E14" s="64">
        <v>11</v>
      </c>
      <c r="F14" s="64">
        <v>11</v>
      </c>
      <c r="G14" s="64">
        <v>1</v>
      </c>
      <c r="H14" s="65">
        <v>5</v>
      </c>
      <c r="I14" s="64">
        <v>6</v>
      </c>
      <c r="J14" s="64">
        <v>6</v>
      </c>
      <c r="K14" s="64">
        <v>0</v>
      </c>
      <c r="L14" s="64">
        <v>0</v>
      </c>
      <c r="M14" s="64">
        <v>0</v>
      </c>
      <c r="N14" s="66">
        <v>17</v>
      </c>
      <c r="O14"/>
      <c r="P14"/>
      <c r="Q14"/>
      <c r="R14"/>
      <c r="S14"/>
      <c r="T14"/>
      <c r="U14"/>
      <c r="V14"/>
      <c r="W14"/>
      <c r="X14"/>
      <c r="Y14"/>
      <c r="Z14"/>
      <c r="AA14"/>
      <c r="AB14"/>
      <c r="AC14"/>
      <c r="AD14"/>
      <c r="AE14"/>
      <c r="AF14"/>
      <c r="AG14"/>
      <c r="AH14"/>
      <c r="AI14"/>
      <c r="AJ14"/>
      <c r="AK14"/>
      <c r="AL14"/>
    </row>
    <row r="15" spans="1:38" ht="33" customHeight="1">
      <c r="A15" s="49"/>
      <c r="B15" s="63">
        <v>59</v>
      </c>
      <c r="C15" s="64">
        <v>3</v>
      </c>
      <c r="D15" s="65">
        <v>6</v>
      </c>
      <c r="E15" s="64">
        <v>9</v>
      </c>
      <c r="F15" s="64">
        <v>9</v>
      </c>
      <c r="G15" s="64">
        <v>0</v>
      </c>
      <c r="H15" s="65">
        <v>5</v>
      </c>
      <c r="I15" s="64">
        <v>5</v>
      </c>
      <c r="J15" s="64">
        <v>5</v>
      </c>
      <c r="K15" s="64">
        <v>0</v>
      </c>
      <c r="L15" s="64">
        <v>0</v>
      </c>
      <c r="M15" s="64">
        <v>0</v>
      </c>
      <c r="N15" s="66">
        <v>14</v>
      </c>
      <c r="O15"/>
      <c r="P15"/>
      <c r="Q15"/>
      <c r="R15"/>
      <c r="S15"/>
      <c r="T15"/>
      <c r="U15"/>
      <c r="V15"/>
      <c r="W15"/>
      <c r="X15"/>
      <c r="Y15"/>
      <c r="Z15"/>
      <c r="AA15"/>
      <c r="AB15"/>
      <c r="AC15"/>
      <c r="AD15"/>
      <c r="AE15"/>
      <c r="AF15"/>
      <c r="AG15"/>
      <c r="AH15"/>
      <c r="AI15"/>
      <c r="AJ15"/>
      <c r="AK15"/>
      <c r="AL15"/>
    </row>
    <row r="16" spans="1:38" ht="33" customHeight="1">
      <c r="A16" s="49"/>
      <c r="B16" s="63">
        <v>60</v>
      </c>
      <c r="C16" s="64">
        <v>20</v>
      </c>
      <c r="D16" s="65">
        <v>23</v>
      </c>
      <c r="E16" s="64">
        <v>43</v>
      </c>
      <c r="F16" s="64">
        <v>43</v>
      </c>
      <c r="G16" s="64">
        <v>1</v>
      </c>
      <c r="H16" s="65">
        <v>7</v>
      </c>
      <c r="I16" s="64">
        <v>8</v>
      </c>
      <c r="J16" s="64">
        <v>8</v>
      </c>
      <c r="K16" s="64">
        <v>4</v>
      </c>
      <c r="L16" s="64">
        <v>4</v>
      </c>
      <c r="M16" s="64">
        <v>4</v>
      </c>
      <c r="N16" s="66">
        <v>55</v>
      </c>
      <c r="O16"/>
      <c r="P16"/>
      <c r="Q16"/>
      <c r="R16"/>
      <c r="S16"/>
      <c r="T16"/>
      <c r="U16"/>
      <c r="V16"/>
      <c r="W16"/>
      <c r="X16"/>
      <c r="Y16"/>
      <c r="Z16"/>
      <c r="AA16"/>
      <c r="AB16"/>
      <c r="AC16"/>
      <c r="AD16"/>
      <c r="AE16"/>
      <c r="AF16"/>
      <c r="AG16"/>
      <c r="AH16"/>
      <c r="AI16"/>
      <c r="AJ16"/>
      <c r="AK16"/>
      <c r="AL16"/>
    </row>
    <row r="17" spans="1:38" ht="33" customHeight="1">
      <c r="A17" s="49"/>
      <c r="B17" s="63">
        <v>61</v>
      </c>
      <c r="C17" s="64">
        <v>57</v>
      </c>
      <c r="D17" s="65">
        <v>66</v>
      </c>
      <c r="E17" s="64">
        <v>123</v>
      </c>
      <c r="F17" s="64">
        <v>123</v>
      </c>
      <c r="G17" s="64">
        <v>6</v>
      </c>
      <c r="H17" s="65">
        <v>51</v>
      </c>
      <c r="I17" s="64">
        <v>57</v>
      </c>
      <c r="J17" s="64">
        <v>57</v>
      </c>
      <c r="K17" s="64">
        <v>3</v>
      </c>
      <c r="L17" s="64">
        <v>3</v>
      </c>
      <c r="M17" s="64">
        <v>3</v>
      </c>
      <c r="N17" s="66">
        <v>183</v>
      </c>
      <c r="O17"/>
      <c r="P17"/>
      <c r="Q17"/>
      <c r="R17"/>
      <c r="S17"/>
      <c r="T17"/>
      <c r="U17"/>
      <c r="V17"/>
      <c r="W17"/>
      <c r="X17"/>
      <c r="Y17"/>
      <c r="Z17"/>
      <c r="AA17"/>
      <c r="AB17"/>
      <c r="AC17"/>
      <c r="AD17"/>
      <c r="AE17"/>
      <c r="AF17"/>
      <c r="AG17"/>
      <c r="AH17"/>
      <c r="AI17"/>
      <c r="AJ17"/>
      <c r="AK17"/>
      <c r="AL17"/>
    </row>
    <row r="18" spans="1:38" ht="33" customHeight="1">
      <c r="A18" s="49"/>
      <c r="B18" s="63">
        <v>62</v>
      </c>
      <c r="C18" s="64">
        <v>31</v>
      </c>
      <c r="D18" s="65">
        <v>24</v>
      </c>
      <c r="E18" s="64">
        <v>55</v>
      </c>
      <c r="F18" s="64">
        <v>55</v>
      </c>
      <c r="G18" s="64">
        <v>1</v>
      </c>
      <c r="H18" s="65">
        <v>0</v>
      </c>
      <c r="I18" s="64">
        <v>1</v>
      </c>
      <c r="J18" s="64">
        <v>1</v>
      </c>
      <c r="K18" s="64">
        <v>2</v>
      </c>
      <c r="L18" s="64">
        <v>2</v>
      </c>
      <c r="M18" s="64">
        <v>2</v>
      </c>
      <c r="N18" s="66">
        <v>58</v>
      </c>
      <c r="O18"/>
      <c r="P18"/>
      <c r="Q18"/>
      <c r="R18"/>
      <c r="S18"/>
      <c r="T18"/>
      <c r="U18"/>
      <c r="V18"/>
      <c r="W18"/>
      <c r="X18"/>
      <c r="Y18"/>
      <c r="Z18"/>
      <c r="AA18"/>
      <c r="AB18"/>
      <c r="AC18"/>
      <c r="AD18"/>
      <c r="AE18"/>
      <c r="AF18"/>
      <c r="AG18"/>
      <c r="AH18"/>
      <c r="AI18"/>
      <c r="AJ18"/>
      <c r="AK18"/>
      <c r="AL18"/>
    </row>
    <row r="19" spans="1:38" ht="33" customHeight="1">
      <c r="A19" s="49"/>
      <c r="B19" s="63">
        <v>63</v>
      </c>
      <c r="C19" s="64">
        <v>17</v>
      </c>
      <c r="D19" s="65">
        <v>24</v>
      </c>
      <c r="E19" s="64">
        <v>41</v>
      </c>
      <c r="F19" s="64">
        <v>41</v>
      </c>
      <c r="G19" s="64">
        <v>0</v>
      </c>
      <c r="H19" s="65">
        <v>11</v>
      </c>
      <c r="I19" s="64">
        <v>11</v>
      </c>
      <c r="J19" s="64">
        <v>11</v>
      </c>
      <c r="K19" s="64">
        <v>1</v>
      </c>
      <c r="L19" s="64">
        <v>1</v>
      </c>
      <c r="M19" s="64">
        <v>1</v>
      </c>
      <c r="N19" s="66">
        <v>53</v>
      </c>
      <c r="O19"/>
      <c r="P19"/>
      <c r="Q19"/>
      <c r="R19"/>
      <c r="S19"/>
      <c r="T19"/>
      <c r="U19"/>
      <c r="V19"/>
      <c r="W19"/>
      <c r="X19"/>
      <c r="Y19"/>
      <c r="Z19"/>
      <c r="AA19"/>
      <c r="AB19"/>
      <c r="AC19"/>
      <c r="AD19"/>
      <c r="AE19"/>
      <c r="AF19"/>
      <c r="AG19"/>
      <c r="AH19"/>
      <c r="AI19"/>
      <c r="AJ19"/>
      <c r="AK19"/>
      <c r="AL19"/>
    </row>
    <row r="20" spans="1:38" ht="33" customHeight="1">
      <c r="A20" s="49"/>
      <c r="B20" s="63">
        <v>64</v>
      </c>
      <c r="C20" s="64">
        <v>53</v>
      </c>
      <c r="D20" s="65">
        <v>46</v>
      </c>
      <c r="E20" s="64">
        <v>99</v>
      </c>
      <c r="F20" s="64">
        <v>99</v>
      </c>
      <c r="G20" s="64">
        <v>1</v>
      </c>
      <c r="H20" s="65">
        <v>35</v>
      </c>
      <c r="I20" s="64">
        <v>36</v>
      </c>
      <c r="J20" s="64">
        <v>36</v>
      </c>
      <c r="K20" s="64">
        <v>4</v>
      </c>
      <c r="L20" s="64">
        <v>4</v>
      </c>
      <c r="M20" s="64">
        <v>4</v>
      </c>
      <c r="N20" s="66">
        <v>139</v>
      </c>
      <c r="O20"/>
      <c r="P20"/>
      <c r="Q20"/>
      <c r="R20"/>
      <c r="S20"/>
      <c r="T20"/>
      <c r="U20"/>
      <c r="V20"/>
      <c r="W20"/>
      <c r="X20"/>
      <c r="Y20"/>
      <c r="Z20"/>
      <c r="AA20"/>
      <c r="AB20"/>
      <c r="AC20"/>
      <c r="AD20"/>
      <c r="AE20"/>
      <c r="AF20"/>
      <c r="AG20"/>
      <c r="AH20"/>
      <c r="AI20"/>
      <c r="AJ20"/>
      <c r="AK20"/>
      <c r="AL20"/>
    </row>
    <row r="21" spans="1:38" ht="33" customHeight="1">
      <c r="A21" s="49"/>
      <c r="B21" s="63">
        <v>65</v>
      </c>
      <c r="C21" s="64">
        <v>3</v>
      </c>
      <c r="D21" s="65">
        <v>12</v>
      </c>
      <c r="E21" s="64">
        <v>15</v>
      </c>
      <c r="F21" s="64">
        <v>15</v>
      </c>
      <c r="G21" s="64">
        <v>0</v>
      </c>
      <c r="H21" s="65">
        <v>4</v>
      </c>
      <c r="I21" s="64">
        <v>4</v>
      </c>
      <c r="J21" s="64">
        <v>4</v>
      </c>
      <c r="K21" s="64">
        <v>2</v>
      </c>
      <c r="L21" s="64">
        <v>2</v>
      </c>
      <c r="M21" s="64">
        <v>2</v>
      </c>
      <c r="N21" s="66">
        <v>21</v>
      </c>
      <c r="O21"/>
      <c r="P21"/>
      <c r="Q21"/>
      <c r="R21"/>
      <c r="S21"/>
      <c r="T21"/>
      <c r="U21"/>
      <c r="V21"/>
      <c r="W21"/>
      <c r="X21"/>
      <c r="Y21"/>
      <c r="Z21"/>
      <c r="AA21"/>
      <c r="AB21"/>
      <c r="AC21"/>
      <c r="AD21"/>
      <c r="AE21"/>
      <c r="AF21"/>
      <c r="AG21"/>
      <c r="AH21"/>
      <c r="AI21"/>
      <c r="AJ21"/>
      <c r="AK21"/>
      <c r="AL21"/>
    </row>
    <row r="22" spans="1:38" ht="33" customHeight="1">
      <c r="A22" s="49"/>
      <c r="B22" s="63">
        <v>66</v>
      </c>
      <c r="C22" s="64">
        <v>17</v>
      </c>
      <c r="D22" s="65">
        <v>15</v>
      </c>
      <c r="E22" s="64">
        <v>32</v>
      </c>
      <c r="F22" s="64">
        <v>32</v>
      </c>
      <c r="G22" s="64">
        <v>1</v>
      </c>
      <c r="H22" s="65">
        <v>26</v>
      </c>
      <c r="I22" s="64">
        <v>27</v>
      </c>
      <c r="J22" s="64">
        <v>27</v>
      </c>
      <c r="K22" s="64">
        <v>0</v>
      </c>
      <c r="L22" s="64">
        <v>0</v>
      </c>
      <c r="M22" s="64">
        <v>0</v>
      </c>
      <c r="N22" s="66">
        <v>59</v>
      </c>
      <c r="O22"/>
      <c r="P22"/>
      <c r="Q22"/>
      <c r="R22"/>
      <c r="S22"/>
      <c r="T22"/>
      <c r="U22"/>
      <c r="V22"/>
      <c r="W22"/>
      <c r="X22"/>
      <c r="Y22"/>
      <c r="Z22"/>
      <c r="AA22"/>
      <c r="AB22"/>
      <c r="AC22"/>
      <c r="AD22"/>
      <c r="AE22"/>
      <c r="AF22"/>
      <c r="AG22"/>
      <c r="AH22"/>
      <c r="AI22"/>
      <c r="AJ22"/>
      <c r="AK22"/>
      <c r="AL22"/>
    </row>
    <row r="23" spans="1:38" ht="33" customHeight="1">
      <c r="A23" s="49"/>
      <c r="B23" s="63">
        <v>67</v>
      </c>
      <c r="C23" s="64">
        <v>9</v>
      </c>
      <c r="D23" s="65">
        <v>19</v>
      </c>
      <c r="E23" s="64">
        <v>28</v>
      </c>
      <c r="F23" s="64">
        <v>28</v>
      </c>
      <c r="G23" s="64">
        <v>0</v>
      </c>
      <c r="H23" s="65">
        <v>11</v>
      </c>
      <c r="I23" s="64">
        <v>11</v>
      </c>
      <c r="J23" s="64">
        <v>11</v>
      </c>
      <c r="K23" s="64">
        <v>2</v>
      </c>
      <c r="L23" s="64">
        <v>2</v>
      </c>
      <c r="M23" s="64">
        <v>2</v>
      </c>
      <c r="N23" s="66">
        <v>41</v>
      </c>
      <c r="O23"/>
      <c r="P23"/>
      <c r="Q23"/>
      <c r="R23"/>
      <c r="S23"/>
      <c r="T23"/>
      <c r="U23"/>
      <c r="V23"/>
      <c r="W23"/>
      <c r="X23"/>
      <c r="Y23"/>
      <c r="Z23"/>
      <c r="AA23"/>
      <c r="AB23"/>
      <c r="AC23"/>
      <c r="AD23"/>
      <c r="AE23"/>
      <c r="AF23"/>
      <c r="AG23"/>
      <c r="AH23"/>
      <c r="AI23"/>
      <c r="AJ23"/>
      <c r="AK23"/>
      <c r="AL23"/>
    </row>
    <row r="24" spans="1:38" ht="33" customHeight="1">
      <c r="A24" s="49"/>
      <c r="B24" s="63">
        <v>68</v>
      </c>
      <c r="C24" s="64">
        <v>8</v>
      </c>
      <c r="D24" s="65">
        <v>14</v>
      </c>
      <c r="E24" s="64">
        <v>22</v>
      </c>
      <c r="F24" s="64">
        <v>22</v>
      </c>
      <c r="G24" s="64">
        <v>2</v>
      </c>
      <c r="H24" s="65">
        <v>14</v>
      </c>
      <c r="I24" s="64">
        <v>16</v>
      </c>
      <c r="J24" s="64">
        <v>16</v>
      </c>
      <c r="K24" s="64">
        <v>0</v>
      </c>
      <c r="L24" s="64">
        <v>0</v>
      </c>
      <c r="M24" s="64">
        <v>0</v>
      </c>
      <c r="N24" s="66">
        <v>38</v>
      </c>
      <c r="O24"/>
      <c r="P24"/>
      <c r="Q24"/>
      <c r="R24"/>
      <c r="S24"/>
      <c r="T24"/>
      <c r="U24"/>
      <c r="V24"/>
      <c r="W24"/>
      <c r="X24"/>
      <c r="Y24"/>
      <c r="Z24"/>
      <c r="AA24"/>
      <c r="AB24"/>
      <c r="AC24"/>
      <c r="AD24"/>
      <c r="AE24"/>
      <c r="AF24"/>
      <c r="AG24"/>
      <c r="AH24"/>
      <c r="AI24"/>
      <c r="AJ24"/>
      <c r="AK24"/>
      <c r="AL24"/>
    </row>
    <row r="25" spans="1:38" ht="33" customHeight="1">
      <c r="A25" s="49"/>
      <c r="B25" s="63">
        <v>69</v>
      </c>
      <c r="C25" s="64">
        <v>16</v>
      </c>
      <c r="D25" s="65">
        <v>17</v>
      </c>
      <c r="E25" s="64">
        <v>33</v>
      </c>
      <c r="F25" s="64">
        <v>33</v>
      </c>
      <c r="G25" s="64">
        <v>5</v>
      </c>
      <c r="H25" s="65">
        <v>15</v>
      </c>
      <c r="I25" s="64">
        <v>20</v>
      </c>
      <c r="J25" s="64">
        <v>20</v>
      </c>
      <c r="K25" s="64">
        <v>1</v>
      </c>
      <c r="L25" s="64">
        <v>1</v>
      </c>
      <c r="M25" s="64">
        <v>1</v>
      </c>
      <c r="N25" s="66">
        <v>54</v>
      </c>
      <c r="O25"/>
      <c r="P25"/>
      <c r="Q25"/>
      <c r="R25"/>
      <c r="S25"/>
      <c r="T25"/>
      <c r="U25"/>
      <c r="V25"/>
      <c r="W25"/>
      <c r="X25"/>
      <c r="Y25"/>
      <c r="Z25"/>
      <c r="AA25"/>
      <c r="AB25"/>
      <c r="AC25"/>
      <c r="AD25"/>
      <c r="AE25"/>
      <c r="AF25"/>
      <c r="AG25"/>
      <c r="AH25"/>
      <c r="AI25"/>
      <c r="AJ25"/>
      <c r="AK25"/>
      <c r="AL25"/>
    </row>
    <row r="26" spans="1:38" ht="33" customHeight="1">
      <c r="A26" s="49"/>
      <c r="B26" s="63">
        <v>70</v>
      </c>
      <c r="C26" s="64">
        <v>0</v>
      </c>
      <c r="D26" s="65">
        <v>13</v>
      </c>
      <c r="E26" s="64">
        <v>13</v>
      </c>
      <c r="F26" s="64">
        <v>13</v>
      </c>
      <c r="G26" s="64">
        <v>0</v>
      </c>
      <c r="H26" s="65">
        <v>4</v>
      </c>
      <c r="I26" s="64">
        <v>4</v>
      </c>
      <c r="J26" s="64">
        <v>4</v>
      </c>
      <c r="K26" s="64">
        <v>0</v>
      </c>
      <c r="L26" s="64">
        <v>0</v>
      </c>
      <c r="M26" s="64">
        <v>0</v>
      </c>
      <c r="N26" s="66">
        <v>17</v>
      </c>
      <c r="O26"/>
      <c r="P26"/>
      <c r="Q26"/>
      <c r="R26"/>
      <c r="S26"/>
      <c r="T26"/>
      <c r="U26"/>
      <c r="V26"/>
      <c r="W26"/>
      <c r="X26"/>
      <c r="Y26"/>
      <c r="Z26"/>
      <c r="AA26"/>
      <c r="AB26"/>
      <c r="AC26"/>
      <c r="AD26"/>
      <c r="AE26"/>
      <c r="AF26"/>
      <c r="AG26"/>
      <c r="AH26"/>
      <c r="AI26"/>
      <c r="AJ26"/>
      <c r="AK26"/>
      <c r="AL26"/>
    </row>
    <row r="27" spans="1:38" ht="33" customHeight="1">
      <c r="A27" s="49"/>
      <c r="B27" s="63">
        <v>71</v>
      </c>
      <c r="C27" s="64">
        <v>1</v>
      </c>
      <c r="D27" s="65">
        <v>6</v>
      </c>
      <c r="E27" s="64">
        <v>7</v>
      </c>
      <c r="F27" s="64">
        <v>7</v>
      </c>
      <c r="G27" s="64">
        <v>0</v>
      </c>
      <c r="H27" s="65">
        <v>2</v>
      </c>
      <c r="I27" s="64">
        <v>2</v>
      </c>
      <c r="J27" s="64">
        <v>2</v>
      </c>
      <c r="K27" s="64">
        <v>0</v>
      </c>
      <c r="L27" s="64">
        <v>0</v>
      </c>
      <c r="M27" s="64">
        <v>0</v>
      </c>
      <c r="N27" s="66">
        <v>9</v>
      </c>
      <c r="O27"/>
      <c r="P27"/>
      <c r="Q27"/>
      <c r="R27"/>
      <c r="S27"/>
      <c r="T27"/>
      <c r="U27"/>
      <c r="V27"/>
      <c r="W27"/>
      <c r="X27"/>
      <c r="Y27"/>
      <c r="Z27"/>
      <c r="AA27"/>
      <c r="AB27"/>
      <c r="AC27"/>
      <c r="AD27"/>
      <c r="AE27"/>
      <c r="AF27"/>
      <c r="AG27"/>
      <c r="AH27"/>
      <c r="AI27"/>
      <c r="AJ27"/>
      <c r="AK27"/>
      <c r="AL27"/>
    </row>
    <row r="28" spans="1:38" ht="33" customHeight="1">
      <c r="A28" s="49"/>
      <c r="B28" s="63">
        <v>72</v>
      </c>
      <c r="C28" s="64">
        <v>0</v>
      </c>
      <c r="D28" s="65">
        <v>0</v>
      </c>
      <c r="E28" s="64">
        <v>0</v>
      </c>
      <c r="F28" s="64">
        <v>0</v>
      </c>
      <c r="G28" s="64">
        <v>0</v>
      </c>
      <c r="H28" s="65">
        <v>0</v>
      </c>
      <c r="I28" s="64">
        <v>0</v>
      </c>
      <c r="J28" s="64">
        <v>0</v>
      </c>
      <c r="K28" s="64">
        <v>0</v>
      </c>
      <c r="L28" s="64">
        <v>0</v>
      </c>
      <c r="M28" s="64">
        <v>0</v>
      </c>
      <c r="N28" s="66">
        <v>0</v>
      </c>
      <c r="O28"/>
      <c r="P28"/>
      <c r="Q28"/>
      <c r="R28"/>
      <c r="S28"/>
      <c r="T28"/>
      <c r="U28"/>
      <c r="V28"/>
      <c r="W28"/>
      <c r="X28"/>
      <c r="Y28"/>
      <c r="Z28"/>
      <c r="AA28"/>
      <c r="AB28"/>
      <c r="AC28"/>
      <c r="AD28"/>
      <c r="AE28"/>
      <c r="AF28"/>
      <c r="AG28"/>
      <c r="AH28"/>
      <c r="AI28"/>
      <c r="AJ28"/>
      <c r="AK28"/>
      <c r="AL28"/>
    </row>
    <row r="29" spans="1:38" ht="33" customHeight="1">
      <c r="A29" s="49"/>
      <c r="B29" s="63">
        <v>73</v>
      </c>
      <c r="C29" s="64">
        <v>37</v>
      </c>
      <c r="D29" s="65">
        <v>22</v>
      </c>
      <c r="E29" s="64">
        <v>59</v>
      </c>
      <c r="F29" s="64">
        <v>59</v>
      </c>
      <c r="G29" s="64">
        <v>0</v>
      </c>
      <c r="H29" s="65">
        <v>20</v>
      </c>
      <c r="I29" s="64">
        <v>20</v>
      </c>
      <c r="J29" s="64">
        <v>20</v>
      </c>
      <c r="K29" s="64">
        <v>0</v>
      </c>
      <c r="L29" s="64">
        <v>0</v>
      </c>
      <c r="M29" s="64">
        <v>0</v>
      </c>
      <c r="N29" s="66">
        <v>79</v>
      </c>
      <c r="O29"/>
      <c r="P29"/>
      <c r="Q29"/>
      <c r="R29"/>
      <c r="S29"/>
      <c r="T29"/>
      <c r="U29"/>
      <c r="V29"/>
      <c r="W29"/>
      <c r="X29"/>
      <c r="Y29"/>
      <c r="Z29"/>
      <c r="AA29"/>
      <c r="AB29"/>
      <c r="AC29"/>
      <c r="AD29"/>
      <c r="AE29"/>
      <c r="AF29"/>
      <c r="AG29"/>
      <c r="AH29"/>
      <c r="AI29"/>
      <c r="AJ29"/>
      <c r="AK29"/>
      <c r="AL29"/>
    </row>
    <row r="30" spans="1:38" ht="33" customHeight="1">
      <c r="A30" s="49"/>
      <c r="B30" s="63">
        <v>74</v>
      </c>
      <c r="C30" s="64">
        <v>8</v>
      </c>
      <c r="D30" s="65">
        <v>20</v>
      </c>
      <c r="E30" s="64">
        <v>28</v>
      </c>
      <c r="F30" s="64">
        <v>28</v>
      </c>
      <c r="G30" s="64">
        <v>0</v>
      </c>
      <c r="H30" s="65">
        <v>12</v>
      </c>
      <c r="I30" s="64">
        <v>12</v>
      </c>
      <c r="J30" s="64">
        <v>12</v>
      </c>
      <c r="K30" s="64">
        <v>1</v>
      </c>
      <c r="L30" s="64">
        <v>1</v>
      </c>
      <c r="M30" s="64">
        <v>1</v>
      </c>
      <c r="N30" s="66">
        <v>41</v>
      </c>
      <c r="O30"/>
      <c r="P30"/>
      <c r="Q30"/>
      <c r="R30"/>
      <c r="S30"/>
      <c r="T30"/>
      <c r="U30"/>
      <c r="V30"/>
      <c r="W30"/>
      <c r="X30"/>
      <c r="Y30"/>
      <c r="Z30"/>
      <c r="AA30"/>
      <c r="AB30"/>
      <c r="AC30"/>
      <c r="AD30"/>
      <c r="AE30"/>
      <c r="AF30"/>
      <c r="AG30"/>
      <c r="AH30"/>
      <c r="AI30"/>
      <c r="AJ30"/>
      <c r="AK30"/>
      <c r="AL30"/>
    </row>
    <row r="31" spans="1:38" ht="33" customHeight="1">
      <c r="A31" s="49"/>
      <c r="B31" s="63">
        <v>75</v>
      </c>
      <c r="C31" s="64">
        <v>10</v>
      </c>
      <c r="D31" s="65">
        <v>29</v>
      </c>
      <c r="E31" s="64">
        <v>39</v>
      </c>
      <c r="F31" s="64">
        <v>39</v>
      </c>
      <c r="G31" s="64">
        <v>1</v>
      </c>
      <c r="H31" s="65">
        <v>11</v>
      </c>
      <c r="I31" s="64">
        <v>12</v>
      </c>
      <c r="J31" s="64">
        <v>12</v>
      </c>
      <c r="K31" s="64">
        <v>3</v>
      </c>
      <c r="L31" s="64">
        <v>3</v>
      </c>
      <c r="M31" s="64">
        <v>3</v>
      </c>
      <c r="N31" s="66">
        <v>54</v>
      </c>
      <c r="O31"/>
      <c r="P31"/>
      <c r="Q31"/>
      <c r="R31"/>
      <c r="S31"/>
      <c r="T31"/>
      <c r="U31"/>
      <c r="V31"/>
      <c r="W31"/>
      <c r="X31"/>
      <c r="Y31"/>
      <c r="Z31"/>
      <c r="AA31"/>
      <c r="AB31"/>
      <c r="AC31"/>
      <c r="AD31"/>
      <c r="AE31"/>
      <c r="AF31"/>
      <c r="AG31"/>
      <c r="AH31"/>
      <c r="AI31"/>
      <c r="AJ31"/>
      <c r="AK31"/>
      <c r="AL31"/>
    </row>
    <row r="32" spans="1:38" ht="33" customHeight="1">
      <c r="A32" s="49"/>
      <c r="B32" s="63">
        <v>76</v>
      </c>
      <c r="C32" s="64">
        <v>18</v>
      </c>
      <c r="D32" s="65">
        <v>11</v>
      </c>
      <c r="E32" s="64">
        <v>29</v>
      </c>
      <c r="F32" s="64">
        <v>29</v>
      </c>
      <c r="G32" s="64">
        <v>0</v>
      </c>
      <c r="H32" s="65">
        <v>3</v>
      </c>
      <c r="I32" s="64">
        <v>3</v>
      </c>
      <c r="J32" s="64">
        <v>3</v>
      </c>
      <c r="K32" s="64">
        <v>0</v>
      </c>
      <c r="L32" s="64">
        <v>0</v>
      </c>
      <c r="M32" s="64">
        <v>0</v>
      </c>
      <c r="N32" s="66">
        <v>32</v>
      </c>
      <c r="O32"/>
      <c r="P32"/>
      <c r="Q32"/>
      <c r="R32"/>
      <c r="S32"/>
      <c r="T32"/>
      <c r="U32"/>
      <c r="V32"/>
      <c r="W32"/>
      <c r="X32"/>
      <c r="Y32"/>
      <c r="Z32"/>
      <c r="AA32"/>
      <c r="AB32"/>
      <c r="AC32"/>
      <c r="AD32"/>
      <c r="AE32"/>
      <c r="AF32"/>
      <c r="AG32"/>
      <c r="AH32"/>
      <c r="AI32"/>
      <c r="AJ32"/>
      <c r="AK32"/>
      <c r="AL32"/>
    </row>
    <row r="33" spans="1:38" ht="33" customHeight="1">
      <c r="A33" s="49"/>
      <c r="B33" s="63">
        <v>77</v>
      </c>
      <c r="C33" s="64">
        <v>21</v>
      </c>
      <c r="D33" s="65">
        <v>287</v>
      </c>
      <c r="E33" s="64">
        <v>308</v>
      </c>
      <c r="F33" s="64">
        <v>308</v>
      </c>
      <c r="G33" s="64">
        <v>1</v>
      </c>
      <c r="H33" s="65">
        <v>146</v>
      </c>
      <c r="I33" s="64">
        <v>147</v>
      </c>
      <c r="J33" s="64">
        <v>147</v>
      </c>
      <c r="K33" s="64">
        <v>5</v>
      </c>
      <c r="L33" s="64">
        <v>5</v>
      </c>
      <c r="M33" s="64">
        <v>5</v>
      </c>
      <c r="N33" s="66">
        <v>460</v>
      </c>
      <c r="O33"/>
      <c r="P33"/>
      <c r="Q33"/>
      <c r="R33"/>
      <c r="S33"/>
      <c r="T33"/>
      <c r="U33"/>
      <c r="V33"/>
      <c r="W33"/>
      <c r="X33"/>
      <c r="Y33"/>
      <c r="Z33"/>
      <c r="AA33"/>
      <c r="AB33"/>
      <c r="AC33"/>
      <c r="AD33"/>
      <c r="AE33"/>
      <c r="AF33"/>
      <c r="AG33"/>
      <c r="AH33"/>
      <c r="AI33"/>
      <c r="AJ33"/>
      <c r="AK33"/>
      <c r="AL33"/>
    </row>
    <row r="34" spans="1:38" ht="33" customHeight="1">
      <c r="A34" s="49"/>
      <c r="B34" s="63">
        <v>78</v>
      </c>
      <c r="C34" s="64">
        <v>26</v>
      </c>
      <c r="D34" s="65">
        <v>43</v>
      </c>
      <c r="E34" s="64">
        <v>69</v>
      </c>
      <c r="F34" s="64">
        <v>69</v>
      </c>
      <c r="G34" s="64">
        <v>0</v>
      </c>
      <c r="H34" s="65">
        <v>13</v>
      </c>
      <c r="I34" s="64">
        <v>13</v>
      </c>
      <c r="J34" s="64">
        <v>13</v>
      </c>
      <c r="K34" s="64">
        <v>0</v>
      </c>
      <c r="L34" s="64">
        <v>0</v>
      </c>
      <c r="M34" s="64">
        <v>0</v>
      </c>
      <c r="N34" s="66">
        <v>82</v>
      </c>
      <c r="O34"/>
      <c r="P34"/>
      <c r="Q34"/>
      <c r="R34"/>
      <c r="S34"/>
      <c r="T34"/>
      <c r="U34"/>
      <c r="V34"/>
      <c r="W34"/>
      <c r="X34"/>
      <c r="Y34"/>
      <c r="Z34"/>
      <c r="AA34"/>
      <c r="AB34"/>
      <c r="AC34"/>
      <c r="AD34"/>
      <c r="AE34"/>
      <c r="AF34"/>
      <c r="AG34"/>
      <c r="AH34"/>
      <c r="AI34"/>
      <c r="AJ34"/>
      <c r="AK34"/>
      <c r="AL34"/>
    </row>
    <row r="35" spans="1:38" ht="33" customHeight="1">
      <c r="A35" s="49"/>
      <c r="B35" s="63">
        <v>79</v>
      </c>
      <c r="C35" s="64">
        <v>21</v>
      </c>
      <c r="D35" s="65">
        <v>27</v>
      </c>
      <c r="E35" s="64">
        <v>48</v>
      </c>
      <c r="F35" s="64">
        <v>48</v>
      </c>
      <c r="G35" s="64">
        <v>4</v>
      </c>
      <c r="H35" s="65">
        <v>29</v>
      </c>
      <c r="I35" s="64">
        <v>33</v>
      </c>
      <c r="J35" s="64">
        <v>33</v>
      </c>
      <c r="K35" s="64">
        <v>11</v>
      </c>
      <c r="L35" s="64">
        <v>11</v>
      </c>
      <c r="M35" s="64">
        <v>11</v>
      </c>
      <c r="N35" s="66">
        <v>92</v>
      </c>
      <c r="O35"/>
      <c r="P35"/>
      <c r="Q35"/>
      <c r="R35"/>
      <c r="S35"/>
      <c r="T35"/>
      <c r="U35"/>
      <c r="V35"/>
      <c r="W35"/>
      <c r="X35"/>
      <c r="Y35"/>
      <c r="Z35"/>
      <c r="AA35"/>
      <c r="AB35"/>
      <c r="AC35"/>
      <c r="AD35"/>
      <c r="AE35"/>
      <c r="AF35"/>
      <c r="AG35"/>
      <c r="AH35"/>
      <c r="AI35"/>
      <c r="AJ35"/>
      <c r="AK35"/>
      <c r="AL35"/>
    </row>
    <row r="36" spans="1:38" ht="33" customHeight="1">
      <c r="A36" s="49"/>
      <c r="B36" s="63">
        <v>80</v>
      </c>
      <c r="C36" s="64">
        <v>10</v>
      </c>
      <c r="D36" s="65">
        <v>14</v>
      </c>
      <c r="E36" s="64">
        <v>24</v>
      </c>
      <c r="F36" s="64">
        <v>24</v>
      </c>
      <c r="G36" s="64">
        <v>0</v>
      </c>
      <c r="H36" s="65">
        <v>8</v>
      </c>
      <c r="I36" s="64">
        <v>8</v>
      </c>
      <c r="J36" s="64">
        <v>8</v>
      </c>
      <c r="K36" s="64">
        <v>1</v>
      </c>
      <c r="L36" s="64">
        <v>1</v>
      </c>
      <c r="M36" s="64">
        <v>1</v>
      </c>
      <c r="N36" s="66">
        <v>33</v>
      </c>
      <c r="O36"/>
      <c r="P36"/>
      <c r="Q36"/>
      <c r="R36"/>
      <c r="S36"/>
      <c r="T36"/>
      <c r="U36"/>
      <c r="V36"/>
      <c r="W36"/>
      <c r="X36"/>
      <c r="Y36"/>
      <c r="Z36"/>
      <c r="AA36"/>
      <c r="AB36"/>
      <c r="AC36"/>
      <c r="AD36"/>
      <c r="AE36"/>
      <c r="AF36"/>
      <c r="AG36"/>
      <c r="AH36"/>
      <c r="AI36"/>
      <c r="AJ36"/>
      <c r="AK36"/>
      <c r="AL36"/>
    </row>
    <row r="37" spans="1:38" ht="33" customHeight="1">
      <c r="A37" s="49"/>
      <c r="B37" s="63">
        <v>81</v>
      </c>
      <c r="C37" s="64">
        <v>23</v>
      </c>
      <c r="D37" s="65">
        <v>8</v>
      </c>
      <c r="E37" s="64">
        <v>31</v>
      </c>
      <c r="F37" s="64">
        <v>31</v>
      </c>
      <c r="G37" s="64">
        <v>2</v>
      </c>
      <c r="H37" s="65">
        <v>15</v>
      </c>
      <c r="I37" s="64">
        <v>17</v>
      </c>
      <c r="J37" s="64">
        <v>17</v>
      </c>
      <c r="K37" s="64">
        <v>0</v>
      </c>
      <c r="L37" s="64">
        <v>0</v>
      </c>
      <c r="M37" s="64">
        <v>0</v>
      </c>
      <c r="N37" s="66">
        <v>48</v>
      </c>
      <c r="O37"/>
      <c r="P37"/>
      <c r="Q37"/>
      <c r="R37"/>
      <c r="S37"/>
      <c r="T37"/>
      <c r="U37"/>
      <c r="V37"/>
      <c r="W37"/>
      <c r="X37"/>
      <c r="Y37"/>
      <c r="Z37"/>
      <c r="AA37"/>
      <c r="AB37"/>
      <c r="AC37"/>
      <c r="AD37"/>
      <c r="AE37"/>
      <c r="AF37"/>
      <c r="AG37"/>
      <c r="AH37"/>
      <c r="AI37"/>
      <c r="AJ37"/>
      <c r="AK37"/>
      <c r="AL37"/>
    </row>
    <row r="38" spans="1:38" ht="33" customHeight="1">
      <c r="A38" s="49"/>
      <c r="B38" s="63">
        <v>83</v>
      </c>
      <c r="C38" s="64">
        <v>10</v>
      </c>
      <c r="D38" s="65">
        <v>10</v>
      </c>
      <c r="E38" s="64">
        <v>20</v>
      </c>
      <c r="F38" s="64">
        <v>20</v>
      </c>
      <c r="G38" s="64">
        <v>2</v>
      </c>
      <c r="H38" s="65">
        <v>7</v>
      </c>
      <c r="I38" s="64">
        <v>9</v>
      </c>
      <c r="J38" s="64">
        <v>9</v>
      </c>
      <c r="K38" s="64">
        <v>2</v>
      </c>
      <c r="L38" s="64">
        <v>2</v>
      </c>
      <c r="M38" s="64">
        <v>2</v>
      </c>
      <c r="N38" s="66">
        <v>31</v>
      </c>
      <c r="O38"/>
      <c r="P38"/>
      <c r="Q38"/>
      <c r="R38"/>
      <c r="S38"/>
      <c r="T38"/>
      <c r="U38"/>
      <c r="V38"/>
      <c r="W38"/>
      <c r="X38"/>
      <c r="Y38"/>
      <c r="Z38"/>
      <c r="AA38"/>
      <c r="AB38"/>
      <c r="AC38"/>
      <c r="AD38"/>
      <c r="AE38"/>
      <c r="AF38"/>
      <c r="AG38"/>
      <c r="AH38"/>
      <c r="AI38"/>
      <c r="AJ38"/>
      <c r="AK38"/>
      <c r="AL38"/>
    </row>
    <row r="39" spans="1:38" ht="33" customHeight="1">
      <c r="A39" s="49"/>
      <c r="B39" s="63">
        <v>84</v>
      </c>
      <c r="C39" s="64">
        <v>5</v>
      </c>
      <c r="D39" s="65">
        <v>19</v>
      </c>
      <c r="E39" s="64">
        <v>24</v>
      </c>
      <c r="F39" s="64">
        <v>24</v>
      </c>
      <c r="G39" s="64">
        <v>0</v>
      </c>
      <c r="H39" s="65">
        <v>15</v>
      </c>
      <c r="I39" s="64">
        <v>15</v>
      </c>
      <c r="J39" s="64">
        <v>15</v>
      </c>
      <c r="K39" s="64">
        <v>0</v>
      </c>
      <c r="L39" s="64">
        <v>0</v>
      </c>
      <c r="M39" s="64">
        <v>0</v>
      </c>
      <c r="N39" s="66">
        <v>39</v>
      </c>
      <c r="O39"/>
      <c r="P39"/>
      <c r="Q39"/>
      <c r="R39"/>
      <c r="S39"/>
      <c r="T39"/>
      <c r="U39"/>
      <c r="V39"/>
      <c r="W39"/>
      <c r="X39"/>
      <c r="Y39"/>
      <c r="Z39"/>
      <c r="AA39"/>
      <c r="AB39"/>
      <c r="AC39"/>
      <c r="AD39"/>
      <c r="AE39"/>
      <c r="AF39"/>
      <c r="AG39"/>
      <c r="AH39"/>
      <c r="AI39"/>
      <c r="AJ39"/>
      <c r="AK39"/>
      <c r="AL39"/>
    </row>
    <row r="40" spans="1:38" ht="33" customHeight="1">
      <c r="A40" s="49"/>
      <c r="B40" s="63">
        <v>85</v>
      </c>
      <c r="C40" s="64">
        <v>7</v>
      </c>
      <c r="D40" s="65">
        <v>17</v>
      </c>
      <c r="E40" s="64">
        <v>24</v>
      </c>
      <c r="F40" s="64">
        <v>24</v>
      </c>
      <c r="G40" s="64">
        <v>0</v>
      </c>
      <c r="H40" s="65">
        <v>10</v>
      </c>
      <c r="I40" s="64">
        <v>10</v>
      </c>
      <c r="J40" s="64">
        <v>10</v>
      </c>
      <c r="K40" s="64">
        <v>3</v>
      </c>
      <c r="L40" s="64">
        <v>3</v>
      </c>
      <c r="M40" s="64">
        <v>3</v>
      </c>
      <c r="N40" s="66">
        <v>37</v>
      </c>
      <c r="O40"/>
      <c r="P40"/>
      <c r="Q40"/>
      <c r="R40"/>
      <c r="S40"/>
      <c r="T40"/>
      <c r="U40"/>
      <c r="V40"/>
      <c r="W40"/>
      <c r="X40"/>
      <c r="Y40"/>
      <c r="Z40"/>
      <c r="AA40"/>
      <c r="AB40"/>
      <c r="AC40"/>
      <c r="AD40"/>
      <c r="AE40"/>
      <c r="AF40"/>
      <c r="AG40"/>
      <c r="AH40"/>
      <c r="AI40"/>
      <c r="AJ40"/>
      <c r="AK40"/>
      <c r="AL40"/>
    </row>
    <row r="41" spans="1:38" ht="33" customHeight="1">
      <c r="A41" s="49"/>
      <c r="B41" s="63">
        <v>86</v>
      </c>
      <c r="C41" s="64">
        <v>3</v>
      </c>
      <c r="D41" s="65">
        <v>3</v>
      </c>
      <c r="E41" s="64">
        <v>6</v>
      </c>
      <c r="F41" s="64">
        <v>6</v>
      </c>
      <c r="G41" s="64">
        <v>1</v>
      </c>
      <c r="H41" s="65">
        <v>3</v>
      </c>
      <c r="I41" s="64">
        <v>4</v>
      </c>
      <c r="J41" s="64">
        <v>4</v>
      </c>
      <c r="K41" s="64">
        <v>0</v>
      </c>
      <c r="L41" s="64">
        <v>0</v>
      </c>
      <c r="M41" s="64">
        <v>0</v>
      </c>
      <c r="N41" s="66">
        <v>10</v>
      </c>
      <c r="O41"/>
      <c r="P41"/>
      <c r="Q41"/>
      <c r="R41"/>
      <c r="S41"/>
      <c r="T41"/>
      <c r="U41"/>
      <c r="V41"/>
      <c r="W41"/>
      <c r="X41"/>
      <c r="Y41"/>
      <c r="Z41"/>
      <c r="AA41"/>
      <c r="AB41"/>
      <c r="AC41"/>
      <c r="AD41"/>
      <c r="AE41"/>
      <c r="AF41"/>
      <c r="AG41"/>
      <c r="AH41"/>
      <c r="AI41"/>
      <c r="AJ41"/>
      <c r="AK41"/>
      <c r="AL41"/>
    </row>
    <row r="42" spans="1:38" ht="33" customHeight="1">
      <c r="A42" s="49"/>
      <c r="B42" s="63">
        <v>87</v>
      </c>
      <c r="C42" s="64">
        <v>5</v>
      </c>
      <c r="D42" s="65">
        <v>7</v>
      </c>
      <c r="E42" s="64">
        <v>12</v>
      </c>
      <c r="F42" s="64">
        <v>12</v>
      </c>
      <c r="G42" s="64">
        <v>0</v>
      </c>
      <c r="H42" s="65">
        <v>23</v>
      </c>
      <c r="I42" s="64">
        <v>23</v>
      </c>
      <c r="J42" s="64">
        <v>23</v>
      </c>
      <c r="K42" s="64">
        <v>1</v>
      </c>
      <c r="L42" s="64">
        <v>1</v>
      </c>
      <c r="M42" s="64">
        <v>1</v>
      </c>
      <c r="N42" s="66">
        <v>36</v>
      </c>
      <c r="O42"/>
      <c r="P42"/>
      <c r="Q42"/>
      <c r="R42"/>
      <c r="S42"/>
      <c r="T42"/>
      <c r="U42"/>
      <c r="V42"/>
      <c r="W42"/>
      <c r="X42"/>
      <c r="Y42"/>
      <c r="Z42"/>
      <c r="AA42"/>
      <c r="AB42"/>
      <c r="AC42"/>
      <c r="AD42"/>
      <c r="AE42"/>
      <c r="AF42"/>
      <c r="AG42"/>
      <c r="AH42"/>
      <c r="AI42"/>
      <c r="AJ42"/>
      <c r="AK42"/>
      <c r="AL42"/>
    </row>
    <row r="43" spans="1:38" ht="33" customHeight="1">
      <c r="A43" s="49"/>
      <c r="B43" s="63">
        <v>89</v>
      </c>
      <c r="C43" s="64">
        <v>10</v>
      </c>
      <c r="D43" s="65">
        <v>7</v>
      </c>
      <c r="E43" s="64">
        <v>17</v>
      </c>
      <c r="F43" s="64">
        <v>17</v>
      </c>
      <c r="G43" s="64">
        <v>0</v>
      </c>
      <c r="H43" s="65">
        <v>8</v>
      </c>
      <c r="I43" s="64">
        <v>8</v>
      </c>
      <c r="J43" s="64">
        <v>8</v>
      </c>
      <c r="K43" s="64">
        <v>0</v>
      </c>
      <c r="L43" s="64">
        <v>0</v>
      </c>
      <c r="M43" s="64">
        <v>0</v>
      </c>
      <c r="N43" s="66">
        <v>25</v>
      </c>
      <c r="O43"/>
      <c r="P43"/>
      <c r="Q43"/>
      <c r="R43"/>
      <c r="S43"/>
      <c r="T43"/>
      <c r="U43"/>
      <c r="V43"/>
      <c r="W43"/>
      <c r="X43"/>
      <c r="Y43"/>
      <c r="Z43"/>
      <c r="AA43"/>
      <c r="AB43"/>
      <c r="AC43"/>
      <c r="AD43"/>
      <c r="AE43"/>
      <c r="AF43"/>
      <c r="AG43"/>
      <c r="AH43"/>
      <c r="AI43"/>
      <c r="AJ43"/>
      <c r="AK43"/>
      <c r="AL43"/>
    </row>
    <row r="44" spans="1:38" ht="33" customHeight="1">
      <c r="A44" s="49"/>
      <c r="B44" s="63">
        <v>90</v>
      </c>
      <c r="C44" s="64">
        <v>17</v>
      </c>
      <c r="D44" s="65">
        <v>27</v>
      </c>
      <c r="E44" s="64">
        <v>44</v>
      </c>
      <c r="F44" s="64">
        <v>44</v>
      </c>
      <c r="G44" s="64">
        <v>1</v>
      </c>
      <c r="H44" s="65">
        <v>19</v>
      </c>
      <c r="I44" s="64">
        <v>20</v>
      </c>
      <c r="J44" s="64">
        <v>20</v>
      </c>
      <c r="K44" s="64">
        <v>0</v>
      </c>
      <c r="L44" s="64">
        <v>0</v>
      </c>
      <c r="M44" s="64">
        <v>0</v>
      </c>
      <c r="N44" s="66">
        <v>64</v>
      </c>
      <c r="O44"/>
      <c r="P44"/>
      <c r="Q44"/>
      <c r="R44"/>
      <c r="S44"/>
      <c r="T44"/>
      <c r="U44"/>
      <c r="V44"/>
      <c r="W44"/>
      <c r="X44"/>
      <c r="Y44"/>
      <c r="Z44"/>
      <c r="AA44"/>
      <c r="AB44"/>
      <c r="AC44"/>
      <c r="AD44"/>
      <c r="AE44"/>
      <c r="AF44"/>
      <c r="AG44"/>
      <c r="AH44"/>
      <c r="AI44"/>
      <c r="AJ44"/>
      <c r="AK44"/>
      <c r="AL44"/>
    </row>
    <row r="45" spans="1:38" ht="33" customHeight="1">
      <c r="A45" s="49"/>
      <c r="B45" s="63">
        <v>91</v>
      </c>
      <c r="C45" s="64">
        <v>0</v>
      </c>
      <c r="D45" s="65">
        <v>8</v>
      </c>
      <c r="E45" s="64">
        <v>8</v>
      </c>
      <c r="F45" s="64">
        <v>8</v>
      </c>
      <c r="G45" s="64">
        <v>0</v>
      </c>
      <c r="H45" s="65">
        <v>12</v>
      </c>
      <c r="I45" s="64">
        <v>12</v>
      </c>
      <c r="J45" s="64">
        <v>12</v>
      </c>
      <c r="K45" s="64">
        <v>0</v>
      </c>
      <c r="L45" s="64">
        <v>0</v>
      </c>
      <c r="M45" s="64">
        <v>0</v>
      </c>
      <c r="N45" s="66">
        <v>20</v>
      </c>
      <c r="O45"/>
      <c r="P45"/>
      <c r="Q45"/>
      <c r="R45"/>
      <c r="S45"/>
      <c r="T45"/>
      <c r="U45"/>
      <c r="V45"/>
      <c r="W45"/>
      <c r="X45"/>
      <c r="Y45"/>
      <c r="Z45"/>
      <c r="AA45"/>
      <c r="AB45"/>
      <c r="AC45"/>
      <c r="AD45"/>
      <c r="AE45"/>
      <c r="AF45"/>
      <c r="AG45"/>
      <c r="AH45"/>
      <c r="AI45"/>
      <c r="AJ45"/>
      <c r="AK45"/>
      <c r="AL45"/>
    </row>
    <row r="46" spans="1:38" ht="33" customHeight="1">
      <c r="A46" s="49"/>
      <c r="B46" s="63">
        <v>92</v>
      </c>
      <c r="C46" s="64">
        <v>3</v>
      </c>
      <c r="D46" s="65">
        <v>26</v>
      </c>
      <c r="E46" s="64">
        <v>29</v>
      </c>
      <c r="F46" s="64">
        <v>29</v>
      </c>
      <c r="G46" s="64">
        <v>0</v>
      </c>
      <c r="H46" s="65">
        <v>18</v>
      </c>
      <c r="I46" s="64">
        <v>18</v>
      </c>
      <c r="J46" s="64">
        <v>18</v>
      </c>
      <c r="K46" s="64">
        <v>5</v>
      </c>
      <c r="L46" s="64">
        <v>5</v>
      </c>
      <c r="M46" s="64">
        <v>5</v>
      </c>
      <c r="N46" s="66">
        <v>52</v>
      </c>
      <c r="O46"/>
      <c r="P46"/>
      <c r="Q46"/>
      <c r="R46"/>
      <c r="S46"/>
      <c r="T46"/>
      <c r="U46"/>
      <c r="V46"/>
      <c r="W46"/>
      <c r="X46"/>
      <c r="Y46"/>
      <c r="Z46"/>
      <c r="AA46"/>
      <c r="AB46"/>
      <c r="AC46"/>
      <c r="AD46"/>
      <c r="AE46"/>
      <c r="AF46"/>
      <c r="AG46"/>
      <c r="AH46"/>
      <c r="AI46"/>
      <c r="AJ46"/>
      <c r="AK46"/>
      <c r="AL46"/>
    </row>
    <row r="47" spans="1:38" ht="33" customHeight="1">
      <c r="A47" s="49"/>
      <c r="B47" s="63">
        <v>93</v>
      </c>
      <c r="C47" s="64">
        <v>7</v>
      </c>
      <c r="D47" s="65">
        <v>22</v>
      </c>
      <c r="E47" s="64">
        <v>29</v>
      </c>
      <c r="F47" s="64">
        <v>29</v>
      </c>
      <c r="G47" s="64">
        <v>0</v>
      </c>
      <c r="H47" s="65">
        <v>17</v>
      </c>
      <c r="I47" s="64">
        <v>17</v>
      </c>
      <c r="J47" s="64">
        <v>17</v>
      </c>
      <c r="K47" s="64">
        <v>0</v>
      </c>
      <c r="L47" s="64">
        <v>0</v>
      </c>
      <c r="M47" s="64">
        <v>0</v>
      </c>
      <c r="N47" s="66">
        <v>46</v>
      </c>
      <c r="O47"/>
      <c r="P47"/>
      <c r="Q47"/>
      <c r="R47"/>
      <c r="S47"/>
      <c r="T47"/>
      <c r="U47"/>
      <c r="V47"/>
      <c r="W47"/>
      <c r="X47"/>
      <c r="Y47"/>
      <c r="Z47"/>
      <c r="AA47"/>
      <c r="AB47"/>
      <c r="AC47"/>
      <c r="AD47"/>
      <c r="AE47"/>
      <c r="AF47"/>
      <c r="AG47"/>
      <c r="AH47"/>
      <c r="AI47"/>
      <c r="AJ47"/>
      <c r="AK47"/>
      <c r="AL47"/>
    </row>
    <row r="48" spans="1:38" ht="33" customHeight="1">
      <c r="A48" s="49"/>
      <c r="B48" s="63">
        <v>94</v>
      </c>
      <c r="C48" s="64">
        <v>6</v>
      </c>
      <c r="D48" s="65">
        <v>10</v>
      </c>
      <c r="E48" s="64">
        <v>16</v>
      </c>
      <c r="F48" s="64">
        <v>16</v>
      </c>
      <c r="G48" s="64">
        <v>2</v>
      </c>
      <c r="H48" s="65">
        <v>5</v>
      </c>
      <c r="I48" s="64">
        <v>7</v>
      </c>
      <c r="J48" s="64">
        <v>7</v>
      </c>
      <c r="K48" s="64">
        <v>4</v>
      </c>
      <c r="L48" s="64">
        <v>4</v>
      </c>
      <c r="M48" s="64">
        <v>4</v>
      </c>
      <c r="N48" s="66">
        <v>27</v>
      </c>
      <c r="O48"/>
      <c r="P48"/>
      <c r="Q48"/>
      <c r="R48"/>
      <c r="S48"/>
      <c r="T48"/>
      <c r="U48"/>
      <c r="V48"/>
      <c r="W48"/>
      <c r="X48"/>
      <c r="Y48"/>
      <c r="Z48"/>
      <c r="AA48"/>
      <c r="AB48"/>
      <c r="AC48"/>
      <c r="AD48"/>
      <c r="AE48"/>
      <c r="AF48"/>
      <c r="AG48"/>
      <c r="AH48"/>
      <c r="AI48"/>
      <c r="AJ48"/>
      <c r="AK48"/>
      <c r="AL48"/>
    </row>
    <row r="49" spans="1:38" ht="33" customHeight="1">
      <c r="A49" s="49"/>
      <c r="B49" s="63">
        <v>95</v>
      </c>
      <c r="C49" s="64">
        <v>11</v>
      </c>
      <c r="D49" s="65">
        <v>31</v>
      </c>
      <c r="E49" s="64">
        <v>42</v>
      </c>
      <c r="F49" s="64">
        <v>42</v>
      </c>
      <c r="G49" s="64">
        <v>0</v>
      </c>
      <c r="H49" s="65">
        <v>23</v>
      </c>
      <c r="I49" s="64">
        <v>23</v>
      </c>
      <c r="J49" s="64">
        <v>23</v>
      </c>
      <c r="K49" s="64">
        <v>5</v>
      </c>
      <c r="L49" s="64">
        <v>5</v>
      </c>
      <c r="M49" s="64">
        <v>5</v>
      </c>
      <c r="N49" s="66">
        <v>70</v>
      </c>
      <c r="O49"/>
      <c r="P49"/>
      <c r="Q49"/>
      <c r="R49"/>
      <c r="S49"/>
      <c r="T49"/>
      <c r="U49"/>
      <c r="V49"/>
      <c r="W49"/>
      <c r="X49"/>
      <c r="Y49"/>
      <c r="Z49"/>
      <c r="AA49"/>
      <c r="AB49"/>
      <c r="AC49"/>
      <c r="AD49"/>
      <c r="AE49"/>
      <c r="AF49"/>
      <c r="AG49"/>
      <c r="AH49"/>
      <c r="AI49"/>
      <c r="AJ49"/>
      <c r="AK49"/>
      <c r="AL49"/>
    </row>
    <row r="50" spans="1:38" ht="33" customHeight="1">
      <c r="A50" s="49"/>
      <c r="B50" s="63">
        <v>96</v>
      </c>
      <c r="C50" s="64">
        <v>17</v>
      </c>
      <c r="D50" s="65">
        <v>21</v>
      </c>
      <c r="E50" s="64">
        <v>38</v>
      </c>
      <c r="F50" s="64">
        <v>38</v>
      </c>
      <c r="G50" s="64">
        <v>1</v>
      </c>
      <c r="H50" s="65">
        <v>2</v>
      </c>
      <c r="I50" s="64">
        <v>3</v>
      </c>
      <c r="J50" s="64">
        <v>3</v>
      </c>
      <c r="K50" s="64">
        <v>0</v>
      </c>
      <c r="L50" s="64">
        <v>0</v>
      </c>
      <c r="M50" s="64">
        <v>0</v>
      </c>
      <c r="N50" s="66">
        <v>41</v>
      </c>
      <c r="O50"/>
      <c r="P50"/>
      <c r="Q50"/>
      <c r="R50"/>
      <c r="S50"/>
      <c r="T50"/>
      <c r="U50"/>
      <c r="V50"/>
      <c r="W50"/>
      <c r="X50"/>
      <c r="Y50"/>
      <c r="Z50"/>
      <c r="AA50"/>
      <c r="AB50"/>
      <c r="AC50"/>
      <c r="AD50"/>
      <c r="AE50"/>
      <c r="AF50"/>
      <c r="AG50"/>
      <c r="AH50"/>
      <c r="AI50"/>
      <c r="AJ50"/>
      <c r="AK50"/>
      <c r="AL50"/>
    </row>
    <row r="51" spans="1:38" ht="33" customHeight="1">
      <c r="A51" s="49"/>
      <c r="B51" s="63">
        <v>97</v>
      </c>
      <c r="C51" s="64">
        <v>18</v>
      </c>
      <c r="D51" s="65">
        <v>37</v>
      </c>
      <c r="E51" s="64">
        <v>55</v>
      </c>
      <c r="F51" s="64">
        <v>55</v>
      </c>
      <c r="G51" s="64">
        <v>0</v>
      </c>
      <c r="H51" s="65">
        <v>25</v>
      </c>
      <c r="I51" s="64">
        <v>25</v>
      </c>
      <c r="J51" s="64">
        <v>25</v>
      </c>
      <c r="K51" s="64">
        <v>1</v>
      </c>
      <c r="L51" s="64">
        <v>1</v>
      </c>
      <c r="M51" s="64">
        <v>1</v>
      </c>
      <c r="N51" s="66">
        <v>81</v>
      </c>
      <c r="O51"/>
      <c r="P51"/>
      <c r="Q51"/>
      <c r="R51"/>
      <c r="S51"/>
      <c r="T51"/>
      <c r="U51"/>
      <c r="V51"/>
      <c r="W51"/>
      <c r="X51"/>
      <c r="Y51"/>
      <c r="Z51"/>
      <c r="AA51"/>
      <c r="AB51"/>
      <c r="AC51"/>
      <c r="AD51"/>
      <c r="AE51"/>
      <c r="AF51"/>
      <c r="AG51"/>
      <c r="AH51"/>
      <c r="AI51"/>
      <c r="AJ51"/>
      <c r="AK51"/>
      <c r="AL51"/>
    </row>
    <row r="52" spans="1:38" ht="33" customHeight="1">
      <c r="A52" s="49"/>
      <c r="B52" s="63">
        <v>98</v>
      </c>
      <c r="C52" s="64">
        <v>23</v>
      </c>
      <c r="D52" s="65">
        <v>12</v>
      </c>
      <c r="E52" s="64">
        <v>35</v>
      </c>
      <c r="F52" s="64">
        <v>35</v>
      </c>
      <c r="G52" s="64">
        <v>0</v>
      </c>
      <c r="H52" s="65">
        <v>15</v>
      </c>
      <c r="I52" s="64">
        <v>15</v>
      </c>
      <c r="J52" s="64">
        <v>15</v>
      </c>
      <c r="K52" s="64">
        <v>0</v>
      </c>
      <c r="L52" s="64">
        <v>0</v>
      </c>
      <c r="M52" s="64">
        <v>0</v>
      </c>
      <c r="N52" s="66">
        <v>50</v>
      </c>
      <c r="O52"/>
      <c r="P52"/>
      <c r="Q52"/>
      <c r="R52"/>
      <c r="S52"/>
      <c r="T52"/>
      <c r="U52"/>
      <c r="V52"/>
      <c r="W52"/>
      <c r="X52"/>
      <c r="Y52"/>
      <c r="Z52"/>
      <c r="AA52"/>
      <c r="AB52"/>
      <c r="AC52"/>
      <c r="AD52"/>
      <c r="AE52"/>
      <c r="AF52"/>
      <c r="AG52"/>
      <c r="AH52"/>
      <c r="AI52"/>
      <c r="AJ52"/>
      <c r="AK52"/>
      <c r="AL52"/>
    </row>
    <row r="53" spans="1:38" ht="33" customHeight="1">
      <c r="A53" s="49"/>
      <c r="B53" s="63">
        <v>111</v>
      </c>
      <c r="C53" s="64">
        <v>633</v>
      </c>
      <c r="D53" s="65">
        <v>1109</v>
      </c>
      <c r="E53" s="64">
        <v>1742</v>
      </c>
      <c r="F53" s="64">
        <v>1742</v>
      </c>
      <c r="G53" s="64">
        <v>40</v>
      </c>
      <c r="H53" s="65">
        <v>708</v>
      </c>
      <c r="I53" s="64">
        <v>748</v>
      </c>
      <c r="J53" s="64">
        <v>748</v>
      </c>
      <c r="K53" s="64">
        <v>69</v>
      </c>
      <c r="L53" s="64">
        <v>69</v>
      </c>
      <c r="M53" s="64">
        <v>69</v>
      </c>
      <c r="N53" s="66">
        <v>2559</v>
      </c>
      <c r="O53"/>
      <c r="P53"/>
      <c r="Q53"/>
      <c r="R53"/>
      <c r="S53"/>
      <c r="T53"/>
      <c r="U53"/>
      <c r="V53"/>
      <c r="W53"/>
      <c r="X53"/>
      <c r="Y53"/>
      <c r="Z53"/>
      <c r="AA53"/>
      <c r="AB53"/>
      <c r="AC53"/>
      <c r="AD53"/>
      <c r="AE53"/>
      <c r="AF53"/>
      <c r="AG53"/>
      <c r="AH53"/>
      <c r="AI53"/>
      <c r="AJ53"/>
      <c r="AK53"/>
      <c r="AL53"/>
    </row>
    <row r="54" spans="1:38" ht="33" customHeight="1">
      <c r="A54" s="46" t="s">
        <v>103</v>
      </c>
      <c r="B54" s="47"/>
      <c r="C54" s="60">
        <v>1266</v>
      </c>
      <c r="D54" s="61">
        <v>2218</v>
      </c>
      <c r="E54" s="60">
        <v>3484</v>
      </c>
      <c r="F54" s="60">
        <v>3484</v>
      </c>
      <c r="G54" s="60">
        <v>80</v>
      </c>
      <c r="H54" s="61">
        <v>1416</v>
      </c>
      <c r="I54" s="60">
        <v>1496</v>
      </c>
      <c r="J54" s="60">
        <v>1496</v>
      </c>
      <c r="K54" s="60">
        <v>138</v>
      </c>
      <c r="L54" s="60">
        <v>138</v>
      </c>
      <c r="M54" s="60">
        <v>138</v>
      </c>
      <c r="N54" s="62">
        <v>5118</v>
      </c>
      <c r="O54"/>
      <c r="P54"/>
      <c r="Q54"/>
      <c r="R54"/>
      <c r="S54"/>
      <c r="T54"/>
      <c r="U54"/>
      <c r="V54"/>
      <c r="W54"/>
      <c r="X54"/>
      <c r="Y54"/>
      <c r="Z54"/>
      <c r="AA54"/>
      <c r="AB54"/>
      <c r="AC54"/>
      <c r="AD54"/>
      <c r="AE54"/>
      <c r="AF54"/>
      <c r="AG54"/>
      <c r="AH54"/>
      <c r="AI54"/>
      <c r="AJ54"/>
      <c r="AK54"/>
      <c r="AL54"/>
    </row>
    <row r="55" spans="1:38" ht="33" customHeight="1">
      <c r="A55" s="46" t="s">
        <v>32</v>
      </c>
      <c r="B55" s="46">
        <v>51</v>
      </c>
      <c r="C55" s="60">
        <v>1</v>
      </c>
      <c r="D55" s="61">
        <v>0</v>
      </c>
      <c r="E55" s="60">
        <v>1</v>
      </c>
      <c r="F55" s="60">
        <v>1</v>
      </c>
      <c r="G55" s="60">
        <v>0</v>
      </c>
      <c r="H55" s="61">
        <v>0</v>
      </c>
      <c r="I55" s="60">
        <v>0</v>
      </c>
      <c r="J55" s="60">
        <v>0</v>
      </c>
      <c r="K55" s="60">
        <v>0</v>
      </c>
      <c r="L55" s="60">
        <v>0</v>
      </c>
      <c r="M55" s="60">
        <v>0</v>
      </c>
      <c r="N55" s="62">
        <v>1</v>
      </c>
      <c r="O55"/>
      <c r="P55"/>
      <c r="Q55"/>
      <c r="R55"/>
      <c r="S55"/>
      <c r="T55"/>
      <c r="U55"/>
      <c r="V55"/>
      <c r="W55"/>
      <c r="X55"/>
      <c r="Y55"/>
      <c r="Z55"/>
      <c r="AA55"/>
      <c r="AB55"/>
      <c r="AC55"/>
      <c r="AD55"/>
      <c r="AE55"/>
      <c r="AF55"/>
      <c r="AG55"/>
      <c r="AH55"/>
      <c r="AI55"/>
      <c r="AJ55"/>
      <c r="AK55"/>
      <c r="AL55"/>
    </row>
    <row r="56" spans="1:38" ht="33" customHeight="1">
      <c r="A56" s="49"/>
      <c r="B56" s="63">
        <v>52</v>
      </c>
      <c r="C56" s="64">
        <v>0</v>
      </c>
      <c r="D56" s="65">
        <v>0</v>
      </c>
      <c r="E56" s="64">
        <v>0</v>
      </c>
      <c r="F56" s="64">
        <v>0</v>
      </c>
      <c r="G56" s="64">
        <v>0</v>
      </c>
      <c r="H56" s="65">
        <v>0</v>
      </c>
      <c r="I56" s="64">
        <v>0</v>
      </c>
      <c r="J56" s="64">
        <v>0</v>
      </c>
      <c r="K56" s="64">
        <v>0</v>
      </c>
      <c r="L56" s="64">
        <v>0</v>
      </c>
      <c r="M56" s="64">
        <v>0</v>
      </c>
      <c r="N56" s="66">
        <v>0</v>
      </c>
      <c r="O56"/>
      <c r="P56"/>
      <c r="Q56"/>
      <c r="R56"/>
      <c r="S56"/>
      <c r="T56"/>
      <c r="U56"/>
      <c r="V56"/>
      <c r="W56"/>
      <c r="X56"/>
      <c r="Y56"/>
      <c r="Z56"/>
      <c r="AA56"/>
      <c r="AB56"/>
      <c r="AC56"/>
      <c r="AD56"/>
      <c r="AE56"/>
      <c r="AF56"/>
      <c r="AG56"/>
      <c r="AH56"/>
      <c r="AI56"/>
      <c r="AJ56"/>
      <c r="AK56"/>
      <c r="AL56"/>
    </row>
    <row r="57" spans="1:38" ht="33" customHeight="1">
      <c r="A57" s="49"/>
      <c r="B57" s="63">
        <v>53</v>
      </c>
      <c r="C57" s="64">
        <v>0</v>
      </c>
      <c r="D57" s="65">
        <v>0</v>
      </c>
      <c r="E57" s="64">
        <v>0</v>
      </c>
      <c r="F57" s="64">
        <v>0</v>
      </c>
      <c r="G57" s="64">
        <v>0</v>
      </c>
      <c r="H57" s="65">
        <v>0</v>
      </c>
      <c r="I57" s="64">
        <v>0</v>
      </c>
      <c r="J57" s="64">
        <v>0</v>
      </c>
      <c r="K57" s="64">
        <v>0</v>
      </c>
      <c r="L57" s="64">
        <v>0</v>
      </c>
      <c r="M57" s="64">
        <v>0</v>
      </c>
      <c r="N57" s="66">
        <v>0</v>
      </c>
      <c r="O57"/>
      <c r="P57"/>
      <c r="Q57"/>
      <c r="R57"/>
      <c r="S57"/>
      <c r="T57"/>
      <c r="U57"/>
      <c r="V57"/>
      <c r="W57"/>
      <c r="X57"/>
      <c r="Y57"/>
      <c r="Z57"/>
      <c r="AA57"/>
      <c r="AB57"/>
      <c r="AC57"/>
      <c r="AD57"/>
      <c r="AE57"/>
      <c r="AF57"/>
      <c r="AG57"/>
      <c r="AH57"/>
      <c r="AI57"/>
      <c r="AJ57"/>
      <c r="AK57"/>
      <c r="AL57"/>
    </row>
    <row r="58" spans="1:38" ht="33" customHeight="1">
      <c r="A58" s="49"/>
      <c r="B58" s="63">
        <v>54</v>
      </c>
      <c r="C58" s="64">
        <v>0</v>
      </c>
      <c r="D58" s="65">
        <v>0</v>
      </c>
      <c r="E58" s="64">
        <v>0</v>
      </c>
      <c r="F58" s="64">
        <v>0</v>
      </c>
      <c r="G58" s="64">
        <v>0</v>
      </c>
      <c r="H58" s="65">
        <v>0</v>
      </c>
      <c r="I58" s="64">
        <v>0</v>
      </c>
      <c r="J58" s="64">
        <v>0</v>
      </c>
      <c r="K58" s="64">
        <v>0</v>
      </c>
      <c r="L58" s="64">
        <v>0</v>
      </c>
      <c r="M58" s="64">
        <v>0</v>
      </c>
      <c r="N58" s="66">
        <v>0</v>
      </c>
      <c r="O58"/>
      <c r="P58"/>
      <c r="Q58"/>
      <c r="R58"/>
      <c r="S58"/>
      <c r="T58"/>
      <c r="U58"/>
      <c r="V58"/>
      <c r="W58"/>
      <c r="X58"/>
      <c r="Y58"/>
      <c r="Z58"/>
      <c r="AA58"/>
      <c r="AB58"/>
      <c r="AC58"/>
      <c r="AD58"/>
      <c r="AE58"/>
      <c r="AF58"/>
      <c r="AG58"/>
      <c r="AH58"/>
      <c r="AI58"/>
      <c r="AJ58"/>
      <c r="AK58"/>
      <c r="AL58"/>
    </row>
    <row r="59" spans="1:38" ht="33" customHeight="1">
      <c r="A59" s="49"/>
      <c r="B59" s="63">
        <v>55</v>
      </c>
      <c r="C59" s="64">
        <v>0</v>
      </c>
      <c r="D59" s="65">
        <v>0</v>
      </c>
      <c r="E59" s="64">
        <v>0</v>
      </c>
      <c r="F59" s="64">
        <v>0</v>
      </c>
      <c r="G59" s="64">
        <v>0</v>
      </c>
      <c r="H59" s="65">
        <v>0</v>
      </c>
      <c r="I59" s="64">
        <v>0</v>
      </c>
      <c r="J59" s="64">
        <v>0</v>
      </c>
      <c r="K59" s="64">
        <v>0</v>
      </c>
      <c r="L59" s="64">
        <v>0</v>
      </c>
      <c r="M59" s="64">
        <v>0</v>
      </c>
      <c r="N59" s="66">
        <v>0</v>
      </c>
      <c r="O59"/>
      <c r="P59"/>
      <c r="Q59"/>
      <c r="R59"/>
      <c r="S59"/>
      <c r="T59"/>
      <c r="U59"/>
      <c r="V59"/>
      <c r="W59"/>
      <c r="X59"/>
      <c r="Y59"/>
      <c r="Z59"/>
      <c r="AA59"/>
      <c r="AB59"/>
      <c r="AC59"/>
      <c r="AD59"/>
      <c r="AE59"/>
      <c r="AF59"/>
      <c r="AG59"/>
      <c r="AH59"/>
      <c r="AI59"/>
      <c r="AJ59"/>
      <c r="AK59"/>
      <c r="AL59"/>
    </row>
    <row r="60" spans="1:38" ht="33" customHeight="1">
      <c r="A60" s="49"/>
      <c r="B60" s="63">
        <v>56</v>
      </c>
      <c r="C60" s="64">
        <v>0</v>
      </c>
      <c r="D60" s="65">
        <v>0</v>
      </c>
      <c r="E60" s="64">
        <v>0</v>
      </c>
      <c r="F60" s="64">
        <v>0</v>
      </c>
      <c r="G60" s="64">
        <v>0</v>
      </c>
      <c r="H60" s="65">
        <v>0</v>
      </c>
      <c r="I60" s="64">
        <v>0</v>
      </c>
      <c r="J60" s="64">
        <v>0</v>
      </c>
      <c r="K60" s="64">
        <v>0</v>
      </c>
      <c r="L60" s="64">
        <v>0</v>
      </c>
      <c r="M60" s="64">
        <v>0</v>
      </c>
      <c r="N60" s="66">
        <v>0</v>
      </c>
      <c r="O60"/>
      <c r="P60"/>
      <c r="Q60"/>
      <c r="R60"/>
      <c r="S60"/>
      <c r="T60"/>
      <c r="U60"/>
      <c r="V60"/>
      <c r="W60"/>
      <c r="X60"/>
      <c r="Y60"/>
      <c r="Z60"/>
      <c r="AA60"/>
      <c r="AB60"/>
      <c r="AC60"/>
      <c r="AD60"/>
      <c r="AE60"/>
      <c r="AF60"/>
      <c r="AG60"/>
      <c r="AH60"/>
      <c r="AI60"/>
      <c r="AJ60"/>
      <c r="AK60"/>
      <c r="AL60"/>
    </row>
    <row r="61" spans="1:38" ht="33" customHeight="1">
      <c r="A61" s="49"/>
      <c r="B61" s="63">
        <v>57</v>
      </c>
      <c r="C61" s="64">
        <v>0</v>
      </c>
      <c r="D61" s="65">
        <v>0</v>
      </c>
      <c r="E61" s="64">
        <v>0</v>
      </c>
      <c r="F61" s="64">
        <v>0</v>
      </c>
      <c r="G61" s="64">
        <v>0</v>
      </c>
      <c r="H61" s="65">
        <v>0</v>
      </c>
      <c r="I61" s="64">
        <v>0</v>
      </c>
      <c r="J61" s="64">
        <v>0</v>
      </c>
      <c r="K61" s="64">
        <v>0</v>
      </c>
      <c r="L61" s="64">
        <v>0</v>
      </c>
      <c r="M61" s="64">
        <v>0</v>
      </c>
      <c r="N61" s="66">
        <v>0</v>
      </c>
      <c r="O61"/>
      <c r="P61"/>
      <c r="Q61"/>
      <c r="R61"/>
      <c r="S61"/>
      <c r="T61"/>
      <c r="U61"/>
      <c r="V61"/>
      <c r="W61"/>
      <c r="X61"/>
      <c r="Y61"/>
      <c r="Z61"/>
      <c r="AA61"/>
      <c r="AB61"/>
      <c r="AC61"/>
      <c r="AD61"/>
      <c r="AE61"/>
      <c r="AF61"/>
      <c r="AG61"/>
      <c r="AH61"/>
      <c r="AI61"/>
      <c r="AJ61"/>
      <c r="AK61"/>
      <c r="AL61"/>
    </row>
    <row r="62" spans="1:38" ht="33" customHeight="1">
      <c r="A62" s="49"/>
      <c r="B62" s="63">
        <v>58</v>
      </c>
      <c r="C62" s="64">
        <v>0</v>
      </c>
      <c r="D62" s="65">
        <v>0</v>
      </c>
      <c r="E62" s="64">
        <v>0</v>
      </c>
      <c r="F62" s="64">
        <v>0</v>
      </c>
      <c r="G62" s="64">
        <v>0</v>
      </c>
      <c r="H62" s="65">
        <v>0</v>
      </c>
      <c r="I62" s="64">
        <v>0</v>
      </c>
      <c r="J62" s="64">
        <v>0</v>
      </c>
      <c r="K62" s="64">
        <v>0</v>
      </c>
      <c r="L62" s="64">
        <v>0</v>
      </c>
      <c r="M62" s="64">
        <v>0</v>
      </c>
      <c r="N62" s="66">
        <v>0</v>
      </c>
      <c r="O62"/>
      <c r="P62"/>
      <c r="Q62"/>
      <c r="R62"/>
      <c r="S62"/>
      <c r="T62"/>
      <c r="U62"/>
      <c r="V62"/>
      <c r="W62"/>
      <c r="X62"/>
      <c r="Y62"/>
      <c r="Z62"/>
      <c r="AA62"/>
      <c r="AB62"/>
      <c r="AC62"/>
      <c r="AD62"/>
      <c r="AE62"/>
      <c r="AF62"/>
      <c r="AG62"/>
      <c r="AH62"/>
      <c r="AI62"/>
      <c r="AJ62"/>
      <c r="AK62"/>
      <c r="AL62"/>
    </row>
    <row r="63" spans="1:38" ht="33" customHeight="1">
      <c r="A63" s="49"/>
      <c r="B63" s="63">
        <v>59</v>
      </c>
      <c r="C63" s="64">
        <v>0</v>
      </c>
      <c r="D63" s="65">
        <v>0</v>
      </c>
      <c r="E63" s="64">
        <v>0</v>
      </c>
      <c r="F63" s="64">
        <v>0</v>
      </c>
      <c r="G63" s="64">
        <v>0</v>
      </c>
      <c r="H63" s="65">
        <v>0</v>
      </c>
      <c r="I63" s="64">
        <v>0</v>
      </c>
      <c r="J63" s="64">
        <v>0</v>
      </c>
      <c r="K63" s="64">
        <v>0</v>
      </c>
      <c r="L63" s="64">
        <v>0</v>
      </c>
      <c r="M63" s="64">
        <v>0</v>
      </c>
      <c r="N63" s="66">
        <v>0</v>
      </c>
      <c r="O63"/>
      <c r="P63"/>
      <c r="Q63"/>
      <c r="R63"/>
      <c r="S63"/>
      <c r="T63"/>
      <c r="U63"/>
      <c r="V63"/>
      <c r="W63"/>
      <c r="X63"/>
      <c r="Y63"/>
      <c r="Z63"/>
      <c r="AA63"/>
      <c r="AB63"/>
      <c r="AC63"/>
      <c r="AD63"/>
      <c r="AE63"/>
      <c r="AF63"/>
      <c r="AG63"/>
      <c r="AH63"/>
      <c r="AI63"/>
      <c r="AJ63"/>
      <c r="AK63"/>
      <c r="AL63"/>
    </row>
    <row r="64" spans="1:38" ht="33" customHeight="1">
      <c r="A64" s="49"/>
      <c r="B64" s="63">
        <v>60</v>
      </c>
      <c r="C64" s="64">
        <v>0</v>
      </c>
      <c r="D64" s="65">
        <v>0</v>
      </c>
      <c r="E64" s="64">
        <v>0</v>
      </c>
      <c r="F64" s="64">
        <v>0</v>
      </c>
      <c r="G64" s="64">
        <v>0</v>
      </c>
      <c r="H64" s="65">
        <v>0</v>
      </c>
      <c r="I64" s="64">
        <v>0</v>
      </c>
      <c r="J64" s="64">
        <v>0</v>
      </c>
      <c r="K64" s="64">
        <v>2</v>
      </c>
      <c r="L64" s="64">
        <v>2</v>
      </c>
      <c r="M64" s="64">
        <v>2</v>
      </c>
      <c r="N64" s="66">
        <v>2</v>
      </c>
      <c r="O64"/>
      <c r="P64"/>
      <c r="Q64"/>
      <c r="R64"/>
      <c r="S64"/>
      <c r="T64"/>
      <c r="U64"/>
      <c r="V64"/>
      <c r="W64"/>
      <c r="X64"/>
      <c r="Y64"/>
      <c r="Z64"/>
      <c r="AA64"/>
      <c r="AB64"/>
      <c r="AC64"/>
      <c r="AD64"/>
      <c r="AE64"/>
      <c r="AF64"/>
      <c r="AG64"/>
      <c r="AH64"/>
      <c r="AI64"/>
      <c r="AJ64"/>
      <c r="AK64"/>
      <c r="AL64"/>
    </row>
    <row r="65" spans="1:38" ht="33" customHeight="1">
      <c r="A65" s="49"/>
      <c r="B65" s="63">
        <v>61</v>
      </c>
      <c r="C65" s="64">
        <v>0</v>
      </c>
      <c r="D65" s="65">
        <v>0</v>
      </c>
      <c r="E65" s="64">
        <v>0</v>
      </c>
      <c r="F65" s="64">
        <v>0</v>
      </c>
      <c r="G65" s="64">
        <v>0</v>
      </c>
      <c r="H65" s="65">
        <v>0</v>
      </c>
      <c r="I65" s="64">
        <v>0</v>
      </c>
      <c r="J65" s="64">
        <v>0</v>
      </c>
      <c r="K65" s="64">
        <v>1</v>
      </c>
      <c r="L65" s="64">
        <v>1</v>
      </c>
      <c r="M65" s="64">
        <v>1</v>
      </c>
      <c r="N65" s="66">
        <v>1</v>
      </c>
      <c r="O65"/>
      <c r="P65"/>
      <c r="Q65"/>
      <c r="R65"/>
      <c r="S65"/>
      <c r="T65"/>
      <c r="U65"/>
      <c r="V65"/>
      <c r="W65"/>
      <c r="X65"/>
      <c r="Y65"/>
      <c r="Z65"/>
      <c r="AA65"/>
      <c r="AB65"/>
      <c r="AC65"/>
      <c r="AD65"/>
      <c r="AE65"/>
      <c r="AF65"/>
      <c r="AG65"/>
      <c r="AH65"/>
      <c r="AI65"/>
      <c r="AJ65"/>
      <c r="AK65"/>
      <c r="AL65"/>
    </row>
    <row r="66" spans="1:38" ht="33" customHeight="1">
      <c r="A66" s="49"/>
      <c r="B66" s="63">
        <v>62</v>
      </c>
      <c r="C66" s="64">
        <v>0</v>
      </c>
      <c r="D66" s="65">
        <v>0</v>
      </c>
      <c r="E66" s="64">
        <v>0</v>
      </c>
      <c r="F66" s="64">
        <v>0</v>
      </c>
      <c r="G66" s="64">
        <v>0</v>
      </c>
      <c r="H66" s="65">
        <v>0</v>
      </c>
      <c r="I66" s="64">
        <v>0</v>
      </c>
      <c r="J66" s="64">
        <v>0</v>
      </c>
      <c r="K66" s="64">
        <v>0</v>
      </c>
      <c r="L66" s="64">
        <v>0</v>
      </c>
      <c r="M66" s="64">
        <v>0</v>
      </c>
      <c r="N66" s="66">
        <v>0</v>
      </c>
      <c r="O66"/>
      <c r="P66"/>
      <c r="Q66"/>
      <c r="R66"/>
      <c r="S66"/>
      <c r="T66"/>
      <c r="U66"/>
      <c r="V66"/>
      <c r="W66"/>
      <c r="X66"/>
      <c r="Y66"/>
      <c r="Z66"/>
      <c r="AA66"/>
      <c r="AB66"/>
      <c r="AC66"/>
      <c r="AD66"/>
      <c r="AE66"/>
      <c r="AF66"/>
      <c r="AG66"/>
      <c r="AH66"/>
      <c r="AI66"/>
      <c r="AJ66"/>
      <c r="AK66"/>
      <c r="AL66"/>
    </row>
    <row r="67" spans="1:38" ht="33" customHeight="1">
      <c r="A67" s="49"/>
      <c r="B67" s="63">
        <v>63</v>
      </c>
      <c r="C67" s="64">
        <v>0</v>
      </c>
      <c r="D67" s="65">
        <v>0</v>
      </c>
      <c r="E67" s="64">
        <v>0</v>
      </c>
      <c r="F67" s="64">
        <v>0</v>
      </c>
      <c r="G67" s="64">
        <v>0</v>
      </c>
      <c r="H67" s="65">
        <v>2</v>
      </c>
      <c r="I67" s="64">
        <v>2</v>
      </c>
      <c r="J67" s="64">
        <v>2</v>
      </c>
      <c r="K67" s="64">
        <v>0</v>
      </c>
      <c r="L67" s="64">
        <v>0</v>
      </c>
      <c r="M67" s="64">
        <v>0</v>
      </c>
      <c r="N67" s="66">
        <v>2</v>
      </c>
      <c r="O67"/>
      <c r="P67"/>
      <c r="Q67"/>
      <c r="R67"/>
      <c r="S67"/>
      <c r="T67"/>
      <c r="U67"/>
      <c r="V67"/>
      <c r="W67"/>
      <c r="X67"/>
      <c r="Y67"/>
      <c r="Z67"/>
      <c r="AA67"/>
      <c r="AB67"/>
      <c r="AC67"/>
      <c r="AD67"/>
      <c r="AE67"/>
      <c r="AF67"/>
      <c r="AG67"/>
      <c r="AH67"/>
      <c r="AI67"/>
      <c r="AJ67"/>
      <c r="AK67"/>
      <c r="AL67"/>
    </row>
    <row r="68" spans="1:38" ht="33" customHeight="1">
      <c r="A68" s="49"/>
      <c r="B68" s="63">
        <v>64</v>
      </c>
      <c r="C68" s="64">
        <v>0</v>
      </c>
      <c r="D68" s="65">
        <v>0</v>
      </c>
      <c r="E68" s="64">
        <v>0</v>
      </c>
      <c r="F68" s="64">
        <v>0</v>
      </c>
      <c r="G68" s="64">
        <v>0</v>
      </c>
      <c r="H68" s="65">
        <v>1</v>
      </c>
      <c r="I68" s="64">
        <v>1</v>
      </c>
      <c r="J68" s="64">
        <v>1</v>
      </c>
      <c r="K68" s="64">
        <v>0</v>
      </c>
      <c r="L68" s="64">
        <v>0</v>
      </c>
      <c r="M68" s="64">
        <v>0</v>
      </c>
      <c r="N68" s="66">
        <v>1</v>
      </c>
      <c r="O68"/>
      <c r="P68"/>
      <c r="Q68"/>
      <c r="R68"/>
      <c r="S68"/>
      <c r="T68"/>
      <c r="U68"/>
      <c r="V68"/>
      <c r="W68"/>
      <c r="X68"/>
      <c r="Y68"/>
      <c r="Z68"/>
      <c r="AA68"/>
      <c r="AB68"/>
      <c r="AC68"/>
      <c r="AD68"/>
      <c r="AE68"/>
      <c r="AF68"/>
      <c r="AG68"/>
      <c r="AH68"/>
      <c r="AI68"/>
      <c r="AJ68"/>
      <c r="AK68"/>
      <c r="AL68"/>
    </row>
    <row r="69" spans="1:38" ht="33" customHeight="1">
      <c r="A69" s="49"/>
      <c r="B69" s="63">
        <v>65</v>
      </c>
      <c r="C69" s="64">
        <v>0</v>
      </c>
      <c r="D69" s="65">
        <v>0</v>
      </c>
      <c r="E69" s="64">
        <v>0</v>
      </c>
      <c r="F69" s="64">
        <v>0</v>
      </c>
      <c r="G69" s="64">
        <v>0</v>
      </c>
      <c r="H69" s="65">
        <v>0</v>
      </c>
      <c r="I69" s="64">
        <v>0</v>
      </c>
      <c r="J69" s="64">
        <v>0</v>
      </c>
      <c r="K69" s="64">
        <v>0</v>
      </c>
      <c r="L69" s="64">
        <v>0</v>
      </c>
      <c r="M69" s="64">
        <v>0</v>
      </c>
      <c r="N69" s="66">
        <v>0</v>
      </c>
      <c r="O69"/>
      <c r="P69"/>
      <c r="Q69"/>
      <c r="R69"/>
      <c r="S69"/>
      <c r="T69"/>
      <c r="U69"/>
      <c r="V69"/>
      <c r="W69"/>
      <c r="X69"/>
      <c r="Y69"/>
      <c r="Z69"/>
      <c r="AA69"/>
      <c r="AB69"/>
      <c r="AC69"/>
      <c r="AD69"/>
      <c r="AE69"/>
      <c r="AF69"/>
      <c r="AG69"/>
      <c r="AH69"/>
      <c r="AI69"/>
      <c r="AJ69"/>
      <c r="AK69"/>
      <c r="AL69"/>
    </row>
    <row r="70" spans="1:38" ht="33" customHeight="1">
      <c r="A70" s="49"/>
      <c r="B70" s="63">
        <v>66</v>
      </c>
      <c r="C70" s="64">
        <v>2</v>
      </c>
      <c r="D70" s="65">
        <v>2</v>
      </c>
      <c r="E70" s="64">
        <v>4</v>
      </c>
      <c r="F70" s="64">
        <v>4</v>
      </c>
      <c r="G70" s="64">
        <v>0</v>
      </c>
      <c r="H70" s="65">
        <v>0</v>
      </c>
      <c r="I70" s="64">
        <v>0</v>
      </c>
      <c r="J70" s="64">
        <v>0</v>
      </c>
      <c r="K70" s="64">
        <v>0</v>
      </c>
      <c r="L70" s="64">
        <v>0</v>
      </c>
      <c r="M70" s="64">
        <v>0</v>
      </c>
      <c r="N70" s="66">
        <v>4</v>
      </c>
      <c r="O70"/>
      <c r="P70"/>
      <c r="Q70"/>
      <c r="R70"/>
      <c r="S70"/>
      <c r="T70"/>
      <c r="U70"/>
      <c r="V70"/>
      <c r="W70"/>
      <c r="X70"/>
      <c r="Y70"/>
      <c r="Z70"/>
      <c r="AA70"/>
      <c r="AB70"/>
      <c r="AC70"/>
      <c r="AD70"/>
      <c r="AE70"/>
      <c r="AF70"/>
      <c r="AG70"/>
      <c r="AH70"/>
      <c r="AI70"/>
      <c r="AJ70"/>
      <c r="AK70"/>
      <c r="AL70"/>
    </row>
    <row r="71" spans="1:38" ht="33" customHeight="1">
      <c r="A71" s="49"/>
      <c r="B71" s="63">
        <v>67</v>
      </c>
      <c r="C71" s="64">
        <v>0</v>
      </c>
      <c r="D71" s="65">
        <v>0</v>
      </c>
      <c r="E71" s="64">
        <v>0</v>
      </c>
      <c r="F71" s="64">
        <v>0</v>
      </c>
      <c r="G71" s="64">
        <v>0</v>
      </c>
      <c r="H71" s="65">
        <v>1</v>
      </c>
      <c r="I71" s="64">
        <v>1</v>
      </c>
      <c r="J71" s="64">
        <v>1</v>
      </c>
      <c r="K71" s="64">
        <v>0</v>
      </c>
      <c r="L71" s="64">
        <v>0</v>
      </c>
      <c r="M71" s="64">
        <v>0</v>
      </c>
      <c r="N71" s="66">
        <v>1</v>
      </c>
      <c r="O71"/>
      <c r="P71"/>
      <c r="Q71"/>
      <c r="R71"/>
      <c r="S71"/>
      <c r="T71"/>
      <c r="U71"/>
      <c r="V71"/>
      <c r="W71"/>
      <c r="X71"/>
      <c r="Y71"/>
      <c r="Z71"/>
      <c r="AA71"/>
      <c r="AB71"/>
      <c r="AC71"/>
      <c r="AD71"/>
      <c r="AE71"/>
      <c r="AF71"/>
      <c r="AG71"/>
      <c r="AH71"/>
      <c r="AI71"/>
      <c r="AJ71"/>
      <c r="AK71"/>
      <c r="AL71"/>
    </row>
    <row r="72" spans="1:38" ht="33" customHeight="1">
      <c r="A72" s="49"/>
      <c r="B72" s="63">
        <v>68</v>
      </c>
      <c r="C72" s="64">
        <v>0</v>
      </c>
      <c r="D72" s="65">
        <v>0</v>
      </c>
      <c r="E72" s="64">
        <v>0</v>
      </c>
      <c r="F72" s="64">
        <v>0</v>
      </c>
      <c r="G72" s="64">
        <v>0</v>
      </c>
      <c r="H72" s="65">
        <v>0</v>
      </c>
      <c r="I72" s="64">
        <v>0</v>
      </c>
      <c r="J72" s="64">
        <v>0</v>
      </c>
      <c r="K72" s="64">
        <v>0</v>
      </c>
      <c r="L72" s="64">
        <v>0</v>
      </c>
      <c r="M72" s="64">
        <v>0</v>
      </c>
      <c r="N72" s="66">
        <v>0</v>
      </c>
      <c r="O72"/>
      <c r="P72"/>
      <c r="Q72"/>
      <c r="R72"/>
      <c r="S72"/>
      <c r="T72"/>
      <c r="U72"/>
      <c r="V72"/>
      <c r="W72"/>
      <c r="X72"/>
      <c r="Y72"/>
      <c r="Z72"/>
      <c r="AA72"/>
      <c r="AB72"/>
      <c r="AC72"/>
      <c r="AD72"/>
      <c r="AE72"/>
      <c r="AF72"/>
      <c r="AG72"/>
      <c r="AH72"/>
      <c r="AI72"/>
      <c r="AJ72"/>
      <c r="AK72"/>
      <c r="AL72"/>
    </row>
    <row r="73" spans="1:38" ht="33" customHeight="1">
      <c r="A73" s="49"/>
      <c r="B73" s="63">
        <v>69</v>
      </c>
      <c r="C73" s="64">
        <v>0</v>
      </c>
      <c r="D73" s="65">
        <v>0</v>
      </c>
      <c r="E73" s="64">
        <v>0</v>
      </c>
      <c r="F73" s="64">
        <v>0</v>
      </c>
      <c r="G73" s="64">
        <v>0</v>
      </c>
      <c r="H73" s="65">
        <v>0</v>
      </c>
      <c r="I73" s="64">
        <v>0</v>
      </c>
      <c r="J73" s="64">
        <v>0</v>
      </c>
      <c r="K73" s="64">
        <v>0</v>
      </c>
      <c r="L73" s="64">
        <v>0</v>
      </c>
      <c r="M73" s="64">
        <v>0</v>
      </c>
      <c r="N73" s="66">
        <v>0</v>
      </c>
      <c r="O73"/>
      <c r="P73"/>
      <c r="Q73"/>
      <c r="R73"/>
      <c r="S73"/>
      <c r="T73"/>
      <c r="U73"/>
      <c r="V73"/>
      <c r="W73"/>
      <c r="X73"/>
      <c r="Y73"/>
      <c r="Z73"/>
      <c r="AA73"/>
      <c r="AB73"/>
      <c r="AC73"/>
      <c r="AD73"/>
      <c r="AE73"/>
      <c r="AF73"/>
      <c r="AG73"/>
      <c r="AH73"/>
      <c r="AI73"/>
      <c r="AJ73"/>
      <c r="AK73"/>
      <c r="AL73"/>
    </row>
    <row r="74" spans="1:38" ht="33" customHeight="1">
      <c r="A74" s="49"/>
      <c r="B74" s="63">
        <v>70</v>
      </c>
      <c r="C74" s="64">
        <v>0</v>
      </c>
      <c r="D74" s="65">
        <v>0</v>
      </c>
      <c r="E74" s="64">
        <v>0</v>
      </c>
      <c r="F74" s="64">
        <v>0</v>
      </c>
      <c r="G74" s="64">
        <v>0</v>
      </c>
      <c r="H74" s="65">
        <v>0</v>
      </c>
      <c r="I74" s="64">
        <v>0</v>
      </c>
      <c r="J74" s="64">
        <v>0</v>
      </c>
      <c r="K74" s="64">
        <v>0</v>
      </c>
      <c r="L74" s="64">
        <v>0</v>
      </c>
      <c r="M74" s="64">
        <v>0</v>
      </c>
      <c r="N74" s="66">
        <v>0</v>
      </c>
      <c r="O74"/>
      <c r="P74"/>
      <c r="Q74"/>
      <c r="R74"/>
      <c r="S74"/>
      <c r="T74"/>
      <c r="U74"/>
      <c r="V74"/>
      <c r="W74"/>
      <c r="X74"/>
      <c r="Y74"/>
      <c r="Z74"/>
      <c r="AA74"/>
      <c r="AB74"/>
      <c r="AC74"/>
      <c r="AD74"/>
      <c r="AE74"/>
      <c r="AF74"/>
      <c r="AG74"/>
      <c r="AH74"/>
      <c r="AI74"/>
      <c r="AJ74"/>
      <c r="AK74"/>
      <c r="AL74"/>
    </row>
    <row r="75" spans="1:38" ht="33" customHeight="1">
      <c r="A75" s="49"/>
      <c r="B75" s="63">
        <v>71</v>
      </c>
      <c r="C75" s="64">
        <v>0</v>
      </c>
      <c r="D75" s="65">
        <v>0</v>
      </c>
      <c r="E75" s="64">
        <v>0</v>
      </c>
      <c r="F75" s="64">
        <v>0</v>
      </c>
      <c r="G75" s="64">
        <v>0</v>
      </c>
      <c r="H75" s="65">
        <v>0</v>
      </c>
      <c r="I75" s="64">
        <v>0</v>
      </c>
      <c r="J75" s="64">
        <v>0</v>
      </c>
      <c r="K75" s="64">
        <v>0</v>
      </c>
      <c r="L75" s="64">
        <v>0</v>
      </c>
      <c r="M75" s="64">
        <v>0</v>
      </c>
      <c r="N75" s="66">
        <v>0</v>
      </c>
      <c r="O75"/>
      <c r="P75"/>
      <c r="Q75"/>
      <c r="R75"/>
      <c r="S75"/>
      <c r="T75"/>
      <c r="U75"/>
      <c r="V75"/>
      <c r="W75"/>
      <c r="X75"/>
      <c r="Y75"/>
      <c r="Z75"/>
      <c r="AA75"/>
      <c r="AB75"/>
      <c r="AC75"/>
      <c r="AD75"/>
      <c r="AE75"/>
      <c r="AF75"/>
      <c r="AG75"/>
      <c r="AH75"/>
      <c r="AI75"/>
      <c r="AJ75"/>
      <c r="AK75"/>
      <c r="AL75"/>
    </row>
    <row r="76" spans="1:38" ht="33" customHeight="1">
      <c r="A76" s="49"/>
      <c r="B76" s="63">
        <v>72</v>
      </c>
      <c r="C76" s="64">
        <v>0</v>
      </c>
      <c r="D76" s="65">
        <v>0</v>
      </c>
      <c r="E76" s="64">
        <v>0</v>
      </c>
      <c r="F76" s="64">
        <v>0</v>
      </c>
      <c r="G76" s="64">
        <v>0</v>
      </c>
      <c r="H76" s="65">
        <v>0</v>
      </c>
      <c r="I76" s="64">
        <v>0</v>
      </c>
      <c r="J76" s="64">
        <v>0</v>
      </c>
      <c r="K76" s="64">
        <v>0</v>
      </c>
      <c r="L76" s="64">
        <v>0</v>
      </c>
      <c r="M76" s="64">
        <v>0</v>
      </c>
      <c r="N76" s="66">
        <v>0</v>
      </c>
      <c r="O76"/>
      <c r="P76"/>
      <c r="Q76"/>
      <c r="R76"/>
      <c r="S76"/>
      <c r="T76"/>
      <c r="U76"/>
      <c r="V76"/>
      <c r="W76"/>
      <c r="X76"/>
      <c r="Y76"/>
      <c r="Z76"/>
      <c r="AA76"/>
      <c r="AB76"/>
      <c r="AC76"/>
      <c r="AD76"/>
      <c r="AE76"/>
      <c r="AF76"/>
      <c r="AG76"/>
      <c r="AH76"/>
      <c r="AI76"/>
      <c r="AJ76"/>
      <c r="AK76"/>
      <c r="AL76"/>
    </row>
    <row r="77" spans="1:38" ht="33" customHeight="1">
      <c r="A77" s="49"/>
      <c r="B77" s="63">
        <v>73</v>
      </c>
      <c r="C77" s="64">
        <v>1</v>
      </c>
      <c r="D77" s="65">
        <v>0</v>
      </c>
      <c r="E77" s="64">
        <v>1</v>
      </c>
      <c r="F77" s="64">
        <v>1</v>
      </c>
      <c r="G77" s="64">
        <v>0</v>
      </c>
      <c r="H77" s="65">
        <v>0</v>
      </c>
      <c r="I77" s="64">
        <v>0</v>
      </c>
      <c r="J77" s="64">
        <v>0</v>
      </c>
      <c r="K77" s="64">
        <v>0</v>
      </c>
      <c r="L77" s="64">
        <v>0</v>
      </c>
      <c r="M77" s="64">
        <v>0</v>
      </c>
      <c r="N77" s="66">
        <v>1</v>
      </c>
      <c r="O77"/>
      <c r="P77"/>
      <c r="Q77"/>
      <c r="R77"/>
      <c r="S77"/>
      <c r="T77"/>
      <c r="U77"/>
      <c r="V77"/>
      <c r="W77"/>
      <c r="X77"/>
      <c r="Y77"/>
      <c r="Z77"/>
      <c r="AA77"/>
      <c r="AB77"/>
      <c r="AC77"/>
      <c r="AD77"/>
      <c r="AE77"/>
      <c r="AF77"/>
      <c r="AG77"/>
      <c r="AH77"/>
      <c r="AI77"/>
      <c r="AJ77"/>
      <c r="AK77"/>
      <c r="AL77"/>
    </row>
    <row r="78" spans="1:38" ht="33" customHeight="1">
      <c r="A78" s="49"/>
      <c r="B78" s="63">
        <v>74</v>
      </c>
      <c r="C78" s="64">
        <v>0</v>
      </c>
      <c r="D78" s="65">
        <v>0</v>
      </c>
      <c r="E78" s="64">
        <v>0</v>
      </c>
      <c r="F78" s="64">
        <v>0</v>
      </c>
      <c r="G78" s="64">
        <v>0</v>
      </c>
      <c r="H78" s="65">
        <v>2</v>
      </c>
      <c r="I78" s="64">
        <v>2</v>
      </c>
      <c r="J78" s="64">
        <v>2</v>
      </c>
      <c r="K78" s="64">
        <v>0</v>
      </c>
      <c r="L78" s="64">
        <v>0</v>
      </c>
      <c r="M78" s="64">
        <v>0</v>
      </c>
      <c r="N78" s="66">
        <v>2</v>
      </c>
      <c r="O78"/>
      <c r="P78"/>
      <c r="Q78"/>
      <c r="R78"/>
      <c r="S78"/>
      <c r="T78"/>
      <c r="U78"/>
      <c r="V78"/>
      <c r="W78"/>
      <c r="X78"/>
      <c r="Y78"/>
      <c r="Z78"/>
      <c r="AA78"/>
      <c r="AB78"/>
      <c r="AC78"/>
      <c r="AD78"/>
      <c r="AE78"/>
      <c r="AF78"/>
      <c r="AG78"/>
      <c r="AH78"/>
      <c r="AI78"/>
      <c r="AJ78"/>
      <c r="AK78"/>
      <c r="AL78"/>
    </row>
    <row r="79" spans="1:38" ht="33" customHeight="1">
      <c r="A79" s="49"/>
      <c r="B79" s="63">
        <v>75</v>
      </c>
      <c r="C79" s="64">
        <v>0</v>
      </c>
      <c r="D79" s="65">
        <v>0</v>
      </c>
      <c r="E79" s="64">
        <v>0</v>
      </c>
      <c r="F79" s="64">
        <v>0</v>
      </c>
      <c r="G79" s="64">
        <v>0</v>
      </c>
      <c r="H79" s="65">
        <v>0</v>
      </c>
      <c r="I79" s="64">
        <v>0</v>
      </c>
      <c r="J79" s="64">
        <v>0</v>
      </c>
      <c r="K79" s="64">
        <v>0</v>
      </c>
      <c r="L79" s="64">
        <v>0</v>
      </c>
      <c r="M79" s="64">
        <v>0</v>
      </c>
      <c r="N79" s="66">
        <v>0</v>
      </c>
      <c r="O79"/>
      <c r="P79"/>
      <c r="Q79"/>
      <c r="R79"/>
      <c r="S79"/>
      <c r="T79"/>
      <c r="U79"/>
      <c r="V79"/>
      <c r="W79"/>
      <c r="X79"/>
      <c r="Y79"/>
      <c r="Z79"/>
      <c r="AA79"/>
      <c r="AB79"/>
      <c r="AC79"/>
      <c r="AD79"/>
      <c r="AE79"/>
      <c r="AF79"/>
      <c r="AG79"/>
      <c r="AH79"/>
      <c r="AI79"/>
      <c r="AJ79"/>
      <c r="AK79"/>
      <c r="AL79"/>
    </row>
    <row r="80" spans="1:38" ht="33" customHeight="1">
      <c r="A80" s="49"/>
      <c r="B80" s="63">
        <v>76</v>
      </c>
      <c r="C80" s="64">
        <v>0</v>
      </c>
      <c r="D80" s="65">
        <v>0</v>
      </c>
      <c r="E80" s="64">
        <v>0</v>
      </c>
      <c r="F80" s="64">
        <v>0</v>
      </c>
      <c r="G80" s="64">
        <v>0</v>
      </c>
      <c r="H80" s="65">
        <v>0</v>
      </c>
      <c r="I80" s="64">
        <v>0</v>
      </c>
      <c r="J80" s="64">
        <v>0</v>
      </c>
      <c r="K80" s="64">
        <v>0</v>
      </c>
      <c r="L80" s="64">
        <v>0</v>
      </c>
      <c r="M80" s="64">
        <v>0</v>
      </c>
      <c r="N80" s="66">
        <v>0</v>
      </c>
      <c r="O80"/>
      <c r="P80"/>
      <c r="Q80"/>
      <c r="R80"/>
      <c r="S80"/>
      <c r="T80"/>
      <c r="U80"/>
      <c r="V80"/>
      <c r="W80"/>
      <c r="X80"/>
      <c r="Y80"/>
      <c r="Z80"/>
      <c r="AA80"/>
      <c r="AB80"/>
      <c r="AC80"/>
      <c r="AD80"/>
      <c r="AE80"/>
      <c r="AF80"/>
      <c r="AG80"/>
      <c r="AH80"/>
      <c r="AI80"/>
      <c r="AJ80"/>
      <c r="AK80"/>
      <c r="AL80"/>
    </row>
    <row r="81" spans="1:38" ht="33" customHeight="1">
      <c r="A81" s="49"/>
      <c r="B81" s="63">
        <v>77</v>
      </c>
      <c r="C81" s="64">
        <v>0</v>
      </c>
      <c r="D81" s="65">
        <v>1</v>
      </c>
      <c r="E81" s="64">
        <v>1</v>
      </c>
      <c r="F81" s="64">
        <v>1</v>
      </c>
      <c r="G81" s="64">
        <v>0</v>
      </c>
      <c r="H81" s="65">
        <v>0</v>
      </c>
      <c r="I81" s="64">
        <v>0</v>
      </c>
      <c r="J81" s="64">
        <v>0</v>
      </c>
      <c r="K81" s="64">
        <v>0</v>
      </c>
      <c r="L81" s="64">
        <v>0</v>
      </c>
      <c r="M81" s="64">
        <v>0</v>
      </c>
      <c r="N81" s="66">
        <v>1</v>
      </c>
      <c r="O81"/>
      <c r="P81"/>
      <c r="Q81"/>
      <c r="R81"/>
      <c r="S81"/>
      <c r="T81"/>
      <c r="U81"/>
      <c r="V81"/>
      <c r="W81"/>
      <c r="X81"/>
      <c r="Y81"/>
      <c r="Z81"/>
      <c r="AA81"/>
      <c r="AB81"/>
      <c r="AC81"/>
      <c r="AD81"/>
      <c r="AE81"/>
      <c r="AF81"/>
      <c r="AG81"/>
      <c r="AH81"/>
      <c r="AI81"/>
      <c r="AJ81"/>
      <c r="AK81"/>
      <c r="AL81"/>
    </row>
    <row r="82" spans="1:38" ht="33" customHeight="1">
      <c r="A82" s="49"/>
      <c r="B82" s="63">
        <v>78</v>
      </c>
      <c r="C82" s="64">
        <v>0</v>
      </c>
      <c r="D82" s="65">
        <v>0</v>
      </c>
      <c r="E82" s="64">
        <v>0</v>
      </c>
      <c r="F82" s="64">
        <v>0</v>
      </c>
      <c r="G82" s="64">
        <v>0</v>
      </c>
      <c r="H82" s="65">
        <v>2</v>
      </c>
      <c r="I82" s="64">
        <v>2</v>
      </c>
      <c r="J82" s="64">
        <v>2</v>
      </c>
      <c r="K82" s="64">
        <v>0</v>
      </c>
      <c r="L82" s="64">
        <v>0</v>
      </c>
      <c r="M82" s="64">
        <v>0</v>
      </c>
      <c r="N82" s="66">
        <v>2</v>
      </c>
      <c r="O82"/>
      <c r="P82"/>
      <c r="Q82"/>
      <c r="R82"/>
      <c r="S82"/>
      <c r="T82"/>
      <c r="U82"/>
      <c r="V82"/>
      <c r="W82"/>
      <c r="X82"/>
      <c r="Y82"/>
      <c r="Z82"/>
      <c r="AA82"/>
      <c r="AB82"/>
      <c r="AC82"/>
      <c r="AD82"/>
      <c r="AE82"/>
      <c r="AF82"/>
      <c r="AG82"/>
      <c r="AH82"/>
      <c r="AI82"/>
      <c r="AJ82"/>
      <c r="AK82"/>
      <c r="AL82"/>
    </row>
    <row r="83" spans="1:38" ht="33" customHeight="1">
      <c r="A83" s="49"/>
      <c r="B83" s="63">
        <v>79</v>
      </c>
      <c r="C83" s="64">
        <v>0</v>
      </c>
      <c r="D83" s="65">
        <v>0</v>
      </c>
      <c r="E83" s="64">
        <v>0</v>
      </c>
      <c r="F83" s="64">
        <v>0</v>
      </c>
      <c r="G83" s="64">
        <v>0</v>
      </c>
      <c r="H83" s="65">
        <v>0</v>
      </c>
      <c r="I83" s="64">
        <v>0</v>
      </c>
      <c r="J83" s="64">
        <v>0</v>
      </c>
      <c r="K83" s="64">
        <v>0</v>
      </c>
      <c r="L83" s="64">
        <v>0</v>
      </c>
      <c r="M83" s="64">
        <v>0</v>
      </c>
      <c r="N83" s="66">
        <v>0</v>
      </c>
      <c r="O83"/>
      <c r="P83"/>
      <c r="Q83"/>
      <c r="R83"/>
      <c r="S83"/>
      <c r="T83"/>
      <c r="U83"/>
      <c r="V83"/>
      <c r="W83"/>
      <c r="X83"/>
      <c r="Y83"/>
      <c r="Z83"/>
      <c r="AA83"/>
      <c r="AB83"/>
      <c r="AC83"/>
      <c r="AD83"/>
      <c r="AE83"/>
      <c r="AF83"/>
      <c r="AG83"/>
      <c r="AH83"/>
      <c r="AI83"/>
      <c r="AJ83"/>
      <c r="AK83"/>
      <c r="AL83"/>
    </row>
    <row r="84" spans="1:38" ht="33" customHeight="1">
      <c r="A84" s="49"/>
      <c r="B84" s="63">
        <v>80</v>
      </c>
      <c r="C84" s="64">
        <v>1</v>
      </c>
      <c r="D84" s="65">
        <v>0</v>
      </c>
      <c r="E84" s="64">
        <v>1</v>
      </c>
      <c r="F84" s="64">
        <v>1</v>
      </c>
      <c r="G84" s="64">
        <v>0</v>
      </c>
      <c r="H84" s="65">
        <v>0</v>
      </c>
      <c r="I84" s="64">
        <v>0</v>
      </c>
      <c r="J84" s="64">
        <v>0</v>
      </c>
      <c r="K84" s="64">
        <v>0</v>
      </c>
      <c r="L84" s="64">
        <v>0</v>
      </c>
      <c r="M84" s="64">
        <v>0</v>
      </c>
      <c r="N84" s="66">
        <v>1</v>
      </c>
      <c r="O84"/>
      <c r="P84"/>
      <c r="Q84"/>
      <c r="R84"/>
      <c r="S84"/>
      <c r="T84"/>
      <c r="U84"/>
      <c r="V84"/>
      <c r="W84"/>
      <c r="X84"/>
      <c r="Y84"/>
      <c r="Z84"/>
      <c r="AA84"/>
      <c r="AB84"/>
      <c r="AC84"/>
      <c r="AD84"/>
      <c r="AE84"/>
      <c r="AF84"/>
      <c r="AG84"/>
      <c r="AH84"/>
      <c r="AI84"/>
      <c r="AJ84"/>
      <c r="AK84"/>
      <c r="AL84"/>
    </row>
    <row r="85" spans="1:38" ht="33" customHeight="1">
      <c r="A85" s="49"/>
      <c r="B85" s="63">
        <v>81</v>
      </c>
      <c r="C85" s="64">
        <v>0</v>
      </c>
      <c r="D85" s="65">
        <v>0</v>
      </c>
      <c r="E85" s="64">
        <v>0</v>
      </c>
      <c r="F85" s="64">
        <v>0</v>
      </c>
      <c r="G85" s="64">
        <v>0</v>
      </c>
      <c r="H85" s="65">
        <v>0</v>
      </c>
      <c r="I85" s="64">
        <v>0</v>
      </c>
      <c r="J85" s="64">
        <v>0</v>
      </c>
      <c r="K85" s="64">
        <v>0</v>
      </c>
      <c r="L85" s="64">
        <v>0</v>
      </c>
      <c r="M85" s="64">
        <v>0</v>
      </c>
      <c r="N85" s="66">
        <v>0</v>
      </c>
      <c r="O85"/>
      <c r="P85"/>
      <c r="Q85"/>
      <c r="R85"/>
      <c r="S85"/>
      <c r="T85"/>
      <c r="U85"/>
      <c r="V85"/>
      <c r="W85"/>
      <c r="X85"/>
      <c r="Y85"/>
      <c r="Z85"/>
      <c r="AA85"/>
      <c r="AB85"/>
      <c r="AC85"/>
      <c r="AD85"/>
      <c r="AE85"/>
      <c r="AF85"/>
      <c r="AG85"/>
      <c r="AH85"/>
      <c r="AI85"/>
      <c r="AJ85"/>
      <c r="AK85"/>
      <c r="AL85"/>
    </row>
    <row r="86" spans="1:38" ht="33" customHeight="1">
      <c r="A86" s="49"/>
      <c r="B86" s="63">
        <v>83</v>
      </c>
      <c r="C86" s="64">
        <v>0</v>
      </c>
      <c r="D86" s="65">
        <v>0</v>
      </c>
      <c r="E86" s="64">
        <v>0</v>
      </c>
      <c r="F86" s="64">
        <v>0</v>
      </c>
      <c r="G86" s="64">
        <v>0</v>
      </c>
      <c r="H86" s="65">
        <v>0</v>
      </c>
      <c r="I86" s="64">
        <v>0</v>
      </c>
      <c r="J86" s="64">
        <v>0</v>
      </c>
      <c r="K86" s="64">
        <v>0</v>
      </c>
      <c r="L86" s="64">
        <v>0</v>
      </c>
      <c r="M86" s="64">
        <v>0</v>
      </c>
      <c r="N86" s="66">
        <v>0</v>
      </c>
      <c r="O86"/>
      <c r="P86"/>
      <c r="Q86"/>
      <c r="R86"/>
      <c r="S86"/>
      <c r="T86"/>
      <c r="U86"/>
      <c r="V86"/>
      <c r="W86"/>
      <c r="X86"/>
      <c r="Y86"/>
      <c r="Z86"/>
      <c r="AA86"/>
      <c r="AB86"/>
      <c r="AC86"/>
      <c r="AD86"/>
      <c r="AE86"/>
      <c r="AF86"/>
      <c r="AG86"/>
      <c r="AH86"/>
      <c r="AI86"/>
      <c r="AJ86"/>
      <c r="AK86"/>
      <c r="AL86"/>
    </row>
    <row r="87" spans="1:38" ht="33" customHeight="1">
      <c r="A87" s="49"/>
      <c r="B87" s="63">
        <v>84</v>
      </c>
      <c r="C87" s="64">
        <v>1</v>
      </c>
      <c r="D87" s="65">
        <v>0</v>
      </c>
      <c r="E87" s="64">
        <v>1</v>
      </c>
      <c r="F87" s="64">
        <v>1</v>
      </c>
      <c r="G87" s="64">
        <v>0</v>
      </c>
      <c r="H87" s="65">
        <v>2</v>
      </c>
      <c r="I87" s="64">
        <v>2</v>
      </c>
      <c r="J87" s="64">
        <v>2</v>
      </c>
      <c r="K87" s="64">
        <v>0</v>
      </c>
      <c r="L87" s="64">
        <v>0</v>
      </c>
      <c r="M87" s="64">
        <v>0</v>
      </c>
      <c r="N87" s="66">
        <v>3</v>
      </c>
      <c r="O87"/>
      <c r="P87"/>
      <c r="Q87"/>
      <c r="R87"/>
      <c r="S87"/>
      <c r="T87"/>
      <c r="U87"/>
      <c r="V87"/>
      <c r="W87"/>
      <c r="X87"/>
      <c r="Y87"/>
      <c r="Z87"/>
      <c r="AA87"/>
      <c r="AB87"/>
      <c r="AC87"/>
      <c r="AD87"/>
      <c r="AE87"/>
      <c r="AF87"/>
      <c r="AG87"/>
      <c r="AH87"/>
      <c r="AI87"/>
      <c r="AJ87"/>
      <c r="AK87"/>
      <c r="AL87"/>
    </row>
    <row r="88" spans="1:38" ht="33" customHeight="1">
      <c r="A88" s="49"/>
      <c r="B88" s="63">
        <v>85</v>
      </c>
      <c r="C88" s="64">
        <v>0</v>
      </c>
      <c r="D88" s="65">
        <v>0</v>
      </c>
      <c r="E88" s="64">
        <v>0</v>
      </c>
      <c r="F88" s="64">
        <v>0</v>
      </c>
      <c r="G88" s="64">
        <v>0</v>
      </c>
      <c r="H88" s="65">
        <v>0</v>
      </c>
      <c r="I88" s="64">
        <v>0</v>
      </c>
      <c r="J88" s="64">
        <v>0</v>
      </c>
      <c r="K88" s="64">
        <v>0</v>
      </c>
      <c r="L88" s="64">
        <v>0</v>
      </c>
      <c r="M88" s="64">
        <v>0</v>
      </c>
      <c r="N88" s="66">
        <v>0</v>
      </c>
      <c r="O88"/>
      <c r="P88"/>
      <c r="Q88"/>
      <c r="R88"/>
      <c r="S88"/>
      <c r="T88"/>
      <c r="U88"/>
      <c r="V88"/>
      <c r="W88"/>
      <c r="X88"/>
      <c r="Y88"/>
      <c r="Z88"/>
      <c r="AA88"/>
      <c r="AB88"/>
      <c r="AC88"/>
      <c r="AD88"/>
      <c r="AE88"/>
      <c r="AF88"/>
      <c r="AG88"/>
      <c r="AH88"/>
      <c r="AI88"/>
      <c r="AJ88"/>
      <c r="AK88"/>
      <c r="AL88"/>
    </row>
    <row r="89" spans="1:38" ht="33" customHeight="1">
      <c r="A89" s="49"/>
      <c r="B89" s="63">
        <v>86</v>
      </c>
      <c r="C89" s="64">
        <v>0</v>
      </c>
      <c r="D89" s="65">
        <v>0</v>
      </c>
      <c r="E89" s="64">
        <v>0</v>
      </c>
      <c r="F89" s="64">
        <v>0</v>
      </c>
      <c r="G89" s="64">
        <v>0</v>
      </c>
      <c r="H89" s="65">
        <v>0</v>
      </c>
      <c r="I89" s="64">
        <v>0</v>
      </c>
      <c r="J89" s="64">
        <v>0</v>
      </c>
      <c r="K89" s="64">
        <v>0</v>
      </c>
      <c r="L89" s="64">
        <v>0</v>
      </c>
      <c r="M89" s="64">
        <v>0</v>
      </c>
      <c r="N89" s="66">
        <v>0</v>
      </c>
      <c r="O89"/>
      <c r="P89"/>
      <c r="Q89"/>
      <c r="R89"/>
      <c r="S89"/>
      <c r="T89"/>
      <c r="U89"/>
      <c r="V89"/>
      <c r="W89"/>
      <c r="X89"/>
      <c r="Y89"/>
      <c r="Z89"/>
      <c r="AA89"/>
      <c r="AB89"/>
      <c r="AC89"/>
      <c r="AD89"/>
      <c r="AE89"/>
      <c r="AF89"/>
      <c r="AG89"/>
      <c r="AH89"/>
      <c r="AI89"/>
      <c r="AJ89"/>
      <c r="AK89"/>
      <c r="AL89"/>
    </row>
    <row r="90" spans="1:38" ht="33" customHeight="1">
      <c r="A90" s="49"/>
      <c r="B90" s="63">
        <v>87</v>
      </c>
      <c r="C90" s="64">
        <v>0</v>
      </c>
      <c r="D90" s="65">
        <v>0</v>
      </c>
      <c r="E90" s="64">
        <v>0</v>
      </c>
      <c r="F90" s="64">
        <v>0</v>
      </c>
      <c r="G90" s="64">
        <v>0</v>
      </c>
      <c r="H90" s="65">
        <v>0</v>
      </c>
      <c r="I90" s="64">
        <v>0</v>
      </c>
      <c r="J90" s="64">
        <v>0</v>
      </c>
      <c r="K90" s="64">
        <v>0</v>
      </c>
      <c r="L90" s="64">
        <v>0</v>
      </c>
      <c r="M90" s="64">
        <v>0</v>
      </c>
      <c r="N90" s="66">
        <v>0</v>
      </c>
      <c r="O90"/>
      <c r="P90"/>
      <c r="Q90"/>
      <c r="R90"/>
      <c r="S90"/>
      <c r="T90"/>
      <c r="U90"/>
      <c r="V90"/>
      <c r="W90"/>
      <c r="X90"/>
      <c r="Y90"/>
      <c r="Z90"/>
      <c r="AA90"/>
      <c r="AB90"/>
      <c r="AC90"/>
      <c r="AD90"/>
      <c r="AE90"/>
      <c r="AF90"/>
      <c r="AG90"/>
      <c r="AH90"/>
      <c r="AI90"/>
      <c r="AJ90"/>
      <c r="AK90"/>
      <c r="AL90"/>
    </row>
    <row r="91" spans="1:38" ht="33" customHeight="1">
      <c r="A91" s="49"/>
      <c r="B91" s="63">
        <v>89</v>
      </c>
      <c r="C91" s="64">
        <v>3</v>
      </c>
      <c r="D91" s="65">
        <v>0</v>
      </c>
      <c r="E91" s="64">
        <v>3</v>
      </c>
      <c r="F91" s="64">
        <v>3</v>
      </c>
      <c r="G91" s="64">
        <v>0</v>
      </c>
      <c r="H91" s="65">
        <v>0</v>
      </c>
      <c r="I91" s="64">
        <v>0</v>
      </c>
      <c r="J91" s="64">
        <v>0</v>
      </c>
      <c r="K91" s="64">
        <v>0</v>
      </c>
      <c r="L91" s="64">
        <v>0</v>
      </c>
      <c r="M91" s="64">
        <v>0</v>
      </c>
      <c r="N91" s="66">
        <v>3</v>
      </c>
      <c r="O91"/>
      <c r="P91"/>
      <c r="Q91"/>
      <c r="R91"/>
      <c r="S91"/>
      <c r="T91"/>
      <c r="U91"/>
      <c r="V91"/>
      <c r="W91"/>
      <c r="X91"/>
      <c r="Y91"/>
      <c r="Z91"/>
      <c r="AA91"/>
      <c r="AB91"/>
      <c r="AC91"/>
      <c r="AD91"/>
      <c r="AE91"/>
      <c r="AF91"/>
      <c r="AG91"/>
      <c r="AH91"/>
      <c r="AI91"/>
      <c r="AJ91"/>
      <c r="AK91"/>
      <c r="AL91"/>
    </row>
    <row r="92" spans="1:38" ht="33" customHeight="1">
      <c r="A92" s="49"/>
      <c r="B92" s="63">
        <v>90</v>
      </c>
      <c r="C92" s="64">
        <v>0</v>
      </c>
      <c r="D92" s="65">
        <v>0</v>
      </c>
      <c r="E92" s="64">
        <v>0</v>
      </c>
      <c r="F92" s="64">
        <v>0</v>
      </c>
      <c r="G92" s="64">
        <v>0</v>
      </c>
      <c r="H92" s="65">
        <v>0</v>
      </c>
      <c r="I92" s="64">
        <v>0</v>
      </c>
      <c r="J92" s="64">
        <v>0</v>
      </c>
      <c r="K92" s="64">
        <v>0</v>
      </c>
      <c r="L92" s="64">
        <v>0</v>
      </c>
      <c r="M92" s="64">
        <v>0</v>
      </c>
      <c r="N92" s="66">
        <v>0</v>
      </c>
      <c r="O92"/>
      <c r="P92"/>
      <c r="Q92"/>
      <c r="R92"/>
      <c r="S92"/>
      <c r="T92"/>
      <c r="U92"/>
      <c r="V92"/>
      <c r="W92"/>
      <c r="X92"/>
      <c r="Y92"/>
      <c r="Z92"/>
      <c r="AA92"/>
      <c r="AB92"/>
      <c r="AC92"/>
      <c r="AD92"/>
      <c r="AE92"/>
      <c r="AF92"/>
      <c r="AG92"/>
      <c r="AH92"/>
      <c r="AI92"/>
      <c r="AJ92"/>
      <c r="AK92"/>
      <c r="AL92"/>
    </row>
    <row r="93" spans="1:38" ht="33" customHeight="1">
      <c r="A93" s="49"/>
      <c r="B93" s="63">
        <v>91</v>
      </c>
      <c r="C93" s="64">
        <v>0</v>
      </c>
      <c r="D93" s="65">
        <v>0</v>
      </c>
      <c r="E93" s="64">
        <v>0</v>
      </c>
      <c r="F93" s="64">
        <v>0</v>
      </c>
      <c r="G93" s="64">
        <v>0</v>
      </c>
      <c r="H93" s="65">
        <v>0</v>
      </c>
      <c r="I93" s="64">
        <v>0</v>
      </c>
      <c r="J93" s="64">
        <v>0</v>
      </c>
      <c r="K93" s="64">
        <v>0</v>
      </c>
      <c r="L93" s="64">
        <v>0</v>
      </c>
      <c r="M93" s="64">
        <v>0</v>
      </c>
      <c r="N93" s="66">
        <v>0</v>
      </c>
      <c r="O93"/>
      <c r="P93"/>
      <c r="Q93"/>
      <c r="R93"/>
      <c r="S93"/>
      <c r="T93"/>
      <c r="U93"/>
      <c r="V93"/>
      <c r="W93"/>
      <c r="X93"/>
      <c r="Y93"/>
      <c r="Z93"/>
      <c r="AA93"/>
      <c r="AB93"/>
      <c r="AC93"/>
      <c r="AD93"/>
      <c r="AE93"/>
      <c r="AF93"/>
      <c r="AG93"/>
      <c r="AH93"/>
      <c r="AI93"/>
      <c r="AJ93"/>
      <c r="AK93"/>
      <c r="AL93"/>
    </row>
    <row r="94" spans="1:38" ht="33" customHeight="1">
      <c r="A94" s="49"/>
      <c r="B94" s="63">
        <v>92</v>
      </c>
      <c r="C94" s="64">
        <v>0</v>
      </c>
      <c r="D94" s="65">
        <v>0</v>
      </c>
      <c r="E94" s="64">
        <v>0</v>
      </c>
      <c r="F94" s="64">
        <v>0</v>
      </c>
      <c r="G94" s="64">
        <v>0</v>
      </c>
      <c r="H94" s="65">
        <v>1</v>
      </c>
      <c r="I94" s="64">
        <v>1</v>
      </c>
      <c r="J94" s="64">
        <v>1</v>
      </c>
      <c r="K94" s="64">
        <v>0</v>
      </c>
      <c r="L94" s="64">
        <v>0</v>
      </c>
      <c r="M94" s="64">
        <v>0</v>
      </c>
      <c r="N94" s="66">
        <v>1</v>
      </c>
      <c r="O94"/>
      <c r="P94"/>
      <c r="Q94"/>
      <c r="R94"/>
      <c r="S94"/>
      <c r="T94"/>
      <c r="U94"/>
      <c r="V94"/>
      <c r="W94"/>
      <c r="X94"/>
      <c r="Y94"/>
      <c r="Z94"/>
      <c r="AA94"/>
      <c r="AB94"/>
      <c r="AC94"/>
      <c r="AD94"/>
      <c r="AE94"/>
      <c r="AF94"/>
      <c r="AG94"/>
      <c r="AH94"/>
      <c r="AI94"/>
      <c r="AJ94"/>
      <c r="AK94"/>
      <c r="AL94"/>
    </row>
    <row r="95" spans="1:38" ht="33" customHeight="1">
      <c r="A95" s="49"/>
      <c r="B95" s="63">
        <v>93</v>
      </c>
      <c r="C95" s="64">
        <v>0</v>
      </c>
      <c r="D95" s="65">
        <v>0</v>
      </c>
      <c r="E95" s="64">
        <v>0</v>
      </c>
      <c r="F95" s="64">
        <v>0</v>
      </c>
      <c r="G95" s="64">
        <v>0</v>
      </c>
      <c r="H95" s="65">
        <v>0</v>
      </c>
      <c r="I95" s="64">
        <v>0</v>
      </c>
      <c r="J95" s="64">
        <v>0</v>
      </c>
      <c r="K95" s="64">
        <v>0</v>
      </c>
      <c r="L95" s="64">
        <v>0</v>
      </c>
      <c r="M95" s="64">
        <v>0</v>
      </c>
      <c r="N95" s="66">
        <v>0</v>
      </c>
      <c r="O95"/>
      <c r="P95"/>
      <c r="Q95"/>
      <c r="R95"/>
      <c r="S95"/>
      <c r="T95"/>
      <c r="U95"/>
      <c r="V95"/>
      <c r="W95"/>
      <c r="X95"/>
      <c r="Y95"/>
      <c r="Z95"/>
      <c r="AA95"/>
      <c r="AB95"/>
      <c r="AC95"/>
      <c r="AD95"/>
      <c r="AE95"/>
      <c r="AF95"/>
      <c r="AG95"/>
      <c r="AH95"/>
      <c r="AI95"/>
      <c r="AJ95"/>
      <c r="AK95"/>
      <c r="AL95"/>
    </row>
    <row r="96" spans="1:38" ht="33" customHeight="1">
      <c r="A96" s="49"/>
      <c r="B96" s="63">
        <v>94</v>
      </c>
      <c r="C96" s="64">
        <v>0</v>
      </c>
      <c r="D96" s="65">
        <v>0</v>
      </c>
      <c r="E96" s="64">
        <v>0</v>
      </c>
      <c r="F96" s="64">
        <v>0</v>
      </c>
      <c r="G96" s="64">
        <v>0</v>
      </c>
      <c r="H96" s="65">
        <v>1</v>
      </c>
      <c r="I96" s="64">
        <v>1</v>
      </c>
      <c r="J96" s="64">
        <v>1</v>
      </c>
      <c r="K96" s="64">
        <v>0</v>
      </c>
      <c r="L96" s="64">
        <v>0</v>
      </c>
      <c r="M96" s="64">
        <v>0</v>
      </c>
      <c r="N96" s="66">
        <v>1</v>
      </c>
      <c r="O96"/>
      <c r="P96"/>
      <c r="Q96"/>
      <c r="R96"/>
      <c r="S96"/>
      <c r="T96"/>
      <c r="U96"/>
      <c r="V96"/>
      <c r="W96"/>
      <c r="X96"/>
      <c r="Y96"/>
      <c r="Z96"/>
      <c r="AA96"/>
      <c r="AB96"/>
      <c r="AC96"/>
      <c r="AD96"/>
      <c r="AE96"/>
      <c r="AF96"/>
      <c r="AG96"/>
      <c r="AH96"/>
      <c r="AI96"/>
      <c r="AJ96"/>
      <c r="AK96"/>
      <c r="AL96"/>
    </row>
    <row r="97" spans="1:38" ht="33" customHeight="1">
      <c r="A97" s="49"/>
      <c r="B97" s="63">
        <v>95</v>
      </c>
      <c r="C97" s="64">
        <v>0</v>
      </c>
      <c r="D97" s="65">
        <v>0</v>
      </c>
      <c r="E97" s="64">
        <v>0</v>
      </c>
      <c r="F97" s="64">
        <v>0</v>
      </c>
      <c r="G97" s="64">
        <v>0</v>
      </c>
      <c r="H97" s="65">
        <v>0</v>
      </c>
      <c r="I97" s="64">
        <v>0</v>
      </c>
      <c r="J97" s="64">
        <v>0</v>
      </c>
      <c r="K97" s="64">
        <v>0</v>
      </c>
      <c r="L97" s="64">
        <v>0</v>
      </c>
      <c r="M97" s="64">
        <v>0</v>
      </c>
      <c r="N97" s="66">
        <v>0</v>
      </c>
      <c r="O97"/>
      <c r="P97"/>
      <c r="Q97"/>
      <c r="R97"/>
      <c r="S97"/>
      <c r="T97"/>
      <c r="U97"/>
      <c r="V97"/>
      <c r="W97"/>
      <c r="X97"/>
      <c r="Y97"/>
      <c r="Z97"/>
      <c r="AA97"/>
      <c r="AB97"/>
      <c r="AC97"/>
      <c r="AD97"/>
      <c r="AE97"/>
      <c r="AF97"/>
      <c r="AG97"/>
      <c r="AH97"/>
      <c r="AI97"/>
      <c r="AJ97"/>
      <c r="AK97"/>
      <c r="AL97"/>
    </row>
    <row r="98" spans="1:38" ht="33" customHeight="1">
      <c r="A98" s="49"/>
      <c r="B98" s="63">
        <v>96</v>
      </c>
      <c r="C98" s="64">
        <v>0</v>
      </c>
      <c r="D98" s="65">
        <v>0</v>
      </c>
      <c r="E98" s="64">
        <v>0</v>
      </c>
      <c r="F98" s="64">
        <v>0</v>
      </c>
      <c r="G98" s="64">
        <v>0</v>
      </c>
      <c r="H98" s="65">
        <v>0</v>
      </c>
      <c r="I98" s="64">
        <v>0</v>
      </c>
      <c r="J98" s="64">
        <v>0</v>
      </c>
      <c r="K98" s="64">
        <v>0</v>
      </c>
      <c r="L98" s="64">
        <v>0</v>
      </c>
      <c r="M98" s="64">
        <v>0</v>
      </c>
      <c r="N98" s="66">
        <v>0</v>
      </c>
      <c r="O98"/>
      <c r="P98"/>
      <c r="Q98"/>
      <c r="R98"/>
      <c r="S98"/>
      <c r="T98"/>
      <c r="U98"/>
      <c r="V98"/>
      <c r="W98"/>
      <c r="X98"/>
      <c r="Y98"/>
      <c r="Z98"/>
      <c r="AA98"/>
      <c r="AB98"/>
      <c r="AC98"/>
      <c r="AD98"/>
      <c r="AE98"/>
      <c r="AF98"/>
      <c r="AG98"/>
      <c r="AH98"/>
      <c r="AI98"/>
      <c r="AJ98"/>
      <c r="AK98"/>
      <c r="AL98"/>
    </row>
    <row r="99" spans="1:38" ht="33" customHeight="1">
      <c r="A99" s="49"/>
      <c r="B99" s="63">
        <v>97</v>
      </c>
      <c r="C99" s="64">
        <v>0</v>
      </c>
      <c r="D99" s="65">
        <v>0</v>
      </c>
      <c r="E99" s="64">
        <v>0</v>
      </c>
      <c r="F99" s="64">
        <v>0</v>
      </c>
      <c r="G99" s="64">
        <v>0</v>
      </c>
      <c r="H99" s="65">
        <v>0</v>
      </c>
      <c r="I99" s="64">
        <v>0</v>
      </c>
      <c r="J99" s="64">
        <v>0</v>
      </c>
      <c r="K99" s="64">
        <v>0</v>
      </c>
      <c r="L99" s="64">
        <v>0</v>
      </c>
      <c r="M99" s="64">
        <v>0</v>
      </c>
      <c r="N99" s="66">
        <v>0</v>
      </c>
      <c r="O99"/>
      <c r="P99"/>
      <c r="Q99"/>
      <c r="R99"/>
      <c r="S99"/>
      <c r="T99"/>
      <c r="U99"/>
      <c r="V99"/>
      <c r="W99"/>
      <c r="X99"/>
      <c r="Y99"/>
      <c r="Z99"/>
      <c r="AA99"/>
      <c r="AB99"/>
      <c r="AC99"/>
      <c r="AD99"/>
      <c r="AE99"/>
      <c r="AF99"/>
      <c r="AG99"/>
      <c r="AH99"/>
      <c r="AI99"/>
      <c r="AJ99"/>
      <c r="AK99"/>
      <c r="AL99"/>
    </row>
    <row r="100" spans="1:38" ht="33" customHeight="1">
      <c r="A100" s="49"/>
      <c r="B100" s="63">
        <v>98</v>
      </c>
      <c r="C100" s="64">
        <v>0</v>
      </c>
      <c r="D100" s="65">
        <v>0</v>
      </c>
      <c r="E100" s="64">
        <v>0</v>
      </c>
      <c r="F100" s="64">
        <v>0</v>
      </c>
      <c r="G100" s="64">
        <v>0</v>
      </c>
      <c r="H100" s="65">
        <v>0</v>
      </c>
      <c r="I100" s="64">
        <v>0</v>
      </c>
      <c r="J100" s="64">
        <v>0</v>
      </c>
      <c r="K100" s="64">
        <v>0</v>
      </c>
      <c r="L100" s="64">
        <v>0</v>
      </c>
      <c r="M100" s="64">
        <v>0</v>
      </c>
      <c r="N100" s="66">
        <v>0</v>
      </c>
      <c r="O100"/>
      <c r="P100"/>
      <c r="Q100"/>
      <c r="R100"/>
      <c r="S100"/>
      <c r="T100"/>
      <c r="U100"/>
      <c r="V100"/>
      <c r="W100"/>
      <c r="X100"/>
      <c r="Y100"/>
      <c r="Z100"/>
      <c r="AA100"/>
      <c r="AB100"/>
      <c r="AC100"/>
      <c r="AD100"/>
      <c r="AE100"/>
      <c r="AF100"/>
      <c r="AG100"/>
      <c r="AH100"/>
      <c r="AI100"/>
      <c r="AJ100"/>
      <c r="AK100"/>
      <c r="AL100"/>
    </row>
    <row r="101" spans="1:38" ht="33" customHeight="1">
      <c r="A101" s="49"/>
      <c r="B101" s="63">
        <v>111</v>
      </c>
      <c r="C101" s="64">
        <v>9</v>
      </c>
      <c r="D101" s="65">
        <v>3</v>
      </c>
      <c r="E101" s="64">
        <v>12</v>
      </c>
      <c r="F101" s="64">
        <v>12</v>
      </c>
      <c r="G101" s="64">
        <v>0</v>
      </c>
      <c r="H101" s="65">
        <v>12</v>
      </c>
      <c r="I101" s="64">
        <v>12</v>
      </c>
      <c r="J101" s="64">
        <v>12</v>
      </c>
      <c r="K101" s="64">
        <v>3</v>
      </c>
      <c r="L101" s="64">
        <v>3</v>
      </c>
      <c r="M101" s="64">
        <v>3</v>
      </c>
      <c r="N101" s="66">
        <v>27</v>
      </c>
      <c r="O101"/>
      <c r="P101"/>
      <c r="Q101"/>
      <c r="R101"/>
      <c r="S101"/>
      <c r="T101"/>
      <c r="U101"/>
      <c r="V101"/>
      <c r="W101"/>
      <c r="X101"/>
      <c r="Y101"/>
      <c r="Z101"/>
      <c r="AA101"/>
      <c r="AB101"/>
      <c r="AC101"/>
      <c r="AD101"/>
      <c r="AE101"/>
      <c r="AF101"/>
      <c r="AG101"/>
      <c r="AH101"/>
      <c r="AI101"/>
      <c r="AJ101"/>
      <c r="AK101"/>
      <c r="AL101"/>
    </row>
    <row r="102" spans="1:38" ht="33" customHeight="1">
      <c r="A102" s="46" t="s">
        <v>104</v>
      </c>
      <c r="B102" s="47"/>
      <c r="C102" s="60">
        <v>18</v>
      </c>
      <c r="D102" s="61">
        <v>6</v>
      </c>
      <c r="E102" s="60">
        <v>24</v>
      </c>
      <c r="F102" s="60">
        <v>24</v>
      </c>
      <c r="G102" s="60">
        <v>0</v>
      </c>
      <c r="H102" s="61">
        <v>24</v>
      </c>
      <c r="I102" s="60">
        <v>24</v>
      </c>
      <c r="J102" s="60">
        <v>24</v>
      </c>
      <c r="K102" s="60">
        <v>6</v>
      </c>
      <c r="L102" s="60">
        <v>6</v>
      </c>
      <c r="M102" s="60">
        <v>6</v>
      </c>
      <c r="N102" s="62">
        <v>54</v>
      </c>
      <c r="O102"/>
      <c r="P102"/>
      <c r="Q102"/>
      <c r="R102"/>
      <c r="S102"/>
      <c r="T102"/>
      <c r="U102"/>
      <c r="V102"/>
      <c r="W102"/>
      <c r="X102"/>
      <c r="Y102"/>
      <c r="Z102"/>
      <c r="AA102"/>
      <c r="AB102"/>
      <c r="AC102"/>
      <c r="AD102"/>
      <c r="AE102"/>
      <c r="AF102"/>
      <c r="AG102"/>
      <c r="AH102"/>
      <c r="AI102"/>
      <c r="AJ102"/>
      <c r="AK102"/>
      <c r="AL102"/>
    </row>
    <row r="103" spans="1:38" ht="33" customHeight="1">
      <c r="A103" s="46" t="s">
        <v>31</v>
      </c>
      <c r="B103" s="46">
        <v>51</v>
      </c>
      <c r="C103" s="60">
        <v>0</v>
      </c>
      <c r="D103" s="61">
        <v>0</v>
      </c>
      <c r="E103" s="60">
        <v>0</v>
      </c>
      <c r="F103" s="60">
        <v>0</v>
      </c>
      <c r="G103" s="60">
        <v>0</v>
      </c>
      <c r="H103" s="61">
        <v>0</v>
      </c>
      <c r="I103" s="60">
        <v>0</v>
      </c>
      <c r="J103" s="60">
        <v>0</v>
      </c>
      <c r="K103" s="60">
        <v>0</v>
      </c>
      <c r="L103" s="60">
        <v>0</v>
      </c>
      <c r="M103" s="60">
        <v>0</v>
      </c>
      <c r="N103" s="62">
        <v>0</v>
      </c>
      <c r="O103"/>
      <c r="P103"/>
      <c r="Q103"/>
      <c r="R103"/>
      <c r="S103"/>
      <c r="T103"/>
      <c r="U103"/>
      <c r="V103"/>
      <c r="W103"/>
      <c r="X103"/>
      <c r="Y103"/>
      <c r="Z103"/>
      <c r="AA103"/>
      <c r="AB103"/>
      <c r="AC103"/>
      <c r="AD103"/>
      <c r="AE103"/>
      <c r="AF103"/>
      <c r="AG103"/>
      <c r="AH103"/>
      <c r="AI103"/>
      <c r="AJ103"/>
      <c r="AK103"/>
      <c r="AL103"/>
    </row>
    <row r="104" spans="1:38" ht="33" customHeight="1">
      <c r="A104" s="49"/>
      <c r="B104" s="63">
        <v>52</v>
      </c>
      <c r="C104" s="64">
        <v>0</v>
      </c>
      <c r="D104" s="65">
        <v>0</v>
      </c>
      <c r="E104" s="64">
        <v>0</v>
      </c>
      <c r="F104" s="64">
        <v>0</v>
      </c>
      <c r="G104" s="64">
        <v>0</v>
      </c>
      <c r="H104" s="65">
        <v>0</v>
      </c>
      <c r="I104" s="64">
        <v>0</v>
      </c>
      <c r="J104" s="64">
        <v>0</v>
      </c>
      <c r="K104" s="64">
        <v>0</v>
      </c>
      <c r="L104" s="64">
        <v>0</v>
      </c>
      <c r="M104" s="64">
        <v>0</v>
      </c>
      <c r="N104" s="66">
        <v>0</v>
      </c>
      <c r="O104"/>
      <c r="P104"/>
      <c r="Q104"/>
      <c r="R104"/>
      <c r="S104"/>
      <c r="T104"/>
      <c r="U104"/>
      <c r="V104"/>
      <c r="W104"/>
      <c r="X104"/>
      <c r="Y104"/>
      <c r="Z104"/>
      <c r="AA104"/>
      <c r="AB104"/>
      <c r="AC104"/>
      <c r="AD104"/>
      <c r="AE104"/>
      <c r="AF104"/>
      <c r="AG104"/>
      <c r="AH104"/>
      <c r="AI104"/>
      <c r="AJ104"/>
      <c r="AK104"/>
      <c r="AL104"/>
    </row>
    <row r="105" spans="1:38" ht="33" customHeight="1">
      <c r="A105" s="49"/>
      <c r="B105" s="63">
        <v>53</v>
      </c>
      <c r="C105" s="64">
        <v>0</v>
      </c>
      <c r="D105" s="65">
        <v>0</v>
      </c>
      <c r="E105" s="64">
        <v>0</v>
      </c>
      <c r="F105" s="64">
        <v>0</v>
      </c>
      <c r="G105" s="64">
        <v>0</v>
      </c>
      <c r="H105" s="65">
        <v>0</v>
      </c>
      <c r="I105" s="64">
        <v>0</v>
      </c>
      <c r="J105" s="64">
        <v>0</v>
      </c>
      <c r="K105" s="64">
        <v>0</v>
      </c>
      <c r="L105" s="64">
        <v>0</v>
      </c>
      <c r="M105" s="64">
        <v>0</v>
      </c>
      <c r="N105" s="66">
        <v>0</v>
      </c>
      <c r="O105"/>
      <c r="P105"/>
      <c r="Q105"/>
      <c r="R105"/>
      <c r="S105"/>
      <c r="T105"/>
      <c r="U105"/>
      <c r="V105"/>
      <c r="W105"/>
      <c r="X105"/>
      <c r="Y105"/>
      <c r="Z105"/>
      <c r="AA105"/>
      <c r="AB105"/>
      <c r="AC105"/>
      <c r="AD105"/>
      <c r="AE105"/>
      <c r="AF105"/>
      <c r="AG105"/>
      <c r="AH105"/>
      <c r="AI105"/>
      <c r="AJ105"/>
      <c r="AK105"/>
      <c r="AL105"/>
    </row>
    <row r="106" spans="1:38" ht="33" customHeight="1">
      <c r="A106" s="49"/>
      <c r="B106" s="63">
        <v>54</v>
      </c>
      <c r="C106" s="64">
        <v>0</v>
      </c>
      <c r="D106" s="65">
        <v>0</v>
      </c>
      <c r="E106" s="64">
        <v>0</v>
      </c>
      <c r="F106" s="64">
        <v>0</v>
      </c>
      <c r="G106" s="64">
        <v>0</v>
      </c>
      <c r="H106" s="65">
        <v>0</v>
      </c>
      <c r="I106" s="64">
        <v>0</v>
      </c>
      <c r="J106" s="64">
        <v>0</v>
      </c>
      <c r="K106" s="64">
        <v>0</v>
      </c>
      <c r="L106" s="64">
        <v>0</v>
      </c>
      <c r="M106" s="64">
        <v>0</v>
      </c>
      <c r="N106" s="66">
        <v>0</v>
      </c>
      <c r="O106"/>
      <c r="P106"/>
      <c r="Q106"/>
      <c r="R106"/>
      <c r="S106"/>
      <c r="T106"/>
      <c r="U106"/>
      <c r="V106"/>
      <c r="W106"/>
      <c r="X106"/>
      <c r="Y106"/>
      <c r="Z106"/>
      <c r="AA106"/>
      <c r="AB106"/>
      <c r="AC106"/>
      <c r="AD106"/>
      <c r="AE106"/>
      <c r="AF106"/>
      <c r="AG106"/>
      <c r="AH106"/>
      <c r="AI106"/>
      <c r="AJ106"/>
      <c r="AK106"/>
      <c r="AL106"/>
    </row>
    <row r="107" spans="1:38" ht="33" customHeight="1">
      <c r="A107" s="49"/>
      <c r="B107" s="63">
        <v>55</v>
      </c>
      <c r="C107" s="64">
        <v>0</v>
      </c>
      <c r="D107" s="65">
        <v>0</v>
      </c>
      <c r="E107" s="64">
        <v>0</v>
      </c>
      <c r="F107" s="64">
        <v>0</v>
      </c>
      <c r="G107" s="64">
        <v>0</v>
      </c>
      <c r="H107" s="65">
        <v>0</v>
      </c>
      <c r="I107" s="64">
        <v>0</v>
      </c>
      <c r="J107" s="64">
        <v>0</v>
      </c>
      <c r="K107" s="64">
        <v>0</v>
      </c>
      <c r="L107" s="64">
        <v>0</v>
      </c>
      <c r="M107" s="64">
        <v>0</v>
      </c>
      <c r="N107" s="66">
        <v>0</v>
      </c>
      <c r="O107"/>
      <c r="P107"/>
      <c r="Q107"/>
      <c r="R107"/>
      <c r="S107"/>
      <c r="T107"/>
      <c r="U107"/>
      <c r="V107"/>
      <c r="W107"/>
      <c r="X107"/>
      <c r="Y107"/>
      <c r="Z107"/>
      <c r="AA107"/>
      <c r="AB107"/>
      <c r="AC107"/>
      <c r="AD107"/>
      <c r="AE107"/>
      <c r="AF107"/>
      <c r="AG107"/>
      <c r="AH107"/>
      <c r="AI107"/>
      <c r="AJ107"/>
      <c r="AK107"/>
      <c r="AL107"/>
    </row>
    <row r="108" spans="1:38" ht="33" customHeight="1">
      <c r="A108" s="49"/>
      <c r="B108" s="63">
        <v>56</v>
      </c>
      <c r="C108" s="64">
        <v>0</v>
      </c>
      <c r="D108" s="65">
        <v>0</v>
      </c>
      <c r="E108" s="64">
        <v>0</v>
      </c>
      <c r="F108" s="64">
        <v>0</v>
      </c>
      <c r="G108" s="64">
        <v>0</v>
      </c>
      <c r="H108" s="65">
        <v>0</v>
      </c>
      <c r="I108" s="64">
        <v>0</v>
      </c>
      <c r="J108" s="64">
        <v>0</v>
      </c>
      <c r="K108" s="64">
        <v>0</v>
      </c>
      <c r="L108" s="64">
        <v>0</v>
      </c>
      <c r="M108" s="64">
        <v>0</v>
      </c>
      <c r="N108" s="66">
        <v>0</v>
      </c>
      <c r="O108"/>
      <c r="P108"/>
      <c r="Q108"/>
      <c r="R108"/>
      <c r="S108"/>
      <c r="T108"/>
      <c r="U108"/>
      <c r="V108"/>
      <c r="W108"/>
      <c r="X108"/>
      <c r="Y108"/>
      <c r="Z108"/>
      <c r="AA108"/>
      <c r="AB108"/>
      <c r="AC108"/>
      <c r="AD108"/>
      <c r="AE108"/>
      <c r="AF108"/>
      <c r="AG108"/>
      <c r="AH108"/>
      <c r="AI108"/>
      <c r="AJ108"/>
      <c r="AK108"/>
      <c r="AL108"/>
    </row>
    <row r="109" spans="1:38" ht="33" customHeight="1">
      <c r="A109" s="49"/>
      <c r="B109" s="63">
        <v>57</v>
      </c>
      <c r="C109" s="64">
        <v>0</v>
      </c>
      <c r="D109" s="65">
        <v>0</v>
      </c>
      <c r="E109" s="64">
        <v>0</v>
      </c>
      <c r="F109" s="64">
        <v>0</v>
      </c>
      <c r="G109" s="64">
        <v>0</v>
      </c>
      <c r="H109" s="65">
        <v>0</v>
      </c>
      <c r="I109" s="64">
        <v>0</v>
      </c>
      <c r="J109" s="64">
        <v>0</v>
      </c>
      <c r="K109" s="64">
        <v>0</v>
      </c>
      <c r="L109" s="64">
        <v>0</v>
      </c>
      <c r="M109" s="64">
        <v>0</v>
      </c>
      <c r="N109" s="66">
        <v>0</v>
      </c>
      <c r="O109"/>
      <c r="P109"/>
      <c r="Q109"/>
      <c r="R109"/>
      <c r="S109"/>
      <c r="T109"/>
      <c r="U109"/>
      <c r="V109"/>
      <c r="W109"/>
      <c r="X109"/>
      <c r="Y109"/>
      <c r="Z109"/>
      <c r="AA109"/>
      <c r="AB109"/>
      <c r="AC109"/>
      <c r="AD109"/>
      <c r="AE109"/>
      <c r="AF109"/>
      <c r="AG109"/>
      <c r="AH109"/>
      <c r="AI109"/>
      <c r="AJ109"/>
      <c r="AK109"/>
      <c r="AL109"/>
    </row>
    <row r="110" spans="1:38" ht="33" customHeight="1">
      <c r="A110" s="49"/>
      <c r="B110" s="63">
        <v>58</v>
      </c>
      <c r="C110" s="64">
        <v>0</v>
      </c>
      <c r="D110" s="65">
        <v>0</v>
      </c>
      <c r="E110" s="64">
        <v>0</v>
      </c>
      <c r="F110" s="64">
        <v>0</v>
      </c>
      <c r="G110" s="64">
        <v>0</v>
      </c>
      <c r="H110" s="65">
        <v>0</v>
      </c>
      <c r="I110" s="64">
        <v>0</v>
      </c>
      <c r="J110" s="64">
        <v>0</v>
      </c>
      <c r="K110" s="64">
        <v>0</v>
      </c>
      <c r="L110" s="64">
        <v>0</v>
      </c>
      <c r="M110" s="64">
        <v>0</v>
      </c>
      <c r="N110" s="66">
        <v>0</v>
      </c>
      <c r="O110"/>
      <c r="P110"/>
      <c r="Q110"/>
      <c r="R110"/>
      <c r="S110"/>
      <c r="T110"/>
      <c r="U110"/>
      <c r="V110"/>
      <c r="W110"/>
      <c r="X110"/>
      <c r="Y110"/>
      <c r="Z110"/>
      <c r="AA110"/>
      <c r="AB110"/>
      <c r="AC110"/>
      <c r="AD110"/>
      <c r="AE110"/>
      <c r="AF110"/>
      <c r="AG110"/>
      <c r="AH110"/>
      <c r="AI110"/>
      <c r="AJ110"/>
      <c r="AK110"/>
      <c r="AL110"/>
    </row>
    <row r="111" spans="1:38" ht="33" customHeight="1">
      <c r="A111" s="49"/>
      <c r="B111" s="63">
        <v>59</v>
      </c>
      <c r="C111" s="64">
        <v>0</v>
      </c>
      <c r="D111" s="65">
        <v>0</v>
      </c>
      <c r="E111" s="64">
        <v>0</v>
      </c>
      <c r="F111" s="64">
        <v>0</v>
      </c>
      <c r="G111" s="64">
        <v>0</v>
      </c>
      <c r="H111" s="65">
        <v>0</v>
      </c>
      <c r="I111" s="64">
        <v>0</v>
      </c>
      <c r="J111" s="64">
        <v>0</v>
      </c>
      <c r="K111" s="64">
        <v>0</v>
      </c>
      <c r="L111" s="64">
        <v>0</v>
      </c>
      <c r="M111" s="64">
        <v>0</v>
      </c>
      <c r="N111" s="66">
        <v>0</v>
      </c>
      <c r="O111"/>
      <c r="P111"/>
      <c r="Q111"/>
      <c r="R111"/>
      <c r="S111"/>
      <c r="T111"/>
      <c r="U111"/>
      <c r="V111"/>
      <c r="W111"/>
      <c r="X111"/>
      <c r="Y111"/>
      <c r="Z111"/>
      <c r="AA111"/>
      <c r="AB111"/>
      <c r="AC111"/>
      <c r="AD111"/>
      <c r="AE111"/>
      <c r="AF111"/>
      <c r="AG111"/>
      <c r="AH111"/>
      <c r="AI111"/>
      <c r="AJ111"/>
      <c r="AK111"/>
      <c r="AL111"/>
    </row>
    <row r="112" spans="1:38" ht="33" customHeight="1">
      <c r="A112" s="49"/>
      <c r="B112" s="63">
        <v>60</v>
      </c>
      <c r="C112" s="64">
        <v>0</v>
      </c>
      <c r="D112" s="65">
        <v>0</v>
      </c>
      <c r="E112" s="64">
        <v>0</v>
      </c>
      <c r="F112" s="64">
        <v>0</v>
      </c>
      <c r="G112" s="64">
        <v>0</v>
      </c>
      <c r="H112" s="65">
        <v>0</v>
      </c>
      <c r="I112" s="64">
        <v>0</v>
      </c>
      <c r="J112" s="64">
        <v>0</v>
      </c>
      <c r="K112" s="64">
        <v>0</v>
      </c>
      <c r="L112" s="64">
        <v>0</v>
      </c>
      <c r="M112" s="64">
        <v>0</v>
      </c>
      <c r="N112" s="66">
        <v>0</v>
      </c>
      <c r="O112"/>
      <c r="P112"/>
      <c r="Q112"/>
      <c r="R112"/>
      <c r="S112"/>
      <c r="T112"/>
      <c r="U112"/>
      <c r="V112"/>
      <c r="W112"/>
      <c r="X112"/>
      <c r="Y112"/>
      <c r="Z112"/>
      <c r="AA112"/>
      <c r="AB112"/>
      <c r="AC112"/>
      <c r="AD112"/>
      <c r="AE112"/>
      <c r="AF112"/>
      <c r="AG112"/>
      <c r="AH112"/>
      <c r="AI112"/>
      <c r="AJ112"/>
      <c r="AK112"/>
      <c r="AL112"/>
    </row>
    <row r="113" spans="1:38" ht="33" customHeight="1">
      <c r="A113" s="49"/>
      <c r="B113" s="63">
        <v>61</v>
      </c>
      <c r="C113" s="64">
        <v>0</v>
      </c>
      <c r="D113" s="65">
        <v>0</v>
      </c>
      <c r="E113" s="64">
        <v>0</v>
      </c>
      <c r="F113" s="64">
        <v>0</v>
      </c>
      <c r="G113" s="64">
        <v>0</v>
      </c>
      <c r="H113" s="65">
        <v>0</v>
      </c>
      <c r="I113" s="64">
        <v>0</v>
      </c>
      <c r="J113" s="64">
        <v>0</v>
      </c>
      <c r="K113" s="64">
        <v>0</v>
      </c>
      <c r="L113" s="64">
        <v>0</v>
      </c>
      <c r="M113" s="64">
        <v>0</v>
      </c>
      <c r="N113" s="66">
        <v>0</v>
      </c>
      <c r="O113"/>
      <c r="P113"/>
      <c r="Q113"/>
      <c r="R113"/>
      <c r="S113"/>
      <c r="T113"/>
      <c r="U113"/>
      <c r="V113"/>
      <c r="W113"/>
      <c r="X113"/>
      <c r="Y113"/>
      <c r="Z113"/>
      <c r="AA113"/>
      <c r="AB113"/>
      <c r="AC113"/>
      <c r="AD113"/>
      <c r="AE113"/>
      <c r="AF113"/>
      <c r="AG113"/>
      <c r="AH113"/>
      <c r="AI113"/>
      <c r="AJ113"/>
      <c r="AK113"/>
      <c r="AL113"/>
    </row>
    <row r="114" spans="1:38" ht="33" customHeight="1">
      <c r="A114" s="49"/>
      <c r="B114" s="63">
        <v>62</v>
      </c>
      <c r="C114" s="64">
        <v>0</v>
      </c>
      <c r="D114" s="65">
        <v>0</v>
      </c>
      <c r="E114" s="64">
        <v>0</v>
      </c>
      <c r="F114" s="64">
        <v>0</v>
      </c>
      <c r="G114" s="64">
        <v>0</v>
      </c>
      <c r="H114" s="65">
        <v>0</v>
      </c>
      <c r="I114" s="64">
        <v>0</v>
      </c>
      <c r="J114" s="64">
        <v>0</v>
      </c>
      <c r="K114" s="64">
        <v>0</v>
      </c>
      <c r="L114" s="64">
        <v>0</v>
      </c>
      <c r="M114" s="64">
        <v>0</v>
      </c>
      <c r="N114" s="66">
        <v>0</v>
      </c>
      <c r="O114"/>
      <c r="P114"/>
      <c r="Q114"/>
      <c r="R114"/>
      <c r="S114"/>
      <c r="T114"/>
      <c r="U114"/>
      <c r="V114"/>
      <c r="W114"/>
      <c r="X114"/>
      <c r="Y114"/>
      <c r="Z114"/>
      <c r="AA114"/>
      <c r="AB114"/>
      <c r="AC114"/>
      <c r="AD114"/>
      <c r="AE114"/>
      <c r="AF114"/>
      <c r="AG114"/>
      <c r="AH114"/>
      <c r="AI114"/>
      <c r="AJ114"/>
      <c r="AK114"/>
      <c r="AL114"/>
    </row>
    <row r="115" spans="1:38" ht="33" customHeight="1">
      <c r="A115" s="49"/>
      <c r="B115" s="63">
        <v>63</v>
      </c>
      <c r="C115" s="64">
        <v>0</v>
      </c>
      <c r="D115" s="65">
        <v>0</v>
      </c>
      <c r="E115" s="64">
        <v>0</v>
      </c>
      <c r="F115" s="64">
        <v>0</v>
      </c>
      <c r="G115" s="64">
        <v>0</v>
      </c>
      <c r="H115" s="65">
        <v>0</v>
      </c>
      <c r="I115" s="64">
        <v>0</v>
      </c>
      <c r="J115" s="64">
        <v>0</v>
      </c>
      <c r="K115" s="64">
        <v>0</v>
      </c>
      <c r="L115" s="64">
        <v>0</v>
      </c>
      <c r="M115" s="64">
        <v>0</v>
      </c>
      <c r="N115" s="66">
        <v>0</v>
      </c>
      <c r="O115"/>
      <c r="P115"/>
      <c r="Q115"/>
      <c r="R115"/>
      <c r="S115"/>
      <c r="T115"/>
      <c r="U115"/>
      <c r="V115"/>
      <c r="W115"/>
      <c r="X115"/>
      <c r="Y115"/>
      <c r="Z115"/>
      <c r="AA115"/>
      <c r="AB115"/>
      <c r="AC115"/>
      <c r="AD115"/>
      <c r="AE115"/>
      <c r="AF115"/>
      <c r="AG115"/>
      <c r="AH115"/>
      <c r="AI115"/>
      <c r="AJ115"/>
      <c r="AK115"/>
      <c r="AL115"/>
    </row>
    <row r="116" spans="1:38" ht="33" customHeight="1">
      <c r="A116" s="49"/>
      <c r="B116" s="63">
        <v>64</v>
      </c>
      <c r="C116" s="64">
        <v>0</v>
      </c>
      <c r="D116" s="65">
        <v>0</v>
      </c>
      <c r="E116" s="64">
        <v>0</v>
      </c>
      <c r="F116" s="64">
        <v>0</v>
      </c>
      <c r="G116" s="64">
        <v>0</v>
      </c>
      <c r="H116" s="65">
        <v>0</v>
      </c>
      <c r="I116" s="64">
        <v>0</v>
      </c>
      <c r="J116" s="64">
        <v>0</v>
      </c>
      <c r="K116" s="64">
        <v>0</v>
      </c>
      <c r="L116" s="64">
        <v>0</v>
      </c>
      <c r="M116" s="64">
        <v>0</v>
      </c>
      <c r="N116" s="66">
        <v>0</v>
      </c>
      <c r="O116"/>
      <c r="P116"/>
      <c r="Q116"/>
      <c r="R116"/>
      <c r="S116"/>
      <c r="T116"/>
      <c r="U116"/>
      <c r="V116"/>
      <c r="W116"/>
      <c r="X116"/>
      <c r="Y116"/>
      <c r="Z116"/>
      <c r="AA116"/>
      <c r="AB116"/>
      <c r="AC116"/>
      <c r="AD116"/>
      <c r="AE116"/>
      <c r="AF116"/>
      <c r="AG116"/>
      <c r="AH116"/>
      <c r="AI116"/>
      <c r="AJ116"/>
      <c r="AK116"/>
      <c r="AL116"/>
    </row>
    <row r="117" spans="1:38" ht="33" customHeight="1">
      <c r="A117" s="49"/>
      <c r="B117" s="63">
        <v>65</v>
      </c>
      <c r="C117" s="64">
        <v>0</v>
      </c>
      <c r="D117" s="65">
        <v>0</v>
      </c>
      <c r="E117" s="64">
        <v>0</v>
      </c>
      <c r="F117" s="64">
        <v>0</v>
      </c>
      <c r="G117" s="64">
        <v>0</v>
      </c>
      <c r="H117" s="65">
        <v>0</v>
      </c>
      <c r="I117" s="64">
        <v>0</v>
      </c>
      <c r="J117" s="64">
        <v>0</v>
      </c>
      <c r="K117" s="64">
        <v>0</v>
      </c>
      <c r="L117" s="64">
        <v>0</v>
      </c>
      <c r="M117" s="64">
        <v>0</v>
      </c>
      <c r="N117" s="66">
        <v>0</v>
      </c>
      <c r="O117"/>
      <c r="P117"/>
      <c r="Q117"/>
      <c r="R117"/>
      <c r="S117"/>
      <c r="T117"/>
      <c r="U117"/>
      <c r="V117"/>
      <c r="W117"/>
      <c r="X117"/>
      <c r="Y117"/>
      <c r="Z117"/>
      <c r="AA117"/>
      <c r="AB117"/>
      <c r="AC117"/>
      <c r="AD117"/>
      <c r="AE117"/>
      <c r="AF117"/>
      <c r="AG117"/>
      <c r="AH117"/>
      <c r="AI117"/>
      <c r="AJ117"/>
      <c r="AK117"/>
      <c r="AL117"/>
    </row>
    <row r="118" spans="1:38" ht="33" customHeight="1">
      <c r="A118" s="49"/>
      <c r="B118" s="63">
        <v>66</v>
      </c>
      <c r="C118" s="64">
        <v>6</v>
      </c>
      <c r="D118" s="65">
        <v>0</v>
      </c>
      <c r="E118" s="64">
        <v>6</v>
      </c>
      <c r="F118" s="64">
        <v>6</v>
      </c>
      <c r="G118" s="64">
        <v>0</v>
      </c>
      <c r="H118" s="65">
        <v>0</v>
      </c>
      <c r="I118" s="64">
        <v>0</v>
      </c>
      <c r="J118" s="64">
        <v>0</v>
      </c>
      <c r="K118" s="64">
        <v>0</v>
      </c>
      <c r="L118" s="64">
        <v>0</v>
      </c>
      <c r="M118" s="64">
        <v>0</v>
      </c>
      <c r="N118" s="66">
        <v>6</v>
      </c>
      <c r="O118"/>
      <c r="P118"/>
      <c r="Q118"/>
      <c r="R118"/>
      <c r="S118"/>
      <c r="T118"/>
      <c r="U118"/>
      <c r="V118"/>
      <c r="W118"/>
      <c r="X118"/>
      <c r="Y118"/>
      <c r="Z118"/>
      <c r="AA118"/>
      <c r="AB118"/>
      <c r="AC118"/>
      <c r="AD118"/>
      <c r="AE118"/>
      <c r="AF118"/>
      <c r="AG118"/>
      <c r="AH118"/>
      <c r="AI118"/>
      <c r="AJ118"/>
      <c r="AK118"/>
      <c r="AL118"/>
    </row>
    <row r="119" spans="1:38" ht="33" customHeight="1">
      <c r="A119" s="49"/>
      <c r="B119" s="63">
        <v>67</v>
      </c>
      <c r="C119" s="64">
        <v>0</v>
      </c>
      <c r="D119" s="65">
        <v>0</v>
      </c>
      <c r="E119" s="64">
        <v>0</v>
      </c>
      <c r="F119" s="64">
        <v>0</v>
      </c>
      <c r="G119" s="64">
        <v>0</v>
      </c>
      <c r="H119" s="65">
        <v>0</v>
      </c>
      <c r="I119" s="64">
        <v>0</v>
      </c>
      <c r="J119" s="64">
        <v>0</v>
      </c>
      <c r="K119" s="64">
        <v>0</v>
      </c>
      <c r="L119" s="64">
        <v>0</v>
      </c>
      <c r="M119" s="64">
        <v>0</v>
      </c>
      <c r="N119" s="66">
        <v>0</v>
      </c>
      <c r="O119"/>
      <c r="P119"/>
      <c r="Q119"/>
      <c r="R119"/>
      <c r="S119"/>
      <c r="T119"/>
      <c r="U119"/>
      <c r="V119"/>
      <c r="W119"/>
      <c r="X119"/>
      <c r="Y119"/>
      <c r="Z119"/>
      <c r="AA119"/>
      <c r="AB119"/>
      <c r="AC119"/>
      <c r="AD119"/>
      <c r="AE119"/>
      <c r="AF119"/>
      <c r="AG119"/>
      <c r="AH119"/>
      <c r="AI119"/>
      <c r="AJ119"/>
      <c r="AK119"/>
      <c r="AL119"/>
    </row>
    <row r="120" spans="1:38" ht="33" customHeight="1">
      <c r="A120" s="49"/>
      <c r="B120" s="63">
        <v>68</v>
      </c>
      <c r="C120" s="64">
        <v>0</v>
      </c>
      <c r="D120" s="65">
        <v>0</v>
      </c>
      <c r="E120" s="64">
        <v>0</v>
      </c>
      <c r="F120" s="64">
        <v>0</v>
      </c>
      <c r="G120" s="64">
        <v>0</v>
      </c>
      <c r="H120" s="65">
        <v>0</v>
      </c>
      <c r="I120" s="64">
        <v>0</v>
      </c>
      <c r="J120" s="64">
        <v>0</v>
      </c>
      <c r="K120" s="64">
        <v>0</v>
      </c>
      <c r="L120" s="64">
        <v>0</v>
      </c>
      <c r="M120" s="64">
        <v>0</v>
      </c>
      <c r="N120" s="66">
        <v>0</v>
      </c>
      <c r="O120"/>
      <c r="P120"/>
      <c r="Q120"/>
      <c r="R120"/>
      <c r="S120"/>
      <c r="T120"/>
      <c r="U120"/>
      <c r="V120"/>
      <c r="W120"/>
      <c r="X120"/>
      <c r="Y120"/>
      <c r="Z120"/>
      <c r="AA120"/>
      <c r="AB120"/>
      <c r="AC120"/>
      <c r="AD120"/>
      <c r="AE120"/>
      <c r="AF120"/>
      <c r="AG120"/>
      <c r="AH120"/>
      <c r="AI120"/>
      <c r="AJ120"/>
      <c r="AK120"/>
      <c r="AL120"/>
    </row>
    <row r="121" spans="1:38" ht="33" customHeight="1">
      <c r="A121" s="49"/>
      <c r="B121" s="63">
        <v>69</v>
      </c>
      <c r="C121" s="64">
        <v>0</v>
      </c>
      <c r="D121" s="65">
        <v>0</v>
      </c>
      <c r="E121" s="64">
        <v>0</v>
      </c>
      <c r="F121" s="64">
        <v>0</v>
      </c>
      <c r="G121" s="64">
        <v>0</v>
      </c>
      <c r="H121" s="65">
        <v>0</v>
      </c>
      <c r="I121" s="64">
        <v>0</v>
      </c>
      <c r="J121" s="64">
        <v>0</v>
      </c>
      <c r="K121" s="64">
        <v>0</v>
      </c>
      <c r="L121" s="64">
        <v>0</v>
      </c>
      <c r="M121" s="64">
        <v>0</v>
      </c>
      <c r="N121" s="66">
        <v>0</v>
      </c>
      <c r="O121"/>
      <c r="P121"/>
      <c r="Q121"/>
      <c r="R121"/>
      <c r="S121"/>
      <c r="T121"/>
      <c r="U121"/>
      <c r="V121"/>
      <c r="W121"/>
      <c r="X121"/>
      <c r="Y121"/>
      <c r="Z121"/>
      <c r="AA121"/>
      <c r="AB121"/>
      <c r="AC121"/>
      <c r="AD121"/>
      <c r="AE121"/>
      <c r="AF121"/>
      <c r="AG121"/>
      <c r="AH121"/>
      <c r="AI121"/>
      <c r="AJ121"/>
      <c r="AK121"/>
      <c r="AL121"/>
    </row>
    <row r="122" spans="1:38" ht="33" customHeight="1">
      <c r="A122" s="49"/>
      <c r="B122" s="63">
        <v>70</v>
      </c>
      <c r="C122" s="64">
        <v>0</v>
      </c>
      <c r="D122" s="65">
        <v>0</v>
      </c>
      <c r="E122" s="64">
        <v>0</v>
      </c>
      <c r="F122" s="64">
        <v>0</v>
      </c>
      <c r="G122" s="64">
        <v>0</v>
      </c>
      <c r="H122" s="65">
        <v>0</v>
      </c>
      <c r="I122" s="64">
        <v>0</v>
      </c>
      <c r="J122" s="64">
        <v>0</v>
      </c>
      <c r="K122" s="64">
        <v>0</v>
      </c>
      <c r="L122" s="64">
        <v>0</v>
      </c>
      <c r="M122" s="64">
        <v>0</v>
      </c>
      <c r="N122" s="66">
        <v>0</v>
      </c>
      <c r="O122"/>
      <c r="P122"/>
      <c r="Q122"/>
      <c r="R122"/>
      <c r="S122"/>
      <c r="T122"/>
      <c r="U122"/>
      <c r="V122"/>
      <c r="W122"/>
      <c r="X122"/>
      <c r="Y122"/>
      <c r="Z122"/>
      <c r="AA122"/>
      <c r="AB122"/>
      <c r="AC122"/>
      <c r="AD122"/>
      <c r="AE122"/>
      <c r="AF122"/>
      <c r="AG122"/>
      <c r="AH122"/>
      <c r="AI122"/>
      <c r="AJ122"/>
      <c r="AK122"/>
      <c r="AL122"/>
    </row>
    <row r="123" spans="1:38" ht="33" customHeight="1">
      <c r="A123" s="49"/>
      <c r="B123" s="63">
        <v>71</v>
      </c>
      <c r="C123" s="64">
        <v>0</v>
      </c>
      <c r="D123" s="65">
        <v>0</v>
      </c>
      <c r="E123" s="64">
        <v>0</v>
      </c>
      <c r="F123" s="64">
        <v>0</v>
      </c>
      <c r="G123" s="64">
        <v>0</v>
      </c>
      <c r="H123" s="65">
        <v>0</v>
      </c>
      <c r="I123" s="64">
        <v>0</v>
      </c>
      <c r="J123" s="64">
        <v>0</v>
      </c>
      <c r="K123" s="64">
        <v>0</v>
      </c>
      <c r="L123" s="64">
        <v>0</v>
      </c>
      <c r="M123" s="64">
        <v>0</v>
      </c>
      <c r="N123" s="66">
        <v>0</v>
      </c>
      <c r="O123"/>
      <c r="P123"/>
      <c r="Q123"/>
      <c r="R123"/>
      <c r="S123"/>
      <c r="T123"/>
      <c r="U123"/>
      <c r="V123"/>
      <c r="W123"/>
      <c r="X123"/>
      <c r="Y123"/>
      <c r="Z123"/>
      <c r="AA123"/>
      <c r="AB123"/>
      <c r="AC123"/>
      <c r="AD123"/>
      <c r="AE123"/>
      <c r="AF123"/>
      <c r="AG123"/>
      <c r="AH123"/>
      <c r="AI123"/>
      <c r="AJ123"/>
      <c r="AK123"/>
      <c r="AL123"/>
    </row>
    <row r="124" spans="1:38" ht="33" customHeight="1">
      <c r="A124" s="49"/>
      <c r="B124" s="63">
        <v>72</v>
      </c>
      <c r="C124" s="64">
        <v>0</v>
      </c>
      <c r="D124" s="65">
        <v>0</v>
      </c>
      <c r="E124" s="64">
        <v>0</v>
      </c>
      <c r="F124" s="64">
        <v>0</v>
      </c>
      <c r="G124" s="64">
        <v>0</v>
      </c>
      <c r="H124" s="65">
        <v>0</v>
      </c>
      <c r="I124" s="64">
        <v>0</v>
      </c>
      <c r="J124" s="64">
        <v>0</v>
      </c>
      <c r="K124" s="64">
        <v>0</v>
      </c>
      <c r="L124" s="64">
        <v>0</v>
      </c>
      <c r="M124" s="64">
        <v>0</v>
      </c>
      <c r="N124" s="66">
        <v>0</v>
      </c>
      <c r="O124"/>
      <c r="P124"/>
      <c r="Q124"/>
      <c r="R124"/>
      <c r="S124"/>
      <c r="T124"/>
      <c r="U124"/>
      <c r="V124"/>
      <c r="W124"/>
      <c r="X124"/>
      <c r="Y124"/>
      <c r="Z124"/>
      <c r="AA124"/>
      <c r="AB124"/>
      <c r="AC124"/>
      <c r="AD124"/>
      <c r="AE124"/>
      <c r="AF124"/>
      <c r="AG124"/>
      <c r="AH124"/>
      <c r="AI124"/>
      <c r="AJ124"/>
      <c r="AK124"/>
      <c r="AL124"/>
    </row>
    <row r="125" spans="1:38" ht="33" customHeight="1">
      <c r="A125" s="49"/>
      <c r="B125" s="63">
        <v>73</v>
      </c>
      <c r="C125" s="64">
        <v>0</v>
      </c>
      <c r="D125" s="65">
        <v>0</v>
      </c>
      <c r="E125" s="64">
        <v>0</v>
      </c>
      <c r="F125" s="64">
        <v>0</v>
      </c>
      <c r="G125" s="64">
        <v>0</v>
      </c>
      <c r="H125" s="65">
        <v>0</v>
      </c>
      <c r="I125" s="64">
        <v>0</v>
      </c>
      <c r="J125" s="64">
        <v>0</v>
      </c>
      <c r="K125" s="64">
        <v>0</v>
      </c>
      <c r="L125" s="64">
        <v>0</v>
      </c>
      <c r="M125" s="64">
        <v>0</v>
      </c>
      <c r="N125" s="66">
        <v>0</v>
      </c>
      <c r="O125"/>
      <c r="P125"/>
      <c r="Q125"/>
      <c r="R125"/>
      <c r="S125"/>
      <c r="T125"/>
      <c r="U125"/>
      <c r="V125"/>
      <c r="W125"/>
      <c r="X125"/>
      <c r="Y125"/>
      <c r="Z125"/>
      <c r="AA125"/>
      <c r="AB125"/>
      <c r="AC125"/>
      <c r="AD125"/>
      <c r="AE125"/>
      <c r="AF125"/>
      <c r="AG125"/>
      <c r="AH125"/>
      <c r="AI125"/>
      <c r="AJ125"/>
      <c r="AK125"/>
      <c r="AL125"/>
    </row>
    <row r="126" spans="1:38" ht="33" customHeight="1">
      <c r="A126" s="49"/>
      <c r="B126" s="63">
        <v>74</v>
      </c>
      <c r="C126" s="64">
        <v>0</v>
      </c>
      <c r="D126" s="65">
        <v>0</v>
      </c>
      <c r="E126" s="64">
        <v>0</v>
      </c>
      <c r="F126" s="64">
        <v>0</v>
      </c>
      <c r="G126" s="64">
        <v>0</v>
      </c>
      <c r="H126" s="65">
        <v>0</v>
      </c>
      <c r="I126" s="64">
        <v>0</v>
      </c>
      <c r="J126" s="64">
        <v>0</v>
      </c>
      <c r="K126" s="64">
        <v>0</v>
      </c>
      <c r="L126" s="64">
        <v>0</v>
      </c>
      <c r="M126" s="64">
        <v>0</v>
      </c>
      <c r="N126" s="66">
        <v>0</v>
      </c>
      <c r="O126"/>
      <c r="P126"/>
      <c r="Q126"/>
      <c r="R126"/>
      <c r="S126"/>
      <c r="T126"/>
      <c r="U126"/>
      <c r="V126"/>
      <c r="W126"/>
      <c r="X126"/>
      <c r="Y126"/>
      <c r="Z126"/>
      <c r="AA126"/>
      <c r="AB126"/>
      <c r="AC126"/>
      <c r="AD126"/>
      <c r="AE126"/>
      <c r="AF126"/>
      <c r="AG126"/>
      <c r="AH126"/>
      <c r="AI126"/>
      <c r="AJ126"/>
      <c r="AK126"/>
      <c r="AL126"/>
    </row>
    <row r="127" spans="1:38" ht="33" customHeight="1">
      <c r="A127" s="49"/>
      <c r="B127" s="63">
        <v>75</v>
      </c>
      <c r="C127" s="64">
        <v>0</v>
      </c>
      <c r="D127" s="65">
        <v>0</v>
      </c>
      <c r="E127" s="64">
        <v>0</v>
      </c>
      <c r="F127" s="64">
        <v>0</v>
      </c>
      <c r="G127" s="64">
        <v>0</v>
      </c>
      <c r="H127" s="65">
        <v>0</v>
      </c>
      <c r="I127" s="64">
        <v>0</v>
      </c>
      <c r="J127" s="64">
        <v>0</v>
      </c>
      <c r="K127" s="64">
        <v>0</v>
      </c>
      <c r="L127" s="64">
        <v>0</v>
      </c>
      <c r="M127" s="64">
        <v>0</v>
      </c>
      <c r="N127" s="66">
        <v>0</v>
      </c>
      <c r="O127"/>
      <c r="P127"/>
      <c r="Q127"/>
      <c r="R127"/>
      <c r="S127"/>
      <c r="T127"/>
      <c r="U127"/>
      <c r="V127"/>
      <c r="W127"/>
      <c r="X127"/>
      <c r="Y127"/>
      <c r="Z127"/>
      <c r="AA127"/>
      <c r="AB127"/>
      <c r="AC127"/>
      <c r="AD127"/>
      <c r="AE127"/>
      <c r="AF127"/>
      <c r="AG127"/>
      <c r="AH127"/>
      <c r="AI127"/>
      <c r="AJ127"/>
      <c r="AK127"/>
      <c r="AL127"/>
    </row>
    <row r="128" spans="1:38" ht="33" customHeight="1">
      <c r="A128" s="49"/>
      <c r="B128" s="63">
        <v>76</v>
      </c>
      <c r="C128" s="64">
        <v>0</v>
      </c>
      <c r="D128" s="65">
        <v>0</v>
      </c>
      <c r="E128" s="64">
        <v>0</v>
      </c>
      <c r="F128" s="64">
        <v>0</v>
      </c>
      <c r="G128" s="64">
        <v>0</v>
      </c>
      <c r="H128" s="65">
        <v>0</v>
      </c>
      <c r="I128" s="64">
        <v>0</v>
      </c>
      <c r="J128" s="64">
        <v>0</v>
      </c>
      <c r="K128" s="64">
        <v>0</v>
      </c>
      <c r="L128" s="64">
        <v>0</v>
      </c>
      <c r="M128" s="64">
        <v>0</v>
      </c>
      <c r="N128" s="66">
        <v>0</v>
      </c>
      <c r="O128"/>
      <c r="P128"/>
      <c r="Q128"/>
      <c r="R128"/>
      <c r="S128"/>
      <c r="T128"/>
      <c r="U128"/>
      <c r="V128"/>
      <c r="W128"/>
      <c r="X128"/>
      <c r="Y128"/>
      <c r="Z128"/>
      <c r="AA128"/>
      <c r="AB128"/>
      <c r="AC128"/>
      <c r="AD128"/>
      <c r="AE128"/>
      <c r="AF128"/>
      <c r="AG128"/>
      <c r="AH128"/>
      <c r="AI128"/>
      <c r="AJ128"/>
      <c r="AK128"/>
      <c r="AL128"/>
    </row>
    <row r="129" spans="1:38" ht="33" customHeight="1">
      <c r="A129" s="49"/>
      <c r="B129" s="63">
        <v>77</v>
      </c>
      <c r="C129" s="64">
        <v>0</v>
      </c>
      <c r="D129" s="65">
        <v>0</v>
      </c>
      <c r="E129" s="64">
        <v>0</v>
      </c>
      <c r="F129" s="64">
        <v>0</v>
      </c>
      <c r="G129" s="64">
        <v>0</v>
      </c>
      <c r="H129" s="65">
        <v>0</v>
      </c>
      <c r="I129" s="64">
        <v>0</v>
      </c>
      <c r="J129" s="64">
        <v>0</v>
      </c>
      <c r="K129" s="64">
        <v>0</v>
      </c>
      <c r="L129" s="64">
        <v>0</v>
      </c>
      <c r="M129" s="64">
        <v>0</v>
      </c>
      <c r="N129" s="66">
        <v>0</v>
      </c>
      <c r="O129"/>
      <c r="P129"/>
      <c r="Q129"/>
      <c r="R129"/>
      <c r="S129"/>
      <c r="T129"/>
      <c r="U129"/>
      <c r="V129"/>
      <c r="W129"/>
      <c r="X129"/>
      <c r="Y129"/>
      <c r="Z129"/>
      <c r="AA129"/>
      <c r="AB129"/>
      <c r="AC129"/>
      <c r="AD129"/>
      <c r="AE129"/>
      <c r="AF129"/>
      <c r="AG129"/>
      <c r="AH129"/>
      <c r="AI129"/>
      <c r="AJ129"/>
      <c r="AK129"/>
      <c r="AL129"/>
    </row>
    <row r="130" spans="1:38" ht="33" customHeight="1">
      <c r="A130" s="49"/>
      <c r="B130" s="63">
        <v>78</v>
      </c>
      <c r="C130" s="64">
        <v>0</v>
      </c>
      <c r="D130" s="65">
        <v>0</v>
      </c>
      <c r="E130" s="64">
        <v>0</v>
      </c>
      <c r="F130" s="64">
        <v>0</v>
      </c>
      <c r="G130" s="64">
        <v>0</v>
      </c>
      <c r="H130" s="65">
        <v>0</v>
      </c>
      <c r="I130" s="64">
        <v>0</v>
      </c>
      <c r="J130" s="64">
        <v>0</v>
      </c>
      <c r="K130" s="64">
        <v>0</v>
      </c>
      <c r="L130" s="64">
        <v>0</v>
      </c>
      <c r="M130" s="64">
        <v>0</v>
      </c>
      <c r="N130" s="66">
        <v>0</v>
      </c>
      <c r="O130"/>
      <c r="P130"/>
      <c r="Q130"/>
      <c r="R130"/>
      <c r="S130"/>
      <c r="T130"/>
      <c r="U130"/>
      <c r="V130"/>
      <c r="W130"/>
      <c r="X130"/>
      <c r="Y130"/>
      <c r="Z130"/>
      <c r="AA130"/>
      <c r="AB130"/>
      <c r="AC130"/>
      <c r="AD130"/>
      <c r="AE130"/>
      <c r="AF130"/>
      <c r="AG130"/>
      <c r="AH130"/>
      <c r="AI130"/>
      <c r="AJ130"/>
      <c r="AK130"/>
      <c r="AL130"/>
    </row>
    <row r="131" spans="1:38" ht="33" customHeight="1">
      <c r="A131" s="49"/>
      <c r="B131" s="63">
        <v>79</v>
      </c>
      <c r="C131" s="64">
        <v>0</v>
      </c>
      <c r="D131" s="65">
        <v>0</v>
      </c>
      <c r="E131" s="64">
        <v>0</v>
      </c>
      <c r="F131" s="64">
        <v>0</v>
      </c>
      <c r="G131" s="64">
        <v>0</v>
      </c>
      <c r="H131" s="65">
        <v>0</v>
      </c>
      <c r="I131" s="64">
        <v>0</v>
      </c>
      <c r="J131" s="64">
        <v>0</v>
      </c>
      <c r="K131" s="64">
        <v>0</v>
      </c>
      <c r="L131" s="64">
        <v>0</v>
      </c>
      <c r="M131" s="64">
        <v>0</v>
      </c>
      <c r="N131" s="66">
        <v>0</v>
      </c>
      <c r="O131"/>
      <c r="P131"/>
      <c r="Q131"/>
      <c r="R131"/>
      <c r="S131"/>
      <c r="T131"/>
      <c r="U131"/>
      <c r="V131"/>
      <c r="W131"/>
      <c r="X131"/>
      <c r="Y131"/>
      <c r="Z131"/>
      <c r="AA131"/>
      <c r="AB131"/>
      <c r="AC131"/>
      <c r="AD131"/>
      <c r="AE131"/>
      <c r="AF131"/>
      <c r="AG131"/>
      <c r="AH131"/>
      <c r="AI131"/>
      <c r="AJ131"/>
      <c r="AK131"/>
      <c r="AL131"/>
    </row>
    <row r="132" spans="1:38" ht="33" customHeight="1">
      <c r="A132" s="49"/>
      <c r="B132" s="63">
        <v>80</v>
      </c>
      <c r="C132" s="64">
        <v>0</v>
      </c>
      <c r="D132" s="65">
        <v>0</v>
      </c>
      <c r="E132" s="64">
        <v>0</v>
      </c>
      <c r="F132" s="64">
        <v>0</v>
      </c>
      <c r="G132" s="64">
        <v>0</v>
      </c>
      <c r="H132" s="65">
        <v>0</v>
      </c>
      <c r="I132" s="64">
        <v>0</v>
      </c>
      <c r="J132" s="64">
        <v>0</v>
      </c>
      <c r="K132" s="64">
        <v>0</v>
      </c>
      <c r="L132" s="64">
        <v>0</v>
      </c>
      <c r="M132" s="64">
        <v>0</v>
      </c>
      <c r="N132" s="66">
        <v>0</v>
      </c>
      <c r="O132"/>
      <c r="P132"/>
      <c r="Q132"/>
      <c r="R132"/>
      <c r="S132"/>
      <c r="T132"/>
      <c r="U132"/>
      <c r="V132"/>
      <c r="W132"/>
      <c r="X132"/>
      <c r="Y132"/>
      <c r="Z132"/>
      <c r="AA132"/>
      <c r="AB132"/>
      <c r="AC132"/>
      <c r="AD132"/>
      <c r="AE132"/>
      <c r="AF132"/>
      <c r="AG132"/>
      <c r="AH132"/>
      <c r="AI132"/>
      <c r="AJ132"/>
      <c r="AK132"/>
      <c r="AL132"/>
    </row>
    <row r="133" spans="1:38" ht="33" customHeight="1">
      <c r="A133" s="49"/>
      <c r="B133" s="63">
        <v>81</v>
      </c>
      <c r="C133" s="64">
        <v>0</v>
      </c>
      <c r="D133" s="65">
        <v>0</v>
      </c>
      <c r="E133" s="64">
        <v>0</v>
      </c>
      <c r="F133" s="64">
        <v>0</v>
      </c>
      <c r="G133" s="64">
        <v>0</v>
      </c>
      <c r="H133" s="65">
        <v>0</v>
      </c>
      <c r="I133" s="64">
        <v>0</v>
      </c>
      <c r="J133" s="64">
        <v>0</v>
      </c>
      <c r="K133" s="64">
        <v>0</v>
      </c>
      <c r="L133" s="64">
        <v>0</v>
      </c>
      <c r="M133" s="64">
        <v>0</v>
      </c>
      <c r="N133" s="66">
        <v>0</v>
      </c>
      <c r="O133"/>
      <c r="P133"/>
      <c r="Q133"/>
      <c r="R133"/>
      <c r="S133"/>
      <c r="T133"/>
      <c r="U133"/>
      <c r="V133"/>
      <c r="W133"/>
      <c r="X133"/>
      <c r="Y133"/>
      <c r="Z133"/>
      <c r="AA133"/>
      <c r="AB133"/>
      <c r="AC133"/>
      <c r="AD133"/>
      <c r="AE133"/>
      <c r="AF133"/>
      <c r="AG133"/>
      <c r="AH133"/>
      <c r="AI133"/>
      <c r="AJ133"/>
      <c r="AK133"/>
      <c r="AL133"/>
    </row>
    <row r="134" spans="1:38" ht="33" customHeight="1">
      <c r="A134" s="49"/>
      <c r="B134" s="63">
        <v>83</v>
      </c>
      <c r="C134" s="64">
        <v>0</v>
      </c>
      <c r="D134" s="65">
        <v>0</v>
      </c>
      <c r="E134" s="64">
        <v>0</v>
      </c>
      <c r="F134" s="64">
        <v>0</v>
      </c>
      <c r="G134" s="64">
        <v>0</v>
      </c>
      <c r="H134" s="65">
        <v>0</v>
      </c>
      <c r="I134" s="64">
        <v>0</v>
      </c>
      <c r="J134" s="64">
        <v>0</v>
      </c>
      <c r="K134" s="64">
        <v>0</v>
      </c>
      <c r="L134" s="64">
        <v>0</v>
      </c>
      <c r="M134" s="64">
        <v>0</v>
      </c>
      <c r="N134" s="66">
        <v>0</v>
      </c>
      <c r="O134"/>
      <c r="P134"/>
      <c r="Q134"/>
      <c r="R134"/>
      <c r="S134"/>
      <c r="T134"/>
      <c r="U134"/>
      <c r="V134"/>
      <c r="W134"/>
      <c r="X134"/>
      <c r="Y134"/>
      <c r="Z134"/>
      <c r="AA134"/>
      <c r="AB134"/>
      <c r="AC134"/>
      <c r="AD134"/>
      <c r="AE134"/>
      <c r="AF134"/>
      <c r="AG134"/>
      <c r="AH134"/>
      <c r="AI134"/>
      <c r="AJ134"/>
      <c r="AK134"/>
      <c r="AL134"/>
    </row>
    <row r="135" spans="1:38" ht="33" customHeight="1">
      <c r="A135" s="49"/>
      <c r="B135" s="63">
        <v>84</v>
      </c>
      <c r="C135" s="64">
        <v>0</v>
      </c>
      <c r="D135" s="65">
        <v>0</v>
      </c>
      <c r="E135" s="64">
        <v>0</v>
      </c>
      <c r="F135" s="64">
        <v>0</v>
      </c>
      <c r="G135" s="64">
        <v>0</v>
      </c>
      <c r="H135" s="65">
        <v>0</v>
      </c>
      <c r="I135" s="64">
        <v>0</v>
      </c>
      <c r="J135" s="64">
        <v>0</v>
      </c>
      <c r="K135" s="64">
        <v>0</v>
      </c>
      <c r="L135" s="64">
        <v>0</v>
      </c>
      <c r="M135" s="64">
        <v>0</v>
      </c>
      <c r="N135" s="66">
        <v>0</v>
      </c>
      <c r="O135"/>
      <c r="P135"/>
      <c r="Q135"/>
      <c r="R135"/>
      <c r="S135"/>
      <c r="T135"/>
      <c r="U135"/>
      <c r="V135"/>
      <c r="W135"/>
      <c r="X135"/>
      <c r="Y135"/>
      <c r="Z135"/>
      <c r="AA135"/>
      <c r="AB135"/>
      <c r="AC135"/>
      <c r="AD135"/>
      <c r="AE135"/>
      <c r="AF135"/>
      <c r="AG135"/>
      <c r="AH135"/>
      <c r="AI135"/>
      <c r="AJ135"/>
      <c r="AK135"/>
      <c r="AL135"/>
    </row>
    <row r="136" spans="1:38" ht="33" customHeight="1">
      <c r="A136" s="49"/>
      <c r="B136" s="63">
        <v>85</v>
      </c>
      <c r="C136" s="64">
        <v>0</v>
      </c>
      <c r="D136" s="65">
        <v>0</v>
      </c>
      <c r="E136" s="64">
        <v>0</v>
      </c>
      <c r="F136" s="64">
        <v>0</v>
      </c>
      <c r="G136" s="64">
        <v>0</v>
      </c>
      <c r="H136" s="65">
        <v>1</v>
      </c>
      <c r="I136" s="64">
        <v>1</v>
      </c>
      <c r="J136" s="64">
        <v>1</v>
      </c>
      <c r="K136" s="64">
        <v>0</v>
      </c>
      <c r="L136" s="64">
        <v>0</v>
      </c>
      <c r="M136" s="64">
        <v>0</v>
      </c>
      <c r="N136" s="66">
        <v>1</v>
      </c>
      <c r="O136"/>
      <c r="P136"/>
      <c r="Q136"/>
      <c r="R136"/>
      <c r="S136"/>
      <c r="T136"/>
      <c r="U136"/>
      <c r="V136"/>
      <c r="W136"/>
      <c r="X136"/>
      <c r="Y136"/>
      <c r="Z136"/>
      <c r="AA136"/>
      <c r="AB136"/>
      <c r="AC136"/>
      <c r="AD136"/>
      <c r="AE136"/>
      <c r="AF136"/>
      <c r="AG136"/>
      <c r="AH136"/>
      <c r="AI136"/>
      <c r="AJ136"/>
      <c r="AK136"/>
      <c r="AL136"/>
    </row>
    <row r="137" spans="1:38" ht="33" customHeight="1">
      <c r="A137" s="49"/>
      <c r="B137" s="63">
        <v>86</v>
      </c>
      <c r="C137" s="64">
        <v>0</v>
      </c>
      <c r="D137" s="65">
        <v>0</v>
      </c>
      <c r="E137" s="64">
        <v>0</v>
      </c>
      <c r="F137" s="64">
        <v>0</v>
      </c>
      <c r="G137" s="64">
        <v>0</v>
      </c>
      <c r="H137" s="65">
        <v>0</v>
      </c>
      <c r="I137" s="64">
        <v>0</v>
      </c>
      <c r="J137" s="64">
        <v>0</v>
      </c>
      <c r="K137" s="64">
        <v>0</v>
      </c>
      <c r="L137" s="64">
        <v>0</v>
      </c>
      <c r="M137" s="64">
        <v>0</v>
      </c>
      <c r="N137" s="66">
        <v>0</v>
      </c>
      <c r="O137"/>
      <c r="P137"/>
      <c r="Q137"/>
      <c r="R137"/>
      <c r="S137"/>
      <c r="T137"/>
      <c r="U137"/>
      <c r="V137"/>
      <c r="W137"/>
      <c r="X137"/>
      <c r="Y137"/>
      <c r="Z137"/>
      <c r="AA137"/>
      <c r="AB137"/>
      <c r="AC137"/>
      <c r="AD137"/>
      <c r="AE137"/>
      <c r="AF137"/>
      <c r="AG137"/>
      <c r="AH137"/>
      <c r="AI137"/>
      <c r="AJ137"/>
      <c r="AK137"/>
      <c r="AL137"/>
    </row>
    <row r="138" spans="1:38" ht="33" customHeight="1">
      <c r="A138" s="49"/>
      <c r="B138" s="63">
        <v>87</v>
      </c>
      <c r="C138" s="64">
        <v>0</v>
      </c>
      <c r="D138" s="65">
        <v>0</v>
      </c>
      <c r="E138" s="64">
        <v>0</v>
      </c>
      <c r="F138" s="64">
        <v>0</v>
      </c>
      <c r="G138" s="64">
        <v>0</v>
      </c>
      <c r="H138" s="65">
        <v>0</v>
      </c>
      <c r="I138" s="64">
        <v>0</v>
      </c>
      <c r="J138" s="64">
        <v>0</v>
      </c>
      <c r="K138" s="64">
        <v>0</v>
      </c>
      <c r="L138" s="64">
        <v>0</v>
      </c>
      <c r="M138" s="64">
        <v>0</v>
      </c>
      <c r="N138" s="66">
        <v>0</v>
      </c>
      <c r="O138"/>
      <c r="P138"/>
      <c r="Q138"/>
      <c r="R138"/>
      <c r="S138"/>
      <c r="T138"/>
      <c r="U138"/>
      <c r="V138"/>
      <c r="W138"/>
      <c r="X138"/>
      <c r="Y138"/>
      <c r="Z138"/>
      <c r="AA138"/>
      <c r="AB138"/>
      <c r="AC138"/>
      <c r="AD138"/>
      <c r="AE138"/>
      <c r="AF138"/>
      <c r="AG138"/>
      <c r="AH138"/>
      <c r="AI138"/>
      <c r="AJ138"/>
      <c r="AK138"/>
      <c r="AL138"/>
    </row>
    <row r="139" spans="1:38" ht="33" customHeight="1">
      <c r="A139" s="49"/>
      <c r="B139" s="63">
        <v>89</v>
      </c>
      <c r="C139" s="64">
        <v>0</v>
      </c>
      <c r="D139" s="65">
        <v>0</v>
      </c>
      <c r="E139" s="64">
        <v>0</v>
      </c>
      <c r="F139" s="64">
        <v>0</v>
      </c>
      <c r="G139" s="64">
        <v>0</v>
      </c>
      <c r="H139" s="65">
        <v>0</v>
      </c>
      <c r="I139" s="64">
        <v>0</v>
      </c>
      <c r="J139" s="64">
        <v>0</v>
      </c>
      <c r="K139" s="64">
        <v>0</v>
      </c>
      <c r="L139" s="64">
        <v>0</v>
      </c>
      <c r="M139" s="64">
        <v>0</v>
      </c>
      <c r="N139" s="66">
        <v>0</v>
      </c>
      <c r="O139"/>
      <c r="P139"/>
      <c r="Q139"/>
      <c r="R139"/>
      <c r="S139"/>
      <c r="T139"/>
      <c r="U139"/>
      <c r="V139"/>
      <c r="W139"/>
      <c r="X139"/>
      <c r="Y139"/>
      <c r="Z139"/>
      <c r="AA139"/>
      <c r="AB139"/>
      <c r="AC139"/>
      <c r="AD139"/>
      <c r="AE139"/>
      <c r="AF139"/>
      <c r="AG139"/>
      <c r="AH139"/>
      <c r="AI139"/>
      <c r="AJ139"/>
      <c r="AK139"/>
      <c r="AL139"/>
    </row>
    <row r="140" spans="1:38" ht="33" customHeight="1">
      <c r="A140" s="49"/>
      <c r="B140" s="63">
        <v>90</v>
      </c>
      <c r="C140" s="64">
        <v>0</v>
      </c>
      <c r="D140" s="65">
        <v>0</v>
      </c>
      <c r="E140" s="64">
        <v>0</v>
      </c>
      <c r="F140" s="64">
        <v>0</v>
      </c>
      <c r="G140" s="64">
        <v>0</v>
      </c>
      <c r="H140" s="65">
        <v>0</v>
      </c>
      <c r="I140" s="64">
        <v>0</v>
      </c>
      <c r="J140" s="64">
        <v>0</v>
      </c>
      <c r="K140" s="64">
        <v>0</v>
      </c>
      <c r="L140" s="64">
        <v>0</v>
      </c>
      <c r="M140" s="64">
        <v>0</v>
      </c>
      <c r="N140" s="66">
        <v>0</v>
      </c>
      <c r="O140"/>
      <c r="P140"/>
      <c r="Q140"/>
      <c r="R140"/>
      <c r="S140"/>
      <c r="T140"/>
      <c r="U140"/>
      <c r="V140"/>
      <c r="W140"/>
      <c r="X140"/>
      <c r="Y140"/>
      <c r="Z140"/>
      <c r="AA140"/>
      <c r="AB140"/>
      <c r="AC140"/>
      <c r="AD140"/>
      <c r="AE140"/>
      <c r="AF140"/>
      <c r="AG140"/>
      <c r="AH140"/>
      <c r="AI140"/>
      <c r="AJ140"/>
      <c r="AK140"/>
      <c r="AL140"/>
    </row>
    <row r="141" spans="1:38" ht="33" customHeight="1">
      <c r="A141" s="49"/>
      <c r="B141" s="63">
        <v>91</v>
      </c>
      <c r="C141" s="64">
        <v>0</v>
      </c>
      <c r="D141" s="65">
        <v>0</v>
      </c>
      <c r="E141" s="64">
        <v>0</v>
      </c>
      <c r="F141" s="64">
        <v>0</v>
      </c>
      <c r="G141" s="64">
        <v>0</v>
      </c>
      <c r="H141" s="65">
        <v>0</v>
      </c>
      <c r="I141" s="64">
        <v>0</v>
      </c>
      <c r="J141" s="64">
        <v>0</v>
      </c>
      <c r="K141" s="64">
        <v>0</v>
      </c>
      <c r="L141" s="64">
        <v>0</v>
      </c>
      <c r="M141" s="64">
        <v>0</v>
      </c>
      <c r="N141" s="66">
        <v>0</v>
      </c>
      <c r="O141"/>
      <c r="P141"/>
      <c r="Q141"/>
      <c r="R141"/>
      <c r="S141"/>
      <c r="T141"/>
      <c r="U141"/>
      <c r="V141"/>
      <c r="W141"/>
      <c r="X141"/>
      <c r="Y141"/>
      <c r="Z141"/>
      <c r="AA141"/>
      <c r="AB141"/>
      <c r="AC141"/>
      <c r="AD141"/>
      <c r="AE141"/>
      <c r="AF141"/>
      <c r="AG141"/>
      <c r="AH141"/>
      <c r="AI141"/>
      <c r="AJ141"/>
      <c r="AK141"/>
      <c r="AL141"/>
    </row>
    <row r="142" spans="1:38" ht="33" customHeight="1">
      <c r="A142" s="49"/>
      <c r="B142" s="63">
        <v>92</v>
      </c>
      <c r="C142" s="64">
        <v>0</v>
      </c>
      <c r="D142" s="65">
        <v>0</v>
      </c>
      <c r="E142" s="64">
        <v>0</v>
      </c>
      <c r="F142" s="64">
        <v>0</v>
      </c>
      <c r="G142" s="64">
        <v>0</v>
      </c>
      <c r="H142" s="65">
        <v>0</v>
      </c>
      <c r="I142" s="64">
        <v>0</v>
      </c>
      <c r="J142" s="64">
        <v>0</v>
      </c>
      <c r="K142" s="64">
        <v>0</v>
      </c>
      <c r="L142" s="64">
        <v>0</v>
      </c>
      <c r="M142" s="64">
        <v>0</v>
      </c>
      <c r="N142" s="66">
        <v>0</v>
      </c>
      <c r="O142"/>
      <c r="P142"/>
      <c r="Q142"/>
      <c r="R142"/>
      <c r="S142"/>
      <c r="T142"/>
      <c r="U142"/>
      <c r="V142"/>
      <c r="W142"/>
      <c r="X142"/>
      <c r="Y142"/>
      <c r="Z142"/>
      <c r="AA142"/>
      <c r="AB142"/>
      <c r="AC142"/>
      <c r="AD142"/>
      <c r="AE142"/>
      <c r="AF142"/>
      <c r="AG142"/>
      <c r="AH142"/>
      <c r="AI142"/>
      <c r="AJ142"/>
      <c r="AK142"/>
      <c r="AL142"/>
    </row>
    <row r="143" spans="1:38" ht="33" customHeight="1">
      <c r="A143" s="49"/>
      <c r="B143" s="63">
        <v>93</v>
      </c>
      <c r="C143" s="64">
        <v>0</v>
      </c>
      <c r="D143" s="65">
        <v>0</v>
      </c>
      <c r="E143" s="64">
        <v>0</v>
      </c>
      <c r="F143" s="64">
        <v>0</v>
      </c>
      <c r="G143" s="64">
        <v>0</v>
      </c>
      <c r="H143" s="65">
        <v>0</v>
      </c>
      <c r="I143" s="64">
        <v>0</v>
      </c>
      <c r="J143" s="64">
        <v>0</v>
      </c>
      <c r="K143" s="64">
        <v>0</v>
      </c>
      <c r="L143" s="64">
        <v>0</v>
      </c>
      <c r="M143" s="64">
        <v>0</v>
      </c>
      <c r="N143" s="66">
        <v>0</v>
      </c>
      <c r="O143"/>
      <c r="P143"/>
      <c r="Q143"/>
      <c r="R143"/>
      <c r="S143"/>
      <c r="T143"/>
      <c r="U143"/>
      <c r="V143"/>
      <c r="W143"/>
      <c r="X143"/>
      <c r="Y143"/>
      <c r="Z143"/>
      <c r="AA143"/>
      <c r="AB143"/>
      <c r="AC143"/>
      <c r="AD143"/>
      <c r="AE143"/>
      <c r="AF143"/>
      <c r="AG143"/>
      <c r="AH143"/>
      <c r="AI143"/>
      <c r="AJ143"/>
      <c r="AK143"/>
      <c r="AL143"/>
    </row>
    <row r="144" spans="1:38" ht="33" customHeight="1">
      <c r="A144" s="49"/>
      <c r="B144" s="63">
        <v>94</v>
      </c>
      <c r="C144" s="64">
        <v>0</v>
      </c>
      <c r="D144" s="65">
        <v>0</v>
      </c>
      <c r="E144" s="64">
        <v>0</v>
      </c>
      <c r="F144" s="64">
        <v>0</v>
      </c>
      <c r="G144" s="64">
        <v>0</v>
      </c>
      <c r="H144" s="65">
        <v>0</v>
      </c>
      <c r="I144" s="64">
        <v>0</v>
      </c>
      <c r="J144" s="64">
        <v>0</v>
      </c>
      <c r="K144" s="64">
        <v>0</v>
      </c>
      <c r="L144" s="64">
        <v>0</v>
      </c>
      <c r="M144" s="64">
        <v>0</v>
      </c>
      <c r="N144" s="66">
        <v>0</v>
      </c>
      <c r="O144"/>
      <c r="P144"/>
      <c r="Q144"/>
      <c r="R144"/>
      <c r="S144"/>
      <c r="T144"/>
      <c r="U144"/>
      <c r="V144"/>
      <c r="W144"/>
      <c r="X144"/>
      <c r="Y144"/>
      <c r="Z144"/>
      <c r="AA144"/>
      <c r="AB144"/>
      <c r="AC144"/>
      <c r="AD144"/>
      <c r="AE144"/>
      <c r="AF144"/>
      <c r="AG144"/>
      <c r="AH144"/>
      <c r="AI144"/>
      <c r="AJ144"/>
      <c r="AK144"/>
      <c r="AL144"/>
    </row>
    <row r="145" spans="1:38" ht="33" customHeight="1">
      <c r="A145" s="49"/>
      <c r="B145" s="63">
        <v>95</v>
      </c>
      <c r="C145" s="64">
        <v>0</v>
      </c>
      <c r="D145" s="65">
        <v>0</v>
      </c>
      <c r="E145" s="64">
        <v>0</v>
      </c>
      <c r="F145" s="64">
        <v>0</v>
      </c>
      <c r="G145" s="64">
        <v>0</v>
      </c>
      <c r="H145" s="65">
        <v>0</v>
      </c>
      <c r="I145" s="64">
        <v>0</v>
      </c>
      <c r="J145" s="64">
        <v>0</v>
      </c>
      <c r="K145" s="64">
        <v>0</v>
      </c>
      <c r="L145" s="64">
        <v>0</v>
      </c>
      <c r="M145" s="64">
        <v>0</v>
      </c>
      <c r="N145" s="66">
        <v>0</v>
      </c>
      <c r="O145"/>
      <c r="P145"/>
      <c r="Q145"/>
      <c r="R145"/>
      <c r="S145"/>
      <c r="T145"/>
      <c r="U145"/>
      <c r="V145"/>
      <c r="W145"/>
      <c r="X145"/>
      <c r="Y145"/>
      <c r="Z145"/>
      <c r="AA145"/>
      <c r="AB145"/>
      <c r="AC145"/>
      <c r="AD145"/>
      <c r="AE145"/>
      <c r="AF145"/>
      <c r="AG145"/>
      <c r="AH145"/>
      <c r="AI145"/>
      <c r="AJ145"/>
      <c r="AK145"/>
      <c r="AL145"/>
    </row>
    <row r="146" spans="1:38" ht="33" customHeight="1">
      <c r="A146" s="49"/>
      <c r="B146" s="63">
        <v>96</v>
      </c>
      <c r="C146" s="64">
        <v>0</v>
      </c>
      <c r="D146" s="65">
        <v>0</v>
      </c>
      <c r="E146" s="64">
        <v>0</v>
      </c>
      <c r="F146" s="64">
        <v>0</v>
      </c>
      <c r="G146" s="64">
        <v>0</v>
      </c>
      <c r="H146" s="65">
        <v>0</v>
      </c>
      <c r="I146" s="64">
        <v>0</v>
      </c>
      <c r="J146" s="64">
        <v>0</v>
      </c>
      <c r="K146" s="64">
        <v>0</v>
      </c>
      <c r="L146" s="64">
        <v>0</v>
      </c>
      <c r="M146" s="64">
        <v>0</v>
      </c>
      <c r="N146" s="66">
        <v>0</v>
      </c>
      <c r="O146"/>
      <c r="P146"/>
      <c r="Q146"/>
      <c r="R146"/>
      <c r="S146"/>
      <c r="T146"/>
      <c r="U146"/>
      <c r="V146"/>
      <c r="W146"/>
      <c r="X146"/>
      <c r="Y146"/>
      <c r="Z146"/>
      <c r="AA146"/>
      <c r="AB146"/>
      <c r="AC146"/>
      <c r="AD146"/>
      <c r="AE146"/>
      <c r="AF146"/>
      <c r="AG146"/>
      <c r="AH146"/>
      <c r="AI146"/>
      <c r="AJ146"/>
      <c r="AK146"/>
      <c r="AL146"/>
    </row>
    <row r="147" spans="1:38" ht="33" customHeight="1">
      <c r="A147" s="49"/>
      <c r="B147" s="63">
        <v>97</v>
      </c>
      <c r="C147" s="64">
        <v>0</v>
      </c>
      <c r="D147" s="65">
        <v>0</v>
      </c>
      <c r="E147" s="64">
        <v>0</v>
      </c>
      <c r="F147" s="64">
        <v>0</v>
      </c>
      <c r="G147" s="64">
        <v>0</v>
      </c>
      <c r="H147" s="65">
        <v>0</v>
      </c>
      <c r="I147" s="64">
        <v>0</v>
      </c>
      <c r="J147" s="64">
        <v>0</v>
      </c>
      <c r="K147" s="64">
        <v>0</v>
      </c>
      <c r="L147" s="64">
        <v>0</v>
      </c>
      <c r="M147" s="64">
        <v>0</v>
      </c>
      <c r="N147" s="66">
        <v>0</v>
      </c>
      <c r="O147"/>
      <c r="P147"/>
      <c r="Q147"/>
      <c r="R147"/>
      <c r="S147"/>
      <c r="T147"/>
      <c r="U147"/>
      <c r="V147"/>
      <c r="W147"/>
      <c r="X147"/>
      <c r="Y147"/>
      <c r="Z147"/>
      <c r="AA147"/>
      <c r="AB147"/>
      <c r="AC147"/>
      <c r="AD147"/>
      <c r="AE147"/>
      <c r="AF147"/>
      <c r="AG147"/>
      <c r="AH147"/>
      <c r="AI147"/>
      <c r="AJ147"/>
      <c r="AK147"/>
      <c r="AL147"/>
    </row>
    <row r="148" spans="1:38" ht="33" customHeight="1">
      <c r="A148" s="49"/>
      <c r="B148" s="63">
        <v>98</v>
      </c>
      <c r="C148" s="64">
        <v>0</v>
      </c>
      <c r="D148" s="65">
        <v>0</v>
      </c>
      <c r="E148" s="64">
        <v>0</v>
      </c>
      <c r="F148" s="64">
        <v>0</v>
      </c>
      <c r="G148" s="64">
        <v>0</v>
      </c>
      <c r="H148" s="65">
        <v>0</v>
      </c>
      <c r="I148" s="64">
        <v>0</v>
      </c>
      <c r="J148" s="64">
        <v>0</v>
      </c>
      <c r="K148" s="64">
        <v>0</v>
      </c>
      <c r="L148" s="64">
        <v>0</v>
      </c>
      <c r="M148" s="64">
        <v>0</v>
      </c>
      <c r="N148" s="66">
        <v>0</v>
      </c>
      <c r="O148"/>
      <c r="P148"/>
      <c r="Q148"/>
      <c r="R148"/>
      <c r="S148"/>
      <c r="T148"/>
      <c r="U148"/>
      <c r="V148"/>
      <c r="W148"/>
      <c r="X148"/>
      <c r="Y148"/>
      <c r="Z148"/>
      <c r="AA148"/>
      <c r="AB148"/>
      <c r="AC148"/>
      <c r="AD148"/>
      <c r="AE148"/>
      <c r="AF148"/>
      <c r="AG148"/>
      <c r="AH148"/>
      <c r="AI148"/>
      <c r="AJ148"/>
      <c r="AK148"/>
      <c r="AL148"/>
    </row>
    <row r="149" spans="1:38" ht="33" customHeight="1">
      <c r="A149" s="49"/>
      <c r="B149" s="63">
        <v>111</v>
      </c>
      <c r="C149" s="64">
        <v>6</v>
      </c>
      <c r="D149" s="65">
        <v>0</v>
      </c>
      <c r="E149" s="64">
        <v>6</v>
      </c>
      <c r="F149" s="64">
        <v>6</v>
      </c>
      <c r="G149" s="64">
        <v>0</v>
      </c>
      <c r="H149" s="65">
        <v>1</v>
      </c>
      <c r="I149" s="64">
        <v>1</v>
      </c>
      <c r="J149" s="64">
        <v>1</v>
      </c>
      <c r="K149" s="64">
        <v>0</v>
      </c>
      <c r="L149" s="64">
        <v>0</v>
      </c>
      <c r="M149" s="64">
        <v>0</v>
      </c>
      <c r="N149" s="66">
        <v>7</v>
      </c>
      <c r="O149"/>
      <c r="P149"/>
      <c r="Q149"/>
      <c r="R149"/>
      <c r="S149"/>
      <c r="T149"/>
      <c r="U149"/>
      <c r="V149"/>
      <c r="W149"/>
      <c r="X149"/>
      <c r="Y149"/>
      <c r="Z149"/>
      <c r="AA149"/>
      <c r="AB149"/>
      <c r="AC149"/>
      <c r="AD149"/>
      <c r="AE149"/>
      <c r="AF149"/>
      <c r="AG149"/>
      <c r="AH149"/>
      <c r="AI149"/>
      <c r="AJ149"/>
      <c r="AK149"/>
      <c r="AL149"/>
    </row>
    <row r="150" spans="1:38" ht="33" customHeight="1">
      <c r="A150" s="46" t="s">
        <v>105</v>
      </c>
      <c r="B150" s="47"/>
      <c r="C150" s="60">
        <v>12</v>
      </c>
      <c r="D150" s="61">
        <v>0</v>
      </c>
      <c r="E150" s="60">
        <v>12</v>
      </c>
      <c r="F150" s="60">
        <v>12</v>
      </c>
      <c r="G150" s="60">
        <v>0</v>
      </c>
      <c r="H150" s="61">
        <v>2</v>
      </c>
      <c r="I150" s="60">
        <v>2</v>
      </c>
      <c r="J150" s="60">
        <v>2</v>
      </c>
      <c r="K150" s="60">
        <v>0</v>
      </c>
      <c r="L150" s="60">
        <v>0</v>
      </c>
      <c r="M150" s="60">
        <v>0</v>
      </c>
      <c r="N150" s="62">
        <v>14</v>
      </c>
      <c r="O150"/>
      <c r="P150"/>
      <c r="Q150"/>
      <c r="R150"/>
      <c r="S150"/>
      <c r="T150"/>
      <c r="U150"/>
      <c r="V150"/>
      <c r="W150"/>
      <c r="X150"/>
      <c r="Y150"/>
      <c r="Z150"/>
      <c r="AA150"/>
      <c r="AB150"/>
      <c r="AC150"/>
      <c r="AD150"/>
      <c r="AE150"/>
      <c r="AF150"/>
      <c r="AG150"/>
      <c r="AH150"/>
      <c r="AI150"/>
      <c r="AJ150"/>
      <c r="AK150"/>
      <c r="AL150"/>
    </row>
    <row r="151" spans="1:38" ht="33" customHeight="1">
      <c r="A151" s="46" t="s">
        <v>30</v>
      </c>
      <c r="B151" s="46">
        <v>51</v>
      </c>
      <c r="C151" s="60">
        <v>4</v>
      </c>
      <c r="D151" s="61">
        <v>0</v>
      </c>
      <c r="E151" s="60">
        <v>4</v>
      </c>
      <c r="F151" s="60">
        <v>4</v>
      </c>
      <c r="G151" s="60">
        <v>0</v>
      </c>
      <c r="H151" s="61">
        <v>0</v>
      </c>
      <c r="I151" s="60">
        <v>0</v>
      </c>
      <c r="J151" s="60">
        <v>0</v>
      </c>
      <c r="K151" s="60">
        <v>0</v>
      </c>
      <c r="L151" s="60">
        <v>0</v>
      </c>
      <c r="M151" s="60">
        <v>0</v>
      </c>
      <c r="N151" s="62">
        <v>4</v>
      </c>
      <c r="O151"/>
      <c r="P151"/>
      <c r="Q151"/>
      <c r="R151"/>
      <c r="S151"/>
      <c r="T151"/>
      <c r="U151"/>
      <c r="V151"/>
      <c r="W151"/>
      <c r="X151"/>
      <c r="Y151"/>
      <c r="Z151"/>
      <c r="AA151"/>
      <c r="AB151"/>
      <c r="AC151"/>
      <c r="AD151"/>
      <c r="AE151"/>
      <c r="AF151"/>
      <c r="AG151"/>
      <c r="AH151"/>
      <c r="AI151"/>
      <c r="AJ151"/>
      <c r="AK151"/>
      <c r="AL151"/>
    </row>
    <row r="152" spans="1:38" ht="33" customHeight="1">
      <c r="A152" s="49"/>
      <c r="B152" s="63">
        <v>52</v>
      </c>
      <c r="C152" s="64">
        <v>0</v>
      </c>
      <c r="D152" s="65">
        <v>0</v>
      </c>
      <c r="E152" s="64">
        <v>0</v>
      </c>
      <c r="F152" s="64">
        <v>0</v>
      </c>
      <c r="G152" s="64">
        <v>0</v>
      </c>
      <c r="H152" s="65">
        <v>0</v>
      </c>
      <c r="I152" s="64">
        <v>0</v>
      </c>
      <c r="J152" s="64">
        <v>0</v>
      </c>
      <c r="K152" s="64">
        <v>0</v>
      </c>
      <c r="L152" s="64">
        <v>0</v>
      </c>
      <c r="M152" s="64">
        <v>0</v>
      </c>
      <c r="N152" s="66">
        <v>0</v>
      </c>
      <c r="O152"/>
      <c r="P152"/>
      <c r="Q152"/>
      <c r="R152"/>
      <c r="S152"/>
      <c r="T152"/>
      <c r="U152"/>
      <c r="V152"/>
      <c r="W152"/>
      <c r="X152"/>
      <c r="Y152"/>
      <c r="Z152"/>
      <c r="AA152"/>
      <c r="AB152"/>
      <c r="AC152"/>
      <c r="AD152"/>
      <c r="AE152"/>
      <c r="AF152"/>
      <c r="AG152"/>
      <c r="AH152"/>
      <c r="AI152"/>
      <c r="AJ152"/>
      <c r="AK152"/>
      <c r="AL152"/>
    </row>
    <row r="153" spans="1:38" ht="33" customHeight="1">
      <c r="A153" s="49"/>
      <c r="B153" s="63">
        <v>53</v>
      </c>
      <c r="C153" s="64">
        <v>0</v>
      </c>
      <c r="D153" s="65">
        <v>0</v>
      </c>
      <c r="E153" s="64">
        <v>0</v>
      </c>
      <c r="F153" s="64">
        <v>0</v>
      </c>
      <c r="G153" s="64">
        <v>0</v>
      </c>
      <c r="H153" s="65">
        <v>0</v>
      </c>
      <c r="I153" s="64">
        <v>0</v>
      </c>
      <c r="J153" s="64">
        <v>0</v>
      </c>
      <c r="K153" s="64">
        <v>0</v>
      </c>
      <c r="L153" s="64">
        <v>0</v>
      </c>
      <c r="M153" s="64">
        <v>0</v>
      </c>
      <c r="N153" s="66">
        <v>0</v>
      </c>
      <c r="O153"/>
      <c r="P153"/>
      <c r="Q153"/>
      <c r="R153"/>
      <c r="S153"/>
      <c r="T153"/>
      <c r="U153"/>
      <c r="V153"/>
      <c r="W153"/>
      <c r="X153"/>
      <c r="Y153"/>
      <c r="Z153"/>
      <c r="AA153"/>
      <c r="AB153"/>
      <c r="AC153"/>
      <c r="AD153"/>
      <c r="AE153"/>
      <c r="AF153"/>
      <c r="AG153"/>
      <c r="AH153"/>
      <c r="AI153"/>
      <c r="AJ153"/>
      <c r="AK153"/>
      <c r="AL153"/>
    </row>
    <row r="154" spans="1:38" ht="33" customHeight="1">
      <c r="A154" s="49"/>
      <c r="B154" s="63">
        <v>54</v>
      </c>
      <c r="C154" s="64">
        <v>0</v>
      </c>
      <c r="D154" s="65">
        <v>0</v>
      </c>
      <c r="E154" s="64">
        <v>0</v>
      </c>
      <c r="F154" s="64">
        <v>0</v>
      </c>
      <c r="G154" s="64">
        <v>0</v>
      </c>
      <c r="H154" s="65">
        <v>0</v>
      </c>
      <c r="I154" s="64">
        <v>0</v>
      </c>
      <c r="J154" s="64">
        <v>0</v>
      </c>
      <c r="K154" s="64">
        <v>0</v>
      </c>
      <c r="L154" s="64">
        <v>0</v>
      </c>
      <c r="M154" s="64">
        <v>0</v>
      </c>
      <c r="N154" s="66">
        <v>0</v>
      </c>
      <c r="O154"/>
      <c r="P154"/>
      <c r="Q154"/>
      <c r="R154"/>
      <c r="S154"/>
      <c r="T154"/>
      <c r="U154"/>
      <c r="V154"/>
      <c r="W154"/>
      <c r="X154"/>
      <c r="Y154"/>
      <c r="Z154"/>
      <c r="AA154"/>
      <c r="AB154"/>
      <c r="AC154"/>
      <c r="AD154"/>
      <c r="AE154"/>
      <c r="AF154"/>
      <c r="AG154"/>
      <c r="AH154"/>
      <c r="AI154"/>
      <c r="AJ154"/>
      <c r="AK154"/>
      <c r="AL154"/>
    </row>
    <row r="155" spans="1:38" ht="33" customHeight="1">
      <c r="A155" s="49"/>
      <c r="B155" s="63">
        <v>55</v>
      </c>
      <c r="C155" s="64">
        <v>3</v>
      </c>
      <c r="D155" s="65">
        <v>0</v>
      </c>
      <c r="E155" s="64">
        <v>3</v>
      </c>
      <c r="F155" s="64">
        <v>3</v>
      </c>
      <c r="G155" s="64">
        <v>0</v>
      </c>
      <c r="H155" s="65">
        <v>0</v>
      </c>
      <c r="I155" s="64">
        <v>0</v>
      </c>
      <c r="J155" s="64">
        <v>0</v>
      </c>
      <c r="K155" s="64">
        <v>0</v>
      </c>
      <c r="L155" s="64">
        <v>0</v>
      </c>
      <c r="M155" s="64">
        <v>0</v>
      </c>
      <c r="N155" s="66">
        <v>3</v>
      </c>
      <c r="O155"/>
      <c r="P155"/>
      <c r="Q155"/>
      <c r="R155"/>
      <c r="S155"/>
      <c r="T155"/>
      <c r="U155"/>
      <c r="V155"/>
      <c r="W155"/>
      <c r="X155"/>
      <c r="Y155"/>
      <c r="Z155"/>
      <c r="AA155"/>
      <c r="AB155"/>
      <c r="AC155"/>
      <c r="AD155"/>
      <c r="AE155"/>
      <c r="AF155"/>
      <c r="AG155"/>
      <c r="AH155"/>
      <c r="AI155"/>
      <c r="AJ155"/>
      <c r="AK155"/>
      <c r="AL155"/>
    </row>
    <row r="156" spans="1:38" ht="33" customHeight="1">
      <c r="A156" s="49"/>
      <c r="B156" s="63">
        <v>56</v>
      </c>
      <c r="C156" s="64">
        <v>0</v>
      </c>
      <c r="D156" s="65">
        <v>0</v>
      </c>
      <c r="E156" s="64">
        <v>0</v>
      </c>
      <c r="F156" s="64">
        <v>0</v>
      </c>
      <c r="G156" s="64">
        <v>1</v>
      </c>
      <c r="H156" s="65">
        <v>0</v>
      </c>
      <c r="I156" s="64">
        <v>1</v>
      </c>
      <c r="J156" s="64">
        <v>1</v>
      </c>
      <c r="K156" s="64">
        <v>0</v>
      </c>
      <c r="L156" s="64">
        <v>0</v>
      </c>
      <c r="M156" s="64">
        <v>0</v>
      </c>
      <c r="N156" s="66">
        <v>1</v>
      </c>
      <c r="O156"/>
      <c r="P156"/>
      <c r="Q156"/>
      <c r="R156"/>
      <c r="S156"/>
      <c r="T156"/>
      <c r="U156"/>
      <c r="V156"/>
      <c r="W156"/>
      <c r="X156"/>
      <c r="Y156"/>
      <c r="Z156"/>
      <c r="AA156"/>
      <c r="AB156"/>
      <c r="AC156"/>
      <c r="AD156"/>
      <c r="AE156"/>
      <c r="AF156"/>
      <c r="AG156"/>
      <c r="AH156"/>
      <c r="AI156"/>
      <c r="AJ156"/>
      <c r="AK156"/>
      <c r="AL156"/>
    </row>
    <row r="157" spans="1:38" ht="33" customHeight="1">
      <c r="A157" s="49"/>
      <c r="B157" s="63">
        <v>57</v>
      </c>
      <c r="C157" s="64">
        <v>0</v>
      </c>
      <c r="D157" s="65">
        <v>0</v>
      </c>
      <c r="E157" s="64">
        <v>0</v>
      </c>
      <c r="F157" s="64">
        <v>0</v>
      </c>
      <c r="G157" s="64">
        <v>0</v>
      </c>
      <c r="H157" s="65">
        <v>0</v>
      </c>
      <c r="I157" s="64">
        <v>0</v>
      </c>
      <c r="J157" s="64">
        <v>0</v>
      </c>
      <c r="K157" s="64">
        <v>0</v>
      </c>
      <c r="L157" s="64">
        <v>0</v>
      </c>
      <c r="M157" s="64">
        <v>0</v>
      </c>
      <c r="N157" s="66">
        <v>0</v>
      </c>
      <c r="O157"/>
      <c r="P157"/>
      <c r="Q157"/>
      <c r="R157"/>
      <c r="S157"/>
      <c r="T157"/>
      <c r="U157"/>
      <c r="V157"/>
      <c r="W157"/>
      <c r="X157"/>
      <c r="Y157"/>
      <c r="Z157"/>
      <c r="AA157"/>
      <c r="AB157"/>
      <c r="AC157"/>
      <c r="AD157"/>
      <c r="AE157"/>
      <c r="AF157"/>
      <c r="AG157"/>
      <c r="AH157"/>
      <c r="AI157"/>
      <c r="AJ157"/>
      <c r="AK157"/>
      <c r="AL157"/>
    </row>
    <row r="158" spans="1:38" ht="33" customHeight="1">
      <c r="A158" s="49"/>
      <c r="B158" s="63">
        <v>58</v>
      </c>
      <c r="C158" s="64">
        <v>0</v>
      </c>
      <c r="D158" s="65">
        <v>0</v>
      </c>
      <c r="E158" s="64">
        <v>0</v>
      </c>
      <c r="F158" s="64">
        <v>0</v>
      </c>
      <c r="G158" s="64">
        <v>0</v>
      </c>
      <c r="H158" s="65">
        <v>0</v>
      </c>
      <c r="I158" s="64">
        <v>0</v>
      </c>
      <c r="J158" s="64">
        <v>0</v>
      </c>
      <c r="K158" s="64">
        <v>0</v>
      </c>
      <c r="L158" s="64">
        <v>0</v>
      </c>
      <c r="M158" s="64">
        <v>0</v>
      </c>
      <c r="N158" s="66">
        <v>0</v>
      </c>
      <c r="O158"/>
      <c r="P158"/>
      <c r="Q158"/>
      <c r="R158"/>
      <c r="S158"/>
      <c r="T158"/>
      <c r="U158"/>
      <c r="V158"/>
      <c r="W158"/>
      <c r="X158"/>
      <c r="Y158"/>
      <c r="Z158"/>
      <c r="AA158"/>
      <c r="AB158"/>
      <c r="AC158"/>
      <c r="AD158"/>
      <c r="AE158"/>
      <c r="AF158"/>
      <c r="AG158"/>
      <c r="AH158"/>
      <c r="AI158"/>
      <c r="AJ158"/>
      <c r="AK158"/>
      <c r="AL158"/>
    </row>
    <row r="159" spans="1:38" ht="33" customHeight="1">
      <c r="A159" s="49"/>
      <c r="B159" s="63">
        <v>59</v>
      </c>
      <c r="C159" s="64">
        <v>0</v>
      </c>
      <c r="D159" s="65">
        <v>1</v>
      </c>
      <c r="E159" s="64">
        <v>1</v>
      </c>
      <c r="F159" s="64">
        <v>1</v>
      </c>
      <c r="G159" s="64">
        <v>0</v>
      </c>
      <c r="H159" s="65">
        <v>0</v>
      </c>
      <c r="I159" s="64">
        <v>0</v>
      </c>
      <c r="J159" s="64">
        <v>0</v>
      </c>
      <c r="K159" s="64">
        <v>0</v>
      </c>
      <c r="L159" s="64">
        <v>0</v>
      </c>
      <c r="M159" s="64">
        <v>0</v>
      </c>
      <c r="N159" s="66">
        <v>1</v>
      </c>
      <c r="O159"/>
      <c r="P159"/>
      <c r="Q159"/>
      <c r="R159"/>
      <c r="S159"/>
      <c r="T159"/>
      <c r="U159"/>
      <c r="V159"/>
      <c r="W159"/>
      <c r="X159"/>
      <c r="Y159"/>
      <c r="Z159"/>
      <c r="AA159"/>
      <c r="AB159"/>
      <c r="AC159"/>
      <c r="AD159"/>
      <c r="AE159"/>
      <c r="AF159"/>
      <c r="AG159"/>
      <c r="AH159"/>
      <c r="AI159"/>
      <c r="AJ159"/>
      <c r="AK159"/>
      <c r="AL159"/>
    </row>
    <row r="160" spans="1:38" ht="33" customHeight="1">
      <c r="A160" s="49"/>
      <c r="B160" s="63">
        <v>60</v>
      </c>
      <c r="C160" s="64">
        <v>0</v>
      </c>
      <c r="D160" s="65">
        <v>1</v>
      </c>
      <c r="E160" s="64">
        <v>1</v>
      </c>
      <c r="F160" s="64">
        <v>1</v>
      </c>
      <c r="G160" s="64">
        <v>0</v>
      </c>
      <c r="H160" s="65">
        <v>3</v>
      </c>
      <c r="I160" s="64">
        <v>3</v>
      </c>
      <c r="J160" s="64">
        <v>3</v>
      </c>
      <c r="K160" s="64">
        <v>1</v>
      </c>
      <c r="L160" s="64">
        <v>1</v>
      </c>
      <c r="M160" s="64">
        <v>1</v>
      </c>
      <c r="N160" s="66">
        <v>5</v>
      </c>
      <c r="O160"/>
      <c r="P160"/>
      <c r="Q160"/>
      <c r="R160"/>
      <c r="S160"/>
      <c r="T160"/>
      <c r="U160"/>
      <c r="V160"/>
      <c r="W160"/>
      <c r="X160"/>
      <c r="Y160"/>
      <c r="Z160"/>
      <c r="AA160"/>
      <c r="AB160"/>
      <c r="AC160"/>
      <c r="AD160"/>
      <c r="AE160"/>
      <c r="AF160"/>
      <c r="AG160"/>
      <c r="AH160"/>
      <c r="AI160"/>
      <c r="AJ160"/>
      <c r="AK160"/>
      <c r="AL160"/>
    </row>
    <row r="161" spans="1:38" ht="33" customHeight="1">
      <c r="A161" s="49"/>
      <c r="B161" s="63">
        <v>61</v>
      </c>
      <c r="C161" s="64">
        <v>0</v>
      </c>
      <c r="D161" s="65">
        <v>0</v>
      </c>
      <c r="E161" s="64">
        <v>0</v>
      </c>
      <c r="F161" s="64">
        <v>0</v>
      </c>
      <c r="G161" s="64">
        <v>0</v>
      </c>
      <c r="H161" s="65">
        <v>1</v>
      </c>
      <c r="I161" s="64">
        <v>1</v>
      </c>
      <c r="J161" s="64">
        <v>1</v>
      </c>
      <c r="K161" s="64">
        <v>0</v>
      </c>
      <c r="L161" s="64">
        <v>0</v>
      </c>
      <c r="M161" s="64">
        <v>0</v>
      </c>
      <c r="N161" s="66">
        <v>1</v>
      </c>
      <c r="O161"/>
      <c r="P161"/>
      <c r="Q161"/>
      <c r="R161"/>
      <c r="S161"/>
      <c r="T161"/>
      <c r="U161"/>
      <c r="V161"/>
      <c r="W161"/>
      <c r="X161"/>
      <c r="Y161"/>
      <c r="Z161"/>
      <c r="AA161"/>
      <c r="AB161"/>
      <c r="AC161"/>
      <c r="AD161"/>
      <c r="AE161"/>
      <c r="AF161"/>
      <c r="AG161"/>
      <c r="AH161"/>
      <c r="AI161"/>
      <c r="AJ161"/>
      <c r="AK161"/>
      <c r="AL161"/>
    </row>
    <row r="162" spans="1:38" ht="33" customHeight="1">
      <c r="A162" s="49"/>
      <c r="B162" s="63">
        <v>62</v>
      </c>
      <c r="C162" s="64">
        <v>0</v>
      </c>
      <c r="D162" s="65">
        <v>0</v>
      </c>
      <c r="E162" s="64">
        <v>0</v>
      </c>
      <c r="F162" s="64">
        <v>0</v>
      </c>
      <c r="G162" s="64">
        <v>0</v>
      </c>
      <c r="H162" s="65">
        <v>0</v>
      </c>
      <c r="I162" s="64">
        <v>0</v>
      </c>
      <c r="J162" s="64">
        <v>0</v>
      </c>
      <c r="K162" s="64">
        <v>0</v>
      </c>
      <c r="L162" s="64">
        <v>0</v>
      </c>
      <c r="M162" s="64">
        <v>0</v>
      </c>
      <c r="N162" s="66">
        <v>0</v>
      </c>
      <c r="O162"/>
      <c r="P162"/>
      <c r="Q162"/>
      <c r="R162"/>
      <c r="S162"/>
      <c r="T162"/>
      <c r="U162"/>
      <c r="V162"/>
      <c r="W162"/>
      <c r="X162"/>
      <c r="Y162"/>
      <c r="Z162"/>
      <c r="AA162"/>
      <c r="AB162"/>
      <c r="AC162"/>
      <c r="AD162"/>
      <c r="AE162"/>
      <c r="AF162"/>
      <c r="AG162"/>
      <c r="AH162"/>
      <c r="AI162"/>
      <c r="AJ162"/>
      <c r="AK162"/>
      <c r="AL162"/>
    </row>
    <row r="163" spans="1:38" ht="33" customHeight="1">
      <c r="A163" s="49"/>
      <c r="B163" s="63">
        <v>63</v>
      </c>
      <c r="C163" s="64">
        <v>0</v>
      </c>
      <c r="D163" s="65">
        <v>0</v>
      </c>
      <c r="E163" s="64">
        <v>0</v>
      </c>
      <c r="F163" s="64">
        <v>0</v>
      </c>
      <c r="G163" s="64">
        <v>0</v>
      </c>
      <c r="H163" s="65">
        <v>0</v>
      </c>
      <c r="I163" s="64">
        <v>0</v>
      </c>
      <c r="J163" s="64">
        <v>0</v>
      </c>
      <c r="K163" s="64">
        <v>0</v>
      </c>
      <c r="L163" s="64">
        <v>0</v>
      </c>
      <c r="M163" s="64">
        <v>0</v>
      </c>
      <c r="N163" s="66">
        <v>0</v>
      </c>
      <c r="O163"/>
      <c r="P163"/>
      <c r="Q163"/>
      <c r="R163"/>
      <c r="S163"/>
      <c r="T163"/>
      <c r="U163"/>
      <c r="V163"/>
      <c r="W163"/>
      <c r="X163"/>
      <c r="Y163"/>
      <c r="Z163"/>
      <c r="AA163"/>
      <c r="AB163"/>
      <c r="AC163"/>
      <c r="AD163"/>
      <c r="AE163"/>
      <c r="AF163"/>
      <c r="AG163"/>
      <c r="AH163"/>
      <c r="AI163"/>
      <c r="AJ163"/>
      <c r="AK163"/>
      <c r="AL163"/>
    </row>
    <row r="164" spans="1:38" ht="33" customHeight="1">
      <c r="A164" s="49"/>
      <c r="B164" s="63">
        <v>64</v>
      </c>
      <c r="C164" s="64">
        <v>1</v>
      </c>
      <c r="D164" s="65">
        <v>0</v>
      </c>
      <c r="E164" s="64">
        <v>1</v>
      </c>
      <c r="F164" s="64">
        <v>1</v>
      </c>
      <c r="G164" s="64">
        <v>0</v>
      </c>
      <c r="H164" s="65">
        <v>5</v>
      </c>
      <c r="I164" s="64">
        <v>5</v>
      </c>
      <c r="J164" s="64">
        <v>5</v>
      </c>
      <c r="K164" s="64">
        <v>0</v>
      </c>
      <c r="L164" s="64">
        <v>0</v>
      </c>
      <c r="M164" s="64">
        <v>0</v>
      </c>
      <c r="N164" s="66">
        <v>6</v>
      </c>
      <c r="O164"/>
      <c r="P164"/>
      <c r="Q164"/>
      <c r="R164"/>
      <c r="S164"/>
      <c r="T164"/>
      <c r="U164"/>
      <c r="V164"/>
      <c r="W164"/>
      <c r="X164"/>
      <c r="Y164"/>
      <c r="Z164"/>
      <c r="AA164"/>
      <c r="AB164"/>
      <c r="AC164"/>
      <c r="AD164"/>
      <c r="AE164"/>
      <c r="AF164"/>
      <c r="AG164"/>
      <c r="AH164"/>
      <c r="AI164"/>
      <c r="AJ164"/>
      <c r="AK164"/>
      <c r="AL164"/>
    </row>
    <row r="165" spans="1:38" ht="33" customHeight="1">
      <c r="A165" s="49"/>
      <c r="B165" s="63">
        <v>65</v>
      </c>
      <c r="C165" s="64">
        <v>1</v>
      </c>
      <c r="D165" s="65">
        <v>0</v>
      </c>
      <c r="E165" s="64">
        <v>1</v>
      </c>
      <c r="F165" s="64">
        <v>1</v>
      </c>
      <c r="G165" s="64">
        <v>0</v>
      </c>
      <c r="H165" s="65">
        <v>0</v>
      </c>
      <c r="I165" s="64">
        <v>0</v>
      </c>
      <c r="J165" s="64">
        <v>0</v>
      </c>
      <c r="K165" s="64">
        <v>0</v>
      </c>
      <c r="L165" s="64">
        <v>0</v>
      </c>
      <c r="M165" s="64">
        <v>0</v>
      </c>
      <c r="N165" s="66">
        <v>1</v>
      </c>
      <c r="O165"/>
      <c r="P165"/>
      <c r="Q165"/>
      <c r="R165"/>
      <c r="S165"/>
      <c r="T165"/>
      <c r="U165"/>
      <c r="V165"/>
      <c r="W165"/>
      <c r="X165"/>
      <c r="Y165"/>
      <c r="Z165"/>
      <c r="AA165"/>
      <c r="AB165"/>
      <c r="AC165"/>
      <c r="AD165"/>
      <c r="AE165"/>
      <c r="AF165"/>
      <c r="AG165"/>
      <c r="AH165"/>
      <c r="AI165"/>
      <c r="AJ165"/>
      <c r="AK165"/>
      <c r="AL165"/>
    </row>
    <row r="166" spans="1:38" ht="33" customHeight="1">
      <c r="A166" s="49"/>
      <c r="B166" s="63">
        <v>66</v>
      </c>
      <c r="C166" s="64">
        <v>0</v>
      </c>
      <c r="D166" s="65">
        <v>14</v>
      </c>
      <c r="E166" s="64">
        <v>14</v>
      </c>
      <c r="F166" s="64">
        <v>14</v>
      </c>
      <c r="G166" s="64">
        <v>0</v>
      </c>
      <c r="H166" s="65">
        <v>6</v>
      </c>
      <c r="I166" s="64">
        <v>6</v>
      </c>
      <c r="J166" s="64">
        <v>6</v>
      </c>
      <c r="K166" s="64">
        <v>0</v>
      </c>
      <c r="L166" s="64">
        <v>0</v>
      </c>
      <c r="M166" s="64">
        <v>0</v>
      </c>
      <c r="N166" s="66">
        <v>20</v>
      </c>
      <c r="O166"/>
      <c r="P166"/>
      <c r="Q166"/>
      <c r="R166"/>
      <c r="S166"/>
      <c r="T166"/>
      <c r="U166"/>
      <c r="V166"/>
      <c r="W166"/>
      <c r="X166"/>
      <c r="Y166"/>
      <c r="Z166"/>
      <c r="AA166"/>
      <c r="AB166"/>
      <c r="AC166"/>
      <c r="AD166"/>
      <c r="AE166"/>
      <c r="AF166"/>
      <c r="AG166"/>
      <c r="AH166"/>
      <c r="AI166"/>
      <c r="AJ166"/>
      <c r="AK166"/>
      <c r="AL166"/>
    </row>
    <row r="167" spans="1:38" ht="33" customHeight="1">
      <c r="A167" s="49"/>
      <c r="B167" s="63">
        <v>67</v>
      </c>
      <c r="C167" s="64">
        <v>0</v>
      </c>
      <c r="D167" s="65">
        <v>0</v>
      </c>
      <c r="E167" s="64">
        <v>0</v>
      </c>
      <c r="F167" s="64">
        <v>0</v>
      </c>
      <c r="G167" s="64">
        <v>0</v>
      </c>
      <c r="H167" s="65">
        <v>0</v>
      </c>
      <c r="I167" s="64">
        <v>0</v>
      </c>
      <c r="J167" s="64">
        <v>0</v>
      </c>
      <c r="K167" s="64">
        <v>0</v>
      </c>
      <c r="L167" s="64">
        <v>0</v>
      </c>
      <c r="M167" s="64">
        <v>0</v>
      </c>
      <c r="N167" s="66">
        <v>0</v>
      </c>
      <c r="O167"/>
      <c r="P167"/>
      <c r="Q167"/>
      <c r="R167"/>
      <c r="S167"/>
      <c r="T167"/>
      <c r="U167"/>
      <c r="V167"/>
      <c r="W167"/>
      <c r="X167"/>
      <c r="Y167"/>
      <c r="Z167"/>
      <c r="AA167"/>
      <c r="AB167"/>
      <c r="AC167"/>
      <c r="AD167"/>
      <c r="AE167"/>
      <c r="AF167"/>
      <c r="AG167"/>
      <c r="AH167"/>
      <c r="AI167"/>
      <c r="AJ167"/>
      <c r="AK167"/>
      <c r="AL167"/>
    </row>
    <row r="168" spans="1:38" ht="33" customHeight="1">
      <c r="A168" s="49"/>
      <c r="B168" s="63">
        <v>68</v>
      </c>
      <c r="C168" s="64">
        <v>0</v>
      </c>
      <c r="D168" s="65">
        <v>0</v>
      </c>
      <c r="E168" s="64">
        <v>0</v>
      </c>
      <c r="F168" s="64">
        <v>0</v>
      </c>
      <c r="G168" s="64">
        <v>0</v>
      </c>
      <c r="H168" s="65">
        <v>0</v>
      </c>
      <c r="I168" s="64">
        <v>0</v>
      </c>
      <c r="J168" s="64">
        <v>0</v>
      </c>
      <c r="K168" s="64">
        <v>0</v>
      </c>
      <c r="L168" s="64">
        <v>0</v>
      </c>
      <c r="M168" s="64">
        <v>0</v>
      </c>
      <c r="N168" s="66">
        <v>0</v>
      </c>
      <c r="O168"/>
      <c r="P168"/>
      <c r="Q168"/>
      <c r="R168"/>
      <c r="S168"/>
      <c r="T168"/>
      <c r="U168"/>
      <c r="V168"/>
      <c r="W168"/>
      <c r="X168"/>
      <c r="Y168"/>
      <c r="Z168"/>
      <c r="AA168"/>
      <c r="AB168"/>
      <c r="AC168"/>
      <c r="AD168"/>
      <c r="AE168"/>
      <c r="AF168"/>
      <c r="AG168"/>
      <c r="AH168"/>
      <c r="AI168"/>
      <c r="AJ168"/>
      <c r="AK168"/>
      <c r="AL168"/>
    </row>
    <row r="169" spans="1:38" ht="33" customHeight="1">
      <c r="A169" s="49"/>
      <c r="B169" s="63">
        <v>69</v>
      </c>
      <c r="C169" s="64">
        <v>1</v>
      </c>
      <c r="D169" s="65">
        <v>0</v>
      </c>
      <c r="E169" s="64">
        <v>1</v>
      </c>
      <c r="F169" s="64">
        <v>1</v>
      </c>
      <c r="G169" s="64">
        <v>0</v>
      </c>
      <c r="H169" s="65">
        <v>0</v>
      </c>
      <c r="I169" s="64">
        <v>0</v>
      </c>
      <c r="J169" s="64">
        <v>0</v>
      </c>
      <c r="K169" s="64">
        <v>0</v>
      </c>
      <c r="L169" s="64">
        <v>0</v>
      </c>
      <c r="M169" s="64">
        <v>0</v>
      </c>
      <c r="N169" s="66">
        <v>1</v>
      </c>
      <c r="O169"/>
      <c r="P169"/>
      <c r="Q169"/>
      <c r="R169"/>
      <c r="S169"/>
      <c r="T169"/>
      <c r="U169"/>
      <c r="V169"/>
      <c r="W169"/>
      <c r="X169"/>
      <c r="Y169"/>
      <c r="Z169"/>
      <c r="AA169"/>
      <c r="AB169"/>
      <c r="AC169"/>
      <c r="AD169"/>
      <c r="AE169"/>
      <c r="AF169"/>
      <c r="AG169"/>
      <c r="AH169"/>
      <c r="AI169"/>
      <c r="AJ169"/>
      <c r="AK169"/>
      <c r="AL169"/>
    </row>
    <row r="170" spans="1:38" ht="33" customHeight="1">
      <c r="A170" s="49"/>
      <c r="B170" s="63">
        <v>70</v>
      </c>
      <c r="C170" s="64">
        <v>0</v>
      </c>
      <c r="D170" s="65">
        <v>0</v>
      </c>
      <c r="E170" s="64">
        <v>0</v>
      </c>
      <c r="F170" s="64">
        <v>0</v>
      </c>
      <c r="G170" s="64">
        <v>0</v>
      </c>
      <c r="H170" s="65">
        <v>0</v>
      </c>
      <c r="I170" s="64">
        <v>0</v>
      </c>
      <c r="J170" s="64">
        <v>0</v>
      </c>
      <c r="K170" s="64">
        <v>0</v>
      </c>
      <c r="L170" s="64">
        <v>0</v>
      </c>
      <c r="M170" s="64">
        <v>0</v>
      </c>
      <c r="N170" s="66">
        <v>0</v>
      </c>
      <c r="O170"/>
      <c r="P170"/>
      <c r="Q170"/>
      <c r="R170"/>
      <c r="S170"/>
      <c r="T170"/>
      <c r="U170"/>
      <c r="V170"/>
      <c r="W170"/>
      <c r="X170"/>
      <c r="Y170"/>
      <c r="Z170"/>
      <c r="AA170"/>
      <c r="AB170"/>
      <c r="AC170"/>
      <c r="AD170"/>
      <c r="AE170"/>
      <c r="AF170"/>
      <c r="AG170"/>
      <c r="AH170"/>
      <c r="AI170"/>
      <c r="AJ170"/>
      <c r="AK170"/>
      <c r="AL170"/>
    </row>
    <row r="171" spans="1:38" ht="33" customHeight="1">
      <c r="A171" s="49"/>
      <c r="B171" s="63">
        <v>71</v>
      </c>
      <c r="C171" s="64">
        <v>0</v>
      </c>
      <c r="D171" s="65">
        <v>0</v>
      </c>
      <c r="E171" s="64">
        <v>0</v>
      </c>
      <c r="F171" s="64">
        <v>0</v>
      </c>
      <c r="G171" s="64">
        <v>0</v>
      </c>
      <c r="H171" s="65">
        <v>0</v>
      </c>
      <c r="I171" s="64">
        <v>0</v>
      </c>
      <c r="J171" s="64">
        <v>0</v>
      </c>
      <c r="K171" s="64">
        <v>0</v>
      </c>
      <c r="L171" s="64">
        <v>0</v>
      </c>
      <c r="M171" s="64">
        <v>0</v>
      </c>
      <c r="N171" s="66">
        <v>0</v>
      </c>
      <c r="O171"/>
      <c r="P171"/>
      <c r="Q171"/>
      <c r="R171"/>
      <c r="S171"/>
      <c r="T171"/>
      <c r="U171"/>
      <c r="V171"/>
      <c r="W171"/>
      <c r="X171"/>
      <c r="Y171"/>
      <c r="Z171"/>
      <c r="AA171"/>
      <c r="AB171"/>
      <c r="AC171"/>
      <c r="AD171"/>
      <c r="AE171"/>
      <c r="AF171"/>
      <c r="AG171"/>
      <c r="AH171"/>
      <c r="AI171"/>
      <c r="AJ171"/>
      <c r="AK171"/>
      <c r="AL171"/>
    </row>
    <row r="172" spans="1:38" ht="33" customHeight="1">
      <c r="A172" s="49"/>
      <c r="B172" s="63">
        <v>72</v>
      </c>
      <c r="C172" s="64">
        <v>0</v>
      </c>
      <c r="D172" s="65">
        <v>0</v>
      </c>
      <c r="E172" s="64">
        <v>0</v>
      </c>
      <c r="F172" s="64">
        <v>0</v>
      </c>
      <c r="G172" s="64">
        <v>0</v>
      </c>
      <c r="H172" s="65">
        <v>0</v>
      </c>
      <c r="I172" s="64">
        <v>0</v>
      </c>
      <c r="J172" s="64">
        <v>0</v>
      </c>
      <c r="K172" s="64">
        <v>0</v>
      </c>
      <c r="L172" s="64">
        <v>0</v>
      </c>
      <c r="M172" s="64">
        <v>0</v>
      </c>
      <c r="N172" s="66">
        <v>0</v>
      </c>
      <c r="O172"/>
      <c r="P172"/>
      <c r="Q172"/>
      <c r="R172"/>
      <c r="S172"/>
      <c r="T172"/>
      <c r="U172"/>
      <c r="V172"/>
      <c r="W172"/>
      <c r="X172"/>
      <c r="Y172"/>
      <c r="Z172"/>
      <c r="AA172"/>
      <c r="AB172"/>
      <c r="AC172"/>
      <c r="AD172"/>
      <c r="AE172"/>
      <c r="AF172"/>
      <c r="AG172"/>
      <c r="AH172"/>
      <c r="AI172"/>
      <c r="AJ172"/>
      <c r="AK172"/>
      <c r="AL172"/>
    </row>
    <row r="173" spans="1:38" ht="33" customHeight="1">
      <c r="A173" s="49"/>
      <c r="B173" s="63">
        <v>73</v>
      </c>
      <c r="C173" s="64">
        <v>1</v>
      </c>
      <c r="D173" s="65">
        <v>0</v>
      </c>
      <c r="E173" s="64">
        <v>1</v>
      </c>
      <c r="F173" s="64">
        <v>1</v>
      </c>
      <c r="G173" s="64">
        <v>0</v>
      </c>
      <c r="H173" s="65">
        <v>0</v>
      </c>
      <c r="I173" s="64">
        <v>0</v>
      </c>
      <c r="J173" s="64">
        <v>0</v>
      </c>
      <c r="K173" s="64">
        <v>0</v>
      </c>
      <c r="L173" s="64">
        <v>0</v>
      </c>
      <c r="M173" s="64">
        <v>0</v>
      </c>
      <c r="N173" s="66">
        <v>1</v>
      </c>
      <c r="O173"/>
      <c r="P173"/>
      <c r="Q173"/>
      <c r="R173"/>
      <c r="S173"/>
      <c r="T173"/>
      <c r="U173"/>
      <c r="V173"/>
      <c r="W173"/>
      <c r="X173"/>
      <c r="Y173"/>
      <c r="Z173"/>
      <c r="AA173"/>
      <c r="AB173"/>
      <c r="AC173"/>
      <c r="AD173"/>
      <c r="AE173"/>
      <c r="AF173"/>
      <c r="AG173"/>
      <c r="AH173"/>
      <c r="AI173"/>
      <c r="AJ173"/>
      <c r="AK173"/>
      <c r="AL173"/>
    </row>
    <row r="174" spans="1:38" ht="33" customHeight="1">
      <c r="A174" s="49"/>
      <c r="B174" s="63">
        <v>74</v>
      </c>
      <c r="C174" s="64">
        <v>0</v>
      </c>
      <c r="D174" s="65">
        <v>0</v>
      </c>
      <c r="E174" s="64">
        <v>0</v>
      </c>
      <c r="F174" s="64">
        <v>0</v>
      </c>
      <c r="G174" s="64">
        <v>0</v>
      </c>
      <c r="H174" s="65">
        <v>0</v>
      </c>
      <c r="I174" s="64">
        <v>0</v>
      </c>
      <c r="J174" s="64">
        <v>0</v>
      </c>
      <c r="K174" s="64">
        <v>0</v>
      </c>
      <c r="L174" s="64">
        <v>0</v>
      </c>
      <c r="M174" s="64">
        <v>0</v>
      </c>
      <c r="N174" s="66">
        <v>0</v>
      </c>
      <c r="O174"/>
      <c r="P174"/>
      <c r="Q174"/>
      <c r="R174"/>
      <c r="S174"/>
      <c r="T174"/>
      <c r="U174"/>
      <c r="V174"/>
      <c r="W174"/>
      <c r="X174"/>
      <c r="Y174"/>
      <c r="Z174"/>
      <c r="AA174"/>
      <c r="AB174"/>
      <c r="AC174"/>
      <c r="AD174"/>
      <c r="AE174"/>
      <c r="AF174"/>
      <c r="AG174"/>
      <c r="AH174"/>
      <c r="AI174"/>
      <c r="AJ174"/>
      <c r="AK174"/>
      <c r="AL174"/>
    </row>
    <row r="175" spans="1:38" ht="33" customHeight="1">
      <c r="A175" s="49"/>
      <c r="B175" s="63">
        <v>75</v>
      </c>
      <c r="C175" s="64">
        <v>0</v>
      </c>
      <c r="D175" s="65">
        <v>1</v>
      </c>
      <c r="E175" s="64">
        <v>1</v>
      </c>
      <c r="F175" s="64">
        <v>1</v>
      </c>
      <c r="G175" s="64">
        <v>0</v>
      </c>
      <c r="H175" s="65">
        <v>3</v>
      </c>
      <c r="I175" s="64">
        <v>3</v>
      </c>
      <c r="J175" s="64">
        <v>3</v>
      </c>
      <c r="K175" s="64">
        <v>0</v>
      </c>
      <c r="L175" s="64">
        <v>0</v>
      </c>
      <c r="M175" s="64">
        <v>0</v>
      </c>
      <c r="N175" s="66">
        <v>4</v>
      </c>
      <c r="O175"/>
      <c r="P175"/>
      <c r="Q175"/>
      <c r="R175"/>
      <c r="S175"/>
      <c r="T175"/>
      <c r="U175"/>
      <c r="V175"/>
      <c r="W175"/>
      <c r="X175"/>
      <c r="Y175"/>
      <c r="Z175"/>
      <c r="AA175"/>
      <c r="AB175"/>
      <c r="AC175"/>
      <c r="AD175"/>
      <c r="AE175"/>
      <c r="AF175"/>
      <c r="AG175"/>
      <c r="AH175"/>
      <c r="AI175"/>
      <c r="AJ175"/>
      <c r="AK175"/>
      <c r="AL175"/>
    </row>
    <row r="176" spans="1:38" ht="33" customHeight="1">
      <c r="A176" s="49"/>
      <c r="B176" s="63">
        <v>76</v>
      </c>
      <c r="C176" s="64">
        <v>0</v>
      </c>
      <c r="D176" s="65">
        <v>0</v>
      </c>
      <c r="E176" s="64">
        <v>0</v>
      </c>
      <c r="F176" s="64">
        <v>0</v>
      </c>
      <c r="G176" s="64">
        <v>0</v>
      </c>
      <c r="H176" s="65">
        <v>1</v>
      </c>
      <c r="I176" s="64">
        <v>1</v>
      </c>
      <c r="J176" s="64">
        <v>1</v>
      </c>
      <c r="K176" s="64">
        <v>0</v>
      </c>
      <c r="L176" s="64">
        <v>0</v>
      </c>
      <c r="M176" s="64">
        <v>0</v>
      </c>
      <c r="N176" s="66">
        <v>1</v>
      </c>
      <c r="O176"/>
      <c r="P176"/>
      <c r="Q176"/>
      <c r="R176"/>
      <c r="S176"/>
      <c r="T176"/>
      <c r="U176"/>
      <c r="V176"/>
      <c r="W176"/>
      <c r="X176"/>
      <c r="Y176"/>
      <c r="Z176"/>
      <c r="AA176"/>
      <c r="AB176"/>
      <c r="AC176"/>
      <c r="AD176"/>
      <c r="AE176"/>
      <c r="AF176"/>
      <c r="AG176"/>
      <c r="AH176"/>
      <c r="AI176"/>
      <c r="AJ176"/>
      <c r="AK176"/>
      <c r="AL176"/>
    </row>
    <row r="177" spans="1:38" ht="33" customHeight="1">
      <c r="A177" s="49"/>
      <c r="B177" s="63">
        <v>77</v>
      </c>
      <c r="C177" s="64">
        <v>3</v>
      </c>
      <c r="D177" s="65">
        <v>8</v>
      </c>
      <c r="E177" s="64">
        <v>11</v>
      </c>
      <c r="F177" s="64">
        <v>11</v>
      </c>
      <c r="G177" s="64">
        <v>0</v>
      </c>
      <c r="H177" s="65">
        <v>13</v>
      </c>
      <c r="I177" s="64">
        <v>13</v>
      </c>
      <c r="J177" s="64">
        <v>13</v>
      </c>
      <c r="K177" s="64">
        <v>4</v>
      </c>
      <c r="L177" s="64">
        <v>4</v>
      </c>
      <c r="M177" s="64">
        <v>4</v>
      </c>
      <c r="N177" s="66">
        <v>28</v>
      </c>
      <c r="O177"/>
      <c r="P177"/>
      <c r="Q177"/>
      <c r="R177"/>
      <c r="S177"/>
      <c r="T177"/>
      <c r="U177"/>
      <c r="V177"/>
      <c r="W177"/>
      <c r="X177"/>
      <c r="Y177"/>
      <c r="Z177"/>
      <c r="AA177"/>
      <c r="AB177"/>
      <c r="AC177"/>
      <c r="AD177"/>
      <c r="AE177"/>
      <c r="AF177"/>
      <c r="AG177"/>
      <c r="AH177"/>
      <c r="AI177"/>
      <c r="AJ177"/>
      <c r="AK177"/>
      <c r="AL177"/>
    </row>
    <row r="178" spans="1:38" ht="33" customHeight="1">
      <c r="A178" s="49"/>
      <c r="B178" s="63">
        <v>78</v>
      </c>
      <c r="C178" s="64">
        <v>2</v>
      </c>
      <c r="D178" s="65">
        <v>0</v>
      </c>
      <c r="E178" s="64">
        <v>2</v>
      </c>
      <c r="F178" s="64">
        <v>2</v>
      </c>
      <c r="G178" s="64">
        <v>0</v>
      </c>
      <c r="H178" s="65">
        <v>0</v>
      </c>
      <c r="I178" s="64">
        <v>0</v>
      </c>
      <c r="J178" s="64">
        <v>0</v>
      </c>
      <c r="K178" s="64">
        <v>0</v>
      </c>
      <c r="L178" s="64">
        <v>0</v>
      </c>
      <c r="M178" s="64">
        <v>0</v>
      </c>
      <c r="N178" s="66">
        <v>2</v>
      </c>
      <c r="O178"/>
      <c r="P178"/>
      <c r="Q178"/>
      <c r="R178"/>
      <c r="S178"/>
      <c r="T178"/>
      <c r="U178"/>
      <c r="V178"/>
      <c r="W178"/>
      <c r="X178"/>
      <c r="Y178"/>
      <c r="Z178"/>
      <c r="AA178"/>
      <c r="AB178"/>
      <c r="AC178"/>
      <c r="AD178"/>
      <c r="AE178"/>
      <c r="AF178"/>
      <c r="AG178"/>
      <c r="AH178"/>
      <c r="AI178"/>
      <c r="AJ178"/>
      <c r="AK178"/>
      <c r="AL178"/>
    </row>
    <row r="179" spans="1:38" ht="33" customHeight="1">
      <c r="A179" s="49"/>
      <c r="B179" s="63">
        <v>79</v>
      </c>
      <c r="C179" s="64">
        <v>0</v>
      </c>
      <c r="D179" s="65">
        <v>0</v>
      </c>
      <c r="E179" s="64">
        <v>0</v>
      </c>
      <c r="F179" s="64">
        <v>0</v>
      </c>
      <c r="G179" s="64">
        <v>0</v>
      </c>
      <c r="H179" s="65">
        <v>0</v>
      </c>
      <c r="I179" s="64">
        <v>0</v>
      </c>
      <c r="J179" s="64">
        <v>0</v>
      </c>
      <c r="K179" s="64">
        <v>0</v>
      </c>
      <c r="L179" s="64">
        <v>0</v>
      </c>
      <c r="M179" s="64">
        <v>0</v>
      </c>
      <c r="N179" s="66">
        <v>0</v>
      </c>
      <c r="O179"/>
      <c r="P179"/>
      <c r="Q179"/>
      <c r="R179"/>
      <c r="S179"/>
      <c r="T179"/>
      <c r="U179"/>
      <c r="V179"/>
      <c r="W179"/>
      <c r="X179"/>
      <c r="Y179"/>
      <c r="Z179"/>
      <c r="AA179"/>
      <c r="AB179"/>
      <c r="AC179"/>
      <c r="AD179"/>
      <c r="AE179"/>
      <c r="AF179"/>
      <c r="AG179"/>
      <c r="AH179"/>
      <c r="AI179"/>
      <c r="AJ179"/>
      <c r="AK179"/>
      <c r="AL179"/>
    </row>
    <row r="180" spans="1:38" ht="33" customHeight="1">
      <c r="A180" s="49"/>
      <c r="B180" s="63">
        <v>80</v>
      </c>
      <c r="C180" s="64">
        <v>1</v>
      </c>
      <c r="D180" s="65">
        <v>0</v>
      </c>
      <c r="E180" s="64">
        <v>1</v>
      </c>
      <c r="F180" s="64">
        <v>1</v>
      </c>
      <c r="G180" s="64">
        <v>0</v>
      </c>
      <c r="H180" s="65">
        <v>0</v>
      </c>
      <c r="I180" s="64">
        <v>0</v>
      </c>
      <c r="J180" s="64">
        <v>0</v>
      </c>
      <c r="K180" s="64">
        <v>0</v>
      </c>
      <c r="L180" s="64">
        <v>0</v>
      </c>
      <c r="M180" s="64">
        <v>0</v>
      </c>
      <c r="N180" s="66">
        <v>1</v>
      </c>
      <c r="O180"/>
      <c r="P180"/>
      <c r="Q180"/>
      <c r="R180"/>
      <c r="S180"/>
      <c r="T180"/>
      <c r="U180"/>
      <c r="V180"/>
      <c r="W180"/>
      <c r="X180"/>
      <c r="Y180"/>
      <c r="Z180"/>
      <c r="AA180"/>
      <c r="AB180"/>
      <c r="AC180"/>
      <c r="AD180"/>
      <c r="AE180"/>
      <c r="AF180"/>
      <c r="AG180"/>
      <c r="AH180"/>
      <c r="AI180"/>
      <c r="AJ180"/>
      <c r="AK180"/>
      <c r="AL180"/>
    </row>
    <row r="181" spans="1:38" ht="33" customHeight="1">
      <c r="A181" s="49"/>
      <c r="B181" s="63">
        <v>81</v>
      </c>
      <c r="C181" s="64">
        <v>0</v>
      </c>
      <c r="D181" s="65">
        <v>0</v>
      </c>
      <c r="E181" s="64">
        <v>0</v>
      </c>
      <c r="F181" s="64">
        <v>0</v>
      </c>
      <c r="G181" s="64">
        <v>0</v>
      </c>
      <c r="H181" s="65">
        <v>0</v>
      </c>
      <c r="I181" s="64">
        <v>0</v>
      </c>
      <c r="J181" s="64">
        <v>0</v>
      </c>
      <c r="K181" s="64">
        <v>0</v>
      </c>
      <c r="L181" s="64">
        <v>0</v>
      </c>
      <c r="M181" s="64">
        <v>0</v>
      </c>
      <c r="N181" s="66">
        <v>0</v>
      </c>
      <c r="O181"/>
      <c r="P181"/>
      <c r="Q181"/>
      <c r="R181"/>
      <c r="S181"/>
      <c r="T181"/>
      <c r="U181"/>
      <c r="V181"/>
      <c r="W181"/>
      <c r="X181"/>
      <c r="Y181"/>
      <c r="Z181"/>
      <c r="AA181"/>
      <c r="AB181"/>
      <c r="AC181"/>
      <c r="AD181"/>
      <c r="AE181"/>
      <c r="AF181"/>
      <c r="AG181"/>
      <c r="AH181"/>
      <c r="AI181"/>
      <c r="AJ181"/>
      <c r="AK181"/>
      <c r="AL181"/>
    </row>
    <row r="182" spans="1:38" ht="33" customHeight="1">
      <c r="A182" s="49"/>
      <c r="B182" s="63">
        <v>83</v>
      </c>
      <c r="C182" s="64">
        <v>0</v>
      </c>
      <c r="D182" s="65">
        <v>0</v>
      </c>
      <c r="E182" s="64">
        <v>0</v>
      </c>
      <c r="F182" s="64">
        <v>0</v>
      </c>
      <c r="G182" s="64">
        <v>0</v>
      </c>
      <c r="H182" s="65">
        <v>0</v>
      </c>
      <c r="I182" s="64">
        <v>0</v>
      </c>
      <c r="J182" s="64">
        <v>0</v>
      </c>
      <c r="K182" s="64">
        <v>0</v>
      </c>
      <c r="L182" s="64">
        <v>0</v>
      </c>
      <c r="M182" s="64">
        <v>0</v>
      </c>
      <c r="N182" s="66">
        <v>0</v>
      </c>
      <c r="O182"/>
      <c r="P182"/>
      <c r="Q182"/>
      <c r="R182"/>
      <c r="S182"/>
      <c r="T182"/>
      <c r="U182"/>
      <c r="V182"/>
      <c r="W182"/>
      <c r="X182"/>
      <c r="Y182"/>
      <c r="Z182"/>
      <c r="AA182"/>
      <c r="AB182"/>
      <c r="AC182"/>
      <c r="AD182"/>
      <c r="AE182"/>
      <c r="AF182"/>
      <c r="AG182"/>
      <c r="AH182"/>
      <c r="AI182"/>
      <c r="AJ182"/>
      <c r="AK182"/>
      <c r="AL182"/>
    </row>
    <row r="183" spans="1:38" ht="33" customHeight="1">
      <c r="A183" s="49"/>
      <c r="B183" s="63">
        <v>84</v>
      </c>
      <c r="C183" s="64">
        <v>0</v>
      </c>
      <c r="D183" s="65">
        <v>0</v>
      </c>
      <c r="E183" s="64">
        <v>0</v>
      </c>
      <c r="F183" s="64">
        <v>0</v>
      </c>
      <c r="G183" s="64">
        <v>0</v>
      </c>
      <c r="H183" s="65">
        <v>0</v>
      </c>
      <c r="I183" s="64">
        <v>0</v>
      </c>
      <c r="J183" s="64">
        <v>0</v>
      </c>
      <c r="K183" s="64">
        <v>0</v>
      </c>
      <c r="L183" s="64">
        <v>0</v>
      </c>
      <c r="M183" s="64">
        <v>0</v>
      </c>
      <c r="N183" s="66">
        <v>0</v>
      </c>
      <c r="O183"/>
      <c r="P183"/>
      <c r="Q183"/>
      <c r="R183"/>
      <c r="S183"/>
      <c r="T183"/>
      <c r="U183"/>
      <c r="V183"/>
      <c r="W183"/>
      <c r="X183"/>
      <c r="Y183"/>
      <c r="Z183"/>
      <c r="AA183"/>
      <c r="AB183"/>
      <c r="AC183"/>
      <c r="AD183"/>
      <c r="AE183"/>
      <c r="AF183"/>
      <c r="AG183"/>
      <c r="AH183"/>
      <c r="AI183"/>
      <c r="AJ183"/>
      <c r="AK183"/>
      <c r="AL183"/>
    </row>
    <row r="184" spans="1:38" ht="33" customHeight="1">
      <c r="A184" s="49"/>
      <c r="B184" s="63">
        <v>85</v>
      </c>
      <c r="C184" s="64">
        <v>0</v>
      </c>
      <c r="D184" s="65">
        <v>0</v>
      </c>
      <c r="E184" s="64">
        <v>0</v>
      </c>
      <c r="F184" s="64">
        <v>0</v>
      </c>
      <c r="G184" s="64">
        <v>1</v>
      </c>
      <c r="H184" s="65">
        <v>0</v>
      </c>
      <c r="I184" s="64">
        <v>1</v>
      </c>
      <c r="J184" s="64">
        <v>1</v>
      </c>
      <c r="K184" s="64">
        <v>0</v>
      </c>
      <c r="L184" s="64">
        <v>0</v>
      </c>
      <c r="M184" s="64">
        <v>0</v>
      </c>
      <c r="N184" s="66">
        <v>1</v>
      </c>
      <c r="O184"/>
      <c r="P184"/>
      <c r="Q184"/>
      <c r="R184"/>
      <c r="S184"/>
      <c r="T184"/>
      <c r="U184"/>
      <c r="V184"/>
      <c r="W184"/>
      <c r="X184"/>
      <c r="Y184"/>
      <c r="Z184"/>
      <c r="AA184"/>
      <c r="AB184"/>
      <c r="AC184"/>
      <c r="AD184"/>
      <c r="AE184"/>
      <c r="AF184"/>
      <c r="AG184"/>
      <c r="AH184"/>
      <c r="AI184"/>
      <c r="AJ184"/>
      <c r="AK184"/>
      <c r="AL184"/>
    </row>
    <row r="185" spans="1:38" ht="33" customHeight="1">
      <c r="A185" s="49"/>
      <c r="B185" s="63">
        <v>86</v>
      </c>
      <c r="C185" s="64">
        <v>0</v>
      </c>
      <c r="D185" s="65">
        <v>0</v>
      </c>
      <c r="E185" s="64">
        <v>0</v>
      </c>
      <c r="F185" s="64">
        <v>0</v>
      </c>
      <c r="G185" s="64">
        <v>0</v>
      </c>
      <c r="H185" s="65">
        <v>1</v>
      </c>
      <c r="I185" s="64">
        <v>1</v>
      </c>
      <c r="J185" s="64">
        <v>1</v>
      </c>
      <c r="K185" s="64">
        <v>0</v>
      </c>
      <c r="L185" s="64">
        <v>0</v>
      </c>
      <c r="M185" s="64">
        <v>0</v>
      </c>
      <c r="N185" s="66">
        <v>1</v>
      </c>
      <c r="O185"/>
      <c r="P185"/>
      <c r="Q185"/>
      <c r="R185"/>
      <c r="S185"/>
      <c r="T185"/>
      <c r="U185"/>
      <c r="V185"/>
      <c r="W185"/>
      <c r="X185"/>
      <c r="Y185"/>
      <c r="Z185"/>
      <c r="AA185"/>
      <c r="AB185"/>
      <c r="AC185"/>
      <c r="AD185"/>
      <c r="AE185"/>
      <c r="AF185"/>
      <c r="AG185"/>
      <c r="AH185"/>
      <c r="AI185"/>
      <c r="AJ185"/>
      <c r="AK185"/>
      <c r="AL185"/>
    </row>
    <row r="186" spans="1:38" ht="33" customHeight="1">
      <c r="A186" s="49"/>
      <c r="B186" s="63">
        <v>87</v>
      </c>
      <c r="C186" s="64">
        <v>0</v>
      </c>
      <c r="D186" s="65">
        <v>0</v>
      </c>
      <c r="E186" s="64">
        <v>0</v>
      </c>
      <c r="F186" s="64">
        <v>0</v>
      </c>
      <c r="G186" s="64">
        <v>2</v>
      </c>
      <c r="H186" s="65">
        <v>0</v>
      </c>
      <c r="I186" s="64">
        <v>2</v>
      </c>
      <c r="J186" s="64">
        <v>2</v>
      </c>
      <c r="K186" s="64">
        <v>0</v>
      </c>
      <c r="L186" s="64">
        <v>0</v>
      </c>
      <c r="M186" s="64">
        <v>0</v>
      </c>
      <c r="N186" s="66">
        <v>2</v>
      </c>
      <c r="O186"/>
      <c r="P186"/>
      <c r="Q186"/>
      <c r="R186"/>
      <c r="S186"/>
      <c r="T186"/>
      <c r="U186"/>
      <c r="V186"/>
      <c r="W186"/>
      <c r="X186"/>
      <c r="Y186"/>
      <c r="Z186"/>
      <c r="AA186"/>
      <c r="AB186"/>
      <c r="AC186"/>
      <c r="AD186"/>
      <c r="AE186"/>
      <c r="AF186"/>
      <c r="AG186"/>
      <c r="AH186"/>
      <c r="AI186"/>
      <c r="AJ186"/>
      <c r="AK186"/>
      <c r="AL186"/>
    </row>
    <row r="187" spans="1:38" ht="33" customHeight="1">
      <c r="A187" s="49"/>
      <c r="B187" s="63">
        <v>89</v>
      </c>
      <c r="C187" s="64">
        <v>0</v>
      </c>
      <c r="D187" s="65">
        <v>0</v>
      </c>
      <c r="E187" s="64">
        <v>0</v>
      </c>
      <c r="F187" s="64">
        <v>0</v>
      </c>
      <c r="G187" s="64">
        <v>0</v>
      </c>
      <c r="H187" s="65">
        <v>0</v>
      </c>
      <c r="I187" s="64">
        <v>0</v>
      </c>
      <c r="J187" s="64">
        <v>0</v>
      </c>
      <c r="K187" s="64">
        <v>0</v>
      </c>
      <c r="L187" s="64">
        <v>0</v>
      </c>
      <c r="M187" s="64">
        <v>0</v>
      </c>
      <c r="N187" s="66">
        <v>0</v>
      </c>
      <c r="O187"/>
      <c r="P187"/>
      <c r="Q187"/>
      <c r="R187"/>
      <c r="S187"/>
      <c r="T187"/>
      <c r="U187"/>
      <c r="V187"/>
      <c r="W187"/>
      <c r="X187"/>
      <c r="Y187"/>
      <c r="Z187"/>
      <c r="AA187"/>
      <c r="AB187"/>
      <c r="AC187"/>
      <c r="AD187"/>
      <c r="AE187"/>
      <c r="AF187"/>
      <c r="AG187"/>
      <c r="AH187"/>
      <c r="AI187"/>
      <c r="AJ187"/>
      <c r="AK187"/>
      <c r="AL187"/>
    </row>
    <row r="188" spans="1:38" ht="33" customHeight="1">
      <c r="A188" s="49"/>
      <c r="B188" s="63">
        <v>90</v>
      </c>
      <c r="C188" s="64">
        <v>0</v>
      </c>
      <c r="D188" s="65">
        <v>0</v>
      </c>
      <c r="E188" s="64">
        <v>0</v>
      </c>
      <c r="F188" s="64">
        <v>0</v>
      </c>
      <c r="G188" s="64">
        <v>0</v>
      </c>
      <c r="H188" s="65">
        <v>0</v>
      </c>
      <c r="I188" s="64">
        <v>0</v>
      </c>
      <c r="J188" s="64">
        <v>0</v>
      </c>
      <c r="K188" s="64">
        <v>0</v>
      </c>
      <c r="L188" s="64">
        <v>0</v>
      </c>
      <c r="M188" s="64">
        <v>0</v>
      </c>
      <c r="N188" s="66">
        <v>0</v>
      </c>
      <c r="O188"/>
      <c r="P188"/>
      <c r="Q188"/>
      <c r="R188"/>
      <c r="S188"/>
      <c r="T188"/>
      <c r="U188"/>
      <c r="V188"/>
      <c r="W188"/>
      <c r="X188"/>
      <c r="Y188"/>
      <c r="Z188"/>
      <c r="AA188"/>
      <c r="AB188"/>
      <c r="AC188"/>
      <c r="AD188"/>
      <c r="AE188"/>
      <c r="AF188"/>
      <c r="AG188"/>
      <c r="AH188"/>
      <c r="AI188"/>
      <c r="AJ188"/>
      <c r="AK188"/>
      <c r="AL188"/>
    </row>
    <row r="189" spans="1:38" ht="33" customHeight="1">
      <c r="A189" s="49"/>
      <c r="B189" s="63">
        <v>91</v>
      </c>
      <c r="C189" s="64">
        <v>0</v>
      </c>
      <c r="D189" s="65">
        <v>5</v>
      </c>
      <c r="E189" s="64">
        <v>5</v>
      </c>
      <c r="F189" s="64">
        <v>5</v>
      </c>
      <c r="G189" s="64">
        <v>0</v>
      </c>
      <c r="H189" s="65">
        <v>0</v>
      </c>
      <c r="I189" s="64">
        <v>0</v>
      </c>
      <c r="J189" s="64">
        <v>0</v>
      </c>
      <c r="K189" s="64">
        <v>0</v>
      </c>
      <c r="L189" s="64">
        <v>0</v>
      </c>
      <c r="M189" s="64">
        <v>0</v>
      </c>
      <c r="N189" s="66">
        <v>5</v>
      </c>
      <c r="O189"/>
      <c r="P189"/>
      <c r="Q189"/>
      <c r="R189"/>
      <c r="S189"/>
      <c r="T189"/>
      <c r="U189"/>
      <c r="V189"/>
      <c r="W189"/>
      <c r="X189"/>
      <c r="Y189"/>
      <c r="Z189"/>
      <c r="AA189"/>
      <c r="AB189"/>
      <c r="AC189"/>
      <c r="AD189"/>
      <c r="AE189"/>
      <c r="AF189"/>
      <c r="AG189"/>
      <c r="AH189"/>
      <c r="AI189"/>
      <c r="AJ189"/>
      <c r="AK189"/>
      <c r="AL189"/>
    </row>
    <row r="190" spans="1:38" ht="33" customHeight="1">
      <c r="A190" s="49"/>
      <c r="B190" s="63">
        <v>92</v>
      </c>
      <c r="C190" s="64">
        <v>1</v>
      </c>
      <c r="D190" s="65">
        <v>0</v>
      </c>
      <c r="E190" s="64">
        <v>1</v>
      </c>
      <c r="F190" s="64">
        <v>1</v>
      </c>
      <c r="G190" s="64">
        <v>0</v>
      </c>
      <c r="H190" s="65">
        <v>0</v>
      </c>
      <c r="I190" s="64">
        <v>0</v>
      </c>
      <c r="J190" s="64">
        <v>0</v>
      </c>
      <c r="K190" s="64">
        <v>0</v>
      </c>
      <c r="L190" s="64">
        <v>0</v>
      </c>
      <c r="M190" s="64">
        <v>0</v>
      </c>
      <c r="N190" s="66">
        <v>1</v>
      </c>
      <c r="O190"/>
      <c r="P190"/>
      <c r="Q190"/>
      <c r="R190"/>
      <c r="S190"/>
      <c r="T190"/>
      <c r="U190"/>
      <c r="V190"/>
      <c r="W190"/>
      <c r="X190"/>
      <c r="Y190"/>
      <c r="Z190"/>
      <c r="AA190"/>
      <c r="AB190"/>
      <c r="AC190"/>
      <c r="AD190"/>
      <c r="AE190"/>
      <c r="AF190"/>
      <c r="AG190"/>
      <c r="AH190"/>
      <c r="AI190"/>
      <c r="AJ190"/>
      <c r="AK190"/>
      <c r="AL190"/>
    </row>
    <row r="191" spans="1:38" ht="33" customHeight="1">
      <c r="A191" s="49"/>
      <c r="B191" s="63">
        <v>93</v>
      </c>
      <c r="C191" s="64">
        <v>0</v>
      </c>
      <c r="D191" s="65">
        <v>0</v>
      </c>
      <c r="E191" s="64">
        <v>0</v>
      </c>
      <c r="F191" s="64">
        <v>0</v>
      </c>
      <c r="G191" s="64">
        <v>0</v>
      </c>
      <c r="H191" s="65">
        <v>0</v>
      </c>
      <c r="I191" s="64">
        <v>0</v>
      </c>
      <c r="J191" s="64">
        <v>0</v>
      </c>
      <c r="K191" s="64">
        <v>0</v>
      </c>
      <c r="L191" s="64">
        <v>0</v>
      </c>
      <c r="M191" s="64">
        <v>0</v>
      </c>
      <c r="N191" s="66">
        <v>0</v>
      </c>
      <c r="O191"/>
      <c r="P191"/>
      <c r="Q191"/>
      <c r="R191"/>
      <c r="S191"/>
      <c r="T191"/>
      <c r="U191"/>
      <c r="V191"/>
      <c r="W191"/>
      <c r="X191"/>
      <c r="Y191"/>
      <c r="Z191"/>
      <c r="AA191"/>
      <c r="AB191"/>
      <c r="AC191"/>
      <c r="AD191"/>
      <c r="AE191"/>
      <c r="AF191"/>
      <c r="AG191"/>
      <c r="AH191"/>
      <c r="AI191"/>
      <c r="AJ191"/>
      <c r="AK191"/>
      <c r="AL191"/>
    </row>
    <row r="192" spans="1:38" ht="33" customHeight="1">
      <c r="A192" s="49"/>
      <c r="B192" s="63">
        <v>94</v>
      </c>
      <c r="C192" s="64">
        <v>0</v>
      </c>
      <c r="D192" s="65">
        <v>0</v>
      </c>
      <c r="E192" s="64">
        <v>0</v>
      </c>
      <c r="F192" s="64">
        <v>0</v>
      </c>
      <c r="G192" s="64">
        <v>3</v>
      </c>
      <c r="H192" s="65">
        <v>4</v>
      </c>
      <c r="I192" s="64">
        <v>7</v>
      </c>
      <c r="J192" s="64">
        <v>7</v>
      </c>
      <c r="K192" s="64">
        <v>0</v>
      </c>
      <c r="L192" s="64">
        <v>0</v>
      </c>
      <c r="M192" s="64">
        <v>0</v>
      </c>
      <c r="N192" s="66">
        <v>7</v>
      </c>
      <c r="O192"/>
      <c r="P192"/>
      <c r="Q192"/>
      <c r="R192"/>
      <c r="S192"/>
      <c r="T192"/>
      <c r="U192"/>
      <c r="V192"/>
      <c r="W192"/>
      <c r="X192"/>
      <c r="Y192"/>
      <c r="Z192"/>
      <c r="AA192"/>
      <c r="AB192"/>
      <c r="AC192"/>
      <c r="AD192"/>
      <c r="AE192"/>
      <c r="AF192"/>
      <c r="AG192"/>
      <c r="AH192"/>
      <c r="AI192"/>
      <c r="AJ192"/>
      <c r="AK192"/>
      <c r="AL192"/>
    </row>
    <row r="193" spans="1:38" ht="33" customHeight="1">
      <c r="A193" s="49"/>
      <c r="B193" s="63">
        <v>95</v>
      </c>
      <c r="C193" s="64">
        <v>3</v>
      </c>
      <c r="D193" s="65">
        <v>3</v>
      </c>
      <c r="E193" s="64">
        <v>6</v>
      </c>
      <c r="F193" s="64">
        <v>6</v>
      </c>
      <c r="G193" s="64">
        <v>0</v>
      </c>
      <c r="H193" s="65">
        <v>0</v>
      </c>
      <c r="I193" s="64">
        <v>0</v>
      </c>
      <c r="J193" s="64">
        <v>0</v>
      </c>
      <c r="K193" s="64">
        <v>0</v>
      </c>
      <c r="L193" s="64">
        <v>0</v>
      </c>
      <c r="M193" s="64">
        <v>0</v>
      </c>
      <c r="N193" s="66">
        <v>6</v>
      </c>
      <c r="O193"/>
      <c r="P193"/>
      <c r="Q193"/>
      <c r="R193"/>
      <c r="S193"/>
      <c r="T193"/>
      <c r="U193"/>
      <c r="V193"/>
      <c r="W193"/>
      <c r="X193"/>
      <c r="Y193"/>
      <c r="Z193"/>
      <c r="AA193"/>
      <c r="AB193"/>
      <c r="AC193"/>
      <c r="AD193"/>
      <c r="AE193"/>
      <c r="AF193"/>
      <c r="AG193"/>
      <c r="AH193"/>
      <c r="AI193"/>
      <c r="AJ193"/>
      <c r="AK193"/>
      <c r="AL193"/>
    </row>
    <row r="194" spans="1:38" ht="33" customHeight="1">
      <c r="A194" s="49"/>
      <c r="B194" s="63">
        <v>96</v>
      </c>
      <c r="C194" s="64">
        <v>0</v>
      </c>
      <c r="D194" s="65">
        <v>0</v>
      </c>
      <c r="E194" s="64">
        <v>0</v>
      </c>
      <c r="F194" s="64">
        <v>0</v>
      </c>
      <c r="G194" s="64">
        <v>0</v>
      </c>
      <c r="H194" s="65">
        <v>0</v>
      </c>
      <c r="I194" s="64">
        <v>0</v>
      </c>
      <c r="J194" s="64">
        <v>0</v>
      </c>
      <c r="K194" s="64">
        <v>0</v>
      </c>
      <c r="L194" s="64">
        <v>0</v>
      </c>
      <c r="M194" s="64">
        <v>0</v>
      </c>
      <c r="N194" s="66">
        <v>0</v>
      </c>
      <c r="O194"/>
      <c r="P194"/>
      <c r="Q194"/>
      <c r="R194"/>
      <c r="S194"/>
      <c r="T194"/>
      <c r="U194"/>
      <c r="V194"/>
      <c r="W194"/>
      <c r="X194"/>
      <c r="Y194"/>
      <c r="Z194"/>
      <c r="AA194"/>
      <c r="AB194"/>
      <c r="AC194"/>
      <c r="AD194"/>
      <c r="AE194"/>
      <c r="AF194"/>
      <c r="AG194"/>
      <c r="AH194"/>
      <c r="AI194"/>
      <c r="AJ194"/>
      <c r="AK194"/>
      <c r="AL194"/>
    </row>
    <row r="195" spans="1:38" ht="33" customHeight="1">
      <c r="A195" s="49"/>
      <c r="B195" s="63">
        <v>97</v>
      </c>
      <c r="C195" s="64">
        <v>1</v>
      </c>
      <c r="D195" s="65">
        <v>0</v>
      </c>
      <c r="E195" s="64">
        <v>1</v>
      </c>
      <c r="F195" s="64">
        <v>1</v>
      </c>
      <c r="G195" s="64">
        <v>0</v>
      </c>
      <c r="H195" s="65">
        <v>0</v>
      </c>
      <c r="I195" s="64">
        <v>0</v>
      </c>
      <c r="J195" s="64">
        <v>0</v>
      </c>
      <c r="K195" s="64">
        <v>0</v>
      </c>
      <c r="L195" s="64">
        <v>0</v>
      </c>
      <c r="M195" s="64">
        <v>0</v>
      </c>
      <c r="N195" s="66">
        <v>1</v>
      </c>
      <c r="O195"/>
      <c r="P195"/>
      <c r="Q195"/>
      <c r="R195"/>
      <c r="S195"/>
      <c r="T195"/>
      <c r="U195"/>
      <c r="V195"/>
      <c r="W195"/>
      <c r="X195"/>
      <c r="Y195"/>
      <c r="Z195"/>
      <c r="AA195"/>
      <c r="AB195"/>
      <c r="AC195"/>
      <c r="AD195"/>
      <c r="AE195"/>
      <c r="AF195"/>
      <c r="AG195"/>
      <c r="AH195"/>
      <c r="AI195"/>
      <c r="AJ195"/>
      <c r="AK195"/>
      <c r="AL195"/>
    </row>
    <row r="196" spans="1:38" ht="33" customHeight="1">
      <c r="A196" s="49"/>
      <c r="B196" s="63">
        <v>98</v>
      </c>
      <c r="C196" s="64">
        <v>0</v>
      </c>
      <c r="D196" s="65">
        <v>0</v>
      </c>
      <c r="E196" s="64">
        <v>0</v>
      </c>
      <c r="F196" s="64">
        <v>0</v>
      </c>
      <c r="G196" s="64">
        <v>0</v>
      </c>
      <c r="H196" s="65">
        <v>0</v>
      </c>
      <c r="I196" s="64">
        <v>0</v>
      </c>
      <c r="J196" s="64">
        <v>0</v>
      </c>
      <c r="K196" s="64">
        <v>0</v>
      </c>
      <c r="L196" s="64">
        <v>0</v>
      </c>
      <c r="M196" s="64">
        <v>0</v>
      </c>
      <c r="N196" s="66">
        <v>0</v>
      </c>
      <c r="O196"/>
      <c r="P196"/>
      <c r="Q196"/>
      <c r="R196"/>
      <c r="S196"/>
      <c r="T196"/>
      <c r="U196"/>
      <c r="V196"/>
      <c r="W196"/>
      <c r="X196"/>
      <c r="Y196"/>
      <c r="Z196"/>
      <c r="AA196"/>
      <c r="AB196"/>
      <c r="AC196"/>
      <c r="AD196"/>
      <c r="AE196"/>
      <c r="AF196"/>
      <c r="AG196"/>
      <c r="AH196"/>
      <c r="AI196"/>
      <c r="AJ196"/>
      <c r="AK196"/>
      <c r="AL196"/>
    </row>
    <row r="197" spans="1:38" ht="33" customHeight="1">
      <c r="A197" s="49"/>
      <c r="B197" s="63">
        <v>111</v>
      </c>
      <c r="C197" s="64">
        <v>22</v>
      </c>
      <c r="D197" s="65">
        <v>33</v>
      </c>
      <c r="E197" s="64">
        <v>55</v>
      </c>
      <c r="F197" s="64">
        <v>55</v>
      </c>
      <c r="G197" s="64">
        <v>7</v>
      </c>
      <c r="H197" s="65">
        <v>37</v>
      </c>
      <c r="I197" s="64">
        <v>44</v>
      </c>
      <c r="J197" s="64">
        <v>44</v>
      </c>
      <c r="K197" s="64">
        <v>5</v>
      </c>
      <c r="L197" s="64">
        <v>5</v>
      </c>
      <c r="M197" s="64">
        <v>5</v>
      </c>
      <c r="N197" s="66">
        <v>104</v>
      </c>
      <c r="O197"/>
      <c r="P197"/>
      <c r="Q197"/>
      <c r="R197"/>
      <c r="S197"/>
      <c r="T197"/>
      <c r="U197"/>
      <c r="V197"/>
      <c r="W197"/>
      <c r="X197"/>
      <c r="Y197"/>
      <c r="Z197"/>
      <c r="AA197"/>
      <c r="AB197"/>
      <c r="AC197"/>
      <c r="AD197"/>
      <c r="AE197"/>
      <c r="AF197"/>
      <c r="AG197"/>
      <c r="AH197"/>
      <c r="AI197"/>
      <c r="AJ197"/>
      <c r="AK197"/>
      <c r="AL197"/>
    </row>
    <row r="198" spans="1:38" ht="33" customHeight="1">
      <c r="A198" s="46" t="s">
        <v>106</v>
      </c>
      <c r="B198" s="47"/>
      <c r="C198" s="60">
        <v>44</v>
      </c>
      <c r="D198" s="61">
        <v>66</v>
      </c>
      <c r="E198" s="60">
        <v>110</v>
      </c>
      <c r="F198" s="60">
        <v>110</v>
      </c>
      <c r="G198" s="60">
        <v>14</v>
      </c>
      <c r="H198" s="61">
        <v>74</v>
      </c>
      <c r="I198" s="60">
        <v>88</v>
      </c>
      <c r="J198" s="60">
        <v>88</v>
      </c>
      <c r="K198" s="60">
        <v>10</v>
      </c>
      <c r="L198" s="60">
        <v>10</v>
      </c>
      <c r="M198" s="60">
        <v>10</v>
      </c>
      <c r="N198" s="62">
        <v>208</v>
      </c>
      <c r="O198"/>
      <c r="P198"/>
      <c r="Q198"/>
      <c r="R198"/>
      <c r="S198"/>
      <c r="T198"/>
      <c r="U198"/>
      <c r="V198"/>
      <c r="W198"/>
      <c r="X198"/>
      <c r="Y198"/>
      <c r="Z198"/>
      <c r="AA198"/>
      <c r="AB198"/>
      <c r="AC198"/>
      <c r="AD198"/>
      <c r="AE198"/>
      <c r="AF198"/>
      <c r="AG198"/>
      <c r="AH198"/>
      <c r="AI198"/>
      <c r="AJ198"/>
      <c r="AK198"/>
      <c r="AL198"/>
    </row>
    <row r="199" spans="1:38" ht="33" customHeight="1">
      <c r="A199" s="46" t="s">
        <v>29</v>
      </c>
      <c r="B199" s="46">
        <v>51</v>
      </c>
      <c r="C199" s="60">
        <v>0</v>
      </c>
      <c r="D199" s="61">
        <v>0</v>
      </c>
      <c r="E199" s="60">
        <v>0</v>
      </c>
      <c r="F199" s="60">
        <v>0</v>
      </c>
      <c r="G199" s="60">
        <v>0</v>
      </c>
      <c r="H199" s="61">
        <v>0</v>
      </c>
      <c r="I199" s="60">
        <v>0</v>
      </c>
      <c r="J199" s="60">
        <v>0</v>
      </c>
      <c r="K199" s="60">
        <v>0</v>
      </c>
      <c r="L199" s="60">
        <v>0</v>
      </c>
      <c r="M199" s="60">
        <v>0</v>
      </c>
      <c r="N199" s="62">
        <v>0</v>
      </c>
      <c r="O199"/>
      <c r="P199"/>
      <c r="Q199"/>
      <c r="R199"/>
      <c r="S199"/>
      <c r="T199"/>
      <c r="U199"/>
      <c r="V199"/>
      <c r="W199"/>
      <c r="X199"/>
      <c r="Y199"/>
      <c r="Z199"/>
      <c r="AA199"/>
      <c r="AB199"/>
      <c r="AC199"/>
      <c r="AD199"/>
      <c r="AE199"/>
      <c r="AF199"/>
      <c r="AG199"/>
      <c r="AH199"/>
      <c r="AI199"/>
      <c r="AJ199"/>
      <c r="AK199"/>
      <c r="AL199"/>
    </row>
    <row r="200" spans="1:38" ht="33" customHeight="1">
      <c r="A200" s="49"/>
      <c r="B200" s="63">
        <v>52</v>
      </c>
      <c r="C200" s="64">
        <v>0</v>
      </c>
      <c r="D200" s="65">
        <v>0</v>
      </c>
      <c r="E200" s="64">
        <v>0</v>
      </c>
      <c r="F200" s="64">
        <v>0</v>
      </c>
      <c r="G200" s="64">
        <v>0</v>
      </c>
      <c r="H200" s="65">
        <v>0</v>
      </c>
      <c r="I200" s="64">
        <v>0</v>
      </c>
      <c r="J200" s="64">
        <v>0</v>
      </c>
      <c r="K200" s="64">
        <v>0</v>
      </c>
      <c r="L200" s="64">
        <v>0</v>
      </c>
      <c r="M200" s="64">
        <v>0</v>
      </c>
      <c r="N200" s="66">
        <v>0</v>
      </c>
      <c r="O200"/>
      <c r="P200"/>
      <c r="Q200"/>
      <c r="R200"/>
      <c r="S200"/>
      <c r="T200"/>
      <c r="U200"/>
      <c r="V200"/>
      <c r="W200"/>
      <c r="X200"/>
      <c r="Y200"/>
      <c r="Z200"/>
      <c r="AA200"/>
      <c r="AB200"/>
      <c r="AC200"/>
      <c r="AD200"/>
      <c r="AE200"/>
      <c r="AF200"/>
      <c r="AG200"/>
      <c r="AH200"/>
      <c r="AI200"/>
      <c r="AJ200"/>
      <c r="AK200"/>
      <c r="AL200"/>
    </row>
    <row r="201" spans="1:38" ht="33" customHeight="1">
      <c r="A201" s="49"/>
      <c r="B201" s="63">
        <v>53</v>
      </c>
      <c r="C201" s="64">
        <v>0</v>
      </c>
      <c r="D201" s="65">
        <v>0</v>
      </c>
      <c r="E201" s="64">
        <v>0</v>
      </c>
      <c r="F201" s="64">
        <v>0</v>
      </c>
      <c r="G201" s="64">
        <v>0</v>
      </c>
      <c r="H201" s="65">
        <v>0</v>
      </c>
      <c r="I201" s="64">
        <v>0</v>
      </c>
      <c r="J201" s="64">
        <v>0</v>
      </c>
      <c r="K201" s="64">
        <v>0</v>
      </c>
      <c r="L201" s="64">
        <v>0</v>
      </c>
      <c r="M201" s="64">
        <v>0</v>
      </c>
      <c r="N201" s="66">
        <v>0</v>
      </c>
      <c r="O201"/>
      <c r="P201"/>
      <c r="Q201"/>
      <c r="R201"/>
      <c r="S201"/>
      <c r="T201"/>
      <c r="U201"/>
      <c r="V201"/>
      <c r="W201"/>
      <c r="X201"/>
      <c r="Y201"/>
      <c r="Z201"/>
      <c r="AA201"/>
      <c r="AB201"/>
      <c r="AC201"/>
      <c r="AD201"/>
      <c r="AE201"/>
      <c r="AF201"/>
      <c r="AG201"/>
      <c r="AH201"/>
      <c r="AI201"/>
      <c r="AJ201"/>
      <c r="AK201"/>
      <c r="AL201"/>
    </row>
    <row r="202" spans="1:38" ht="33" customHeight="1">
      <c r="A202" s="49"/>
      <c r="B202" s="63">
        <v>54</v>
      </c>
      <c r="C202" s="64">
        <v>0</v>
      </c>
      <c r="D202" s="65">
        <v>0</v>
      </c>
      <c r="E202" s="64">
        <v>0</v>
      </c>
      <c r="F202" s="64">
        <v>0</v>
      </c>
      <c r="G202" s="64">
        <v>0</v>
      </c>
      <c r="H202" s="65">
        <v>0</v>
      </c>
      <c r="I202" s="64">
        <v>0</v>
      </c>
      <c r="J202" s="64">
        <v>0</v>
      </c>
      <c r="K202" s="64">
        <v>0</v>
      </c>
      <c r="L202" s="64">
        <v>0</v>
      </c>
      <c r="M202" s="64">
        <v>0</v>
      </c>
      <c r="N202" s="66">
        <v>0</v>
      </c>
      <c r="O202"/>
      <c r="P202"/>
      <c r="Q202"/>
      <c r="R202"/>
      <c r="S202"/>
      <c r="T202"/>
      <c r="U202"/>
      <c r="V202"/>
      <c r="W202"/>
      <c r="X202"/>
      <c r="Y202"/>
      <c r="Z202"/>
      <c r="AA202"/>
      <c r="AB202"/>
      <c r="AC202"/>
      <c r="AD202"/>
      <c r="AE202"/>
      <c r="AF202"/>
      <c r="AG202"/>
      <c r="AH202"/>
      <c r="AI202"/>
      <c r="AJ202"/>
      <c r="AK202"/>
      <c r="AL202"/>
    </row>
    <row r="203" spans="1:38" ht="33" customHeight="1">
      <c r="A203" s="49"/>
      <c r="B203" s="63">
        <v>55</v>
      </c>
      <c r="C203" s="64">
        <v>0</v>
      </c>
      <c r="D203" s="65">
        <v>0</v>
      </c>
      <c r="E203" s="64">
        <v>0</v>
      </c>
      <c r="F203" s="64">
        <v>0</v>
      </c>
      <c r="G203" s="64">
        <v>0</v>
      </c>
      <c r="H203" s="65">
        <v>0</v>
      </c>
      <c r="I203" s="64">
        <v>0</v>
      </c>
      <c r="J203" s="64">
        <v>0</v>
      </c>
      <c r="K203" s="64">
        <v>0</v>
      </c>
      <c r="L203" s="64">
        <v>0</v>
      </c>
      <c r="M203" s="64">
        <v>0</v>
      </c>
      <c r="N203" s="66">
        <v>0</v>
      </c>
      <c r="O203"/>
      <c r="P203"/>
      <c r="Q203"/>
      <c r="R203"/>
      <c r="S203"/>
      <c r="T203"/>
      <c r="U203"/>
      <c r="V203"/>
      <c r="W203"/>
      <c r="X203"/>
      <c r="Y203"/>
      <c r="Z203"/>
      <c r="AA203"/>
      <c r="AB203"/>
      <c r="AC203"/>
      <c r="AD203"/>
      <c r="AE203"/>
      <c r="AF203"/>
      <c r="AG203"/>
      <c r="AH203"/>
      <c r="AI203"/>
      <c r="AJ203"/>
      <c r="AK203"/>
      <c r="AL203"/>
    </row>
    <row r="204" spans="1:38" ht="33" customHeight="1">
      <c r="A204" s="49"/>
      <c r="B204" s="63">
        <v>56</v>
      </c>
      <c r="C204" s="64">
        <v>0</v>
      </c>
      <c r="D204" s="65">
        <v>0</v>
      </c>
      <c r="E204" s="64">
        <v>0</v>
      </c>
      <c r="F204" s="64">
        <v>0</v>
      </c>
      <c r="G204" s="64">
        <v>0</v>
      </c>
      <c r="H204" s="65">
        <v>0</v>
      </c>
      <c r="I204" s="64">
        <v>0</v>
      </c>
      <c r="J204" s="64">
        <v>0</v>
      </c>
      <c r="K204" s="64">
        <v>0</v>
      </c>
      <c r="L204" s="64">
        <v>0</v>
      </c>
      <c r="M204" s="64">
        <v>0</v>
      </c>
      <c r="N204" s="66">
        <v>0</v>
      </c>
      <c r="O204"/>
      <c r="P204"/>
      <c r="Q204"/>
      <c r="R204"/>
      <c r="S204"/>
      <c r="T204"/>
      <c r="U204"/>
      <c r="V204"/>
      <c r="W204"/>
      <c r="X204"/>
      <c r="Y204"/>
      <c r="Z204"/>
      <c r="AA204"/>
      <c r="AB204"/>
      <c r="AC204"/>
      <c r="AD204"/>
      <c r="AE204"/>
      <c r="AF204"/>
      <c r="AG204"/>
      <c r="AH204"/>
      <c r="AI204"/>
      <c r="AJ204"/>
      <c r="AK204"/>
      <c r="AL204"/>
    </row>
    <row r="205" spans="1:38" ht="33" customHeight="1">
      <c r="A205" s="49"/>
      <c r="B205" s="63">
        <v>57</v>
      </c>
      <c r="C205" s="64">
        <v>0</v>
      </c>
      <c r="D205" s="65">
        <v>0</v>
      </c>
      <c r="E205" s="64">
        <v>0</v>
      </c>
      <c r="F205" s="64">
        <v>0</v>
      </c>
      <c r="G205" s="64">
        <v>0</v>
      </c>
      <c r="H205" s="65">
        <v>0</v>
      </c>
      <c r="I205" s="64">
        <v>0</v>
      </c>
      <c r="J205" s="64">
        <v>0</v>
      </c>
      <c r="K205" s="64">
        <v>0</v>
      </c>
      <c r="L205" s="64">
        <v>0</v>
      </c>
      <c r="M205" s="64">
        <v>0</v>
      </c>
      <c r="N205" s="66">
        <v>0</v>
      </c>
      <c r="O205"/>
      <c r="P205"/>
      <c r="Q205"/>
      <c r="R205"/>
      <c r="S205"/>
      <c r="T205"/>
      <c r="U205"/>
      <c r="V205"/>
      <c r="W205"/>
      <c r="X205"/>
      <c r="Y205"/>
      <c r="Z205"/>
      <c r="AA205"/>
      <c r="AB205"/>
      <c r="AC205"/>
      <c r="AD205"/>
      <c r="AE205"/>
      <c r="AF205"/>
      <c r="AG205"/>
      <c r="AH205"/>
      <c r="AI205"/>
      <c r="AJ205"/>
      <c r="AK205"/>
      <c r="AL205"/>
    </row>
    <row r="206" spans="1:38" ht="33" customHeight="1">
      <c r="A206" s="49"/>
      <c r="B206" s="63">
        <v>58</v>
      </c>
      <c r="C206" s="64">
        <v>0</v>
      </c>
      <c r="D206" s="65">
        <v>0</v>
      </c>
      <c r="E206" s="64">
        <v>0</v>
      </c>
      <c r="F206" s="64">
        <v>0</v>
      </c>
      <c r="G206" s="64">
        <v>0</v>
      </c>
      <c r="H206" s="65">
        <v>0</v>
      </c>
      <c r="I206" s="64">
        <v>0</v>
      </c>
      <c r="J206" s="64">
        <v>0</v>
      </c>
      <c r="K206" s="64">
        <v>0</v>
      </c>
      <c r="L206" s="64">
        <v>0</v>
      </c>
      <c r="M206" s="64">
        <v>0</v>
      </c>
      <c r="N206" s="66">
        <v>0</v>
      </c>
      <c r="O206"/>
      <c r="P206"/>
      <c r="Q206"/>
      <c r="R206"/>
      <c r="S206"/>
      <c r="T206"/>
      <c r="U206"/>
      <c r="V206"/>
      <c r="W206"/>
      <c r="X206"/>
      <c r="Y206"/>
      <c r="Z206"/>
      <c r="AA206"/>
      <c r="AB206"/>
      <c r="AC206"/>
      <c r="AD206"/>
      <c r="AE206"/>
      <c r="AF206"/>
      <c r="AG206"/>
      <c r="AH206"/>
      <c r="AI206"/>
      <c r="AJ206"/>
      <c r="AK206"/>
      <c r="AL206"/>
    </row>
    <row r="207" spans="1:38" ht="33" customHeight="1">
      <c r="A207" s="49"/>
      <c r="B207" s="63">
        <v>59</v>
      </c>
      <c r="C207" s="64">
        <v>0</v>
      </c>
      <c r="D207" s="65">
        <v>0</v>
      </c>
      <c r="E207" s="64">
        <v>0</v>
      </c>
      <c r="F207" s="64">
        <v>0</v>
      </c>
      <c r="G207" s="64">
        <v>0</v>
      </c>
      <c r="H207" s="65">
        <v>0</v>
      </c>
      <c r="I207" s="64">
        <v>0</v>
      </c>
      <c r="J207" s="64">
        <v>0</v>
      </c>
      <c r="K207" s="64">
        <v>0</v>
      </c>
      <c r="L207" s="64">
        <v>0</v>
      </c>
      <c r="M207" s="64">
        <v>0</v>
      </c>
      <c r="N207" s="66">
        <v>0</v>
      </c>
      <c r="O207"/>
      <c r="P207"/>
      <c r="Q207"/>
      <c r="R207"/>
      <c r="S207"/>
      <c r="T207"/>
      <c r="U207"/>
      <c r="V207"/>
      <c r="W207"/>
      <c r="X207"/>
      <c r="Y207"/>
      <c r="Z207"/>
      <c r="AA207"/>
      <c r="AB207"/>
      <c r="AC207"/>
      <c r="AD207"/>
      <c r="AE207"/>
      <c r="AF207"/>
      <c r="AG207"/>
      <c r="AH207"/>
      <c r="AI207"/>
      <c r="AJ207"/>
      <c r="AK207"/>
      <c r="AL207"/>
    </row>
    <row r="208" spans="1:38" ht="33" customHeight="1">
      <c r="A208" s="49"/>
      <c r="B208" s="63">
        <v>60</v>
      </c>
      <c r="C208" s="64">
        <v>0</v>
      </c>
      <c r="D208" s="65">
        <v>0</v>
      </c>
      <c r="E208" s="64">
        <v>0</v>
      </c>
      <c r="F208" s="64">
        <v>0</v>
      </c>
      <c r="G208" s="64">
        <v>0</v>
      </c>
      <c r="H208" s="65">
        <v>0</v>
      </c>
      <c r="I208" s="64">
        <v>0</v>
      </c>
      <c r="J208" s="64">
        <v>0</v>
      </c>
      <c r="K208" s="64">
        <v>0</v>
      </c>
      <c r="L208" s="64">
        <v>0</v>
      </c>
      <c r="M208" s="64">
        <v>0</v>
      </c>
      <c r="N208" s="66">
        <v>0</v>
      </c>
      <c r="O208"/>
      <c r="P208"/>
      <c r="Q208"/>
      <c r="R208"/>
      <c r="S208"/>
      <c r="T208"/>
      <c r="U208"/>
      <c r="V208"/>
      <c r="W208"/>
      <c r="X208"/>
      <c r="Y208"/>
      <c r="Z208"/>
      <c r="AA208"/>
      <c r="AB208"/>
      <c r="AC208"/>
      <c r="AD208"/>
      <c r="AE208"/>
      <c r="AF208"/>
      <c r="AG208"/>
      <c r="AH208"/>
      <c r="AI208"/>
      <c r="AJ208"/>
      <c r="AK208"/>
      <c r="AL208"/>
    </row>
    <row r="209" spans="1:38" ht="33" customHeight="1">
      <c r="A209" s="49"/>
      <c r="B209" s="63">
        <v>61</v>
      </c>
      <c r="C209" s="64">
        <v>0</v>
      </c>
      <c r="D209" s="65">
        <v>0</v>
      </c>
      <c r="E209" s="64">
        <v>0</v>
      </c>
      <c r="F209" s="64">
        <v>0</v>
      </c>
      <c r="G209" s="64">
        <v>0</v>
      </c>
      <c r="H209" s="65">
        <v>0</v>
      </c>
      <c r="I209" s="64">
        <v>0</v>
      </c>
      <c r="J209" s="64">
        <v>0</v>
      </c>
      <c r="K209" s="64">
        <v>0</v>
      </c>
      <c r="L209" s="64">
        <v>0</v>
      </c>
      <c r="M209" s="64">
        <v>0</v>
      </c>
      <c r="N209" s="66">
        <v>0</v>
      </c>
      <c r="O209"/>
      <c r="P209"/>
      <c r="Q209"/>
      <c r="R209"/>
      <c r="S209"/>
      <c r="T209"/>
      <c r="U209"/>
      <c r="V209"/>
      <c r="W209"/>
      <c r="X209"/>
      <c r="Y209"/>
      <c r="Z209"/>
      <c r="AA209"/>
      <c r="AB209"/>
      <c r="AC209"/>
      <c r="AD209"/>
      <c r="AE209"/>
      <c r="AF209"/>
      <c r="AG209"/>
      <c r="AH209"/>
      <c r="AI209"/>
      <c r="AJ209"/>
      <c r="AK209"/>
      <c r="AL209"/>
    </row>
    <row r="210" spans="1:38" ht="33" customHeight="1">
      <c r="A210" s="49"/>
      <c r="B210" s="63">
        <v>62</v>
      </c>
      <c r="C210" s="64">
        <v>0</v>
      </c>
      <c r="D210" s="65">
        <v>0</v>
      </c>
      <c r="E210" s="64">
        <v>0</v>
      </c>
      <c r="F210" s="64">
        <v>0</v>
      </c>
      <c r="G210" s="64">
        <v>0</v>
      </c>
      <c r="H210" s="65">
        <v>0</v>
      </c>
      <c r="I210" s="64">
        <v>0</v>
      </c>
      <c r="J210" s="64">
        <v>0</v>
      </c>
      <c r="K210" s="64">
        <v>0</v>
      </c>
      <c r="L210" s="64">
        <v>0</v>
      </c>
      <c r="M210" s="64">
        <v>0</v>
      </c>
      <c r="N210" s="66">
        <v>0</v>
      </c>
      <c r="O210"/>
      <c r="P210"/>
      <c r="Q210"/>
      <c r="R210"/>
      <c r="S210"/>
      <c r="T210"/>
      <c r="U210"/>
      <c r="V210"/>
      <c r="W210"/>
      <c r="X210"/>
      <c r="Y210"/>
      <c r="Z210"/>
      <c r="AA210"/>
      <c r="AB210"/>
      <c r="AC210"/>
      <c r="AD210"/>
      <c r="AE210"/>
      <c r="AF210"/>
      <c r="AG210"/>
      <c r="AH210"/>
      <c r="AI210"/>
      <c r="AJ210"/>
      <c r="AK210"/>
      <c r="AL210"/>
    </row>
    <row r="211" spans="1:38" ht="33" customHeight="1">
      <c r="A211" s="49"/>
      <c r="B211" s="63">
        <v>63</v>
      </c>
      <c r="C211" s="64">
        <v>0</v>
      </c>
      <c r="D211" s="65">
        <v>0</v>
      </c>
      <c r="E211" s="64">
        <v>0</v>
      </c>
      <c r="F211" s="64">
        <v>0</v>
      </c>
      <c r="G211" s="64">
        <v>0</v>
      </c>
      <c r="H211" s="65">
        <v>0</v>
      </c>
      <c r="I211" s="64">
        <v>0</v>
      </c>
      <c r="J211" s="64">
        <v>0</v>
      </c>
      <c r="K211" s="64">
        <v>0</v>
      </c>
      <c r="L211" s="64">
        <v>0</v>
      </c>
      <c r="M211" s="64">
        <v>0</v>
      </c>
      <c r="N211" s="66">
        <v>0</v>
      </c>
      <c r="O211"/>
      <c r="P211"/>
      <c r="Q211"/>
      <c r="R211"/>
      <c r="S211"/>
      <c r="T211"/>
      <c r="U211"/>
      <c r="V211"/>
      <c r="W211"/>
      <c r="X211"/>
      <c r="Y211"/>
      <c r="Z211"/>
      <c r="AA211"/>
      <c r="AB211"/>
      <c r="AC211"/>
      <c r="AD211"/>
      <c r="AE211"/>
      <c r="AF211"/>
      <c r="AG211"/>
      <c r="AH211"/>
      <c r="AI211"/>
      <c r="AJ211"/>
      <c r="AK211"/>
      <c r="AL211"/>
    </row>
    <row r="212" spans="1:38" ht="33" customHeight="1">
      <c r="A212" s="49"/>
      <c r="B212" s="63">
        <v>64</v>
      </c>
      <c r="C212" s="64">
        <v>0</v>
      </c>
      <c r="D212" s="65">
        <v>0</v>
      </c>
      <c r="E212" s="64">
        <v>0</v>
      </c>
      <c r="F212" s="64">
        <v>0</v>
      </c>
      <c r="G212" s="64">
        <v>0</v>
      </c>
      <c r="H212" s="65">
        <v>0</v>
      </c>
      <c r="I212" s="64">
        <v>0</v>
      </c>
      <c r="J212" s="64">
        <v>0</v>
      </c>
      <c r="K212" s="64">
        <v>0</v>
      </c>
      <c r="L212" s="64">
        <v>0</v>
      </c>
      <c r="M212" s="64">
        <v>0</v>
      </c>
      <c r="N212" s="66">
        <v>0</v>
      </c>
      <c r="O212"/>
      <c r="P212"/>
      <c r="Q212"/>
      <c r="R212"/>
      <c r="S212"/>
      <c r="T212"/>
      <c r="U212"/>
      <c r="V212"/>
      <c r="W212"/>
      <c r="X212"/>
      <c r="Y212"/>
      <c r="Z212"/>
      <c r="AA212"/>
      <c r="AB212"/>
      <c r="AC212"/>
      <c r="AD212"/>
      <c r="AE212"/>
      <c r="AF212"/>
      <c r="AG212"/>
      <c r="AH212"/>
      <c r="AI212"/>
      <c r="AJ212"/>
      <c r="AK212"/>
      <c r="AL212"/>
    </row>
    <row r="213" spans="1:38" ht="33" customHeight="1">
      <c r="A213" s="49"/>
      <c r="B213" s="63">
        <v>65</v>
      </c>
      <c r="C213" s="64">
        <v>0</v>
      </c>
      <c r="D213" s="65">
        <v>0</v>
      </c>
      <c r="E213" s="64">
        <v>0</v>
      </c>
      <c r="F213" s="64">
        <v>0</v>
      </c>
      <c r="G213" s="64">
        <v>0</v>
      </c>
      <c r="H213" s="65">
        <v>0</v>
      </c>
      <c r="I213" s="64">
        <v>0</v>
      </c>
      <c r="J213" s="64">
        <v>0</v>
      </c>
      <c r="K213" s="64">
        <v>0</v>
      </c>
      <c r="L213" s="64">
        <v>0</v>
      </c>
      <c r="M213" s="64">
        <v>0</v>
      </c>
      <c r="N213" s="66">
        <v>0</v>
      </c>
      <c r="O213"/>
      <c r="P213"/>
      <c r="Q213"/>
      <c r="R213"/>
      <c r="S213"/>
      <c r="T213"/>
      <c r="U213"/>
      <c r="V213"/>
      <c r="W213"/>
      <c r="X213"/>
      <c r="Y213"/>
      <c r="Z213"/>
      <c r="AA213"/>
      <c r="AB213"/>
      <c r="AC213"/>
      <c r="AD213"/>
      <c r="AE213"/>
      <c r="AF213"/>
      <c r="AG213"/>
      <c r="AH213"/>
      <c r="AI213"/>
      <c r="AJ213"/>
      <c r="AK213"/>
      <c r="AL213"/>
    </row>
    <row r="214" spans="1:38" ht="33" customHeight="1">
      <c r="A214" s="49"/>
      <c r="B214" s="63">
        <v>66</v>
      </c>
      <c r="C214" s="64">
        <v>0</v>
      </c>
      <c r="D214" s="65">
        <v>0</v>
      </c>
      <c r="E214" s="64">
        <v>0</v>
      </c>
      <c r="F214" s="64">
        <v>0</v>
      </c>
      <c r="G214" s="64">
        <v>0</v>
      </c>
      <c r="H214" s="65">
        <v>0</v>
      </c>
      <c r="I214" s="64">
        <v>0</v>
      </c>
      <c r="J214" s="64">
        <v>0</v>
      </c>
      <c r="K214" s="64">
        <v>0</v>
      </c>
      <c r="L214" s="64">
        <v>0</v>
      </c>
      <c r="M214" s="64">
        <v>0</v>
      </c>
      <c r="N214" s="66">
        <v>0</v>
      </c>
      <c r="O214"/>
      <c r="P214"/>
      <c r="Q214"/>
      <c r="R214"/>
      <c r="S214"/>
      <c r="T214"/>
      <c r="U214"/>
      <c r="V214"/>
      <c r="W214"/>
      <c r="X214"/>
      <c r="Y214"/>
      <c r="Z214"/>
      <c r="AA214"/>
      <c r="AB214"/>
      <c r="AC214"/>
      <c r="AD214"/>
      <c r="AE214"/>
      <c r="AF214"/>
      <c r="AG214"/>
      <c r="AH214"/>
      <c r="AI214"/>
      <c r="AJ214"/>
      <c r="AK214"/>
      <c r="AL214"/>
    </row>
    <row r="215" spans="1:38" ht="33" customHeight="1">
      <c r="A215" s="49"/>
      <c r="B215" s="63">
        <v>67</v>
      </c>
      <c r="C215" s="64">
        <v>0</v>
      </c>
      <c r="D215" s="65">
        <v>0</v>
      </c>
      <c r="E215" s="64">
        <v>0</v>
      </c>
      <c r="F215" s="64">
        <v>0</v>
      </c>
      <c r="G215" s="64">
        <v>0</v>
      </c>
      <c r="H215" s="65">
        <v>0</v>
      </c>
      <c r="I215" s="64">
        <v>0</v>
      </c>
      <c r="J215" s="64">
        <v>0</v>
      </c>
      <c r="K215" s="64">
        <v>0</v>
      </c>
      <c r="L215" s="64">
        <v>0</v>
      </c>
      <c r="M215" s="64">
        <v>0</v>
      </c>
      <c r="N215" s="66">
        <v>0</v>
      </c>
      <c r="O215"/>
      <c r="P215"/>
      <c r="Q215"/>
      <c r="R215"/>
      <c r="S215"/>
      <c r="T215"/>
      <c r="U215"/>
      <c r="V215"/>
      <c r="W215"/>
      <c r="X215"/>
      <c r="Y215"/>
      <c r="Z215"/>
      <c r="AA215"/>
      <c r="AB215"/>
      <c r="AC215"/>
      <c r="AD215"/>
      <c r="AE215"/>
      <c r="AF215"/>
      <c r="AG215"/>
      <c r="AH215"/>
      <c r="AI215"/>
      <c r="AJ215"/>
      <c r="AK215"/>
      <c r="AL215"/>
    </row>
    <row r="216" spans="1:38" ht="33" customHeight="1">
      <c r="A216" s="49"/>
      <c r="B216" s="63">
        <v>68</v>
      </c>
      <c r="C216" s="64">
        <v>0</v>
      </c>
      <c r="D216" s="65">
        <v>0</v>
      </c>
      <c r="E216" s="64">
        <v>0</v>
      </c>
      <c r="F216" s="64">
        <v>0</v>
      </c>
      <c r="G216" s="64">
        <v>0</v>
      </c>
      <c r="H216" s="65">
        <v>0</v>
      </c>
      <c r="I216" s="64">
        <v>0</v>
      </c>
      <c r="J216" s="64">
        <v>0</v>
      </c>
      <c r="K216" s="64">
        <v>0</v>
      </c>
      <c r="L216" s="64">
        <v>0</v>
      </c>
      <c r="M216" s="64">
        <v>0</v>
      </c>
      <c r="N216" s="66">
        <v>0</v>
      </c>
      <c r="O216"/>
      <c r="P216"/>
      <c r="Q216"/>
      <c r="R216"/>
      <c r="S216"/>
      <c r="T216"/>
      <c r="U216"/>
      <c r="V216"/>
      <c r="W216"/>
      <c r="X216"/>
      <c r="Y216"/>
      <c r="Z216"/>
      <c r="AA216"/>
      <c r="AB216"/>
      <c r="AC216"/>
      <c r="AD216"/>
      <c r="AE216"/>
      <c r="AF216"/>
      <c r="AG216"/>
      <c r="AH216"/>
      <c r="AI216"/>
      <c r="AJ216"/>
      <c r="AK216"/>
      <c r="AL216"/>
    </row>
    <row r="217" spans="1:38" ht="33" customHeight="1">
      <c r="A217" s="49"/>
      <c r="B217" s="63">
        <v>69</v>
      </c>
      <c r="C217" s="64">
        <v>0</v>
      </c>
      <c r="D217" s="65">
        <v>0</v>
      </c>
      <c r="E217" s="64">
        <v>0</v>
      </c>
      <c r="F217" s="64">
        <v>0</v>
      </c>
      <c r="G217" s="64">
        <v>0</v>
      </c>
      <c r="H217" s="65">
        <v>0</v>
      </c>
      <c r="I217" s="64">
        <v>0</v>
      </c>
      <c r="J217" s="64">
        <v>0</v>
      </c>
      <c r="K217" s="64">
        <v>0</v>
      </c>
      <c r="L217" s="64">
        <v>0</v>
      </c>
      <c r="M217" s="64">
        <v>0</v>
      </c>
      <c r="N217" s="66">
        <v>0</v>
      </c>
      <c r="O217"/>
      <c r="P217"/>
      <c r="Q217"/>
      <c r="R217"/>
      <c r="S217"/>
      <c r="T217"/>
      <c r="U217"/>
      <c r="V217"/>
      <c r="W217"/>
      <c r="X217"/>
      <c r="Y217"/>
      <c r="Z217"/>
      <c r="AA217"/>
      <c r="AB217"/>
      <c r="AC217"/>
      <c r="AD217"/>
      <c r="AE217"/>
      <c r="AF217"/>
      <c r="AG217"/>
      <c r="AH217"/>
      <c r="AI217"/>
      <c r="AJ217"/>
      <c r="AK217"/>
      <c r="AL217"/>
    </row>
    <row r="218" spans="1:38" ht="33" customHeight="1">
      <c r="A218" s="49"/>
      <c r="B218" s="63">
        <v>70</v>
      </c>
      <c r="C218" s="64">
        <v>0</v>
      </c>
      <c r="D218" s="65">
        <v>0</v>
      </c>
      <c r="E218" s="64">
        <v>0</v>
      </c>
      <c r="F218" s="64">
        <v>0</v>
      </c>
      <c r="G218" s="64">
        <v>0</v>
      </c>
      <c r="H218" s="65">
        <v>0</v>
      </c>
      <c r="I218" s="64">
        <v>0</v>
      </c>
      <c r="J218" s="64">
        <v>0</v>
      </c>
      <c r="K218" s="64">
        <v>0</v>
      </c>
      <c r="L218" s="64">
        <v>0</v>
      </c>
      <c r="M218" s="64">
        <v>0</v>
      </c>
      <c r="N218" s="66">
        <v>0</v>
      </c>
      <c r="O218"/>
      <c r="P218"/>
      <c r="Q218"/>
      <c r="R218"/>
      <c r="S218"/>
      <c r="T218"/>
      <c r="U218"/>
      <c r="V218"/>
      <c r="W218"/>
      <c r="X218"/>
      <c r="Y218"/>
      <c r="Z218"/>
      <c r="AA218"/>
      <c r="AB218"/>
      <c r="AC218"/>
      <c r="AD218"/>
      <c r="AE218"/>
      <c r="AF218"/>
      <c r="AG218"/>
      <c r="AH218"/>
      <c r="AI218"/>
      <c r="AJ218"/>
      <c r="AK218"/>
      <c r="AL218"/>
    </row>
    <row r="219" spans="1:38" ht="33" customHeight="1">
      <c r="A219" s="49"/>
      <c r="B219" s="63">
        <v>71</v>
      </c>
      <c r="C219" s="64">
        <v>0</v>
      </c>
      <c r="D219" s="65">
        <v>0</v>
      </c>
      <c r="E219" s="64">
        <v>0</v>
      </c>
      <c r="F219" s="64">
        <v>0</v>
      </c>
      <c r="G219" s="64">
        <v>0</v>
      </c>
      <c r="H219" s="65">
        <v>0</v>
      </c>
      <c r="I219" s="64">
        <v>0</v>
      </c>
      <c r="J219" s="64">
        <v>0</v>
      </c>
      <c r="K219" s="64">
        <v>0</v>
      </c>
      <c r="L219" s="64">
        <v>0</v>
      </c>
      <c r="M219" s="64">
        <v>0</v>
      </c>
      <c r="N219" s="66">
        <v>0</v>
      </c>
      <c r="O219"/>
      <c r="P219"/>
      <c r="Q219"/>
      <c r="R219"/>
      <c r="S219"/>
      <c r="T219"/>
      <c r="U219"/>
      <c r="V219"/>
      <c r="W219"/>
      <c r="X219"/>
      <c r="Y219"/>
      <c r="Z219"/>
      <c r="AA219"/>
      <c r="AB219"/>
      <c r="AC219"/>
      <c r="AD219"/>
      <c r="AE219"/>
      <c r="AF219"/>
      <c r="AG219"/>
      <c r="AH219"/>
      <c r="AI219"/>
      <c r="AJ219"/>
      <c r="AK219"/>
      <c r="AL219"/>
    </row>
    <row r="220" spans="1:38" ht="33" customHeight="1">
      <c r="A220" s="49"/>
      <c r="B220" s="63">
        <v>72</v>
      </c>
      <c r="C220" s="64">
        <v>0</v>
      </c>
      <c r="D220" s="65">
        <v>0</v>
      </c>
      <c r="E220" s="64">
        <v>0</v>
      </c>
      <c r="F220" s="64">
        <v>0</v>
      </c>
      <c r="G220" s="64">
        <v>0</v>
      </c>
      <c r="H220" s="65">
        <v>0</v>
      </c>
      <c r="I220" s="64">
        <v>0</v>
      </c>
      <c r="J220" s="64">
        <v>0</v>
      </c>
      <c r="K220" s="64">
        <v>0</v>
      </c>
      <c r="L220" s="64">
        <v>0</v>
      </c>
      <c r="M220" s="64">
        <v>0</v>
      </c>
      <c r="N220" s="66">
        <v>0</v>
      </c>
      <c r="O220"/>
      <c r="P220"/>
      <c r="Q220"/>
      <c r="R220"/>
      <c r="S220"/>
      <c r="T220"/>
      <c r="U220"/>
      <c r="V220"/>
      <c r="W220"/>
      <c r="X220"/>
      <c r="Y220"/>
      <c r="Z220"/>
      <c r="AA220"/>
      <c r="AB220"/>
      <c r="AC220"/>
      <c r="AD220"/>
      <c r="AE220"/>
      <c r="AF220"/>
      <c r="AG220"/>
      <c r="AH220"/>
      <c r="AI220"/>
      <c r="AJ220"/>
      <c r="AK220"/>
      <c r="AL220"/>
    </row>
    <row r="221" spans="1:38" ht="33" customHeight="1">
      <c r="A221" s="49"/>
      <c r="B221" s="63">
        <v>73</v>
      </c>
      <c r="C221" s="64">
        <v>0</v>
      </c>
      <c r="D221" s="65">
        <v>0</v>
      </c>
      <c r="E221" s="64">
        <v>0</v>
      </c>
      <c r="F221" s="64">
        <v>0</v>
      </c>
      <c r="G221" s="64">
        <v>0</v>
      </c>
      <c r="H221" s="65">
        <v>0</v>
      </c>
      <c r="I221" s="64">
        <v>0</v>
      </c>
      <c r="J221" s="64">
        <v>0</v>
      </c>
      <c r="K221" s="64">
        <v>0</v>
      </c>
      <c r="L221" s="64">
        <v>0</v>
      </c>
      <c r="M221" s="64">
        <v>0</v>
      </c>
      <c r="N221" s="66">
        <v>0</v>
      </c>
      <c r="O221"/>
      <c r="P221"/>
      <c r="Q221"/>
      <c r="R221"/>
      <c r="S221"/>
      <c r="T221"/>
      <c r="U221"/>
      <c r="V221"/>
      <c r="W221"/>
      <c r="X221"/>
      <c r="Y221"/>
      <c r="Z221"/>
      <c r="AA221"/>
      <c r="AB221"/>
      <c r="AC221"/>
      <c r="AD221"/>
      <c r="AE221"/>
      <c r="AF221"/>
      <c r="AG221"/>
      <c r="AH221"/>
      <c r="AI221"/>
      <c r="AJ221"/>
      <c r="AK221"/>
      <c r="AL221"/>
    </row>
    <row r="222" spans="1:38" ht="33" customHeight="1">
      <c r="A222" s="49"/>
      <c r="B222" s="63">
        <v>74</v>
      </c>
      <c r="C222" s="64">
        <v>0</v>
      </c>
      <c r="D222" s="65">
        <v>0</v>
      </c>
      <c r="E222" s="64">
        <v>0</v>
      </c>
      <c r="F222" s="64">
        <v>0</v>
      </c>
      <c r="G222" s="64">
        <v>0</v>
      </c>
      <c r="H222" s="65">
        <v>0</v>
      </c>
      <c r="I222" s="64">
        <v>0</v>
      </c>
      <c r="J222" s="64">
        <v>0</v>
      </c>
      <c r="K222" s="64">
        <v>0</v>
      </c>
      <c r="L222" s="64">
        <v>0</v>
      </c>
      <c r="M222" s="64">
        <v>0</v>
      </c>
      <c r="N222" s="66">
        <v>0</v>
      </c>
      <c r="O222"/>
      <c r="P222"/>
      <c r="Q222"/>
      <c r="R222"/>
      <c r="S222"/>
      <c r="T222"/>
      <c r="U222"/>
      <c r="V222"/>
      <c r="W222"/>
      <c r="X222"/>
      <c r="Y222"/>
      <c r="Z222"/>
      <c r="AA222"/>
      <c r="AB222"/>
      <c r="AC222"/>
      <c r="AD222"/>
      <c r="AE222"/>
      <c r="AF222"/>
      <c r="AG222"/>
      <c r="AH222"/>
      <c r="AI222"/>
      <c r="AJ222"/>
      <c r="AK222"/>
      <c r="AL222"/>
    </row>
    <row r="223" spans="1:38" ht="33" customHeight="1">
      <c r="A223" s="49"/>
      <c r="B223" s="63">
        <v>75</v>
      </c>
      <c r="C223" s="64">
        <v>0</v>
      </c>
      <c r="D223" s="65">
        <v>0</v>
      </c>
      <c r="E223" s="64">
        <v>0</v>
      </c>
      <c r="F223" s="64">
        <v>0</v>
      </c>
      <c r="G223" s="64">
        <v>0</v>
      </c>
      <c r="H223" s="65">
        <v>0</v>
      </c>
      <c r="I223" s="64">
        <v>0</v>
      </c>
      <c r="J223" s="64">
        <v>0</v>
      </c>
      <c r="K223" s="64">
        <v>0</v>
      </c>
      <c r="L223" s="64">
        <v>0</v>
      </c>
      <c r="M223" s="64">
        <v>0</v>
      </c>
      <c r="N223" s="66">
        <v>0</v>
      </c>
      <c r="O223"/>
      <c r="P223"/>
      <c r="Q223"/>
      <c r="R223"/>
      <c r="S223"/>
      <c r="T223"/>
      <c r="U223"/>
      <c r="V223"/>
      <c r="W223"/>
      <c r="X223"/>
      <c r="Y223"/>
      <c r="Z223"/>
      <c r="AA223"/>
      <c r="AB223"/>
      <c r="AC223"/>
      <c r="AD223"/>
      <c r="AE223"/>
      <c r="AF223"/>
      <c r="AG223"/>
      <c r="AH223"/>
      <c r="AI223"/>
      <c r="AJ223"/>
      <c r="AK223"/>
      <c r="AL223"/>
    </row>
    <row r="224" spans="1:38" ht="33" customHeight="1">
      <c r="A224" s="49"/>
      <c r="B224" s="63">
        <v>76</v>
      </c>
      <c r="C224" s="64">
        <v>0</v>
      </c>
      <c r="D224" s="65">
        <v>0</v>
      </c>
      <c r="E224" s="64">
        <v>0</v>
      </c>
      <c r="F224" s="64">
        <v>0</v>
      </c>
      <c r="G224" s="64">
        <v>0</v>
      </c>
      <c r="H224" s="65">
        <v>0</v>
      </c>
      <c r="I224" s="64">
        <v>0</v>
      </c>
      <c r="J224" s="64">
        <v>0</v>
      </c>
      <c r="K224" s="64">
        <v>0</v>
      </c>
      <c r="L224" s="64">
        <v>0</v>
      </c>
      <c r="M224" s="64">
        <v>0</v>
      </c>
      <c r="N224" s="66">
        <v>0</v>
      </c>
      <c r="O224"/>
      <c r="P224"/>
      <c r="Q224"/>
      <c r="R224"/>
      <c r="S224"/>
      <c r="T224"/>
      <c r="U224"/>
      <c r="V224"/>
      <c r="W224"/>
      <c r="X224"/>
      <c r="Y224"/>
      <c r="Z224"/>
      <c r="AA224"/>
      <c r="AB224"/>
      <c r="AC224"/>
      <c r="AD224"/>
      <c r="AE224"/>
      <c r="AF224"/>
      <c r="AG224"/>
      <c r="AH224"/>
      <c r="AI224"/>
      <c r="AJ224"/>
      <c r="AK224"/>
      <c r="AL224"/>
    </row>
    <row r="225" spans="1:38" ht="33" customHeight="1">
      <c r="A225" s="49"/>
      <c r="B225" s="63">
        <v>77</v>
      </c>
      <c r="C225" s="64">
        <v>0</v>
      </c>
      <c r="D225" s="65">
        <v>0</v>
      </c>
      <c r="E225" s="64">
        <v>0</v>
      </c>
      <c r="F225" s="64">
        <v>0</v>
      </c>
      <c r="G225" s="64">
        <v>0</v>
      </c>
      <c r="H225" s="65">
        <v>0</v>
      </c>
      <c r="I225" s="64">
        <v>0</v>
      </c>
      <c r="J225" s="64">
        <v>0</v>
      </c>
      <c r="K225" s="64">
        <v>0</v>
      </c>
      <c r="L225" s="64">
        <v>0</v>
      </c>
      <c r="M225" s="64">
        <v>0</v>
      </c>
      <c r="N225" s="66">
        <v>0</v>
      </c>
      <c r="O225"/>
      <c r="P225"/>
      <c r="Q225"/>
      <c r="R225"/>
      <c r="S225"/>
      <c r="T225"/>
      <c r="U225"/>
      <c r="V225"/>
      <c r="W225"/>
      <c r="X225"/>
      <c r="Y225"/>
      <c r="Z225"/>
      <c r="AA225"/>
      <c r="AB225"/>
      <c r="AC225"/>
      <c r="AD225"/>
      <c r="AE225"/>
      <c r="AF225"/>
      <c r="AG225"/>
      <c r="AH225"/>
      <c r="AI225"/>
      <c r="AJ225"/>
      <c r="AK225"/>
      <c r="AL225"/>
    </row>
    <row r="226" spans="1:38" ht="33" customHeight="1">
      <c r="A226" s="49"/>
      <c r="B226" s="63">
        <v>78</v>
      </c>
      <c r="C226" s="64">
        <v>0</v>
      </c>
      <c r="D226" s="65">
        <v>0</v>
      </c>
      <c r="E226" s="64">
        <v>0</v>
      </c>
      <c r="F226" s="64">
        <v>0</v>
      </c>
      <c r="G226" s="64">
        <v>0</v>
      </c>
      <c r="H226" s="65">
        <v>0</v>
      </c>
      <c r="I226" s="64">
        <v>0</v>
      </c>
      <c r="J226" s="64">
        <v>0</v>
      </c>
      <c r="K226" s="64">
        <v>0</v>
      </c>
      <c r="L226" s="64">
        <v>0</v>
      </c>
      <c r="M226" s="64">
        <v>0</v>
      </c>
      <c r="N226" s="66">
        <v>0</v>
      </c>
      <c r="O226"/>
      <c r="P226"/>
      <c r="Q226"/>
      <c r="R226"/>
      <c r="S226"/>
      <c r="T226"/>
      <c r="U226"/>
      <c r="V226"/>
      <c r="W226"/>
      <c r="X226"/>
      <c r="Y226"/>
      <c r="Z226"/>
      <c r="AA226"/>
      <c r="AB226"/>
      <c r="AC226"/>
      <c r="AD226"/>
      <c r="AE226"/>
      <c r="AF226"/>
      <c r="AG226"/>
      <c r="AH226"/>
      <c r="AI226"/>
      <c r="AJ226"/>
      <c r="AK226"/>
      <c r="AL226"/>
    </row>
    <row r="227" spans="1:38" ht="33" customHeight="1">
      <c r="A227" s="49"/>
      <c r="B227" s="63">
        <v>79</v>
      </c>
      <c r="C227" s="64">
        <v>0</v>
      </c>
      <c r="D227" s="65">
        <v>0</v>
      </c>
      <c r="E227" s="64">
        <v>0</v>
      </c>
      <c r="F227" s="64">
        <v>0</v>
      </c>
      <c r="G227" s="64">
        <v>0</v>
      </c>
      <c r="H227" s="65">
        <v>0</v>
      </c>
      <c r="I227" s="64">
        <v>0</v>
      </c>
      <c r="J227" s="64">
        <v>0</v>
      </c>
      <c r="K227" s="64">
        <v>0</v>
      </c>
      <c r="L227" s="64">
        <v>0</v>
      </c>
      <c r="M227" s="64">
        <v>0</v>
      </c>
      <c r="N227" s="66">
        <v>0</v>
      </c>
      <c r="O227"/>
      <c r="P227"/>
      <c r="Q227"/>
      <c r="R227"/>
      <c r="S227"/>
      <c r="T227"/>
      <c r="U227"/>
      <c r="V227"/>
      <c r="W227"/>
      <c r="X227"/>
      <c r="Y227"/>
      <c r="Z227"/>
      <c r="AA227"/>
      <c r="AB227"/>
      <c r="AC227"/>
      <c r="AD227"/>
      <c r="AE227"/>
      <c r="AF227"/>
      <c r="AG227"/>
      <c r="AH227"/>
      <c r="AI227"/>
      <c r="AJ227"/>
      <c r="AK227"/>
      <c r="AL227"/>
    </row>
    <row r="228" spans="1:38" ht="33" customHeight="1">
      <c r="A228" s="49"/>
      <c r="B228" s="63">
        <v>80</v>
      </c>
      <c r="C228" s="64">
        <v>0</v>
      </c>
      <c r="D228" s="65">
        <v>0</v>
      </c>
      <c r="E228" s="64">
        <v>0</v>
      </c>
      <c r="F228" s="64">
        <v>0</v>
      </c>
      <c r="G228" s="64">
        <v>0</v>
      </c>
      <c r="H228" s="65">
        <v>0</v>
      </c>
      <c r="I228" s="64">
        <v>0</v>
      </c>
      <c r="J228" s="64">
        <v>0</v>
      </c>
      <c r="K228" s="64">
        <v>0</v>
      </c>
      <c r="L228" s="64">
        <v>0</v>
      </c>
      <c r="M228" s="64">
        <v>0</v>
      </c>
      <c r="N228" s="66">
        <v>0</v>
      </c>
      <c r="O228"/>
      <c r="P228"/>
      <c r="Q228"/>
      <c r="R228"/>
      <c r="S228"/>
      <c r="T228"/>
      <c r="U228"/>
      <c r="V228"/>
      <c r="W228"/>
      <c r="X228"/>
      <c r="Y228"/>
      <c r="Z228"/>
      <c r="AA228"/>
      <c r="AB228"/>
      <c r="AC228"/>
      <c r="AD228"/>
      <c r="AE228"/>
      <c r="AF228"/>
      <c r="AG228"/>
      <c r="AH228"/>
      <c r="AI228"/>
      <c r="AJ228"/>
      <c r="AK228"/>
      <c r="AL228"/>
    </row>
    <row r="229" spans="1:38" ht="33" customHeight="1">
      <c r="A229" s="49"/>
      <c r="B229" s="63">
        <v>81</v>
      </c>
      <c r="C229" s="64">
        <v>0</v>
      </c>
      <c r="D229" s="65">
        <v>0</v>
      </c>
      <c r="E229" s="64">
        <v>0</v>
      </c>
      <c r="F229" s="64">
        <v>0</v>
      </c>
      <c r="G229" s="64">
        <v>0</v>
      </c>
      <c r="H229" s="65">
        <v>0</v>
      </c>
      <c r="I229" s="64">
        <v>0</v>
      </c>
      <c r="J229" s="64">
        <v>0</v>
      </c>
      <c r="K229" s="64">
        <v>0</v>
      </c>
      <c r="L229" s="64">
        <v>0</v>
      </c>
      <c r="M229" s="64">
        <v>0</v>
      </c>
      <c r="N229" s="66">
        <v>0</v>
      </c>
      <c r="O229"/>
      <c r="P229"/>
      <c r="Q229"/>
      <c r="R229"/>
      <c r="S229"/>
      <c r="T229"/>
      <c r="U229"/>
      <c r="V229"/>
      <c r="W229"/>
      <c r="X229"/>
      <c r="Y229"/>
      <c r="Z229"/>
      <c r="AA229"/>
      <c r="AB229"/>
      <c r="AC229"/>
      <c r="AD229"/>
      <c r="AE229"/>
      <c r="AF229"/>
      <c r="AG229"/>
      <c r="AH229"/>
      <c r="AI229"/>
      <c r="AJ229"/>
      <c r="AK229"/>
      <c r="AL229"/>
    </row>
    <row r="230" spans="1:38" ht="33" customHeight="1">
      <c r="A230" s="49"/>
      <c r="B230" s="63">
        <v>83</v>
      </c>
      <c r="C230" s="64">
        <v>0</v>
      </c>
      <c r="D230" s="65">
        <v>0</v>
      </c>
      <c r="E230" s="64">
        <v>0</v>
      </c>
      <c r="F230" s="64">
        <v>0</v>
      </c>
      <c r="G230" s="64">
        <v>0</v>
      </c>
      <c r="H230" s="65">
        <v>0</v>
      </c>
      <c r="I230" s="64">
        <v>0</v>
      </c>
      <c r="J230" s="64">
        <v>0</v>
      </c>
      <c r="K230" s="64">
        <v>0</v>
      </c>
      <c r="L230" s="64">
        <v>0</v>
      </c>
      <c r="M230" s="64">
        <v>0</v>
      </c>
      <c r="N230" s="66">
        <v>0</v>
      </c>
      <c r="O230"/>
      <c r="P230"/>
      <c r="Q230"/>
      <c r="R230"/>
      <c r="S230"/>
      <c r="T230"/>
      <c r="U230"/>
      <c r="V230"/>
      <c r="W230"/>
      <c r="X230"/>
      <c r="Y230"/>
      <c r="Z230"/>
      <c r="AA230"/>
      <c r="AB230"/>
      <c r="AC230"/>
      <c r="AD230"/>
      <c r="AE230"/>
      <c r="AF230"/>
      <c r="AG230"/>
      <c r="AH230"/>
      <c r="AI230"/>
      <c r="AJ230"/>
      <c r="AK230"/>
      <c r="AL230"/>
    </row>
    <row r="231" spans="1:38" ht="33" customHeight="1">
      <c r="A231" s="49"/>
      <c r="B231" s="63">
        <v>84</v>
      </c>
      <c r="C231" s="64">
        <v>0</v>
      </c>
      <c r="D231" s="65">
        <v>0</v>
      </c>
      <c r="E231" s="64">
        <v>0</v>
      </c>
      <c r="F231" s="64">
        <v>0</v>
      </c>
      <c r="G231" s="64">
        <v>0</v>
      </c>
      <c r="H231" s="65">
        <v>0</v>
      </c>
      <c r="I231" s="64">
        <v>0</v>
      </c>
      <c r="J231" s="64">
        <v>0</v>
      </c>
      <c r="K231" s="64">
        <v>0</v>
      </c>
      <c r="L231" s="64">
        <v>0</v>
      </c>
      <c r="M231" s="64">
        <v>0</v>
      </c>
      <c r="N231" s="66">
        <v>0</v>
      </c>
      <c r="O231"/>
      <c r="P231"/>
      <c r="Q231"/>
      <c r="R231"/>
      <c r="S231"/>
      <c r="T231"/>
      <c r="U231"/>
      <c r="V231"/>
      <c r="W231"/>
      <c r="X231"/>
      <c r="Y231"/>
      <c r="Z231"/>
      <c r="AA231"/>
      <c r="AB231"/>
      <c r="AC231"/>
      <c r="AD231"/>
      <c r="AE231"/>
      <c r="AF231"/>
      <c r="AG231"/>
      <c r="AH231"/>
      <c r="AI231"/>
      <c r="AJ231"/>
      <c r="AK231"/>
      <c r="AL231"/>
    </row>
    <row r="232" spans="1:38" ht="33" customHeight="1">
      <c r="A232" s="49"/>
      <c r="B232" s="63">
        <v>85</v>
      </c>
      <c r="C232" s="64">
        <v>0</v>
      </c>
      <c r="D232" s="65">
        <v>0</v>
      </c>
      <c r="E232" s="64">
        <v>0</v>
      </c>
      <c r="F232" s="64">
        <v>0</v>
      </c>
      <c r="G232" s="64">
        <v>0</v>
      </c>
      <c r="H232" s="65">
        <v>0</v>
      </c>
      <c r="I232" s="64">
        <v>0</v>
      </c>
      <c r="J232" s="64">
        <v>0</v>
      </c>
      <c r="K232" s="64">
        <v>0</v>
      </c>
      <c r="L232" s="64">
        <v>0</v>
      </c>
      <c r="M232" s="64">
        <v>0</v>
      </c>
      <c r="N232" s="66">
        <v>0</v>
      </c>
      <c r="O232"/>
      <c r="P232"/>
      <c r="Q232"/>
      <c r="R232"/>
      <c r="S232"/>
      <c r="T232"/>
      <c r="U232"/>
      <c r="V232"/>
      <c r="W232"/>
      <c r="X232"/>
      <c r="Y232"/>
      <c r="Z232"/>
      <c r="AA232"/>
      <c r="AB232"/>
      <c r="AC232"/>
      <c r="AD232"/>
      <c r="AE232"/>
      <c r="AF232"/>
      <c r="AG232"/>
      <c r="AH232"/>
      <c r="AI232"/>
      <c r="AJ232"/>
      <c r="AK232"/>
      <c r="AL232"/>
    </row>
    <row r="233" spans="1:38" ht="33" customHeight="1">
      <c r="A233" s="49"/>
      <c r="B233" s="63">
        <v>86</v>
      </c>
      <c r="C233" s="64">
        <v>0</v>
      </c>
      <c r="D233" s="65">
        <v>0</v>
      </c>
      <c r="E233" s="64">
        <v>0</v>
      </c>
      <c r="F233" s="64">
        <v>0</v>
      </c>
      <c r="G233" s="64">
        <v>0</v>
      </c>
      <c r="H233" s="65">
        <v>0</v>
      </c>
      <c r="I233" s="64">
        <v>0</v>
      </c>
      <c r="J233" s="64">
        <v>0</v>
      </c>
      <c r="K233" s="64">
        <v>0</v>
      </c>
      <c r="L233" s="64">
        <v>0</v>
      </c>
      <c r="M233" s="64">
        <v>0</v>
      </c>
      <c r="N233" s="66">
        <v>0</v>
      </c>
      <c r="O233"/>
      <c r="P233"/>
      <c r="Q233"/>
      <c r="R233"/>
      <c r="S233"/>
      <c r="T233"/>
      <c r="U233"/>
      <c r="V233"/>
      <c r="W233"/>
      <c r="X233"/>
      <c r="Y233"/>
      <c r="Z233"/>
      <c r="AA233"/>
      <c r="AB233"/>
      <c r="AC233"/>
      <c r="AD233"/>
      <c r="AE233"/>
      <c r="AF233"/>
      <c r="AG233"/>
      <c r="AH233"/>
      <c r="AI233"/>
      <c r="AJ233"/>
      <c r="AK233"/>
      <c r="AL233"/>
    </row>
    <row r="234" spans="1:38" ht="33" customHeight="1">
      <c r="A234" s="49"/>
      <c r="B234" s="63">
        <v>87</v>
      </c>
      <c r="C234" s="64">
        <v>0</v>
      </c>
      <c r="D234" s="65">
        <v>0</v>
      </c>
      <c r="E234" s="64">
        <v>0</v>
      </c>
      <c r="F234" s="64">
        <v>0</v>
      </c>
      <c r="G234" s="64">
        <v>0</v>
      </c>
      <c r="H234" s="65">
        <v>0</v>
      </c>
      <c r="I234" s="64">
        <v>0</v>
      </c>
      <c r="J234" s="64">
        <v>0</v>
      </c>
      <c r="K234" s="64">
        <v>0</v>
      </c>
      <c r="L234" s="64">
        <v>0</v>
      </c>
      <c r="M234" s="64">
        <v>0</v>
      </c>
      <c r="N234" s="66">
        <v>0</v>
      </c>
      <c r="O234"/>
      <c r="P234"/>
      <c r="Q234"/>
      <c r="R234"/>
      <c r="S234"/>
      <c r="T234"/>
      <c r="U234"/>
      <c r="V234"/>
      <c r="W234"/>
      <c r="X234"/>
      <c r="Y234"/>
      <c r="Z234"/>
      <c r="AA234"/>
      <c r="AB234"/>
      <c r="AC234"/>
      <c r="AD234"/>
      <c r="AE234"/>
      <c r="AF234"/>
      <c r="AG234"/>
      <c r="AH234"/>
      <c r="AI234"/>
      <c r="AJ234"/>
      <c r="AK234"/>
      <c r="AL234"/>
    </row>
    <row r="235" spans="1:38" ht="33" customHeight="1">
      <c r="A235" s="49"/>
      <c r="B235" s="63">
        <v>89</v>
      </c>
      <c r="C235" s="64">
        <v>0</v>
      </c>
      <c r="D235" s="65">
        <v>0</v>
      </c>
      <c r="E235" s="64">
        <v>0</v>
      </c>
      <c r="F235" s="64">
        <v>0</v>
      </c>
      <c r="G235" s="64">
        <v>0</v>
      </c>
      <c r="H235" s="65">
        <v>0</v>
      </c>
      <c r="I235" s="64">
        <v>0</v>
      </c>
      <c r="J235" s="64">
        <v>0</v>
      </c>
      <c r="K235" s="64">
        <v>0</v>
      </c>
      <c r="L235" s="64">
        <v>0</v>
      </c>
      <c r="M235" s="64">
        <v>0</v>
      </c>
      <c r="N235" s="66">
        <v>0</v>
      </c>
      <c r="O235"/>
      <c r="P235"/>
      <c r="Q235"/>
      <c r="R235"/>
      <c r="S235"/>
      <c r="T235"/>
      <c r="U235"/>
      <c r="V235"/>
      <c r="W235"/>
      <c r="X235"/>
      <c r="Y235"/>
      <c r="Z235"/>
      <c r="AA235"/>
      <c r="AB235"/>
      <c r="AC235"/>
      <c r="AD235"/>
      <c r="AE235"/>
      <c r="AF235"/>
      <c r="AG235"/>
      <c r="AH235"/>
      <c r="AI235"/>
      <c r="AJ235"/>
      <c r="AK235"/>
      <c r="AL235"/>
    </row>
    <row r="236" spans="1:38" ht="33" customHeight="1">
      <c r="A236" s="49"/>
      <c r="B236" s="63">
        <v>90</v>
      </c>
      <c r="C236" s="64">
        <v>0</v>
      </c>
      <c r="D236" s="65">
        <v>0</v>
      </c>
      <c r="E236" s="64">
        <v>0</v>
      </c>
      <c r="F236" s="64">
        <v>0</v>
      </c>
      <c r="G236" s="64">
        <v>0</v>
      </c>
      <c r="H236" s="65">
        <v>0</v>
      </c>
      <c r="I236" s="64">
        <v>0</v>
      </c>
      <c r="J236" s="64">
        <v>0</v>
      </c>
      <c r="K236" s="64">
        <v>0</v>
      </c>
      <c r="L236" s="64">
        <v>0</v>
      </c>
      <c r="M236" s="64">
        <v>0</v>
      </c>
      <c r="N236" s="66">
        <v>0</v>
      </c>
      <c r="O236"/>
      <c r="P236"/>
      <c r="Q236"/>
      <c r="R236"/>
      <c r="S236"/>
      <c r="T236"/>
      <c r="U236"/>
      <c r="V236"/>
      <c r="W236"/>
      <c r="X236"/>
      <c r="Y236"/>
      <c r="Z236"/>
      <c r="AA236"/>
      <c r="AB236"/>
      <c r="AC236"/>
      <c r="AD236"/>
      <c r="AE236"/>
      <c r="AF236"/>
      <c r="AG236"/>
      <c r="AH236"/>
      <c r="AI236"/>
      <c r="AJ236"/>
      <c r="AK236"/>
      <c r="AL236"/>
    </row>
    <row r="237" spans="1:38" ht="33" customHeight="1">
      <c r="A237" s="49"/>
      <c r="B237" s="63">
        <v>91</v>
      </c>
      <c r="C237" s="64">
        <v>0</v>
      </c>
      <c r="D237" s="65">
        <v>0</v>
      </c>
      <c r="E237" s="64">
        <v>0</v>
      </c>
      <c r="F237" s="64">
        <v>0</v>
      </c>
      <c r="G237" s="64">
        <v>0</v>
      </c>
      <c r="H237" s="65">
        <v>0</v>
      </c>
      <c r="I237" s="64">
        <v>0</v>
      </c>
      <c r="J237" s="64">
        <v>0</v>
      </c>
      <c r="K237" s="64">
        <v>0</v>
      </c>
      <c r="L237" s="64">
        <v>0</v>
      </c>
      <c r="M237" s="64">
        <v>0</v>
      </c>
      <c r="N237" s="66">
        <v>0</v>
      </c>
      <c r="O237"/>
      <c r="P237"/>
      <c r="Q237"/>
      <c r="R237"/>
      <c r="S237"/>
      <c r="T237"/>
      <c r="U237"/>
      <c r="V237"/>
      <c r="W237"/>
      <c r="X237"/>
      <c r="Y237"/>
      <c r="Z237"/>
      <c r="AA237"/>
      <c r="AB237"/>
      <c r="AC237"/>
      <c r="AD237"/>
      <c r="AE237"/>
      <c r="AF237"/>
      <c r="AG237"/>
      <c r="AH237"/>
      <c r="AI237"/>
      <c r="AJ237"/>
      <c r="AK237"/>
      <c r="AL237"/>
    </row>
    <row r="238" spans="1:38" ht="33" customHeight="1">
      <c r="A238" s="49"/>
      <c r="B238" s="63">
        <v>92</v>
      </c>
      <c r="C238" s="64">
        <v>0</v>
      </c>
      <c r="D238" s="65">
        <v>0</v>
      </c>
      <c r="E238" s="64">
        <v>0</v>
      </c>
      <c r="F238" s="64">
        <v>0</v>
      </c>
      <c r="G238" s="64">
        <v>0</v>
      </c>
      <c r="H238" s="65">
        <v>0</v>
      </c>
      <c r="I238" s="64">
        <v>0</v>
      </c>
      <c r="J238" s="64">
        <v>0</v>
      </c>
      <c r="K238" s="64">
        <v>0</v>
      </c>
      <c r="L238" s="64">
        <v>0</v>
      </c>
      <c r="M238" s="64">
        <v>0</v>
      </c>
      <c r="N238" s="66">
        <v>0</v>
      </c>
      <c r="O238"/>
      <c r="P238"/>
      <c r="Q238"/>
      <c r="R238"/>
      <c r="S238"/>
      <c r="T238"/>
      <c r="U238"/>
      <c r="V238"/>
      <c r="W238"/>
      <c r="X238"/>
      <c r="Y238"/>
      <c r="Z238"/>
      <c r="AA238"/>
      <c r="AB238"/>
      <c r="AC238"/>
      <c r="AD238"/>
      <c r="AE238"/>
      <c r="AF238"/>
      <c r="AG238"/>
      <c r="AH238"/>
      <c r="AI238"/>
      <c r="AJ238"/>
      <c r="AK238"/>
      <c r="AL238"/>
    </row>
    <row r="239" spans="1:38" ht="33" customHeight="1">
      <c r="A239" s="49"/>
      <c r="B239" s="63">
        <v>93</v>
      </c>
      <c r="C239" s="64">
        <v>0</v>
      </c>
      <c r="D239" s="65">
        <v>0</v>
      </c>
      <c r="E239" s="64">
        <v>0</v>
      </c>
      <c r="F239" s="64">
        <v>0</v>
      </c>
      <c r="G239" s="64">
        <v>0</v>
      </c>
      <c r="H239" s="65">
        <v>0</v>
      </c>
      <c r="I239" s="64">
        <v>0</v>
      </c>
      <c r="J239" s="64">
        <v>0</v>
      </c>
      <c r="K239" s="64">
        <v>0</v>
      </c>
      <c r="L239" s="64">
        <v>0</v>
      </c>
      <c r="M239" s="64">
        <v>0</v>
      </c>
      <c r="N239" s="66">
        <v>0</v>
      </c>
      <c r="O239"/>
      <c r="P239"/>
      <c r="Q239"/>
      <c r="R239"/>
      <c r="S239"/>
      <c r="T239"/>
      <c r="U239"/>
      <c r="V239"/>
      <c r="W239"/>
      <c r="X239"/>
      <c r="Y239"/>
      <c r="Z239"/>
      <c r="AA239"/>
      <c r="AB239"/>
      <c r="AC239"/>
      <c r="AD239"/>
      <c r="AE239"/>
      <c r="AF239"/>
      <c r="AG239"/>
      <c r="AH239"/>
      <c r="AI239"/>
      <c r="AJ239"/>
      <c r="AK239"/>
      <c r="AL239"/>
    </row>
    <row r="240" spans="1:38" ht="33" customHeight="1">
      <c r="A240" s="49"/>
      <c r="B240" s="63">
        <v>94</v>
      </c>
      <c r="C240" s="64">
        <v>0</v>
      </c>
      <c r="D240" s="65">
        <v>0</v>
      </c>
      <c r="E240" s="64">
        <v>0</v>
      </c>
      <c r="F240" s="64">
        <v>0</v>
      </c>
      <c r="G240" s="64">
        <v>0</v>
      </c>
      <c r="H240" s="65">
        <v>0</v>
      </c>
      <c r="I240" s="64">
        <v>0</v>
      </c>
      <c r="J240" s="64">
        <v>0</v>
      </c>
      <c r="K240" s="64">
        <v>0</v>
      </c>
      <c r="L240" s="64">
        <v>0</v>
      </c>
      <c r="M240" s="64">
        <v>0</v>
      </c>
      <c r="N240" s="66">
        <v>0</v>
      </c>
      <c r="O240"/>
      <c r="P240"/>
      <c r="Q240"/>
      <c r="R240"/>
      <c r="S240"/>
      <c r="T240"/>
      <c r="U240"/>
      <c r="V240"/>
      <c r="W240"/>
      <c r="X240"/>
      <c r="Y240"/>
      <c r="Z240"/>
      <c r="AA240"/>
      <c r="AB240"/>
      <c r="AC240"/>
      <c r="AD240"/>
      <c r="AE240"/>
      <c r="AF240"/>
      <c r="AG240"/>
      <c r="AH240"/>
      <c r="AI240"/>
      <c r="AJ240"/>
      <c r="AK240"/>
      <c r="AL240"/>
    </row>
    <row r="241" spans="1:38" ht="33" customHeight="1">
      <c r="A241" s="49"/>
      <c r="B241" s="63">
        <v>95</v>
      </c>
      <c r="C241" s="64">
        <v>0</v>
      </c>
      <c r="D241" s="65">
        <v>0</v>
      </c>
      <c r="E241" s="64">
        <v>0</v>
      </c>
      <c r="F241" s="64">
        <v>0</v>
      </c>
      <c r="G241" s="64">
        <v>0</v>
      </c>
      <c r="H241" s="65">
        <v>0</v>
      </c>
      <c r="I241" s="64">
        <v>0</v>
      </c>
      <c r="J241" s="64">
        <v>0</v>
      </c>
      <c r="K241" s="64">
        <v>0</v>
      </c>
      <c r="L241" s="64">
        <v>0</v>
      </c>
      <c r="M241" s="64">
        <v>0</v>
      </c>
      <c r="N241" s="66">
        <v>0</v>
      </c>
      <c r="O241"/>
      <c r="P241"/>
      <c r="Q241"/>
      <c r="R241"/>
      <c r="S241"/>
      <c r="T241"/>
      <c r="U241"/>
      <c r="V241"/>
      <c r="W241"/>
      <c r="X241"/>
      <c r="Y241"/>
      <c r="Z241"/>
      <c r="AA241"/>
      <c r="AB241"/>
      <c r="AC241"/>
      <c r="AD241"/>
      <c r="AE241"/>
      <c r="AF241"/>
      <c r="AG241"/>
      <c r="AH241"/>
      <c r="AI241"/>
      <c r="AJ241"/>
      <c r="AK241"/>
      <c r="AL241"/>
    </row>
    <row r="242" spans="1:38" ht="33" customHeight="1">
      <c r="A242" s="49"/>
      <c r="B242" s="63">
        <v>96</v>
      </c>
      <c r="C242" s="64">
        <v>0</v>
      </c>
      <c r="D242" s="65">
        <v>0</v>
      </c>
      <c r="E242" s="64">
        <v>0</v>
      </c>
      <c r="F242" s="64">
        <v>0</v>
      </c>
      <c r="G242" s="64">
        <v>0</v>
      </c>
      <c r="H242" s="65">
        <v>0</v>
      </c>
      <c r="I242" s="64">
        <v>0</v>
      </c>
      <c r="J242" s="64">
        <v>0</v>
      </c>
      <c r="K242" s="64">
        <v>0</v>
      </c>
      <c r="L242" s="64">
        <v>0</v>
      </c>
      <c r="M242" s="64">
        <v>0</v>
      </c>
      <c r="N242" s="66">
        <v>0</v>
      </c>
      <c r="O242"/>
      <c r="P242"/>
      <c r="Q242"/>
      <c r="R242"/>
      <c r="S242"/>
      <c r="T242"/>
      <c r="U242"/>
      <c r="V242"/>
      <c r="W242"/>
      <c r="X242"/>
      <c r="Y242"/>
      <c r="Z242"/>
      <c r="AA242"/>
      <c r="AB242"/>
      <c r="AC242"/>
      <c r="AD242"/>
      <c r="AE242"/>
      <c r="AF242"/>
      <c r="AG242"/>
      <c r="AH242"/>
      <c r="AI242"/>
      <c r="AJ242"/>
      <c r="AK242"/>
      <c r="AL242"/>
    </row>
    <row r="243" spans="1:38" ht="33" customHeight="1">
      <c r="A243" s="49"/>
      <c r="B243" s="63">
        <v>97</v>
      </c>
      <c r="C243" s="64">
        <v>0</v>
      </c>
      <c r="D243" s="65">
        <v>0</v>
      </c>
      <c r="E243" s="64">
        <v>0</v>
      </c>
      <c r="F243" s="64">
        <v>0</v>
      </c>
      <c r="G243" s="64">
        <v>0</v>
      </c>
      <c r="H243" s="65">
        <v>0</v>
      </c>
      <c r="I243" s="64">
        <v>0</v>
      </c>
      <c r="J243" s="64">
        <v>0</v>
      </c>
      <c r="K243" s="64">
        <v>0</v>
      </c>
      <c r="L243" s="64">
        <v>0</v>
      </c>
      <c r="M243" s="64">
        <v>0</v>
      </c>
      <c r="N243" s="66">
        <v>0</v>
      </c>
      <c r="O243"/>
      <c r="P243"/>
      <c r="Q243"/>
      <c r="R243"/>
      <c r="S243"/>
      <c r="T243"/>
      <c r="U243"/>
      <c r="V243"/>
      <c r="W243"/>
      <c r="X243"/>
      <c r="Y243"/>
      <c r="Z243"/>
      <c r="AA243"/>
      <c r="AB243"/>
      <c r="AC243"/>
      <c r="AD243"/>
      <c r="AE243"/>
      <c r="AF243"/>
      <c r="AG243"/>
      <c r="AH243"/>
      <c r="AI243"/>
      <c r="AJ243"/>
      <c r="AK243"/>
      <c r="AL243"/>
    </row>
    <row r="244" spans="1:38" ht="33" customHeight="1">
      <c r="A244" s="49"/>
      <c r="B244" s="63">
        <v>98</v>
      </c>
      <c r="C244" s="64">
        <v>0</v>
      </c>
      <c r="D244" s="65">
        <v>0</v>
      </c>
      <c r="E244" s="64">
        <v>0</v>
      </c>
      <c r="F244" s="64">
        <v>0</v>
      </c>
      <c r="G244" s="64">
        <v>0</v>
      </c>
      <c r="H244" s="65">
        <v>0</v>
      </c>
      <c r="I244" s="64">
        <v>0</v>
      </c>
      <c r="J244" s="64">
        <v>0</v>
      </c>
      <c r="K244" s="64">
        <v>0</v>
      </c>
      <c r="L244" s="64">
        <v>0</v>
      </c>
      <c r="M244" s="64">
        <v>0</v>
      </c>
      <c r="N244" s="66">
        <v>0</v>
      </c>
      <c r="O244"/>
      <c r="P244"/>
      <c r="Q244"/>
      <c r="R244"/>
      <c r="S244"/>
      <c r="T244"/>
      <c r="U244"/>
      <c r="V244"/>
      <c r="W244"/>
      <c r="X244"/>
      <c r="Y244"/>
      <c r="Z244"/>
      <c r="AA244"/>
      <c r="AB244"/>
      <c r="AC244"/>
      <c r="AD244"/>
      <c r="AE244"/>
      <c r="AF244"/>
      <c r="AG244"/>
      <c r="AH244"/>
      <c r="AI244"/>
      <c r="AJ244"/>
      <c r="AK244"/>
      <c r="AL244"/>
    </row>
    <row r="245" spans="1:38" ht="33" customHeight="1">
      <c r="A245" s="49"/>
      <c r="B245" s="63">
        <v>111</v>
      </c>
      <c r="C245" s="64">
        <v>0</v>
      </c>
      <c r="D245" s="65">
        <v>0</v>
      </c>
      <c r="E245" s="64">
        <v>0</v>
      </c>
      <c r="F245" s="64">
        <v>0</v>
      </c>
      <c r="G245" s="64">
        <v>0</v>
      </c>
      <c r="H245" s="65">
        <v>0</v>
      </c>
      <c r="I245" s="64">
        <v>0</v>
      </c>
      <c r="J245" s="64">
        <v>0</v>
      </c>
      <c r="K245" s="64">
        <v>0</v>
      </c>
      <c r="L245" s="64">
        <v>0</v>
      </c>
      <c r="M245" s="64">
        <v>0</v>
      </c>
      <c r="N245" s="66">
        <v>0</v>
      </c>
      <c r="O245"/>
      <c r="P245"/>
      <c r="Q245"/>
      <c r="R245"/>
      <c r="S245"/>
      <c r="T245"/>
      <c r="U245"/>
      <c r="V245"/>
      <c r="W245"/>
      <c r="X245"/>
      <c r="Y245"/>
      <c r="Z245"/>
      <c r="AA245"/>
      <c r="AB245"/>
      <c r="AC245"/>
      <c r="AD245"/>
      <c r="AE245"/>
      <c r="AF245"/>
      <c r="AG245"/>
      <c r="AH245"/>
      <c r="AI245"/>
      <c r="AJ245"/>
      <c r="AK245"/>
      <c r="AL245"/>
    </row>
    <row r="246" spans="1:38" ht="33" customHeight="1">
      <c r="A246" s="46" t="s">
        <v>121</v>
      </c>
      <c r="B246" s="47"/>
      <c r="C246" s="60">
        <v>0</v>
      </c>
      <c r="D246" s="61">
        <v>0</v>
      </c>
      <c r="E246" s="60">
        <v>0</v>
      </c>
      <c r="F246" s="60">
        <v>0</v>
      </c>
      <c r="G246" s="60">
        <v>0</v>
      </c>
      <c r="H246" s="61">
        <v>0</v>
      </c>
      <c r="I246" s="60">
        <v>0</v>
      </c>
      <c r="J246" s="60">
        <v>0</v>
      </c>
      <c r="K246" s="60">
        <v>0</v>
      </c>
      <c r="L246" s="60">
        <v>0</v>
      </c>
      <c r="M246" s="60">
        <v>0</v>
      </c>
      <c r="N246" s="62">
        <v>0</v>
      </c>
      <c r="O246"/>
      <c r="P246"/>
      <c r="Q246"/>
      <c r="R246"/>
      <c r="S246"/>
      <c r="T246"/>
      <c r="U246"/>
      <c r="V246"/>
      <c r="W246"/>
      <c r="X246"/>
      <c r="Y246"/>
      <c r="Z246"/>
      <c r="AA246"/>
      <c r="AB246"/>
      <c r="AC246"/>
      <c r="AD246"/>
      <c r="AE246"/>
      <c r="AF246"/>
      <c r="AG246"/>
      <c r="AH246"/>
      <c r="AI246"/>
      <c r="AJ246"/>
      <c r="AK246"/>
      <c r="AL246"/>
    </row>
    <row r="247" spans="1:38" ht="33" customHeight="1">
      <c r="A247" s="46" t="s">
        <v>23</v>
      </c>
      <c r="B247" s="46">
        <v>51</v>
      </c>
      <c r="C247" s="60">
        <v>20</v>
      </c>
      <c r="D247" s="61">
        <v>29</v>
      </c>
      <c r="E247" s="60">
        <v>49</v>
      </c>
      <c r="F247" s="60">
        <v>49</v>
      </c>
      <c r="G247" s="60">
        <v>3</v>
      </c>
      <c r="H247" s="61">
        <v>24</v>
      </c>
      <c r="I247" s="60">
        <v>27</v>
      </c>
      <c r="J247" s="60">
        <v>27</v>
      </c>
      <c r="K247" s="60">
        <v>3</v>
      </c>
      <c r="L247" s="60">
        <v>3</v>
      </c>
      <c r="M247" s="60">
        <v>3</v>
      </c>
      <c r="N247" s="62">
        <v>79</v>
      </c>
      <c r="O247"/>
      <c r="P247"/>
      <c r="Q247"/>
      <c r="R247"/>
      <c r="S247"/>
      <c r="T247"/>
      <c r="U247"/>
      <c r="V247"/>
      <c r="W247"/>
      <c r="X247"/>
      <c r="Y247"/>
      <c r="Z247"/>
      <c r="AA247"/>
      <c r="AB247"/>
      <c r="AC247"/>
      <c r="AD247"/>
      <c r="AE247"/>
      <c r="AF247"/>
      <c r="AG247"/>
      <c r="AH247"/>
      <c r="AI247"/>
      <c r="AJ247"/>
      <c r="AK247"/>
      <c r="AL247"/>
    </row>
    <row r="248" spans="1:38" ht="33" customHeight="1">
      <c r="A248" s="49"/>
      <c r="B248" s="63">
        <v>52</v>
      </c>
      <c r="C248" s="64">
        <v>8</v>
      </c>
      <c r="D248" s="65">
        <v>9</v>
      </c>
      <c r="E248" s="64">
        <v>17</v>
      </c>
      <c r="F248" s="64">
        <v>17</v>
      </c>
      <c r="G248" s="64">
        <v>0</v>
      </c>
      <c r="H248" s="65">
        <v>10</v>
      </c>
      <c r="I248" s="64">
        <v>10</v>
      </c>
      <c r="J248" s="64">
        <v>10</v>
      </c>
      <c r="K248" s="64">
        <v>0</v>
      </c>
      <c r="L248" s="64">
        <v>0</v>
      </c>
      <c r="M248" s="64">
        <v>0</v>
      </c>
      <c r="N248" s="66">
        <v>27</v>
      </c>
      <c r="O248"/>
      <c r="P248"/>
      <c r="Q248"/>
      <c r="R248"/>
      <c r="S248"/>
      <c r="T248"/>
      <c r="U248"/>
      <c r="V248"/>
      <c r="W248"/>
      <c r="X248"/>
      <c r="Y248"/>
      <c r="Z248"/>
      <c r="AA248"/>
      <c r="AB248"/>
      <c r="AC248"/>
      <c r="AD248"/>
      <c r="AE248"/>
      <c r="AF248"/>
      <c r="AG248"/>
      <c r="AH248"/>
      <c r="AI248"/>
      <c r="AJ248"/>
      <c r="AK248"/>
      <c r="AL248"/>
    </row>
    <row r="249" spans="1:38" ht="33" customHeight="1">
      <c r="A249" s="49"/>
      <c r="B249" s="63">
        <v>53</v>
      </c>
      <c r="C249" s="64">
        <v>9</v>
      </c>
      <c r="D249" s="65">
        <v>11</v>
      </c>
      <c r="E249" s="64">
        <v>20</v>
      </c>
      <c r="F249" s="64">
        <v>20</v>
      </c>
      <c r="G249" s="64">
        <v>0</v>
      </c>
      <c r="H249" s="65">
        <v>8</v>
      </c>
      <c r="I249" s="64">
        <v>8</v>
      </c>
      <c r="J249" s="64">
        <v>8</v>
      </c>
      <c r="K249" s="64">
        <v>2</v>
      </c>
      <c r="L249" s="64">
        <v>2</v>
      </c>
      <c r="M249" s="64">
        <v>2</v>
      </c>
      <c r="N249" s="66">
        <v>30</v>
      </c>
      <c r="O249"/>
      <c r="P249"/>
      <c r="Q249"/>
      <c r="R249"/>
      <c r="S249"/>
      <c r="T249"/>
      <c r="U249"/>
      <c r="V249"/>
      <c r="W249"/>
      <c r="X249"/>
      <c r="Y249"/>
      <c r="Z249"/>
      <c r="AA249"/>
      <c r="AB249"/>
      <c r="AC249"/>
      <c r="AD249"/>
      <c r="AE249"/>
      <c r="AF249"/>
      <c r="AG249"/>
      <c r="AH249"/>
      <c r="AI249"/>
      <c r="AJ249"/>
      <c r="AK249"/>
      <c r="AL249"/>
    </row>
    <row r="250" spans="1:38" ht="33" customHeight="1">
      <c r="A250" s="49"/>
      <c r="B250" s="63">
        <v>54</v>
      </c>
      <c r="C250" s="64">
        <v>16</v>
      </c>
      <c r="D250" s="65">
        <v>14</v>
      </c>
      <c r="E250" s="64">
        <v>30</v>
      </c>
      <c r="F250" s="64">
        <v>30</v>
      </c>
      <c r="G250" s="64">
        <v>1</v>
      </c>
      <c r="H250" s="65">
        <v>3</v>
      </c>
      <c r="I250" s="64">
        <v>4</v>
      </c>
      <c r="J250" s="64">
        <v>4</v>
      </c>
      <c r="K250" s="64">
        <v>0</v>
      </c>
      <c r="L250" s="64">
        <v>0</v>
      </c>
      <c r="M250" s="64">
        <v>0</v>
      </c>
      <c r="N250" s="66">
        <v>34</v>
      </c>
      <c r="O250"/>
      <c r="P250"/>
      <c r="Q250"/>
      <c r="R250"/>
      <c r="S250"/>
      <c r="T250"/>
      <c r="U250"/>
      <c r="V250"/>
      <c r="W250"/>
      <c r="X250"/>
      <c r="Y250"/>
      <c r="Z250"/>
      <c r="AA250"/>
      <c r="AB250"/>
      <c r="AC250"/>
      <c r="AD250"/>
      <c r="AE250"/>
      <c r="AF250"/>
      <c r="AG250"/>
      <c r="AH250"/>
      <c r="AI250"/>
      <c r="AJ250"/>
      <c r="AK250"/>
      <c r="AL250"/>
    </row>
    <row r="251" spans="1:38" ht="33" customHeight="1">
      <c r="A251" s="49"/>
      <c r="B251" s="63">
        <v>55</v>
      </c>
      <c r="C251" s="64">
        <v>23</v>
      </c>
      <c r="D251" s="65">
        <v>9</v>
      </c>
      <c r="E251" s="64">
        <v>32</v>
      </c>
      <c r="F251" s="64">
        <v>32</v>
      </c>
      <c r="G251" s="64">
        <v>0</v>
      </c>
      <c r="H251" s="65">
        <v>4</v>
      </c>
      <c r="I251" s="64">
        <v>4</v>
      </c>
      <c r="J251" s="64">
        <v>4</v>
      </c>
      <c r="K251" s="64">
        <v>0</v>
      </c>
      <c r="L251" s="64">
        <v>0</v>
      </c>
      <c r="M251" s="64">
        <v>0</v>
      </c>
      <c r="N251" s="66">
        <v>36</v>
      </c>
      <c r="O251"/>
      <c r="P251"/>
      <c r="Q251"/>
      <c r="R251"/>
      <c r="S251"/>
      <c r="T251"/>
      <c r="U251"/>
      <c r="V251"/>
      <c r="W251"/>
      <c r="X251"/>
      <c r="Y251"/>
      <c r="Z251"/>
      <c r="AA251"/>
      <c r="AB251"/>
      <c r="AC251"/>
      <c r="AD251"/>
      <c r="AE251"/>
      <c r="AF251"/>
      <c r="AG251"/>
      <c r="AH251"/>
      <c r="AI251"/>
      <c r="AJ251"/>
      <c r="AK251"/>
      <c r="AL251"/>
    </row>
    <row r="252" spans="1:38" ht="33" customHeight="1">
      <c r="A252" s="49"/>
      <c r="B252" s="63">
        <v>56</v>
      </c>
      <c r="C252" s="64">
        <v>8</v>
      </c>
      <c r="D252" s="65">
        <v>25</v>
      </c>
      <c r="E252" s="64">
        <v>33</v>
      </c>
      <c r="F252" s="64">
        <v>33</v>
      </c>
      <c r="G252" s="64">
        <v>2</v>
      </c>
      <c r="H252" s="65">
        <v>8</v>
      </c>
      <c r="I252" s="64">
        <v>10</v>
      </c>
      <c r="J252" s="64">
        <v>10</v>
      </c>
      <c r="K252" s="64">
        <v>1</v>
      </c>
      <c r="L252" s="64">
        <v>1</v>
      </c>
      <c r="M252" s="64">
        <v>1</v>
      </c>
      <c r="N252" s="66">
        <v>44</v>
      </c>
      <c r="O252"/>
      <c r="P252"/>
      <c r="Q252"/>
      <c r="R252"/>
      <c r="S252"/>
      <c r="T252"/>
      <c r="U252"/>
      <c r="V252"/>
      <c r="W252"/>
      <c r="X252"/>
      <c r="Y252"/>
      <c r="Z252"/>
      <c r="AA252"/>
      <c r="AB252"/>
      <c r="AC252"/>
      <c r="AD252"/>
      <c r="AE252"/>
      <c r="AF252"/>
      <c r="AG252"/>
      <c r="AH252"/>
      <c r="AI252"/>
      <c r="AJ252"/>
      <c r="AK252"/>
      <c r="AL252"/>
    </row>
    <row r="253" spans="1:38" ht="33" customHeight="1">
      <c r="A253" s="49"/>
      <c r="B253" s="63">
        <v>57</v>
      </c>
      <c r="C253" s="64">
        <v>1</v>
      </c>
      <c r="D253" s="65">
        <v>3</v>
      </c>
      <c r="E253" s="64">
        <v>4</v>
      </c>
      <c r="F253" s="64">
        <v>4</v>
      </c>
      <c r="G253" s="64">
        <v>2</v>
      </c>
      <c r="H253" s="65">
        <v>4</v>
      </c>
      <c r="I253" s="64">
        <v>6</v>
      </c>
      <c r="J253" s="64">
        <v>6</v>
      </c>
      <c r="K253" s="64">
        <v>2</v>
      </c>
      <c r="L253" s="64">
        <v>2</v>
      </c>
      <c r="M253" s="64">
        <v>2</v>
      </c>
      <c r="N253" s="66">
        <v>12</v>
      </c>
      <c r="O253"/>
      <c r="P253"/>
      <c r="Q253"/>
      <c r="R253"/>
      <c r="S253"/>
      <c r="T253"/>
      <c r="U253"/>
      <c r="V253"/>
      <c r="W253"/>
      <c r="X253"/>
      <c r="Y253"/>
      <c r="Z253"/>
      <c r="AA253"/>
      <c r="AB253"/>
      <c r="AC253"/>
      <c r="AD253"/>
      <c r="AE253"/>
      <c r="AF253"/>
      <c r="AG253"/>
      <c r="AH253"/>
      <c r="AI253"/>
      <c r="AJ253"/>
      <c r="AK253"/>
      <c r="AL253"/>
    </row>
    <row r="254" spans="1:38" ht="33" customHeight="1">
      <c r="A254" s="49"/>
      <c r="B254" s="63">
        <v>58</v>
      </c>
      <c r="C254" s="64">
        <v>3</v>
      </c>
      <c r="D254" s="65">
        <v>8</v>
      </c>
      <c r="E254" s="64">
        <v>11</v>
      </c>
      <c r="F254" s="64">
        <v>11</v>
      </c>
      <c r="G254" s="64">
        <v>1</v>
      </c>
      <c r="H254" s="65">
        <v>5</v>
      </c>
      <c r="I254" s="64">
        <v>6</v>
      </c>
      <c r="J254" s="64">
        <v>6</v>
      </c>
      <c r="K254" s="64">
        <v>0</v>
      </c>
      <c r="L254" s="64">
        <v>0</v>
      </c>
      <c r="M254" s="64">
        <v>0</v>
      </c>
      <c r="N254" s="66">
        <v>17</v>
      </c>
      <c r="O254"/>
      <c r="P254"/>
      <c r="Q254"/>
      <c r="R254"/>
      <c r="S254"/>
      <c r="T254"/>
      <c r="U254"/>
      <c r="V254"/>
      <c r="W254"/>
      <c r="X254"/>
      <c r="Y254"/>
      <c r="Z254"/>
      <c r="AA254"/>
      <c r="AB254"/>
      <c r="AC254"/>
      <c r="AD254"/>
      <c r="AE254"/>
      <c r="AF254"/>
      <c r="AG254"/>
      <c r="AH254"/>
      <c r="AI254"/>
      <c r="AJ254"/>
      <c r="AK254"/>
      <c r="AL254"/>
    </row>
    <row r="255" spans="1:38" ht="33" customHeight="1">
      <c r="A255" s="49"/>
      <c r="B255" s="63">
        <v>59</v>
      </c>
      <c r="C255" s="64">
        <v>2</v>
      </c>
      <c r="D255" s="65">
        <v>7</v>
      </c>
      <c r="E255" s="64">
        <v>9</v>
      </c>
      <c r="F255" s="64">
        <v>9</v>
      </c>
      <c r="G255" s="64">
        <v>0</v>
      </c>
      <c r="H255" s="65">
        <v>5</v>
      </c>
      <c r="I255" s="64">
        <v>5</v>
      </c>
      <c r="J255" s="64">
        <v>5</v>
      </c>
      <c r="K255" s="64">
        <v>0</v>
      </c>
      <c r="L255" s="64">
        <v>0</v>
      </c>
      <c r="M255" s="64">
        <v>0</v>
      </c>
      <c r="N255" s="66">
        <v>14</v>
      </c>
      <c r="O255"/>
      <c r="P255"/>
      <c r="Q255"/>
      <c r="R255"/>
      <c r="S255"/>
      <c r="T255"/>
      <c r="U255"/>
      <c r="V255"/>
      <c r="W255"/>
      <c r="X255"/>
      <c r="Y255"/>
      <c r="Z255"/>
      <c r="AA255"/>
      <c r="AB255"/>
      <c r="AC255"/>
      <c r="AD255"/>
      <c r="AE255"/>
      <c r="AF255"/>
      <c r="AG255"/>
      <c r="AH255"/>
      <c r="AI255"/>
      <c r="AJ255"/>
      <c r="AK255"/>
      <c r="AL255"/>
    </row>
    <row r="256" spans="1:38" ht="33" customHeight="1">
      <c r="A256" s="49"/>
      <c r="B256" s="63">
        <v>60</v>
      </c>
      <c r="C256" s="64">
        <v>20</v>
      </c>
      <c r="D256" s="65">
        <v>23</v>
      </c>
      <c r="E256" s="64">
        <v>43</v>
      </c>
      <c r="F256" s="64">
        <v>43</v>
      </c>
      <c r="G256" s="64">
        <v>1</v>
      </c>
      <c r="H256" s="65">
        <v>8</v>
      </c>
      <c r="I256" s="64">
        <v>9</v>
      </c>
      <c r="J256" s="64">
        <v>9</v>
      </c>
      <c r="K256" s="64">
        <v>3</v>
      </c>
      <c r="L256" s="64">
        <v>3</v>
      </c>
      <c r="M256" s="64">
        <v>3</v>
      </c>
      <c r="N256" s="66">
        <v>55</v>
      </c>
      <c r="O256"/>
      <c r="P256"/>
      <c r="Q256"/>
      <c r="R256"/>
      <c r="S256"/>
      <c r="T256"/>
      <c r="U256"/>
      <c r="V256"/>
      <c r="W256"/>
      <c r="X256"/>
      <c r="Y256"/>
      <c r="Z256"/>
      <c r="AA256"/>
      <c r="AB256"/>
      <c r="AC256"/>
      <c r="AD256"/>
      <c r="AE256"/>
      <c r="AF256"/>
      <c r="AG256"/>
      <c r="AH256"/>
      <c r="AI256"/>
      <c r="AJ256"/>
      <c r="AK256"/>
      <c r="AL256"/>
    </row>
    <row r="257" spans="1:38" ht="33" customHeight="1">
      <c r="A257" s="49"/>
      <c r="B257" s="63">
        <v>61</v>
      </c>
      <c r="C257" s="64">
        <v>57</v>
      </c>
      <c r="D257" s="65">
        <v>66</v>
      </c>
      <c r="E257" s="64">
        <v>123</v>
      </c>
      <c r="F257" s="64">
        <v>123</v>
      </c>
      <c r="G257" s="64">
        <v>6</v>
      </c>
      <c r="H257" s="65">
        <v>52</v>
      </c>
      <c r="I257" s="64">
        <v>58</v>
      </c>
      <c r="J257" s="64">
        <v>58</v>
      </c>
      <c r="K257" s="64">
        <v>4</v>
      </c>
      <c r="L257" s="64">
        <v>4</v>
      </c>
      <c r="M257" s="64">
        <v>4</v>
      </c>
      <c r="N257" s="66">
        <v>185</v>
      </c>
      <c r="O257"/>
      <c r="P257"/>
      <c r="Q257"/>
      <c r="R257"/>
      <c r="S257"/>
      <c r="T257"/>
      <c r="U257"/>
      <c r="V257"/>
      <c r="W257"/>
      <c r="X257"/>
      <c r="Y257"/>
      <c r="Z257"/>
      <c r="AA257"/>
      <c r="AB257"/>
      <c r="AC257"/>
      <c r="AD257"/>
      <c r="AE257"/>
      <c r="AF257"/>
      <c r="AG257"/>
      <c r="AH257"/>
      <c r="AI257"/>
      <c r="AJ257"/>
      <c r="AK257"/>
      <c r="AL257"/>
    </row>
    <row r="258" spans="1:38" ht="33" customHeight="1">
      <c r="A258" s="49"/>
      <c r="B258" s="63">
        <v>62</v>
      </c>
      <c r="C258" s="64">
        <v>32</v>
      </c>
      <c r="D258" s="65">
        <v>24</v>
      </c>
      <c r="E258" s="64">
        <v>56</v>
      </c>
      <c r="F258" s="64">
        <v>56</v>
      </c>
      <c r="G258" s="64">
        <v>1</v>
      </c>
      <c r="H258" s="65">
        <v>9</v>
      </c>
      <c r="I258" s="64">
        <v>10</v>
      </c>
      <c r="J258" s="64">
        <v>10</v>
      </c>
      <c r="K258" s="64">
        <v>2</v>
      </c>
      <c r="L258" s="64">
        <v>2</v>
      </c>
      <c r="M258" s="64">
        <v>2</v>
      </c>
      <c r="N258" s="66">
        <v>68</v>
      </c>
      <c r="O258"/>
      <c r="P258"/>
      <c r="Q258"/>
      <c r="R258"/>
      <c r="S258"/>
      <c r="T258"/>
      <c r="U258"/>
      <c r="V258"/>
      <c r="W258"/>
      <c r="X258"/>
      <c r="Y258"/>
      <c r="Z258"/>
      <c r="AA258"/>
      <c r="AB258"/>
      <c r="AC258"/>
      <c r="AD258"/>
      <c r="AE258"/>
      <c r="AF258"/>
      <c r="AG258"/>
      <c r="AH258"/>
      <c r="AI258"/>
      <c r="AJ258"/>
      <c r="AK258"/>
      <c r="AL258"/>
    </row>
    <row r="259" spans="1:38" ht="33" customHeight="1">
      <c r="A259" s="49"/>
      <c r="B259" s="63">
        <v>63</v>
      </c>
      <c r="C259" s="64">
        <v>19</v>
      </c>
      <c r="D259" s="65">
        <v>33</v>
      </c>
      <c r="E259" s="64">
        <v>52</v>
      </c>
      <c r="F259" s="64">
        <v>52</v>
      </c>
      <c r="G259" s="64">
        <v>1</v>
      </c>
      <c r="H259" s="65">
        <v>17</v>
      </c>
      <c r="I259" s="64">
        <v>18</v>
      </c>
      <c r="J259" s="64">
        <v>18</v>
      </c>
      <c r="K259" s="64">
        <v>1</v>
      </c>
      <c r="L259" s="64">
        <v>1</v>
      </c>
      <c r="M259" s="64">
        <v>1</v>
      </c>
      <c r="N259" s="66">
        <v>71</v>
      </c>
      <c r="O259"/>
      <c r="P259"/>
      <c r="Q259"/>
      <c r="R259"/>
      <c r="S259"/>
      <c r="T259"/>
      <c r="U259"/>
      <c r="V259"/>
      <c r="W259"/>
      <c r="X259"/>
      <c r="Y259"/>
      <c r="Z259"/>
      <c r="AA259"/>
      <c r="AB259"/>
      <c r="AC259"/>
      <c r="AD259"/>
      <c r="AE259"/>
      <c r="AF259"/>
      <c r="AG259"/>
      <c r="AH259"/>
      <c r="AI259"/>
      <c r="AJ259"/>
      <c r="AK259"/>
      <c r="AL259"/>
    </row>
    <row r="260" spans="1:38" ht="33" customHeight="1">
      <c r="A260" s="49"/>
      <c r="B260" s="63">
        <v>64</v>
      </c>
      <c r="C260" s="64">
        <v>55</v>
      </c>
      <c r="D260" s="65">
        <v>49</v>
      </c>
      <c r="E260" s="64">
        <v>104</v>
      </c>
      <c r="F260" s="64">
        <v>104</v>
      </c>
      <c r="G260" s="64">
        <v>1</v>
      </c>
      <c r="H260" s="65">
        <v>39</v>
      </c>
      <c r="I260" s="64">
        <v>40</v>
      </c>
      <c r="J260" s="64">
        <v>40</v>
      </c>
      <c r="K260" s="64">
        <v>4</v>
      </c>
      <c r="L260" s="64">
        <v>4</v>
      </c>
      <c r="M260" s="64">
        <v>4</v>
      </c>
      <c r="N260" s="66">
        <v>148</v>
      </c>
      <c r="O260"/>
      <c r="P260"/>
      <c r="Q260"/>
      <c r="R260"/>
      <c r="S260"/>
      <c r="T260"/>
      <c r="U260"/>
      <c r="V260"/>
      <c r="W260"/>
      <c r="X260"/>
      <c r="Y260"/>
      <c r="Z260"/>
      <c r="AA260"/>
      <c r="AB260"/>
      <c r="AC260"/>
      <c r="AD260"/>
      <c r="AE260"/>
      <c r="AF260"/>
      <c r="AG260"/>
      <c r="AH260"/>
      <c r="AI260"/>
      <c r="AJ260"/>
      <c r="AK260"/>
      <c r="AL260"/>
    </row>
    <row r="261" spans="1:38" ht="33" customHeight="1">
      <c r="A261" s="49"/>
      <c r="B261" s="63">
        <v>65</v>
      </c>
      <c r="C261" s="64">
        <v>3</v>
      </c>
      <c r="D261" s="65">
        <v>18</v>
      </c>
      <c r="E261" s="64">
        <v>21</v>
      </c>
      <c r="F261" s="64">
        <v>21</v>
      </c>
      <c r="G261" s="64">
        <v>0</v>
      </c>
      <c r="H261" s="65">
        <v>4</v>
      </c>
      <c r="I261" s="64">
        <v>4</v>
      </c>
      <c r="J261" s="64">
        <v>4</v>
      </c>
      <c r="K261" s="64">
        <v>2</v>
      </c>
      <c r="L261" s="64">
        <v>2</v>
      </c>
      <c r="M261" s="64">
        <v>2</v>
      </c>
      <c r="N261" s="66">
        <v>27</v>
      </c>
      <c r="O261"/>
      <c r="P261"/>
      <c r="Q261"/>
      <c r="R261"/>
      <c r="S261"/>
      <c r="T261"/>
      <c r="U261"/>
      <c r="V261"/>
      <c r="W261"/>
      <c r="X261"/>
      <c r="Y261"/>
      <c r="Z261"/>
      <c r="AA261"/>
      <c r="AB261"/>
      <c r="AC261"/>
      <c r="AD261"/>
      <c r="AE261"/>
      <c r="AF261"/>
      <c r="AG261"/>
      <c r="AH261"/>
      <c r="AI261"/>
      <c r="AJ261"/>
      <c r="AK261"/>
      <c r="AL261"/>
    </row>
    <row r="262" spans="1:38" ht="33" customHeight="1">
      <c r="A262" s="49"/>
      <c r="B262" s="63">
        <v>66</v>
      </c>
      <c r="C262" s="64">
        <v>17</v>
      </c>
      <c r="D262" s="65">
        <v>41</v>
      </c>
      <c r="E262" s="64">
        <v>58</v>
      </c>
      <c r="F262" s="64">
        <v>58</v>
      </c>
      <c r="G262" s="64">
        <v>2</v>
      </c>
      <c r="H262" s="65">
        <v>29</v>
      </c>
      <c r="I262" s="64">
        <v>31</v>
      </c>
      <c r="J262" s="64">
        <v>31</v>
      </c>
      <c r="K262" s="64">
        <v>0</v>
      </c>
      <c r="L262" s="64">
        <v>0</v>
      </c>
      <c r="M262" s="64">
        <v>0</v>
      </c>
      <c r="N262" s="66">
        <v>89</v>
      </c>
      <c r="O262"/>
      <c r="P262"/>
      <c r="Q262"/>
      <c r="R262"/>
      <c r="S262"/>
      <c r="T262"/>
      <c r="U262"/>
      <c r="V262"/>
      <c r="W262"/>
      <c r="X262"/>
      <c r="Y262"/>
      <c r="Z262"/>
      <c r="AA262"/>
      <c r="AB262"/>
      <c r="AC262"/>
      <c r="AD262"/>
      <c r="AE262"/>
      <c r="AF262"/>
      <c r="AG262"/>
      <c r="AH262"/>
      <c r="AI262"/>
      <c r="AJ262"/>
      <c r="AK262"/>
      <c r="AL262"/>
    </row>
    <row r="263" spans="1:38" ht="33" customHeight="1">
      <c r="A263" s="49"/>
      <c r="B263" s="63">
        <v>67</v>
      </c>
      <c r="C263" s="64">
        <v>18</v>
      </c>
      <c r="D263" s="65">
        <v>30</v>
      </c>
      <c r="E263" s="64">
        <v>48</v>
      </c>
      <c r="F263" s="64">
        <v>48</v>
      </c>
      <c r="G263" s="64">
        <v>2</v>
      </c>
      <c r="H263" s="65">
        <v>19</v>
      </c>
      <c r="I263" s="64">
        <v>21</v>
      </c>
      <c r="J263" s="64">
        <v>21</v>
      </c>
      <c r="K263" s="64">
        <v>5</v>
      </c>
      <c r="L263" s="64">
        <v>5</v>
      </c>
      <c r="M263" s="64">
        <v>5</v>
      </c>
      <c r="N263" s="66">
        <v>74</v>
      </c>
      <c r="O263"/>
      <c r="P263"/>
      <c r="Q263"/>
      <c r="R263"/>
      <c r="S263"/>
      <c r="T263"/>
      <c r="U263"/>
      <c r="V263"/>
      <c r="W263"/>
      <c r="X263"/>
      <c r="Y263"/>
      <c r="Z263"/>
      <c r="AA263"/>
      <c r="AB263"/>
      <c r="AC263"/>
      <c r="AD263"/>
      <c r="AE263"/>
      <c r="AF263"/>
      <c r="AG263"/>
      <c r="AH263"/>
      <c r="AI263"/>
      <c r="AJ263"/>
      <c r="AK263"/>
      <c r="AL263"/>
    </row>
    <row r="264" spans="1:38" ht="33" customHeight="1">
      <c r="A264" s="49"/>
      <c r="B264" s="63">
        <v>68</v>
      </c>
      <c r="C264" s="64">
        <v>8</v>
      </c>
      <c r="D264" s="65">
        <v>14</v>
      </c>
      <c r="E264" s="64">
        <v>22</v>
      </c>
      <c r="F264" s="64">
        <v>22</v>
      </c>
      <c r="G264" s="64">
        <v>2</v>
      </c>
      <c r="H264" s="65">
        <v>14</v>
      </c>
      <c r="I264" s="64">
        <v>16</v>
      </c>
      <c r="J264" s="64">
        <v>16</v>
      </c>
      <c r="K264" s="64">
        <v>0</v>
      </c>
      <c r="L264" s="64">
        <v>0</v>
      </c>
      <c r="M264" s="64">
        <v>0</v>
      </c>
      <c r="N264" s="66">
        <v>38</v>
      </c>
      <c r="O264"/>
      <c r="P264"/>
      <c r="Q264"/>
      <c r="R264"/>
      <c r="S264"/>
      <c r="T264"/>
      <c r="U264"/>
      <c r="V264"/>
      <c r="W264"/>
      <c r="X264"/>
      <c r="Y264"/>
      <c r="Z264"/>
      <c r="AA264"/>
      <c r="AB264"/>
      <c r="AC264"/>
      <c r="AD264"/>
      <c r="AE264"/>
      <c r="AF264"/>
      <c r="AG264"/>
      <c r="AH264"/>
      <c r="AI264"/>
      <c r="AJ264"/>
      <c r="AK264"/>
      <c r="AL264"/>
    </row>
    <row r="265" spans="1:38" ht="33" customHeight="1">
      <c r="A265" s="49"/>
      <c r="B265" s="63">
        <v>69</v>
      </c>
      <c r="C265" s="64">
        <v>16</v>
      </c>
      <c r="D265" s="65">
        <v>17</v>
      </c>
      <c r="E265" s="64">
        <v>33</v>
      </c>
      <c r="F265" s="64">
        <v>33</v>
      </c>
      <c r="G265" s="64">
        <v>5</v>
      </c>
      <c r="H265" s="65">
        <v>15</v>
      </c>
      <c r="I265" s="64">
        <v>20</v>
      </c>
      <c r="J265" s="64">
        <v>20</v>
      </c>
      <c r="K265" s="64">
        <v>1</v>
      </c>
      <c r="L265" s="64">
        <v>1</v>
      </c>
      <c r="M265" s="64">
        <v>1</v>
      </c>
      <c r="N265" s="66">
        <v>54</v>
      </c>
      <c r="O265"/>
      <c r="P265"/>
      <c r="Q265"/>
      <c r="R265"/>
      <c r="S265"/>
      <c r="T265"/>
      <c r="U265"/>
      <c r="V265"/>
      <c r="W265"/>
      <c r="X265"/>
      <c r="Y265"/>
      <c r="Z265"/>
      <c r="AA265"/>
      <c r="AB265"/>
      <c r="AC265"/>
      <c r="AD265"/>
      <c r="AE265"/>
      <c r="AF265"/>
      <c r="AG265"/>
      <c r="AH265"/>
      <c r="AI265"/>
      <c r="AJ265"/>
      <c r="AK265"/>
      <c r="AL265"/>
    </row>
    <row r="266" spans="1:38" ht="33" customHeight="1">
      <c r="A266" s="49"/>
      <c r="B266" s="63">
        <v>70</v>
      </c>
      <c r="C266" s="64">
        <v>15</v>
      </c>
      <c r="D266" s="65">
        <v>12</v>
      </c>
      <c r="E266" s="64">
        <v>27</v>
      </c>
      <c r="F266" s="64">
        <v>27</v>
      </c>
      <c r="G266" s="64">
        <v>3</v>
      </c>
      <c r="H266" s="65">
        <v>4</v>
      </c>
      <c r="I266" s="64">
        <v>7</v>
      </c>
      <c r="J266" s="64">
        <v>7</v>
      </c>
      <c r="K266" s="64">
        <v>0</v>
      </c>
      <c r="L266" s="64">
        <v>0</v>
      </c>
      <c r="M266" s="64">
        <v>0</v>
      </c>
      <c r="N266" s="66">
        <v>34</v>
      </c>
      <c r="O266"/>
      <c r="P266"/>
      <c r="Q266"/>
      <c r="R266"/>
      <c r="S266"/>
      <c r="T266"/>
      <c r="U266"/>
      <c r="V266"/>
      <c r="W266"/>
      <c r="X266"/>
      <c r="Y266"/>
      <c r="Z266"/>
      <c r="AA266"/>
      <c r="AB266"/>
      <c r="AC266"/>
      <c r="AD266"/>
      <c r="AE266"/>
      <c r="AF266"/>
      <c r="AG266"/>
      <c r="AH266"/>
      <c r="AI266"/>
      <c r="AJ266"/>
      <c r="AK266"/>
      <c r="AL266"/>
    </row>
    <row r="267" spans="1:38" ht="33" customHeight="1">
      <c r="A267" s="49"/>
      <c r="B267" s="63">
        <v>71</v>
      </c>
      <c r="C267" s="64">
        <v>1</v>
      </c>
      <c r="D267" s="65">
        <v>6</v>
      </c>
      <c r="E267" s="64">
        <v>7</v>
      </c>
      <c r="F267" s="64">
        <v>7</v>
      </c>
      <c r="G267" s="64">
        <v>0</v>
      </c>
      <c r="H267" s="65">
        <v>2</v>
      </c>
      <c r="I267" s="64">
        <v>2</v>
      </c>
      <c r="J267" s="64">
        <v>2</v>
      </c>
      <c r="K267" s="64">
        <v>0</v>
      </c>
      <c r="L267" s="64">
        <v>0</v>
      </c>
      <c r="M267" s="64">
        <v>0</v>
      </c>
      <c r="N267" s="66">
        <v>9</v>
      </c>
      <c r="O267"/>
      <c r="P267"/>
      <c r="Q267"/>
      <c r="R267"/>
      <c r="S267"/>
      <c r="T267"/>
      <c r="U267"/>
      <c r="V267"/>
      <c r="W267"/>
      <c r="X267"/>
      <c r="Y267"/>
      <c r="Z267"/>
      <c r="AA267"/>
      <c r="AB267"/>
      <c r="AC267"/>
      <c r="AD267"/>
      <c r="AE267"/>
      <c r="AF267"/>
      <c r="AG267"/>
      <c r="AH267"/>
      <c r="AI267"/>
      <c r="AJ267"/>
      <c r="AK267"/>
      <c r="AL267"/>
    </row>
    <row r="268" spans="1:38" ht="33" customHeight="1">
      <c r="A268" s="49"/>
      <c r="B268" s="63">
        <v>72</v>
      </c>
      <c r="C268" s="64">
        <v>0</v>
      </c>
      <c r="D268" s="65">
        <v>0</v>
      </c>
      <c r="E268" s="64">
        <v>0</v>
      </c>
      <c r="F268" s="64">
        <v>0</v>
      </c>
      <c r="G268" s="64">
        <v>0</v>
      </c>
      <c r="H268" s="65">
        <v>0</v>
      </c>
      <c r="I268" s="64">
        <v>0</v>
      </c>
      <c r="J268" s="64">
        <v>0</v>
      </c>
      <c r="K268" s="64">
        <v>0</v>
      </c>
      <c r="L268" s="64">
        <v>0</v>
      </c>
      <c r="M268" s="64">
        <v>0</v>
      </c>
      <c r="N268" s="66">
        <v>0</v>
      </c>
      <c r="O268"/>
      <c r="P268"/>
      <c r="Q268"/>
      <c r="R268"/>
      <c r="S268"/>
      <c r="T268"/>
      <c r="U268"/>
      <c r="V268"/>
      <c r="W268"/>
      <c r="X268"/>
      <c r="Y268"/>
      <c r="Z268"/>
      <c r="AA268"/>
      <c r="AB268"/>
      <c r="AC268"/>
      <c r="AD268"/>
      <c r="AE268"/>
      <c r="AF268"/>
      <c r="AG268"/>
      <c r="AH268"/>
      <c r="AI268"/>
      <c r="AJ268"/>
      <c r="AK268"/>
      <c r="AL268"/>
    </row>
    <row r="269" spans="1:38" ht="33" customHeight="1">
      <c r="A269" s="49"/>
      <c r="B269" s="63">
        <v>73</v>
      </c>
      <c r="C269" s="64">
        <v>41</v>
      </c>
      <c r="D269" s="65">
        <v>26</v>
      </c>
      <c r="E269" s="64">
        <v>67</v>
      </c>
      <c r="F269" s="64">
        <v>67</v>
      </c>
      <c r="G269" s="64">
        <v>0</v>
      </c>
      <c r="H269" s="65">
        <v>21</v>
      </c>
      <c r="I269" s="64">
        <v>21</v>
      </c>
      <c r="J269" s="64">
        <v>21</v>
      </c>
      <c r="K269" s="64">
        <v>0</v>
      </c>
      <c r="L269" s="64">
        <v>0</v>
      </c>
      <c r="M269" s="64">
        <v>0</v>
      </c>
      <c r="N269" s="66">
        <v>88</v>
      </c>
      <c r="O269"/>
      <c r="P269"/>
      <c r="Q269"/>
      <c r="R269"/>
      <c r="S269"/>
      <c r="T269"/>
      <c r="U269"/>
      <c r="V269"/>
      <c r="W269"/>
      <c r="X269"/>
      <c r="Y269"/>
      <c r="Z269"/>
      <c r="AA269"/>
      <c r="AB269"/>
      <c r="AC269"/>
      <c r="AD269"/>
      <c r="AE269"/>
      <c r="AF269"/>
      <c r="AG269"/>
      <c r="AH269"/>
      <c r="AI269"/>
      <c r="AJ269"/>
      <c r="AK269"/>
      <c r="AL269"/>
    </row>
    <row r="270" spans="1:38" ht="33" customHeight="1">
      <c r="A270" s="49"/>
      <c r="B270" s="63">
        <v>74</v>
      </c>
      <c r="C270" s="64">
        <v>7</v>
      </c>
      <c r="D270" s="65">
        <v>20</v>
      </c>
      <c r="E270" s="64">
        <v>27</v>
      </c>
      <c r="F270" s="64">
        <v>27</v>
      </c>
      <c r="G270" s="64">
        <v>0</v>
      </c>
      <c r="H270" s="65">
        <v>13</v>
      </c>
      <c r="I270" s="64">
        <v>13</v>
      </c>
      <c r="J270" s="64">
        <v>13</v>
      </c>
      <c r="K270" s="64">
        <v>1</v>
      </c>
      <c r="L270" s="64">
        <v>1</v>
      </c>
      <c r="M270" s="64">
        <v>1</v>
      </c>
      <c r="N270" s="66">
        <v>41</v>
      </c>
      <c r="O270"/>
      <c r="P270"/>
      <c r="Q270"/>
      <c r="R270"/>
      <c r="S270"/>
      <c r="T270"/>
      <c r="U270"/>
      <c r="V270"/>
      <c r="W270"/>
      <c r="X270"/>
      <c r="Y270"/>
      <c r="Z270"/>
      <c r="AA270"/>
      <c r="AB270"/>
      <c r="AC270"/>
      <c r="AD270"/>
      <c r="AE270"/>
      <c r="AF270"/>
      <c r="AG270"/>
      <c r="AH270"/>
      <c r="AI270"/>
      <c r="AJ270"/>
      <c r="AK270"/>
      <c r="AL270"/>
    </row>
    <row r="271" spans="1:38" ht="33" customHeight="1">
      <c r="A271" s="49"/>
      <c r="B271" s="63">
        <v>75</v>
      </c>
      <c r="C271" s="64">
        <v>10</v>
      </c>
      <c r="D271" s="65">
        <v>29</v>
      </c>
      <c r="E271" s="64">
        <v>39</v>
      </c>
      <c r="F271" s="64">
        <v>39</v>
      </c>
      <c r="G271" s="64">
        <v>1</v>
      </c>
      <c r="H271" s="65">
        <v>11</v>
      </c>
      <c r="I271" s="64">
        <v>12</v>
      </c>
      <c r="J271" s="64">
        <v>12</v>
      </c>
      <c r="K271" s="64">
        <v>4</v>
      </c>
      <c r="L271" s="64">
        <v>4</v>
      </c>
      <c r="M271" s="64">
        <v>4</v>
      </c>
      <c r="N271" s="66">
        <v>55</v>
      </c>
      <c r="O271"/>
      <c r="P271"/>
      <c r="Q271"/>
      <c r="R271"/>
      <c r="S271"/>
      <c r="T271"/>
      <c r="U271"/>
      <c r="V271"/>
      <c r="W271"/>
      <c r="X271"/>
      <c r="Y271"/>
      <c r="Z271"/>
      <c r="AA271"/>
      <c r="AB271"/>
      <c r="AC271"/>
      <c r="AD271"/>
      <c r="AE271"/>
      <c r="AF271"/>
      <c r="AG271"/>
      <c r="AH271"/>
      <c r="AI271"/>
      <c r="AJ271"/>
      <c r="AK271"/>
      <c r="AL271"/>
    </row>
    <row r="272" spans="1:38" ht="33" customHeight="1">
      <c r="A272" s="49"/>
      <c r="B272" s="63">
        <v>76</v>
      </c>
      <c r="C272" s="64">
        <v>18</v>
      </c>
      <c r="D272" s="65">
        <v>11</v>
      </c>
      <c r="E272" s="64">
        <v>29</v>
      </c>
      <c r="F272" s="64">
        <v>29</v>
      </c>
      <c r="G272" s="64">
        <v>0</v>
      </c>
      <c r="H272" s="65">
        <v>3</v>
      </c>
      <c r="I272" s="64">
        <v>3</v>
      </c>
      <c r="J272" s="64">
        <v>3</v>
      </c>
      <c r="K272" s="64">
        <v>0</v>
      </c>
      <c r="L272" s="64">
        <v>0</v>
      </c>
      <c r="M272" s="64">
        <v>0</v>
      </c>
      <c r="N272" s="66">
        <v>32</v>
      </c>
      <c r="O272"/>
      <c r="P272"/>
      <c r="Q272"/>
      <c r="R272"/>
      <c r="S272"/>
      <c r="T272"/>
      <c r="U272"/>
      <c r="V272"/>
      <c r="W272"/>
      <c r="X272"/>
      <c r="Y272"/>
      <c r="Z272"/>
      <c r="AA272"/>
      <c r="AB272"/>
      <c r="AC272"/>
      <c r="AD272"/>
      <c r="AE272"/>
      <c r="AF272"/>
      <c r="AG272"/>
      <c r="AH272"/>
      <c r="AI272"/>
      <c r="AJ272"/>
      <c r="AK272"/>
      <c r="AL272"/>
    </row>
    <row r="273" spans="1:38" ht="33" customHeight="1">
      <c r="A273" s="49"/>
      <c r="B273" s="63">
        <v>77</v>
      </c>
      <c r="C273" s="64">
        <v>27</v>
      </c>
      <c r="D273" s="65">
        <v>289</v>
      </c>
      <c r="E273" s="64">
        <v>316</v>
      </c>
      <c r="F273" s="64">
        <v>316</v>
      </c>
      <c r="G273" s="64">
        <v>1</v>
      </c>
      <c r="H273" s="65">
        <v>151</v>
      </c>
      <c r="I273" s="64">
        <v>152</v>
      </c>
      <c r="J273" s="64">
        <v>152</v>
      </c>
      <c r="K273" s="64">
        <v>9</v>
      </c>
      <c r="L273" s="64">
        <v>9</v>
      </c>
      <c r="M273" s="64">
        <v>9</v>
      </c>
      <c r="N273" s="66">
        <v>477</v>
      </c>
      <c r="O273"/>
      <c r="P273"/>
      <c r="Q273"/>
      <c r="R273"/>
      <c r="S273"/>
      <c r="T273"/>
      <c r="U273"/>
      <c r="V273"/>
      <c r="W273"/>
      <c r="X273"/>
      <c r="Y273"/>
      <c r="Z273"/>
      <c r="AA273"/>
      <c r="AB273"/>
      <c r="AC273"/>
      <c r="AD273"/>
      <c r="AE273"/>
      <c r="AF273"/>
      <c r="AG273"/>
      <c r="AH273"/>
      <c r="AI273"/>
      <c r="AJ273"/>
      <c r="AK273"/>
      <c r="AL273"/>
    </row>
    <row r="274" spans="1:38" ht="33" customHeight="1">
      <c r="A274" s="49"/>
      <c r="B274" s="63">
        <v>78</v>
      </c>
      <c r="C274" s="64">
        <v>28</v>
      </c>
      <c r="D274" s="65">
        <v>43</v>
      </c>
      <c r="E274" s="64">
        <v>71</v>
      </c>
      <c r="F274" s="64">
        <v>71</v>
      </c>
      <c r="G274" s="64">
        <v>0</v>
      </c>
      <c r="H274" s="65">
        <v>15</v>
      </c>
      <c r="I274" s="64">
        <v>15</v>
      </c>
      <c r="J274" s="64">
        <v>15</v>
      </c>
      <c r="K274" s="64">
        <v>0</v>
      </c>
      <c r="L274" s="64">
        <v>0</v>
      </c>
      <c r="M274" s="64">
        <v>0</v>
      </c>
      <c r="N274" s="66">
        <v>86</v>
      </c>
    </row>
    <row r="275" spans="1:38" ht="33" customHeight="1">
      <c r="A275" s="49"/>
      <c r="B275" s="63">
        <v>79</v>
      </c>
      <c r="C275" s="64">
        <v>21</v>
      </c>
      <c r="D275" s="65">
        <v>27</v>
      </c>
      <c r="E275" s="64">
        <v>48</v>
      </c>
      <c r="F275" s="64">
        <v>48</v>
      </c>
      <c r="G275" s="64">
        <v>4</v>
      </c>
      <c r="H275" s="65">
        <v>29</v>
      </c>
      <c r="I275" s="64">
        <v>33</v>
      </c>
      <c r="J275" s="64">
        <v>33</v>
      </c>
      <c r="K275" s="64">
        <v>11</v>
      </c>
      <c r="L275" s="64">
        <v>11</v>
      </c>
      <c r="M275" s="64">
        <v>11</v>
      </c>
      <c r="N275" s="66">
        <v>92</v>
      </c>
    </row>
    <row r="276" spans="1:38" ht="33" customHeight="1">
      <c r="A276" s="49"/>
      <c r="B276" s="63">
        <v>80</v>
      </c>
      <c r="C276" s="64">
        <v>15</v>
      </c>
      <c r="D276" s="65">
        <v>32</v>
      </c>
      <c r="E276" s="64">
        <v>47</v>
      </c>
      <c r="F276" s="64">
        <v>47</v>
      </c>
      <c r="G276" s="64">
        <v>0</v>
      </c>
      <c r="H276" s="65">
        <v>11</v>
      </c>
      <c r="I276" s="64">
        <v>11</v>
      </c>
      <c r="J276" s="64">
        <v>11</v>
      </c>
      <c r="K276" s="64">
        <v>2</v>
      </c>
      <c r="L276" s="64">
        <v>2</v>
      </c>
      <c r="M276" s="64">
        <v>2</v>
      </c>
      <c r="N276" s="66">
        <v>60</v>
      </c>
    </row>
    <row r="277" spans="1:38" ht="33" customHeight="1">
      <c r="A277" s="49"/>
      <c r="B277" s="63">
        <v>81</v>
      </c>
      <c r="C277" s="64">
        <v>28</v>
      </c>
      <c r="D277" s="65">
        <v>10</v>
      </c>
      <c r="E277" s="64">
        <v>38</v>
      </c>
      <c r="F277" s="64">
        <v>38</v>
      </c>
      <c r="G277" s="64">
        <v>2</v>
      </c>
      <c r="H277" s="65">
        <v>18</v>
      </c>
      <c r="I277" s="64">
        <v>20</v>
      </c>
      <c r="J277" s="64">
        <v>20</v>
      </c>
      <c r="K277" s="64">
        <v>0</v>
      </c>
      <c r="L277" s="64">
        <v>0</v>
      </c>
      <c r="M277" s="64">
        <v>0</v>
      </c>
      <c r="N277" s="66">
        <v>58</v>
      </c>
    </row>
    <row r="278" spans="1:38" ht="33" customHeight="1">
      <c r="A278" s="49"/>
      <c r="B278" s="63">
        <v>83</v>
      </c>
      <c r="C278" s="64">
        <v>10</v>
      </c>
      <c r="D278" s="65">
        <v>10</v>
      </c>
      <c r="E278" s="64">
        <v>20</v>
      </c>
      <c r="F278" s="64">
        <v>20</v>
      </c>
      <c r="G278" s="64">
        <v>2</v>
      </c>
      <c r="H278" s="65">
        <v>7</v>
      </c>
      <c r="I278" s="64">
        <v>9</v>
      </c>
      <c r="J278" s="64">
        <v>9</v>
      </c>
      <c r="K278" s="64">
        <v>2</v>
      </c>
      <c r="L278" s="64">
        <v>2</v>
      </c>
      <c r="M278" s="64">
        <v>2</v>
      </c>
      <c r="N278" s="66">
        <v>31</v>
      </c>
    </row>
    <row r="279" spans="1:38" ht="33" customHeight="1">
      <c r="A279" s="49"/>
      <c r="B279" s="63">
        <v>84</v>
      </c>
      <c r="C279" s="64">
        <v>6</v>
      </c>
      <c r="D279" s="65">
        <v>22</v>
      </c>
      <c r="E279" s="64">
        <v>28</v>
      </c>
      <c r="F279" s="64">
        <v>28</v>
      </c>
      <c r="G279" s="64">
        <v>0</v>
      </c>
      <c r="H279" s="65">
        <v>20</v>
      </c>
      <c r="I279" s="64">
        <v>20</v>
      </c>
      <c r="J279" s="64">
        <v>20</v>
      </c>
      <c r="K279" s="64">
        <v>0</v>
      </c>
      <c r="L279" s="64">
        <v>0</v>
      </c>
      <c r="M279" s="64">
        <v>0</v>
      </c>
      <c r="N279" s="66">
        <v>48</v>
      </c>
    </row>
    <row r="280" spans="1:38" ht="33" customHeight="1">
      <c r="A280" s="49"/>
      <c r="B280" s="63">
        <v>85</v>
      </c>
      <c r="C280" s="64">
        <v>8</v>
      </c>
      <c r="D280" s="65">
        <v>24</v>
      </c>
      <c r="E280" s="64">
        <v>32</v>
      </c>
      <c r="F280" s="64">
        <v>32</v>
      </c>
      <c r="G280" s="64">
        <v>1</v>
      </c>
      <c r="H280" s="65">
        <v>13</v>
      </c>
      <c r="I280" s="64">
        <v>14</v>
      </c>
      <c r="J280" s="64">
        <v>14</v>
      </c>
      <c r="K280" s="64">
        <v>3</v>
      </c>
      <c r="L280" s="64">
        <v>3</v>
      </c>
      <c r="M280" s="64">
        <v>3</v>
      </c>
      <c r="N280" s="66">
        <v>49</v>
      </c>
    </row>
    <row r="281" spans="1:38" ht="33" customHeight="1">
      <c r="A281" s="49"/>
      <c r="B281" s="63">
        <v>86</v>
      </c>
      <c r="C281" s="64">
        <v>5</v>
      </c>
      <c r="D281" s="65">
        <v>14</v>
      </c>
      <c r="E281" s="64">
        <v>19</v>
      </c>
      <c r="F281" s="64">
        <v>19</v>
      </c>
      <c r="G281" s="64">
        <v>2</v>
      </c>
      <c r="H281" s="65">
        <v>5</v>
      </c>
      <c r="I281" s="64">
        <v>7</v>
      </c>
      <c r="J281" s="64">
        <v>7</v>
      </c>
      <c r="K281" s="64">
        <v>0</v>
      </c>
      <c r="L281" s="64">
        <v>0</v>
      </c>
      <c r="M281" s="64">
        <v>0</v>
      </c>
      <c r="N281" s="66">
        <v>26</v>
      </c>
    </row>
    <row r="282" spans="1:38" ht="33" customHeight="1">
      <c r="A282" s="49"/>
      <c r="B282" s="63">
        <v>87</v>
      </c>
      <c r="C282" s="64">
        <v>5</v>
      </c>
      <c r="D282" s="65">
        <v>7</v>
      </c>
      <c r="E282" s="64">
        <v>12</v>
      </c>
      <c r="F282" s="64">
        <v>12</v>
      </c>
      <c r="G282" s="64">
        <v>1</v>
      </c>
      <c r="H282" s="65">
        <v>23</v>
      </c>
      <c r="I282" s="64">
        <v>24</v>
      </c>
      <c r="J282" s="64">
        <v>24</v>
      </c>
      <c r="K282" s="64">
        <v>1</v>
      </c>
      <c r="L282" s="64">
        <v>1</v>
      </c>
      <c r="M282" s="64">
        <v>1</v>
      </c>
      <c r="N282" s="66">
        <v>37</v>
      </c>
    </row>
    <row r="283" spans="1:38" ht="33" customHeight="1">
      <c r="A283" s="49"/>
      <c r="B283" s="63">
        <v>89</v>
      </c>
      <c r="C283" s="64">
        <v>13</v>
      </c>
      <c r="D283" s="65">
        <v>15</v>
      </c>
      <c r="E283" s="64">
        <v>28</v>
      </c>
      <c r="F283" s="64">
        <v>28</v>
      </c>
      <c r="G283" s="64">
        <v>0</v>
      </c>
      <c r="H283" s="65">
        <v>9</v>
      </c>
      <c r="I283" s="64">
        <v>9</v>
      </c>
      <c r="J283" s="64">
        <v>9</v>
      </c>
      <c r="K283" s="64">
        <v>0</v>
      </c>
      <c r="L283" s="64">
        <v>0</v>
      </c>
      <c r="M283" s="64">
        <v>0</v>
      </c>
      <c r="N283" s="66">
        <v>37</v>
      </c>
    </row>
    <row r="284" spans="1:38" ht="33" customHeight="1">
      <c r="A284" s="49"/>
      <c r="B284" s="63">
        <v>90</v>
      </c>
      <c r="C284" s="64">
        <v>17</v>
      </c>
      <c r="D284" s="65">
        <v>27</v>
      </c>
      <c r="E284" s="64">
        <v>44</v>
      </c>
      <c r="F284" s="64">
        <v>44</v>
      </c>
      <c r="G284" s="64">
        <v>1</v>
      </c>
      <c r="H284" s="65">
        <v>19</v>
      </c>
      <c r="I284" s="64">
        <v>20</v>
      </c>
      <c r="J284" s="64">
        <v>20</v>
      </c>
      <c r="K284" s="64">
        <v>0</v>
      </c>
      <c r="L284" s="64">
        <v>0</v>
      </c>
      <c r="M284" s="64">
        <v>0</v>
      </c>
      <c r="N284" s="66">
        <v>64</v>
      </c>
    </row>
    <row r="285" spans="1:38" ht="33" customHeight="1">
      <c r="A285" s="49"/>
      <c r="B285" s="63">
        <v>91</v>
      </c>
      <c r="C285" s="64">
        <v>5</v>
      </c>
      <c r="D285" s="65">
        <v>9</v>
      </c>
      <c r="E285" s="64">
        <v>14</v>
      </c>
      <c r="F285" s="64">
        <v>14</v>
      </c>
      <c r="G285" s="64">
        <v>0</v>
      </c>
      <c r="H285" s="65">
        <v>12</v>
      </c>
      <c r="I285" s="64">
        <v>12</v>
      </c>
      <c r="J285" s="64">
        <v>12</v>
      </c>
      <c r="K285" s="64">
        <v>1</v>
      </c>
      <c r="L285" s="64">
        <v>1</v>
      </c>
      <c r="M285" s="64">
        <v>1</v>
      </c>
      <c r="N285" s="66">
        <v>27</v>
      </c>
    </row>
    <row r="286" spans="1:38" ht="33" customHeight="1">
      <c r="A286" s="49"/>
      <c r="B286" s="63">
        <v>92</v>
      </c>
      <c r="C286" s="64">
        <v>4</v>
      </c>
      <c r="D286" s="65">
        <v>29</v>
      </c>
      <c r="E286" s="64">
        <v>33</v>
      </c>
      <c r="F286" s="64">
        <v>33</v>
      </c>
      <c r="G286" s="64">
        <v>0</v>
      </c>
      <c r="H286" s="65">
        <v>19</v>
      </c>
      <c r="I286" s="64">
        <v>19</v>
      </c>
      <c r="J286" s="64">
        <v>19</v>
      </c>
      <c r="K286" s="64">
        <v>5</v>
      </c>
      <c r="L286" s="64">
        <v>5</v>
      </c>
      <c r="M286" s="64">
        <v>5</v>
      </c>
      <c r="N286" s="66">
        <v>57</v>
      </c>
    </row>
    <row r="287" spans="1:38" ht="33" customHeight="1">
      <c r="A287" s="49"/>
      <c r="B287" s="63">
        <v>93</v>
      </c>
      <c r="C287" s="64">
        <v>7</v>
      </c>
      <c r="D287" s="65">
        <v>22</v>
      </c>
      <c r="E287" s="64">
        <v>29</v>
      </c>
      <c r="F287" s="64">
        <v>29</v>
      </c>
      <c r="G287" s="64">
        <v>0</v>
      </c>
      <c r="H287" s="65">
        <v>17</v>
      </c>
      <c r="I287" s="64">
        <v>17</v>
      </c>
      <c r="J287" s="64">
        <v>17</v>
      </c>
      <c r="K287" s="64">
        <v>0</v>
      </c>
      <c r="L287" s="64">
        <v>0</v>
      </c>
      <c r="M287" s="64">
        <v>0</v>
      </c>
      <c r="N287" s="66">
        <v>46</v>
      </c>
    </row>
    <row r="288" spans="1:38" ht="33" customHeight="1">
      <c r="A288" s="49"/>
      <c r="B288" s="63">
        <v>94</v>
      </c>
      <c r="C288" s="64">
        <v>6</v>
      </c>
      <c r="D288" s="65">
        <v>10</v>
      </c>
      <c r="E288" s="64">
        <v>16</v>
      </c>
      <c r="F288" s="64">
        <v>16</v>
      </c>
      <c r="G288" s="64">
        <v>3</v>
      </c>
      <c r="H288" s="65">
        <v>6</v>
      </c>
      <c r="I288" s="64">
        <v>9</v>
      </c>
      <c r="J288" s="64">
        <v>9</v>
      </c>
      <c r="K288" s="64">
        <v>4</v>
      </c>
      <c r="L288" s="64">
        <v>4</v>
      </c>
      <c r="M288" s="64">
        <v>4</v>
      </c>
      <c r="N288" s="66">
        <v>29</v>
      </c>
    </row>
    <row r="289" spans="1:14" ht="33" customHeight="1">
      <c r="A289" s="49"/>
      <c r="B289" s="63">
        <v>95</v>
      </c>
      <c r="C289" s="64">
        <v>13</v>
      </c>
      <c r="D289" s="65">
        <v>32</v>
      </c>
      <c r="E289" s="64">
        <v>45</v>
      </c>
      <c r="F289" s="64">
        <v>45</v>
      </c>
      <c r="G289" s="64">
        <v>0</v>
      </c>
      <c r="H289" s="65">
        <v>23</v>
      </c>
      <c r="I289" s="64">
        <v>23</v>
      </c>
      <c r="J289" s="64">
        <v>23</v>
      </c>
      <c r="K289" s="64">
        <v>5</v>
      </c>
      <c r="L289" s="64">
        <v>5</v>
      </c>
      <c r="M289" s="64">
        <v>5</v>
      </c>
      <c r="N289" s="66">
        <v>73</v>
      </c>
    </row>
    <row r="290" spans="1:14" ht="33" customHeight="1">
      <c r="A290" s="49"/>
      <c r="B290" s="63">
        <v>96</v>
      </c>
      <c r="C290" s="64">
        <v>17</v>
      </c>
      <c r="D290" s="65">
        <v>21</v>
      </c>
      <c r="E290" s="64">
        <v>38</v>
      </c>
      <c r="F290" s="64">
        <v>38</v>
      </c>
      <c r="G290" s="64">
        <v>1</v>
      </c>
      <c r="H290" s="65">
        <v>2</v>
      </c>
      <c r="I290" s="64">
        <v>3</v>
      </c>
      <c r="J290" s="64">
        <v>3</v>
      </c>
      <c r="K290" s="64">
        <v>0</v>
      </c>
      <c r="L290" s="64">
        <v>0</v>
      </c>
      <c r="M290" s="64">
        <v>0</v>
      </c>
      <c r="N290" s="66">
        <v>41</v>
      </c>
    </row>
    <row r="291" spans="1:14" ht="33" customHeight="1">
      <c r="A291" s="49"/>
      <c r="B291" s="63">
        <v>97</v>
      </c>
      <c r="C291" s="64">
        <v>19</v>
      </c>
      <c r="D291" s="65">
        <v>37</v>
      </c>
      <c r="E291" s="64">
        <v>56</v>
      </c>
      <c r="F291" s="64">
        <v>56</v>
      </c>
      <c r="G291" s="64">
        <v>0</v>
      </c>
      <c r="H291" s="65">
        <v>25</v>
      </c>
      <c r="I291" s="64">
        <v>25</v>
      </c>
      <c r="J291" s="64">
        <v>25</v>
      </c>
      <c r="K291" s="64">
        <v>1</v>
      </c>
      <c r="L291" s="64">
        <v>1</v>
      </c>
      <c r="M291" s="64">
        <v>1</v>
      </c>
      <c r="N291" s="66">
        <v>82</v>
      </c>
    </row>
    <row r="292" spans="1:14" ht="33" customHeight="1">
      <c r="A292" s="49"/>
      <c r="B292" s="63">
        <v>98</v>
      </c>
      <c r="C292" s="64">
        <v>23</v>
      </c>
      <c r="D292" s="65">
        <v>12</v>
      </c>
      <c r="E292" s="64">
        <v>35</v>
      </c>
      <c r="F292" s="64">
        <v>35</v>
      </c>
      <c r="G292" s="64">
        <v>0</v>
      </c>
      <c r="H292" s="65">
        <v>15</v>
      </c>
      <c r="I292" s="64">
        <v>15</v>
      </c>
      <c r="J292" s="64">
        <v>15</v>
      </c>
      <c r="K292" s="64">
        <v>0</v>
      </c>
      <c r="L292" s="64">
        <v>0</v>
      </c>
      <c r="M292" s="64">
        <v>0</v>
      </c>
      <c r="N292" s="66">
        <v>50</v>
      </c>
    </row>
    <row r="293" spans="1:14" ht="33" customHeight="1">
      <c r="A293" s="49"/>
      <c r="B293" s="63">
        <v>111</v>
      </c>
      <c r="C293" s="64">
        <v>704</v>
      </c>
      <c r="D293" s="65">
        <v>1226</v>
      </c>
      <c r="E293" s="64">
        <v>1930</v>
      </c>
      <c r="F293" s="64">
        <v>1930</v>
      </c>
      <c r="G293" s="64">
        <v>52</v>
      </c>
      <c r="H293" s="65">
        <v>770</v>
      </c>
      <c r="I293" s="64">
        <v>822</v>
      </c>
      <c r="J293" s="64">
        <v>822</v>
      </c>
      <c r="K293" s="64">
        <v>79</v>
      </c>
      <c r="L293" s="64">
        <v>79</v>
      </c>
      <c r="M293" s="64">
        <v>79</v>
      </c>
      <c r="N293" s="66">
        <v>2831</v>
      </c>
    </row>
    <row r="294" spans="1:14" ht="33" customHeight="1">
      <c r="A294" s="46" t="s">
        <v>107</v>
      </c>
      <c r="B294" s="47"/>
      <c r="C294" s="60">
        <v>1408</v>
      </c>
      <c r="D294" s="61">
        <v>2452</v>
      </c>
      <c r="E294" s="60">
        <v>3860</v>
      </c>
      <c r="F294" s="60">
        <v>3860</v>
      </c>
      <c r="G294" s="60">
        <v>104</v>
      </c>
      <c r="H294" s="61">
        <v>1540</v>
      </c>
      <c r="I294" s="60">
        <v>1644</v>
      </c>
      <c r="J294" s="60">
        <v>1644</v>
      </c>
      <c r="K294" s="60">
        <v>158</v>
      </c>
      <c r="L294" s="60">
        <v>158</v>
      </c>
      <c r="M294" s="60">
        <v>158</v>
      </c>
      <c r="N294" s="62">
        <v>5662</v>
      </c>
    </row>
    <row r="295" spans="1:14" ht="33" customHeight="1">
      <c r="A295" s="46" t="s">
        <v>27</v>
      </c>
      <c r="B295" s="46">
        <v>51</v>
      </c>
      <c r="C295" s="60">
        <v>20</v>
      </c>
      <c r="D295" s="61">
        <v>29</v>
      </c>
      <c r="E295" s="60">
        <v>49</v>
      </c>
      <c r="F295" s="60">
        <v>49</v>
      </c>
      <c r="G295" s="60">
        <v>3</v>
      </c>
      <c r="H295" s="61">
        <v>24</v>
      </c>
      <c r="I295" s="60">
        <v>27</v>
      </c>
      <c r="J295" s="60">
        <v>27</v>
      </c>
      <c r="K295" s="60">
        <v>0</v>
      </c>
      <c r="L295" s="60">
        <v>0</v>
      </c>
      <c r="M295" s="60">
        <v>0</v>
      </c>
      <c r="N295" s="62">
        <v>76</v>
      </c>
    </row>
    <row r="296" spans="1:14" ht="33" customHeight="1">
      <c r="A296" s="49"/>
      <c r="B296" s="63">
        <v>52</v>
      </c>
      <c r="C296" s="64">
        <v>8</v>
      </c>
      <c r="D296" s="65">
        <v>9</v>
      </c>
      <c r="E296" s="64">
        <v>17</v>
      </c>
      <c r="F296" s="64">
        <v>17</v>
      </c>
      <c r="G296" s="64">
        <v>0</v>
      </c>
      <c r="H296" s="65">
        <v>10</v>
      </c>
      <c r="I296" s="64">
        <v>10</v>
      </c>
      <c r="J296" s="64">
        <v>10</v>
      </c>
      <c r="K296" s="64">
        <v>0</v>
      </c>
      <c r="L296" s="64">
        <v>0</v>
      </c>
      <c r="M296" s="64">
        <v>0</v>
      </c>
      <c r="N296" s="66">
        <v>27</v>
      </c>
    </row>
    <row r="297" spans="1:14" ht="33" customHeight="1">
      <c r="A297" s="49"/>
      <c r="B297" s="63">
        <v>53</v>
      </c>
      <c r="C297" s="64">
        <v>9</v>
      </c>
      <c r="D297" s="65">
        <v>11</v>
      </c>
      <c r="E297" s="64">
        <v>20</v>
      </c>
      <c r="F297" s="64">
        <v>20</v>
      </c>
      <c r="G297" s="64">
        <v>0</v>
      </c>
      <c r="H297" s="65">
        <v>8</v>
      </c>
      <c r="I297" s="64">
        <v>8</v>
      </c>
      <c r="J297" s="64">
        <v>8</v>
      </c>
      <c r="K297" s="64">
        <v>1</v>
      </c>
      <c r="L297" s="64">
        <v>1</v>
      </c>
      <c r="M297" s="64">
        <v>1</v>
      </c>
      <c r="N297" s="66">
        <v>29</v>
      </c>
    </row>
    <row r="298" spans="1:14" ht="33" customHeight="1">
      <c r="A298" s="49"/>
      <c r="B298" s="63">
        <v>54</v>
      </c>
      <c r="C298" s="64">
        <v>16</v>
      </c>
      <c r="D298" s="65">
        <v>14</v>
      </c>
      <c r="E298" s="64">
        <v>30</v>
      </c>
      <c r="F298" s="64">
        <v>30</v>
      </c>
      <c r="G298" s="64">
        <v>1</v>
      </c>
      <c r="H298" s="65">
        <v>3</v>
      </c>
      <c r="I298" s="64">
        <v>4</v>
      </c>
      <c r="J298" s="64">
        <v>4</v>
      </c>
      <c r="K298" s="64">
        <v>0</v>
      </c>
      <c r="L298" s="64">
        <v>0</v>
      </c>
      <c r="M298" s="64">
        <v>0</v>
      </c>
      <c r="N298" s="66">
        <v>34</v>
      </c>
    </row>
    <row r="299" spans="1:14" ht="33" customHeight="1">
      <c r="A299" s="49"/>
      <c r="B299" s="63">
        <v>55</v>
      </c>
      <c r="C299" s="64">
        <v>23</v>
      </c>
      <c r="D299" s="65">
        <v>9</v>
      </c>
      <c r="E299" s="64">
        <v>32</v>
      </c>
      <c r="F299" s="64">
        <v>32</v>
      </c>
      <c r="G299" s="64">
        <v>0</v>
      </c>
      <c r="H299" s="65">
        <v>4</v>
      </c>
      <c r="I299" s="64">
        <v>4</v>
      </c>
      <c r="J299" s="64">
        <v>4</v>
      </c>
      <c r="K299" s="64">
        <v>0</v>
      </c>
      <c r="L299" s="64">
        <v>0</v>
      </c>
      <c r="M299" s="64">
        <v>0</v>
      </c>
      <c r="N299" s="66">
        <v>36</v>
      </c>
    </row>
    <row r="300" spans="1:14" ht="33" customHeight="1">
      <c r="A300" s="49"/>
      <c r="B300" s="63">
        <v>56</v>
      </c>
      <c r="C300" s="64">
        <v>8</v>
      </c>
      <c r="D300" s="65">
        <v>25</v>
      </c>
      <c r="E300" s="64">
        <v>33</v>
      </c>
      <c r="F300" s="64">
        <v>33</v>
      </c>
      <c r="G300" s="64">
        <v>2</v>
      </c>
      <c r="H300" s="65">
        <v>8</v>
      </c>
      <c r="I300" s="64">
        <v>10</v>
      </c>
      <c r="J300" s="64">
        <v>10</v>
      </c>
      <c r="K300" s="64">
        <v>1</v>
      </c>
      <c r="L300" s="64">
        <v>1</v>
      </c>
      <c r="M300" s="64">
        <v>1</v>
      </c>
      <c r="N300" s="66">
        <v>44</v>
      </c>
    </row>
    <row r="301" spans="1:14" ht="33" customHeight="1">
      <c r="A301" s="49"/>
      <c r="B301" s="63">
        <v>57</v>
      </c>
      <c r="C301" s="64">
        <v>1</v>
      </c>
      <c r="D301" s="65">
        <v>3</v>
      </c>
      <c r="E301" s="64">
        <v>4</v>
      </c>
      <c r="F301" s="64">
        <v>4</v>
      </c>
      <c r="G301" s="64">
        <v>2</v>
      </c>
      <c r="H301" s="65">
        <v>4</v>
      </c>
      <c r="I301" s="64">
        <v>6</v>
      </c>
      <c r="J301" s="64">
        <v>6</v>
      </c>
      <c r="K301" s="64">
        <v>2</v>
      </c>
      <c r="L301" s="64">
        <v>2</v>
      </c>
      <c r="M301" s="64">
        <v>2</v>
      </c>
      <c r="N301" s="66">
        <v>12</v>
      </c>
    </row>
    <row r="302" spans="1:14" ht="33" customHeight="1">
      <c r="A302" s="49"/>
      <c r="B302" s="63">
        <v>58</v>
      </c>
      <c r="C302" s="64">
        <v>3</v>
      </c>
      <c r="D302" s="65">
        <v>8</v>
      </c>
      <c r="E302" s="64">
        <v>11</v>
      </c>
      <c r="F302" s="64">
        <v>11</v>
      </c>
      <c r="G302" s="64">
        <v>1</v>
      </c>
      <c r="H302" s="65">
        <v>5</v>
      </c>
      <c r="I302" s="64">
        <v>6</v>
      </c>
      <c r="J302" s="64">
        <v>6</v>
      </c>
      <c r="K302" s="64">
        <v>0</v>
      </c>
      <c r="L302" s="64">
        <v>0</v>
      </c>
      <c r="M302" s="64">
        <v>0</v>
      </c>
      <c r="N302" s="66">
        <v>17</v>
      </c>
    </row>
    <row r="303" spans="1:14" ht="33" customHeight="1">
      <c r="A303" s="49"/>
      <c r="B303" s="63">
        <v>59</v>
      </c>
      <c r="C303" s="64">
        <v>3</v>
      </c>
      <c r="D303" s="65">
        <v>7</v>
      </c>
      <c r="E303" s="64">
        <v>10</v>
      </c>
      <c r="F303" s="64">
        <v>10</v>
      </c>
      <c r="G303" s="64">
        <v>0</v>
      </c>
      <c r="H303" s="65">
        <v>5</v>
      </c>
      <c r="I303" s="64">
        <v>5</v>
      </c>
      <c r="J303" s="64">
        <v>5</v>
      </c>
      <c r="K303" s="64">
        <v>0</v>
      </c>
      <c r="L303" s="64">
        <v>0</v>
      </c>
      <c r="M303" s="64">
        <v>0</v>
      </c>
      <c r="N303" s="66">
        <v>15</v>
      </c>
    </row>
    <row r="304" spans="1:14" ht="33" customHeight="1">
      <c r="A304" s="49"/>
      <c r="B304" s="63">
        <v>60</v>
      </c>
      <c r="C304" s="64">
        <v>20</v>
      </c>
      <c r="D304" s="65">
        <v>23</v>
      </c>
      <c r="E304" s="64">
        <v>43</v>
      </c>
      <c r="F304" s="64">
        <v>43</v>
      </c>
      <c r="G304" s="64">
        <v>1</v>
      </c>
      <c r="H304" s="65">
        <v>8</v>
      </c>
      <c r="I304" s="64">
        <v>9</v>
      </c>
      <c r="J304" s="64">
        <v>9</v>
      </c>
      <c r="K304" s="64">
        <v>4</v>
      </c>
      <c r="L304" s="64">
        <v>4</v>
      </c>
      <c r="M304" s="64">
        <v>4</v>
      </c>
      <c r="N304" s="66">
        <v>56</v>
      </c>
    </row>
    <row r="305" spans="1:14" ht="33" customHeight="1">
      <c r="A305" s="49"/>
      <c r="B305" s="63">
        <v>61</v>
      </c>
      <c r="C305" s="64">
        <v>58</v>
      </c>
      <c r="D305" s="65">
        <v>67</v>
      </c>
      <c r="E305" s="64">
        <v>125</v>
      </c>
      <c r="F305" s="64">
        <v>125</v>
      </c>
      <c r="G305" s="64">
        <v>6</v>
      </c>
      <c r="H305" s="65">
        <v>52</v>
      </c>
      <c r="I305" s="64">
        <v>58</v>
      </c>
      <c r="J305" s="64">
        <v>58</v>
      </c>
      <c r="K305" s="64">
        <v>4</v>
      </c>
      <c r="L305" s="64">
        <v>4</v>
      </c>
      <c r="M305" s="64">
        <v>4</v>
      </c>
      <c r="N305" s="66">
        <v>187</v>
      </c>
    </row>
    <row r="306" spans="1:14" ht="33" customHeight="1">
      <c r="A306" s="49"/>
      <c r="B306" s="63">
        <v>62</v>
      </c>
      <c r="C306" s="64">
        <v>32</v>
      </c>
      <c r="D306" s="65">
        <v>24</v>
      </c>
      <c r="E306" s="64">
        <v>56</v>
      </c>
      <c r="F306" s="64">
        <v>56</v>
      </c>
      <c r="G306" s="64">
        <v>1</v>
      </c>
      <c r="H306" s="65">
        <v>9</v>
      </c>
      <c r="I306" s="64">
        <v>10</v>
      </c>
      <c r="J306" s="64">
        <v>10</v>
      </c>
      <c r="K306" s="64">
        <v>2</v>
      </c>
      <c r="L306" s="64">
        <v>2</v>
      </c>
      <c r="M306" s="64">
        <v>2</v>
      </c>
      <c r="N306" s="66">
        <v>68</v>
      </c>
    </row>
    <row r="307" spans="1:14" ht="33" customHeight="1">
      <c r="A307" s="49"/>
      <c r="B307" s="63">
        <v>63</v>
      </c>
      <c r="C307" s="64">
        <v>19</v>
      </c>
      <c r="D307" s="65">
        <v>34</v>
      </c>
      <c r="E307" s="64">
        <v>53</v>
      </c>
      <c r="F307" s="64">
        <v>53</v>
      </c>
      <c r="G307" s="64">
        <v>1</v>
      </c>
      <c r="H307" s="65">
        <v>17</v>
      </c>
      <c r="I307" s="64">
        <v>18</v>
      </c>
      <c r="J307" s="64">
        <v>18</v>
      </c>
      <c r="K307" s="64">
        <v>1</v>
      </c>
      <c r="L307" s="64">
        <v>1</v>
      </c>
      <c r="M307" s="64">
        <v>1</v>
      </c>
      <c r="N307" s="66">
        <v>72</v>
      </c>
    </row>
    <row r="308" spans="1:14" ht="33" customHeight="1">
      <c r="A308" s="49"/>
      <c r="B308" s="63">
        <v>64</v>
      </c>
      <c r="C308" s="64">
        <v>53</v>
      </c>
      <c r="D308" s="65">
        <v>46</v>
      </c>
      <c r="E308" s="64">
        <v>99</v>
      </c>
      <c r="F308" s="64">
        <v>99</v>
      </c>
      <c r="G308" s="64">
        <v>1</v>
      </c>
      <c r="H308" s="65">
        <v>39</v>
      </c>
      <c r="I308" s="64">
        <v>40</v>
      </c>
      <c r="J308" s="64">
        <v>40</v>
      </c>
      <c r="K308" s="64">
        <v>4</v>
      </c>
      <c r="L308" s="64">
        <v>4</v>
      </c>
      <c r="M308" s="64">
        <v>4</v>
      </c>
      <c r="N308" s="66">
        <v>143</v>
      </c>
    </row>
    <row r="309" spans="1:14" ht="33" customHeight="1">
      <c r="A309" s="49"/>
      <c r="B309" s="63">
        <v>65</v>
      </c>
      <c r="C309" s="64">
        <v>3</v>
      </c>
      <c r="D309" s="65">
        <v>12</v>
      </c>
      <c r="E309" s="64">
        <v>15</v>
      </c>
      <c r="F309" s="64">
        <v>15</v>
      </c>
      <c r="G309" s="64">
        <v>0</v>
      </c>
      <c r="H309" s="65">
        <v>4</v>
      </c>
      <c r="I309" s="64">
        <v>4</v>
      </c>
      <c r="J309" s="64">
        <v>4</v>
      </c>
      <c r="K309" s="64">
        <v>2</v>
      </c>
      <c r="L309" s="64">
        <v>2</v>
      </c>
      <c r="M309" s="64">
        <v>2</v>
      </c>
      <c r="N309" s="66">
        <v>21</v>
      </c>
    </row>
    <row r="310" spans="1:14" ht="33" customHeight="1">
      <c r="A310" s="49"/>
      <c r="B310" s="63">
        <v>66</v>
      </c>
      <c r="C310" s="64">
        <v>17</v>
      </c>
      <c r="D310" s="65">
        <v>41</v>
      </c>
      <c r="E310" s="64">
        <v>58</v>
      </c>
      <c r="F310" s="64">
        <v>58</v>
      </c>
      <c r="G310" s="64">
        <v>2</v>
      </c>
      <c r="H310" s="65">
        <v>29</v>
      </c>
      <c r="I310" s="64">
        <v>31</v>
      </c>
      <c r="J310" s="64">
        <v>31</v>
      </c>
      <c r="K310" s="64">
        <v>0</v>
      </c>
      <c r="L310" s="64">
        <v>0</v>
      </c>
      <c r="M310" s="64">
        <v>0</v>
      </c>
      <c r="N310" s="66">
        <v>89</v>
      </c>
    </row>
    <row r="311" spans="1:14" ht="33" customHeight="1">
      <c r="A311" s="49"/>
      <c r="B311" s="63">
        <v>67</v>
      </c>
      <c r="C311" s="64">
        <v>18</v>
      </c>
      <c r="D311" s="65">
        <v>30</v>
      </c>
      <c r="E311" s="64">
        <v>48</v>
      </c>
      <c r="F311" s="64">
        <v>48</v>
      </c>
      <c r="G311" s="64">
        <v>2</v>
      </c>
      <c r="H311" s="65">
        <v>19</v>
      </c>
      <c r="I311" s="64">
        <v>21</v>
      </c>
      <c r="J311" s="64">
        <v>21</v>
      </c>
      <c r="K311" s="64">
        <v>5</v>
      </c>
      <c r="L311" s="64">
        <v>5</v>
      </c>
      <c r="M311" s="64">
        <v>5</v>
      </c>
      <c r="N311" s="66">
        <v>74</v>
      </c>
    </row>
    <row r="312" spans="1:14" ht="33" customHeight="1">
      <c r="A312" s="49"/>
      <c r="B312" s="63">
        <v>68</v>
      </c>
      <c r="C312" s="64">
        <v>8</v>
      </c>
      <c r="D312" s="65">
        <v>14</v>
      </c>
      <c r="E312" s="64">
        <v>22</v>
      </c>
      <c r="F312" s="64">
        <v>22</v>
      </c>
      <c r="G312" s="64">
        <v>2</v>
      </c>
      <c r="H312" s="65">
        <v>14</v>
      </c>
      <c r="I312" s="64">
        <v>16</v>
      </c>
      <c r="J312" s="64">
        <v>16</v>
      </c>
      <c r="K312" s="64">
        <v>0</v>
      </c>
      <c r="L312" s="64">
        <v>0</v>
      </c>
      <c r="M312" s="64">
        <v>0</v>
      </c>
      <c r="N312" s="66">
        <v>38</v>
      </c>
    </row>
    <row r="313" spans="1:14" ht="33" customHeight="1">
      <c r="A313" s="49"/>
      <c r="B313" s="63">
        <v>69</v>
      </c>
      <c r="C313" s="64">
        <v>16</v>
      </c>
      <c r="D313" s="65">
        <v>17</v>
      </c>
      <c r="E313" s="64">
        <v>33</v>
      </c>
      <c r="F313" s="64">
        <v>33</v>
      </c>
      <c r="G313" s="64">
        <v>5</v>
      </c>
      <c r="H313" s="65">
        <v>15</v>
      </c>
      <c r="I313" s="64">
        <v>20</v>
      </c>
      <c r="J313" s="64">
        <v>20</v>
      </c>
      <c r="K313" s="64">
        <v>1</v>
      </c>
      <c r="L313" s="64">
        <v>1</v>
      </c>
      <c r="M313" s="64">
        <v>1</v>
      </c>
      <c r="N313" s="66">
        <v>54</v>
      </c>
    </row>
    <row r="314" spans="1:14" ht="33" customHeight="1">
      <c r="A314" s="49"/>
      <c r="B314" s="63">
        <v>70</v>
      </c>
      <c r="C314" s="64">
        <v>0</v>
      </c>
      <c r="D314" s="65">
        <v>13</v>
      </c>
      <c r="E314" s="64">
        <v>13</v>
      </c>
      <c r="F314" s="64">
        <v>13</v>
      </c>
      <c r="G314" s="64">
        <v>0</v>
      </c>
      <c r="H314" s="65">
        <v>4</v>
      </c>
      <c r="I314" s="64">
        <v>4</v>
      </c>
      <c r="J314" s="64">
        <v>4</v>
      </c>
      <c r="K314" s="64">
        <v>0</v>
      </c>
      <c r="L314" s="64">
        <v>0</v>
      </c>
      <c r="M314" s="64">
        <v>0</v>
      </c>
      <c r="N314" s="66">
        <v>17</v>
      </c>
    </row>
    <row r="315" spans="1:14" ht="33" customHeight="1">
      <c r="A315" s="49"/>
      <c r="B315" s="63">
        <v>71</v>
      </c>
      <c r="C315" s="64">
        <v>1</v>
      </c>
      <c r="D315" s="65">
        <v>6</v>
      </c>
      <c r="E315" s="64">
        <v>7</v>
      </c>
      <c r="F315" s="64">
        <v>7</v>
      </c>
      <c r="G315" s="64">
        <v>0</v>
      </c>
      <c r="H315" s="65">
        <v>2</v>
      </c>
      <c r="I315" s="64">
        <v>2</v>
      </c>
      <c r="J315" s="64">
        <v>2</v>
      </c>
      <c r="K315" s="64">
        <v>0</v>
      </c>
      <c r="L315" s="64">
        <v>0</v>
      </c>
      <c r="M315" s="64">
        <v>0</v>
      </c>
      <c r="N315" s="66">
        <v>9</v>
      </c>
    </row>
    <row r="316" spans="1:14" ht="33" customHeight="1">
      <c r="A316" s="49"/>
      <c r="B316" s="63">
        <v>72</v>
      </c>
      <c r="C316" s="64">
        <v>0</v>
      </c>
      <c r="D316" s="65">
        <v>0</v>
      </c>
      <c r="E316" s="64">
        <v>0</v>
      </c>
      <c r="F316" s="64">
        <v>0</v>
      </c>
      <c r="G316" s="64">
        <v>0</v>
      </c>
      <c r="H316" s="65">
        <v>0</v>
      </c>
      <c r="I316" s="64">
        <v>0</v>
      </c>
      <c r="J316" s="64">
        <v>0</v>
      </c>
      <c r="K316" s="64">
        <v>0</v>
      </c>
      <c r="L316" s="64">
        <v>0</v>
      </c>
      <c r="M316" s="64">
        <v>0</v>
      </c>
      <c r="N316" s="66">
        <v>0</v>
      </c>
    </row>
    <row r="317" spans="1:14" ht="33" customHeight="1">
      <c r="A317" s="49"/>
      <c r="B317" s="63">
        <v>73</v>
      </c>
      <c r="C317" s="64">
        <v>41</v>
      </c>
      <c r="D317" s="65">
        <v>26</v>
      </c>
      <c r="E317" s="64">
        <v>67</v>
      </c>
      <c r="F317" s="64">
        <v>67</v>
      </c>
      <c r="G317" s="64">
        <v>0</v>
      </c>
      <c r="H317" s="65">
        <v>21</v>
      </c>
      <c r="I317" s="64">
        <v>21</v>
      </c>
      <c r="J317" s="64">
        <v>21</v>
      </c>
      <c r="K317" s="64">
        <v>0</v>
      </c>
      <c r="L317" s="64">
        <v>0</v>
      </c>
      <c r="M317" s="64">
        <v>0</v>
      </c>
      <c r="N317" s="66">
        <v>88</v>
      </c>
    </row>
    <row r="318" spans="1:14" ht="33" customHeight="1">
      <c r="A318" s="49"/>
      <c r="B318" s="63">
        <v>74</v>
      </c>
      <c r="C318" s="64">
        <v>8</v>
      </c>
      <c r="D318" s="65">
        <v>20</v>
      </c>
      <c r="E318" s="64">
        <v>28</v>
      </c>
      <c r="F318" s="64">
        <v>28</v>
      </c>
      <c r="G318" s="64">
        <v>0</v>
      </c>
      <c r="H318" s="65">
        <v>13</v>
      </c>
      <c r="I318" s="64">
        <v>13</v>
      </c>
      <c r="J318" s="64">
        <v>13</v>
      </c>
      <c r="K318" s="64">
        <v>1</v>
      </c>
      <c r="L318" s="64">
        <v>1</v>
      </c>
      <c r="M318" s="64">
        <v>1</v>
      </c>
      <c r="N318" s="66">
        <v>42</v>
      </c>
    </row>
    <row r="319" spans="1:14" ht="33" customHeight="1">
      <c r="A319" s="49"/>
      <c r="B319" s="63">
        <v>75</v>
      </c>
      <c r="C319" s="64">
        <v>10</v>
      </c>
      <c r="D319" s="65">
        <v>29</v>
      </c>
      <c r="E319" s="64">
        <v>39</v>
      </c>
      <c r="F319" s="64">
        <v>39</v>
      </c>
      <c r="G319" s="64">
        <v>1</v>
      </c>
      <c r="H319" s="65">
        <v>11</v>
      </c>
      <c r="I319" s="64">
        <v>12</v>
      </c>
      <c r="J319" s="64">
        <v>12</v>
      </c>
      <c r="K319" s="64">
        <v>3</v>
      </c>
      <c r="L319" s="64">
        <v>3</v>
      </c>
      <c r="M319" s="64">
        <v>3</v>
      </c>
      <c r="N319" s="66">
        <v>54</v>
      </c>
    </row>
    <row r="320" spans="1:14" ht="33" customHeight="1">
      <c r="A320" s="49"/>
      <c r="B320" s="63">
        <v>76</v>
      </c>
      <c r="C320" s="64">
        <v>18</v>
      </c>
      <c r="D320" s="65">
        <v>11</v>
      </c>
      <c r="E320" s="64">
        <v>29</v>
      </c>
      <c r="F320" s="64">
        <v>29</v>
      </c>
      <c r="G320" s="64">
        <v>0</v>
      </c>
      <c r="H320" s="65">
        <v>3</v>
      </c>
      <c r="I320" s="64">
        <v>3</v>
      </c>
      <c r="J320" s="64">
        <v>3</v>
      </c>
      <c r="K320" s="64">
        <v>0</v>
      </c>
      <c r="L320" s="64">
        <v>0</v>
      </c>
      <c r="M320" s="64">
        <v>0</v>
      </c>
      <c r="N320" s="66">
        <v>32</v>
      </c>
    </row>
    <row r="321" spans="1:14" ht="33" customHeight="1">
      <c r="A321" s="49"/>
      <c r="B321" s="63">
        <v>77</v>
      </c>
      <c r="C321" s="64">
        <v>27</v>
      </c>
      <c r="D321" s="65">
        <v>292</v>
      </c>
      <c r="E321" s="64">
        <v>319</v>
      </c>
      <c r="F321" s="64">
        <v>319</v>
      </c>
      <c r="G321" s="64">
        <v>1</v>
      </c>
      <c r="H321" s="65">
        <v>153</v>
      </c>
      <c r="I321" s="64">
        <v>154</v>
      </c>
      <c r="J321" s="64">
        <v>154</v>
      </c>
      <c r="K321" s="64">
        <v>9</v>
      </c>
      <c r="L321" s="64">
        <v>9</v>
      </c>
      <c r="M321" s="64">
        <v>9</v>
      </c>
      <c r="N321" s="66">
        <v>482</v>
      </c>
    </row>
    <row r="322" spans="1:14" ht="33" customHeight="1">
      <c r="A322" s="49"/>
      <c r="B322" s="63">
        <v>78</v>
      </c>
      <c r="C322" s="64">
        <v>28</v>
      </c>
      <c r="D322" s="65">
        <v>43</v>
      </c>
      <c r="E322" s="64">
        <v>71</v>
      </c>
      <c r="F322" s="64">
        <v>71</v>
      </c>
      <c r="G322" s="64">
        <v>0</v>
      </c>
      <c r="H322" s="65">
        <v>15</v>
      </c>
      <c r="I322" s="64">
        <v>15</v>
      </c>
      <c r="J322" s="64">
        <v>15</v>
      </c>
      <c r="K322" s="64">
        <v>0</v>
      </c>
      <c r="L322" s="64">
        <v>0</v>
      </c>
      <c r="M322" s="64">
        <v>0</v>
      </c>
      <c r="N322" s="66">
        <v>86</v>
      </c>
    </row>
    <row r="323" spans="1:14" ht="33" customHeight="1">
      <c r="A323" s="49"/>
      <c r="B323" s="63">
        <v>79</v>
      </c>
      <c r="C323" s="64">
        <v>21</v>
      </c>
      <c r="D323" s="65">
        <v>27</v>
      </c>
      <c r="E323" s="64">
        <v>48</v>
      </c>
      <c r="F323" s="64">
        <v>48</v>
      </c>
      <c r="G323" s="64">
        <v>4</v>
      </c>
      <c r="H323" s="65">
        <v>29</v>
      </c>
      <c r="I323" s="64">
        <v>33</v>
      </c>
      <c r="J323" s="64">
        <v>33</v>
      </c>
      <c r="K323" s="64">
        <v>11</v>
      </c>
      <c r="L323" s="64">
        <v>11</v>
      </c>
      <c r="M323" s="64">
        <v>11</v>
      </c>
      <c r="N323" s="66">
        <v>92</v>
      </c>
    </row>
    <row r="324" spans="1:14" ht="33" customHeight="1">
      <c r="A324" s="49"/>
      <c r="B324" s="63">
        <v>80</v>
      </c>
      <c r="C324" s="64">
        <v>15</v>
      </c>
      <c r="D324" s="65">
        <v>32</v>
      </c>
      <c r="E324" s="64">
        <v>47</v>
      </c>
      <c r="F324" s="64">
        <v>47</v>
      </c>
      <c r="G324" s="64">
        <v>0</v>
      </c>
      <c r="H324" s="65">
        <v>11</v>
      </c>
      <c r="I324" s="64">
        <v>11</v>
      </c>
      <c r="J324" s="64">
        <v>11</v>
      </c>
      <c r="K324" s="64">
        <v>2</v>
      </c>
      <c r="L324" s="64">
        <v>2</v>
      </c>
      <c r="M324" s="64">
        <v>2</v>
      </c>
      <c r="N324" s="66">
        <v>60</v>
      </c>
    </row>
    <row r="325" spans="1:14" ht="33" customHeight="1">
      <c r="A325" s="49"/>
      <c r="B325" s="63">
        <v>81</v>
      </c>
      <c r="C325" s="64">
        <v>28</v>
      </c>
      <c r="D325" s="65">
        <v>10</v>
      </c>
      <c r="E325" s="64">
        <v>38</v>
      </c>
      <c r="F325" s="64">
        <v>38</v>
      </c>
      <c r="G325" s="64">
        <v>2</v>
      </c>
      <c r="H325" s="65">
        <v>18</v>
      </c>
      <c r="I325" s="64">
        <v>20</v>
      </c>
      <c r="J325" s="64">
        <v>20</v>
      </c>
      <c r="K325" s="64">
        <v>0</v>
      </c>
      <c r="L325" s="64">
        <v>0</v>
      </c>
      <c r="M325" s="64">
        <v>0</v>
      </c>
      <c r="N325" s="66">
        <v>58</v>
      </c>
    </row>
    <row r="326" spans="1:14" ht="33" customHeight="1">
      <c r="A326" s="49"/>
      <c r="B326" s="63">
        <v>83</v>
      </c>
      <c r="C326" s="64">
        <v>10</v>
      </c>
      <c r="D326" s="65">
        <v>10</v>
      </c>
      <c r="E326" s="64">
        <v>20</v>
      </c>
      <c r="F326" s="64">
        <v>20</v>
      </c>
      <c r="G326" s="64">
        <v>2</v>
      </c>
      <c r="H326" s="65">
        <v>7</v>
      </c>
      <c r="I326" s="64">
        <v>9</v>
      </c>
      <c r="J326" s="64">
        <v>9</v>
      </c>
      <c r="K326" s="64">
        <v>0</v>
      </c>
      <c r="L326" s="64">
        <v>0</v>
      </c>
      <c r="M326" s="64">
        <v>0</v>
      </c>
      <c r="N326" s="66">
        <v>29</v>
      </c>
    </row>
    <row r="327" spans="1:14" ht="33" customHeight="1">
      <c r="A327" s="49"/>
      <c r="B327" s="63">
        <v>84</v>
      </c>
      <c r="C327" s="64">
        <v>6</v>
      </c>
      <c r="D327" s="65">
        <v>22</v>
      </c>
      <c r="E327" s="64">
        <v>28</v>
      </c>
      <c r="F327" s="64">
        <v>28</v>
      </c>
      <c r="G327" s="64">
        <v>0</v>
      </c>
      <c r="H327" s="65">
        <v>20</v>
      </c>
      <c r="I327" s="64">
        <v>20</v>
      </c>
      <c r="J327" s="64">
        <v>20</v>
      </c>
      <c r="K327" s="64">
        <v>0</v>
      </c>
      <c r="L327" s="64">
        <v>0</v>
      </c>
      <c r="M327" s="64">
        <v>0</v>
      </c>
      <c r="N327" s="66">
        <v>48</v>
      </c>
    </row>
    <row r="328" spans="1:14" ht="33" customHeight="1">
      <c r="A328" s="49"/>
      <c r="B328" s="63">
        <v>85</v>
      </c>
      <c r="C328" s="64">
        <v>8</v>
      </c>
      <c r="D328" s="65">
        <v>24</v>
      </c>
      <c r="E328" s="64">
        <v>32</v>
      </c>
      <c r="F328" s="64">
        <v>32</v>
      </c>
      <c r="G328" s="64">
        <v>1</v>
      </c>
      <c r="H328" s="65">
        <v>13</v>
      </c>
      <c r="I328" s="64">
        <v>14</v>
      </c>
      <c r="J328" s="64">
        <v>14</v>
      </c>
      <c r="K328" s="64">
        <v>1</v>
      </c>
      <c r="L328" s="64">
        <v>1</v>
      </c>
      <c r="M328" s="64">
        <v>1</v>
      </c>
      <c r="N328" s="66">
        <v>47</v>
      </c>
    </row>
    <row r="329" spans="1:14" ht="33" customHeight="1">
      <c r="A329" s="49"/>
      <c r="B329" s="63">
        <v>86</v>
      </c>
      <c r="C329" s="64">
        <v>0</v>
      </c>
      <c r="D329" s="65">
        <v>0</v>
      </c>
      <c r="E329" s="64">
        <v>0</v>
      </c>
      <c r="F329" s="64">
        <v>0</v>
      </c>
      <c r="G329" s="64">
        <v>0</v>
      </c>
      <c r="H329" s="65">
        <v>2</v>
      </c>
      <c r="I329" s="64">
        <v>2</v>
      </c>
      <c r="J329" s="64">
        <v>2</v>
      </c>
      <c r="K329" s="64">
        <v>0</v>
      </c>
      <c r="L329" s="64">
        <v>0</v>
      </c>
      <c r="M329" s="64">
        <v>0</v>
      </c>
      <c r="N329" s="66">
        <v>2</v>
      </c>
    </row>
    <row r="330" spans="1:14" ht="33" customHeight="1">
      <c r="A330" s="49"/>
      <c r="B330" s="63">
        <v>87</v>
      </c>
      <c r="C330" s="64">
        <v>5</v>
      </c>
      <c r="D330" s="65">
        <v>7</v>
      </c>
      <c r="E330" s="64">
        <v>12</v>
      </c>
      <c r="F330" s="64">
        <v>12</v>
      </c>
      <c r="G330" s="64">
        <v>1</v>
      </c>
      <c r="H330" s="65">
        <v>23</v>
      </c>
      <c r="I330" s="64">
        <v>24</v>
      </c>
      <c r="J330" s="64">
        <v>24</v>
      </c>
      <c r="K330" s="64">
        <v>1</v>
      </c>
      <c r="L330" s="64">
        <v>1</v>
      </c>
      <c r="M330" s="64">
        <v>1</v>
      </c>
      <c r="N330" s="66">
        <v>37</v>
      </c>
    </row>
    <row r="331" spans="1:14" ht="33" customHeight="1">
      <c r="A331" s="49"/>
      <c r="B331" s="63">
        <v>89</v>
      </c>
      <c r="C331" s="64">
        <v>13</v>
      </c>
      <c r="D331" s="65">
        <v>15</v>
      </c>
      <c r="E331" s="64">
        <v>28</v>
      </c>
      <c r="F331" s="64">
        <v>28</v>
      </c>
      <c r="G331" s="64">
        <v>0</v>
      </c>
      <c r="H331" s="65">
        <v>9</v>
      </c>
      <c r="I331" s="64">
        <v>9</v>
      </c>
      <c r="J331" s="64">
        <v>9</v>
      </c>
      <c r="K331" s="64">
        <v>0</v>
      </c>
      <c r="L331" s="64">
        <v>0</v>
      </c>
      <c r="M331" s="64">
        <v>0</v>
      </c>
      <c r="N331" s="66">
        <v>37</v>
      </c>
    </row>
    <row r="332" spans="1:14" ht="33" customHeight="1">
      <c r="A332" s="49"/>
      <c r="B332" s="63">
        <v>90</v>
      </c>
      <c r="C332" s="64">
        <v>17</v>
      </c>
      <c r="D332" s="65">
        <v>27</v>
      </c>
      <c r="E332" s="64">
        <v>44</v>
      </c>
      <c r="F332" s="64">
        <v>44</v>
      </c>
      <c r="G332" s="64">
        <v>1</v>
      </c>
      <c r="H332" s="65">
        <v>19</v>
      </c>
      <c r="I332" s="64">
        <v>20</v>
      </c>
      <c r="J332" s="64">
        <v>20</v>
      </c>
      <c r="K332" s="64">
        <v>0</v>
      </c>
      <c r="L332" s="64">
        <v>0</v>
      </c>
      <c r="M332" s="64">
        <v>0</v>
      </c>
      <c r="N332" s="66">
        <v>64</v>
      </c>
    </row>
    <row r="333" spans="1:14" ht="33" customHeight="1">
      <c r="A333" s="49"/>
      <c r="B333" s="63">
        <v>91</v>
      </c>
      <c r="C333" s="64">
        <v>0</v>
      </c>
      <c r="D333" s="65">
        <v>9</v>
      </c>
      <c r="E333" s="64">
        <v>9</v>
      </c>
      <c r="F333" s="64">
        <v>9</v>
      </c>
      <c r="G333" s="64">
        <v>0</v>
      </c>
      <c r="H333" s="65">
        <v>12</v>
      </c>
      <c r="I333" s="64">
        <v>12</v>
      </c>
      <c r="J333" s="64">
        <v>12</v>
      </c>
      <c r="K333" s="64">
        <v>0</v>
      </c>
      <c r="L333" s="64">
        <v>0</v>
      </c>
      <c r="M333" s="64">
        <v>0</v>
      </c>
      <c r="N333" s="66">
        <v>21</v>
      </c>
    </row>
    <row r="334" spans="1:14" ht="33" customHeight="1">
      <c r="A334" s="49"/>
      <c r="B334" s="63">
        <v>92</v>
      </c>
      <c r="C334" s="64">
        <v>4</v>
      </c>
      <c r="D334" s="65">
        <v>29</v>
      </c>
      <c r="E334" s="64">
        <v>33</v>
      </c>
      <c r="F334" s="64">
        <v>33</v>
      </c>
      <c r="G334" s="64">
        <v>0</v>
      </c>
      <c r="H334" s="65">
        <v>19</v>
      </c>
      <c r="I334" s="64">
        <v>19</v>
      </c>
      <c r="J334" s="64">
        <v>19</v>
      </c>
      <c r="K334" s="64">
        <v>5</v>
      </c>
      <c r="L334" s="64">
        <v>5</v>
      </c>
      <c r="M334" s="64">
        <v>5</v>
      </c>
      <c r="N334" s="66">
        <v>57</v>
      </c>
    </row>
    <row r="335" spans="1:14" ht="33" customHeight="1">
      <c r="A335" s="49"/>
      <c r="B335" s="63">
        <v>93</v>
      </c>
      <c r="C335" s="64">
        <v>7</v>
      </c>
      <c r="D335" s="65">
        <v>22</v>
      </c>
      <c r="E335" s="64">
        <v>29</v>
      </c>
      <c r="F335" s="64">
        <v>29</v>
      </c>
      <c r="G335" s="64">
        <v>0</v>
      </c>
      <c r="H335" s="65">
        <v>17</v>
      </c>
      <c r="I335" s="64">
        <v>17</v>
      </c>
      <c r="J335" s="64">
        <v>17</v>
      </c>
      <c r="K335" s="64">
        <v>0</v>
      </c>
      <c r="L335" s="64">
        <v>0</v>
      </c>
      <c r="M335" s="64">
        <v>0</v>
      </c>
      <c r="N335" s="66">
        <v>46</v>
      </c>
    </row>
    <row r="336" spans="1:14" ht="33" customHeight="1">
      <c r="A336" s="49"/>
      <c r="B336" s="63">
        <v>94</v>
      </c>
      <c r="C336" s="64">
        <v>6</v>
      </c>
      <c r="D336" s="65">
        <v>10</v>
      </c>
      <c r="E336" s="64">
        <v>16</v>
      </c>
      <c r="F336" s="64">
        <v>16</v>
      </c>
      <c r="G336" s="64">
        <v>3</v>
      </c>
      <c r="H336" s="65">
        <v>6</v>
      </c>
      <c r="I336" s="64">
        <v>9</v>
      </c>
      <c r="J336" s="64">
        <v>9</v>
      </c>
      <c r="K336" s="64">
        <v>4</v>
      </c>
      <c r="L336" s="64">
        <v>4</v>
      </c>
      <c r="M336" s="64">
        <v>4</v>
      </c>
      <c r="N336" s="66">
        <v>29</v>
      </c>
    </row>
    <row r="337" spans="1:14" ht="33" customHeight="1">
      <c r="A337" s="49"/>
      <c r="B337" s="63">
        <v>95</v>
      </c>
      <c r="C337" s="64">
        <v>13</v>
      </c>
      <c r="D337" s="65">
        <v>32</v>
      </c>
      <c r="E337" s="64">
        <v>45</v>
      </c>
      <c r="F337" s="64">
        <v>45</v>
      </c>
      <c r="G337" s="64">
        <v>0</v>
      </c>
      <c r="H337" s="65">
        <v>23</v>
      </c>
      <c r="I337" s="64">
        <v>23</v>
      </c>
      <c r="J337" s="64">
        <v>23</v>
      </c>
      <c r="K337" s="64">
        <v>5</v>
      </c>
      <c r="L337" s="64">
        <v>5</v>
      </c>
      <c r="M337" s="64">
        <v>5</v>
      </c>
      <c r="N337" s="66">
        <v>73</v>
      </c>
    </row>
    <row r="338" spans="1:14" ht="33" customHeight="1">
      <c r="A338" s="49"/>
      <c r="B338" s="63">
        <v>96</v>
      </c>
      <c r="C338" s="64">
        <v>17</v>
      </c>
      <c r="D338" s="65">
        <v>21</v>
      </c>
      <c r="E338" s="64">
        <v>38</v>
      </c>
      <c r="F338" s="64">
        <v>38</v>
      </c>
      <c r="G338" s="64">
        <v>1</v>
      </c>
      <c r="H338" s="65">
        <v>2</v>
      </c>
      <c r="I338" s="64">
        <v>3</v>
      </c>
      <c r="J338" s="64">
        <v>3</v>
      </c>
      <c r="K338" s="64">
        <v>0</v>
      </c>
      <c r="L338" s="64">
        <v>0</v>
      </c>
      <c r="M338" s="64">
        <v>0</v>
      </c>
      <c r="N338" s="66">
        <v>41</v>
      </c>
    </row>
    <row r="339" spans="1:14" ht="33" customHeight="1">
      <c r="A339" s="49"/>
      <c r="B339" s="63">
        <v>97</v>
      </c>
      <c r="C339" s="64">
        <v>19</v>
      </c>
      <c r="D339" s="65">
        <v>37</v>
      </c>
      <c r="E339" s="64">
        <v>56</v>
      </c>
      <c r="F339" s="64">
        <v>56</v>
      </c>
      <c r="G339" s="64">
        <v>0</v>
      </c>
      <c r="H339" s="65">
        <v>26</v>
      </c>
      <c r="I339" s="64">
        <v>26</v>
      </c>
      <c r="J339" s="64">
        <v>26</v>
      </c>
      <c r="K339" s="64">
        <v>1</v>
      </c>
      <c r="L339" s="64">
        <v>1</v>
      </c>
      <c r="M339" s="64">
        <v>1</v>
      </c>
      <c r="N339" s="66">
        <v>83</v>
      </c>
    </row>
    <row r="340" spans="1:14" ht="33" customHeight="1">
      <c r="A340" s="49"/>
      <c r="B340" s="63">
        <v>98</v>
      </c>
      <c r="C340" s="64">
        <v>23</v>
      </c>
      <c r="D340" s="65">
        <v>12</v>
      </c>
      <c r="E340" s="64">
        <v>35</v>
      </c>
      <c r="F340" s="64">
        <v>35</v>
      </c>
      <c r="G340" s="64">
        <v>0</v>
      </c>
      <c r="H340" s="65">
        <v>15</v>
      </c>
      <c r="I340" s="64">
        <v>15</v>
      </c>
      <c r="J340" s="64">
        <v>15</v>
      </c>
      <c r="K340" s="64">
        <v>0</v>
      </c>
      <c r="L340" s="64">
        <v>0</v>
      </c>
      <c r="M340" s="64">
        <v>0</v>
      </c>
      <c r="N340" s="66">
        <v>50</v>
      </c>
    </row>
    <row r="341" spans="1:14" ht="33" customHeight="1">
      <c r="A341" s="49"/>
      <c r="B341" s="63">
        <v>111</v>
      </c>
      <c r="C341" s="64">
        <v>680</v>
      </c>
      <c r="D341" s="65">
        <v>1209</v>
      </c>
      <c r="E341" s="64">
        <v>1889</v>
      </c>
      <c r="F341" s="64">
        <v>1889</v>
      </c>
      <c r="G341" s="64">
        <v>47</v>
      </c>
      <c r="H341" s="65">
        <v>770</v>
      </c>
      <c r="I341" s="64">
        <v>817</v>
      </c>
      <c r="J341" s="64">
        <v>817</v>
      </c>
      <c r="K341" s="64">
        <v>70</v>
      </c>
      <c r="L341" s="64">
        <v>70</v>
      </c>
      <c r="M341" s="64">
        <v>70</v>
      </c>
      <c r="N341" s="66">
        <v>2776</v>
      </c>
    </row>
    <row r="342" spans="1:14" ht="33" customHeight="1">
      <c r="A342" s="46" t="s">
        <v>108</v>
      </c>
      <c r="B342" s="47"/>
      <c r="C342" s="60">
        <v>1360</v>
      </c>
      <c r="D342" s="61">
        <v>2418</v>
      </c>
      <c r="E342" s="60">
        <v>3778</v>
      </c>
      <c r="F342" s="60">
        <v>3778</v>
      </c>
      <c r="G342" s="60">
        <v>94</v>
      </c>
      <c r="H342" s="61">
        <v>1540</v>
      </c>
      <c r="I342" s="60">
        <v>1634</v>
      </c>
      <c r="J342" s="60">
        <v>1634</v>
      </c>
      <c r="K342" s="60">
        <v>140</v>
      </c>
      <c r="L342" s="60">
        <v>140</v>
      </c>
      <c r="M342" s="60">
        <v>140</v>
      </c>
      <c r="N342" s="62">
        <v>5552</v>
      </c>
    </row>
    <row r="343" spans="1:14" ht="33" customHeight="1">
      <c r="A343" s="56" t="s">
        <v>102</v>
      </c>
      <c r="B343" s="67"/>
      <c r="C343" s="57">
        <v>4108</v>
      </c>
      <c r="D343" s="58">
        <v>7160</v>
      </c>
      <c r="E343" s="57">
        <v>11268</v>
      </c>
      <c r="F343" s="57">
        <v>11268</v>
      </c>
      <c r="G343" s="57">
        <v>292</v>
      </c>
      <c r="H343" s="58">
        <v>4596</v>
      </c>
      <c r="I343" s="57">
        <v>4888</v>
      </c>
      <c r="J343" s="57">
        <v>4888</v>
      </c>
      <c r="K343" s="57">
        <v>452</v>
      </c>
      <c r="L343" s="57">
        <v>452</v>
      </c>
      <c r="M343" s="57">
        <v>452</v>
      </c>
      <c r="N343" s="59">
        <v>16608</v>
      </c>
    </row>
  </sheetData>
  <sheetProtection password="EDBA" sheet="1" selectLockedCells="1" selectUnlockedCells="1"/>
  <phoneticPr fontId="2"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36"/>
  <sheetViews>
    <sheetView workbookViewId="0">
      <selection activeCell="G24" sqref="G24"/>
    </sheetView>
  </sheetViews>
  <sheetFormatPr defaultRowHeight="12.75"/>
  <cols>
    <col min="1" max="1" width="9.85546875" bestFit="1" customWidth="1"/>
    <col min="2" max="2" width="6.140625" bestFit="1" customWidth="1"/>
    <col min="3" max="3" width="99.140625" customWidth="1"/>
    <col min="4" max="4" width="6.85546875" bestFit="1" customWidth="1"/>
  </cols>
  <sheetData>
    <row r="1" spans="1:4">
      <c r="A1" s="74" t="s">
        <v>124</v>
      </c>
      <c r="B1" s="74"/>
      <c r="C1" s="74"/>
      <c r="D1" s="74"/>
    </row>
    <row r="2" spans="1:4">
      <c r="A2" t="s">
        <v>115</v>
      </c>
      <c r="B2" t="s">
        <v>116</v>
      </c>
      <c r="C2" t="s">
        <v>117</v>
      </c>
      <c r="D2" t="s">
        <v>118</v>
      </c>
    </row>
    <row r="3" spans="1:4">
      <c r="A3" s="79">
        <v>51</v>
      </c>
      <c r="B3" t="s">
        <v>98</v>
      </c>
      <c r="C3" s="79" t="s">
        <v>127</v>
      </c>
      <c r="D3">
        <v>2015</v>
      </c>
    </row>
    <row r="4" spans="1:4">
      <c r="A4" s="79">
        <v>52</v>
      </c>
      <c r="B4" t="s">
        <v>98</v>
      </c>
      <c r="C4" s="79" t="s">
        <v>128</v>
      </c>
      <c r="D4">
        <v>2015</v>
      </c>
    </row>
    <row r="5" spans="1:4">
      <c r="A5" s="79">
        <v>53</v>
      </c>
      <c r="B5" t="s">
        <v>98</v>
      </c>
      <c r="C5" s="79" t="s">
        <v>129</v>
      </c>
      <c r="D5">
        <v>2015</v>
      </c>
    </row>
    <row r="6" spans="1:4">
      <c r="A6" s="79">
        <v>54</v>
      </c>
      <c r="B6" t="s">
        <v>98</v>
      </c>
      <c r="C6" s="79" t="s">
        <v>130</v>
      </c>
      <c r="D6">
        <v>2015</v>
      </c>
    </row>
    <row r="7" spans="1:4">
      <c r="A7" s="79">
        <v>55</v>
      </c>
      <c r="B7" t="s">
        <v>98</v>
      </c>
      <c r="C7" s="79" t="s">
        <v>131</v>
      </c>
      <c r="D7">
        <v>2015</v>
      </c>
    </row>
    <row r="8" spans="1:4">
      <c r="A8" s="79">
        <v>56</v>
      </c>
      <c r="B8" t="s">
        <v>98</v>
      </c>
      <c r="C8" s="79" t="s">
        <v>132</v>
      </c>
      <c r="D8">
        <v>2015</v>
      </c>
    </row>
    <row r="9" spans="1:4">
      <c r="A9" s="79">
        <v>58</v>
      </c>
      <c r="B9" t="s">
        <v>98</v>
      </c>
      <c r="C9" s="79" t="s">
        <v>133</v>
      </c>
      <c r="D9">
        <v>2015</v>
      </c>
    </row>
    <row r="10" spans="1:4">
      <c r="A10" s="79">
        <v>59</v>
      </c>
      <c r="B10" t="s">
        <v>98</v>
      </c>
      <c r="C10" s="79" t="s">
        <v>134</v>
      </c>
      <c r="D10">
        <v>2015</v>
      </c>
    </row>
    <row r="11" spans="1:4">
      <c r="A11" s="79">
        <v>60</v>
      </c>
      <c r="B11" t="s">
        <v>98</v>
      </c>
      <c r="C11" s="79" t="s">
        <v>135</v>
      </c>
      <c r="D11">
        <v>2015</v>
      </c>
    </row>
    <row r="12" spans="1:4">
      <c r="A12" s="79">
        <v>61</v>
      </c>
      <c r="B12" t="s">
        <v>98</v>
      </c>
      <c r="C12" s="79" t="s">
        <v>136</v>
      </c>
      <c r="D12">
        <v>2015</v>
      </c>
    </row>
    <row r="13" spans="1:4">
      <c r="A13" s="79">
        <v>62</v>
      </c>
      <c r="B13" t="s">
        <v>98</v>
      </c>
      <c r="C13" s="79" t="s">
        <v>137</v>
      </c>
      <c r="D13">
        <v>2015</v>
      </c>
    </row>
    <row r="14" spans="1:4">
      <c r="A14" s="79">
        <v>65</v>
      </c>
      <c r="B14" t="s">
        <v>98</v>
      </c>
      <c r="C14" s="79" t="s">
        <v>138</v>
      </c>
      <c r="D14">
        <v>2015</v>
      </c>
    </row>
    <row r="15" spans="1:4">
      <c r="A15" s="79">
        <v>67</v>
      </c>
      <c r="B15" t="s">
        <v>98</v>
      </c>
      <c r="C15" s="79" t="s">
        <v>139</v>
      </c>
      <c r="D15">
        <v>2015</v>
      </c>
    </row>
    <row r="16" spans="1:4">
      <c r="A16" s="79">
        <v>68</v>
      </c>
      <c r="B16" t="s">
        <v>98</v>
      </c>
      <c r="C16" s="79" t="s">
        <v>140</v>
      </c>
      <c r="D16">
        <v>2015</v>
      </c>
    </row>
    <row r="17" spans="1:4">
      <c r="A17" s="79">
        <v>70</v>
      </c>
      <c r="B17" t="s">
        <v>98</v>
      </c>
      <c r="C17" s="79" t="s">
        <v>141</v>
      </c>
      <c r="D17">
        <v>2015</v>
      </c>
    </row>
    <row r="18" spans="1:4">
      <c r="A18" s="79">
        <v>71</v>
      </c>
      <c r="B18" t="s">
        <v>98</v>
      </c>
      <c r="C18" s="79" t="s">
        <v>142</v>
      </c>
      <c r="D18">
        <v>2015</v>
      </c>
    </row>
    <row r="19" spans="1:4">
      <c r="A19" s="79">
        <v>73</v>
      </c>
      <c r="B19" t="s">
        <v>98</v>
      </c>
      <c r="C19" s="79" t="s">
        <v>143</v>
      </c>
      <c r="D19">
        <v>2015</v>
      </c>
    </row>
    <row r="20" spans="1:4">
      <c r="A20" s="79">
        <v>74</v>
      </c>
      <c r="B20" t="s">
        <v>98</v>
      </c>
      <c r="C20" s="79" t="s">
        <v>144</v>
      </c>
      <c r="D20">
        <v>2015</v>
      </c>
    </row>
    <row r="21" spans="1:4">
      <c r="A21" s="79">
        <v>75</v>
      </c>
      <c r="B21" t="s">
        <v>98</v>
      </c>
      <c r="C21" s="79" t="s">
        <v>145</v>
      </c>
      <c r="D21">
        <v>2015</v>
      </c>
    </row>
    <row r="22" spans="1:4">
      <c r="A22" s="79">
        <v>76</v>
      </c>
      <c r="B22" t="s">
        <v>98</v>
      </c>
      <c r="C22" s="79" t="s">
        <v>146</v>
      </c>
      <c r="D22">
        <v>2015</v>
      </c>
    </row>
    <row r="23" spans="1:4">
      <c r="A23" s="79">
        <v>77</v>
      </c>
      <c r="B23" t="s">
        <v>98</v>
      </c>
      <c r="C23" s="79" t="s">
        <v>147</v>
      </c>
      <c r="D23">
        <v>2015</v>
      </c>
    </row>
    <row r="24" spans="1:4">
      <c r="A24" s="79">
        <v>78</v>
      </c>
      <c r="B24" t="s">
        <v>98</v>
      </c>
      <c r="C24" s="79" t="s">
        <v>148</v>
      </c>
      <c r="D24">
        <v>2015</v>
      </c>
    </row>
    <row r="25" spans="1:4">
      <c r="A25" s="79">
        <v>79</v>
      </c>
      <c r="B25" t="s">
        <v>98</v>
      </c>
      <c r="C25" s="79" t="s">
        <v>149</v>
      </c>
      <c r="D25">
        <v>2015</v>
      </c>
    </row>
    <row r="26" spans="1:4">
      <c r="A26" s="79">
        <v>80</v>
      </c>
      <c r="B26" t="s">
        <v>98</v>
      </c>
      <c r="C26" s="79" t="s">
        <v>150</v>
      </c>
      <c r="D26">
        <v>2015</v>
      </c>
    </row>
    <row r="27" spans="1:4">
      <c r="A27" s="79">
        <v>81</v>
      </c>
      <c r="B27" t="s">
        <v>98</v>
      </c>
      <c r="C27" s="79" t="s">
        <v>151</v>
      </c>
      <c r="D27">
        <v>2015</v>
      </c>
    </row>
    <row r="28" spans="1:4">
      <c r="A28" s="79">
        <v>83</v>
      </c>
      <c r="B28" t="s">
        <v>98</v>
      </c>
      <c r="C28" s="79" t="s">
        <v>152</v>
      </c>
      <c r="D28">
        <v>2015</v>
      </c>
    </row>
    <row r="29" spans="1:4">
      <c r="A29" s="79">
        <v>85</v>
      </c>
      <c r="B29" t="s">
        <v>98</v>
      </c>
      <c r="C29" s="79" t="s">
        <v>153</v>
      </c>
      <c r="D29">
        <v>2015</v>
      </c>
    </row>
    <row r="30" spans="1:4">
      <c r="A30" s="79">
        <v>89</v>
      </c>
      <c r="B30" t="s">
        <v>98</v>
      </c>
      <c r="C30" s="79" t="s">
        <v>154</v>
      </c>
      <c r="D30">
        <v>2015</v>
      </c>
    </row>
    <row r="31" spans="1:4">
      <c r="A31" s="79">
        <v>90</v>
      </c>
      <c r="B31" t="s">
        <v>98</v>
      </c>
      <c r="C31" s="79" t="s">
        <v>155</v>
      </c>
      <c r="D31">
        <v>2015</v>
      </c>
    </row>
    <row r="32" spans="1:4">
      <c r="A32" s="79">
        <v>92</v>
      </c>
      <c r="B32" t="s">
        <v>98</v>
      </c>
      <c r="C32" s="79" t="s">
        <v>156</v>
      </c>
      <c r="D32">
        <v>2015</v>
      </c>
    </row>
    <row r="33" spans="1:4">
      <c r="A33" s="79">
        <v>93</v>
      </c>
      <c r="B33" t="s">
        <v>98</v>
      </c>
      <c r="C33" s="79" t="s">
        <v>157</v>
      </c>
      <c r="D33">
        <v>2015</v>
      </c>
    </row>
    <row r="34" spans="1:4">
      <c r="A34" s="79">
        <v>96</v>
      </c>
      <c r="B34" t="s">
        <v>98</v>
      </c>
      <c r="C34" s="79" t="s">
        <v>158</v>
      </c>
      <c r="D34">
        <v>2015</v>
      </c>
    </row>
    <row r="35" spans="1:4">
      <c r="A35" s="79">
        <v>97</v>
      </c>
      <c r="B35" t="s">
        <v>98</v>
      </c>
      <c r="C35" s="79" t="s">
        <v>159</v>
      </c>
      <c r="D35">
        <v>2015</v>
      </c>
    </row>
    <row r="36" spans="1:4">
      <c r="A36" s="79">
        <v>98</v>
      </c>
      <c r="B36" t="s">
        <v>98</v>
      </c>
      <c r="C36" s="79" t="s">
        <v>160</v>
      </c>
      <c r="D36">
        <v>2015</v>
      </c>
    </row>
  </sheetData>
  <sheetProtection password="EDBA" sheet="1"/>
  <phoneticPr fontId="2" type="noConversion"/>
  <pageMargins left="0.75" right="0.75" top="1" bottom="1" header="0.5" footer="0.5"/>
  <pageSetup paperSize="9" orientation="portrait" verticalDpi="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2352BC0F-2974-47D7-B45A-36994995076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Summary</vt:lpstr>
      <vt:lpstr>VE1</vt:lpstr>
      <vt:lpstr>Guidance Notes</vt:lpstr>
      <vt:lpstr>Data</vt:lpstr>
      <vt:lpstr>Notes</vt:lpstr>
      <vt:lpstr>'Guidance Notes'!_Toc257106261</vt:lpstr>
      <vt:lpstr>'Guidance Notes'!Print_Area</vt:lpstr>
      <vt:lpstr>Summary!Print_Area</vt:lpstr>
      <vt:lpstr>Notes!Query_from_MS_Access_Database</vt:lpstr>
    </vt:vector>
  </TitlesOfParts>
  <Company>CLG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Dbega</dc:creator>
  <cp:lastModifiedBy>Emma Crowhurst</cp:lastModifiedBy>
  <cp:lastPrinted>2015-09-22T14:28:53Z</cp:lastPrinted>
  <dcterms:created xsi:type="dcterms:W3CDTF">2010-01-12T16:27:43Z</dcterms:created>
  <dcterms:modified xsi:type="dcterms:W3CDTF">2015-09-22T14:37:42Z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dd8ab0c8-49c4-4766-acc6-9fe53c67bdd4</vt:lpwstr>
  </property>
  <property fmtid="{D5CDD505-2E9C-101B-9397-08002B2CF9AE}" pid="3" name="bjSaver">
    <vt:lpwstr>ig6IkrDXgt7J2rnu42lyCuKlHypbKmMh</vt:lpwstr>
  </property>
  <property fmtid="{D5CDD505-2E9C-101B-9397-08002B2CF9AE}" pid="4" name="bjDocumentSecurityLabel">
    <vt:lpwstr>No Marking</vt:lpwstr>
  </property>
</Properties>
</file>