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showInkAnnotation="0" autoCompressPictures="0"/>
  <mc:AlternateContent xmlns:mc="http://schemas.openxmlformats.org/markup-compatibility/2006">
    <mc:Choice Requires="x15">
      <x15ac:absPath xmlns:x15ac="http://schemas.microsoft.com/office/spreadsheetml/2010/11/ac" url="C:\Users\fzv18g\AppData\Roaming\Microsoft\Windows\Network Shortcuts\"/>
    </mc:Choice>
  </mc:AlternateContent>
  <bookViews>
    <workbookView xWindow="0" yWindow="0" windowWidth="21420" windowHeight="6135" tabRatio="500" activeTab="4"/>
  </bookViews>
  <sheets>
    <sheet name="Notes" sheetId="6" r:id="rId1"/>
    <sheet name="Gifts" sheetId="1" r:id="rId2"/>
    <sheet name="Hospitality" sheetId="4" r:id="rId3"/>
    <sheet name="Overseas travel" sheetId="3" r:id="rId4"/>
    <sheet name="Meetings" sheetId="5" r:id="rId5"/>
    <sheet name="Sheet2" sheetId="2" state="hidden" r:id="rId6"/>
  </sheets>
  <externalReferences>
    <externalReference r:id="rId7"/>
    <externalReference r:id="rId8"/>
    <externalReference r:id="rId9"/>
  </externalReferences>
  <definedNames>
    <definedName name="Companions">Sheet2!$D$1:$D$2</definedName>
    <definedName name="Gifts">Sheet2!$A$1:$A$2</definedName>
    <definedName name="Outcome">Sheet2!$B$1:$B$4</definedName>
    <definedName name="Transport">Sheet2!$C$1:$C$5</definedName>
  </definedNames>
  <calcPr calcId="171027" calcOnSave="0"/>
  <extLst>
    <ext xmlns:mx="http://schemas.microsoft.com/office/mac/excel/2008/main" uri="{7523E5D3-25F3-A5E0-1632-64F254C22452}">
      <mx:ArchID Flags="2"/>
    </ext>
  </extLst>
</workbook>
</file>

<file path=xl/calcChain.xml><?xml version="1.0" encoding="utf-8"?>
<calcChain xmlns="http://schemas.openxmlformats.org/spreadsheetml/2006/main">
  <c r="A46" i="5" l="1"/>
  <c r="B46" i="5"/>
  <c r="C46" i="5"/>
  <c r="D46" i="5"/>
  <c r="B47" i="5"/>
  <c r="C47" i="5"/>
  <c r="D47" i="5"/>
  <c r="B48" i="5"/>
  <c r="C48" i="5"/>
  <c r="D48" i="5"/>
  <c r="B49" i="5"/>
  <c r="C49" i="5"/>
  <c r="D49" i="5"/>
  <c r="B50" i="5"/>
  <c r="C50" i="5"/>
  <c r="D50" i="5"/>
  <c r="B51" i="5"/>
  <c r="C51" i="5"/>
  <c r="D51" i="5"/>
  <c r="B52" i="5"/>
  <c r="C52" i="5"/>
  <c r="D52" i="5"/>
  <c r="B53" i="5"/>
  <c r="C53" i="5"/>
  <c r="D53" i="5"/>
  <c r="B54" i="5"/>
  <c r="C54" i="5"/>
  <c r="D54" i="5"/>
  <c r="B55" i="5"/>
  <c r="C55" i="5"/>
  <c r="D55" i="5"/>
  <c r="B56" i="5"/>
  <c r="C56" i="5"/>
  <c r="D56" i="5"/>
  <c r="C57" i="5"/>
  <c r="D57" i="5"/>
  <c r="C58" i="5"/>
  <c r="D58" i="5"/>
  <c r="C59" i="5"/>
  <c r="D59" i="5"/>
  <c r="C60" i="5"/>
  <c r="D60" i="5"/>
  <c r="D61" i="5"/>
  <c r="D62" i="5"/>
  <c r="D63" i="5"/>
  <c r="D64" i="5"/>
  <c r="D65" i="5"/>
  <c r="D66" i="5"/>
  <c r="D67" i="5"/>
  <c r="D68" i="5"/>
  <c r="D69" i="5"/>
  <c r="D70" i="5"/>
  <c r="D71" i="5"/>
  <c r="D72" i="5"/>
  <c r="D73" i="5"/>
  <c r="D74" i="5"/>
  <c r="D75" i="5"/>
  <c r="D76" i="5"/>
  <c r="C45" i="5"/>
  <c r="A28" i="5"/>
  <c r="B28" i="5"/>
  <c r="C28" i="5"/>
  <c r="D28" i="5"/>
  <c r="B29" i="5"/>
  <c r="C29" i="5"/>
  <c r="D29" i="5"/>
  <c r="B30" i="5"/>
  <c r="C30" i="5"/>
  <c r="D30" i="5"/>
  <c r="B31" i="5"/>
  <c r="C31" i="5"/>
  <c r="D31" i="5"/>
  <c r="B32" i="5"/>
  <c r="C32" i="5"/>
  <c r="D32" i="5"/>
  <c r="B33" i="5"/>
  <c r="C33" i="5"/>
  <c r="D33" i="5"/>
  <c r="B34" i="5"/>
  <c r="C34" i="5"/>
  <c r="D34" i="5"/>
  <c r="B35" i="5"/>
  <c r="C35" i="5"/>
  <c r="D35" i="5"/>
  <c r="B36" i="5"/>
  <c r="C36" i="5"/>
  <c r="D36" i="5"/>
  <c r="B37" i="5"/>
  <c r="C37" i="5"/>
  <c r="D37" i="5"/>
  <c r="B38" i="5"/>
  <c r="C38" i="5"/>
  <c r="D38" i="5"/>
  <c r="B39" i="5"/>
  <c r="C39" i="5"/>
  <c r="D39" i="5"/>
  <c r="A40" i="5"/>
  <c r="B40" i="5"/>
  <c r="C40" i="5"/>
  <c r="D40" i="5"/>
  <c r="B41" i="5"/>
  <c r="C41" i="5"/>
  <c r="D41" i="5"/>
  <c r="B42" i="5"/>
  <c r="C42" i="5"/>
  <c r="D42" i="5"/>
  <c r="B43" i="5"/>
  <c r="C43" i="5"/>
  <c r="D43" i="5"/>
  <c r="B44" i="5"/>
  <c r="C44" i="5"/>
  <c r="D44" i="5"/>
</calcChain>
</file>

<file path=xl/comments1.xml><?xml version="1.0" encoding="utf-8"?>
<comments xmlns="http://schemas.openxmlformats.org/spreadsheetml/2006/main">
  <authors>
    <author>helen</author>
  </authors>
  <commentList>
    <comment ref="A1" authorId="0" shape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shapeId="0">
      <text>
        <r>
          <rPr>
            <sz val="12"/>
            <color indexed="81"/>
            <rFont val="Calibri"/>
            <family val="2"/>
          </rPr>
          <t>Use the date format: 
1 April 2014</t>
        </r>
        <r>
          <rPr>
            <sz val="9"/>
            <color indexed="81"/>
            <rFont val="Calibri"/>
            <family val="2"/>
          </rPr>
          <t xml:space="preserve">
</t>
        </r>
      </text>
    </comment>
    <comment ref="C1" authorId="0" shape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family val="2"/>
          </rPr>
          <t>Choose 'given' or 'received' from dropdown menu</t>
        </r>
      </text>
    </comment>
    <comment ref="E1" authorId="0" shapeId="0">
      <text>
        <r>
          <rPr>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shape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shapeId="0">
      <text>
        <r>
          <rPr>
            <b/>
            <sz val="12"/>
            <color indexed="81"/>
            <rFont val="Calibri"/>
            <family val="2"/>
          </rPr>
          <t>Use the date format: 
1 April 2014</t>
        </r>
      </text>
    </comment>
    <comment ref="C1" authorId="0" shape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shape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 xml:space="preserve">Include name and title. List all ministers (including nil returns). 
NOTE: 
1) Don't create separate documents for individual ministers. </t>
        </r>
      </text>
    </comment>
    <comment ref="B1" authorId="0" shapeId="0">
      <text>
        <r>
          <rPr>
            <b/>
            <sz val="12"/>
            <color indexed="81"/>
            <rFont val="Calibri"/>
            <family val="2"/>
          </rPr>
          <t>Use the date format: 
1 January 2014 or 
10 to 15 January 2014</t>
        </r>
      </text>
    </comment>
    <comment ref="C1" authorId="0" shape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shapeId="0">
      <text>
        <r>
          <rPr>
            <sz val="12"/>
            <color indexed="81"/>
            <rFont val="Calibri"/>
            <family val="2"/>
          </rPr>
          <t>Briefly describe the reason for the trip</t>
        </r>
      </text>
    </comment>
    <comment ref="E1" authorId="0" shapeId="0">
      <text>
        <r>
          <rPr>
            <b/>
            <sz val="12"/>
            <color indexed="81"/>
            <rFont val="Calibri"/>
            <family val="2"/>
          </rPr>
          <t xml:space="preserve">Choose mode of transport from dropdown menu:
</t>
        </r>
      </text>
    </comment>
    <comment ref="F1" authorId="0" shapeId="0">
      <text>
        <r>
          <rPr>
            <sz val="12"/>
            <color indexed="81"/>
            <rFont val="Calibri"/>
            <family val="2"/>
          </rPr>
          <t>Deduct income from any paying passengers accompanying the minister and round to the nearest pound</t>
        </r>
      </text>
    </comment>
    <comment ref="H1" authorId="0" shapeId="0">
      <text>
        <r>
          <rPr>
            <b/>
            <sz val="12"/>
            <color indexed="81"/>
            <rFont val="Calibri"/>
            <family val="2"/>
          </rPr>
          <t>Choose 'yes' or 'no' from dropdown menu</t>
        </r>
      </text>
    </comment>
    <comment ref="I1" authorId="0" shape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shape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shapeId="0">
      <text>
        <r>
          <rPr>
            <sz val="12"/>
            <color indexed="81"/>
            <rFont val="Calibri"/>
            <family val="2"/>
          </rPr>
          <t>Record month and year. Use the format: April 2014</t>
        </r>
      </text>
    </comment>
    <comment ref="C1" authorId="0" shape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shape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<sst xmlns="http://schemas.openxmlformats.org/spreadsheetml/2006/main" count="162" uniqueCount="113">
  <si>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</si>
  <si>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</si>
  <si>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</si>
  <si>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</si>
  <si>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</si>
  <si>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</si>
  <si>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</si>
  <si>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</si>
  <si>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</si>
  <si>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</si>
  <si>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</si>
  <si>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</si>
  <si>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</si>
  <si>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</si>
  <si>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</si>
  <si>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</si>
  <si>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</si>
  <si>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</si>
  <si>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</si>
  <si>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</si>
  <si>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</si>
  <si>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</si>
  <si>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</si>
  <si>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</si>
  <si>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</si>
  <si>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</si>
  <si>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</si>
  <si>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</si>
  <si>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</si>
  <si>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</si>
  <si>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</si>
  <si>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</si>
  <si>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</si>
  <si>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</si>
  <si>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</si>
  <si>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</si>
  <si>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</si>
  <si>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</si>
  <si>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</si>
  <si>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</si>
  <si>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Shailesh Vara MP</t>
  </si>
  <si>
    <t xml:space="preserve">Caroline Dinenage </t>
  </si>
  <si>
    <t>Lord Faulks QC</t>
  </si>
  <si>
    <t>Dominic Raab</t>
  </si>
  <si>
    <t>Andrew Selous</t>
  </si>
  <si>
    <t>National Family Mediation</t>
  </si>
  <si>
    <t>27.04.2016</t>
  </si>
  <si>
    <t>To discuss the role mediation plays in Family Justice</t>
  </si>
  <si>
    <t>28.04.2016</t>
  </si>
  <si>
    <t>Birth Companions</t>
  </si>
  <si>
    <t>03.05.2016</t>
  </si>
  <si>
    <t>May Day Trust</t>
  </si>
  <si>
    <t>12.05.2016</t>
  </si>
  <si>
    <t>Meeting with Pause</t>
  </si>
  <si>
    <t>27.06.2016</t>
  </si>
  <si>
    <t>30.06.2016</t>
  </si>
  <si>
    <t>MIAM Observation</t>
  </si>
  <si>
    <t>Voices in the Middle Youth Council</t>
  </si>
  <si>
    <t>04.07.2016</t>
  </si>
  <si>
    <t>Meeting with RELATE</t>
  </si>
  <si>
    <t>Meeting with Glynne Davies &amp; Carole Kaplan (Family Standards Mediation Board)</t>
  </si>
  <si>
    <t>06.07.2016</t>
  </si>
  <si>
    <t>Meeting with Marriagecare -Mark Molden</t>
  </si>
  <si>
    <t>11.07.2016</t>
  </si>
  <si>
    <t>Meeting with Polly Neate from Womens Aid</t>
  </si>
  <si>
    <t>Promotion of mediation</t>
  </si>
  <si>
    <t>To observe a MIAM hearing</t>
  </si>
  <si>
    <t>To discuss the role of RELATE in family justice</t>
  </si>
  <si>
    <t>To discuss the role of FSMB</t>
  </si>
  <si>
    <t>To discuss the role of Marriagecare</t>
  </si>
  <si>
    <t>To discuss the role of Womens Aid</t>
  </si>
  <si>
    <t>To discuss Pause's work with women who have experienced, or are at risk of, repeat removals of children from their care.</t>
  </si>
  <si>
    <t>To discuss Mayday Trust's work  on finding better ways to work with people going through tough times such as experiencing homelessness, leaving care or coming out of prison.</t>
  </si>
  <si>
    <t>To discuss Charity's work in providing practical and emotional support to women who face giving birth whilst in detention, mainly in Holloway prison</t>
  </si>
  <si>
    <t>13.04.2016</t>
  </si>
  <si>
    <t>Sir Richard Gozney</t>
  </si>
  <si>
    <t>Crown Dependencies portfolio</t>
  </si>
  <si>
    <t>Representatives of MedCo Claims Portal</t>
  </si>
  <si>
    <t>18.04.2016</t>
  </si>
  <si>
    <t>Whiplash Reforms</t>
  </si>
  <si>
    <t>International Engagement</t>
  </si>
  <si>
    <t>21.04.2016</t>
  </si>
  <si>
    <t>Discussion on Legal Services Regulation</t>
  </si>
  <si>
    <t>23.04.2016</t>
  </si>
  <si>
    <t>Scévole de Cazotte, Vice President of International Initiatives at the US Chamber Institute for Legal Reform</t>
  </si>
  <si>
    <t>Charles Maitland</t>
  </si>
  <si>
    <t>Robin de Wilde &amp; Chris Daykin</t>
  </si>
  <si>
    <t>Policy Discussion</t>
  </si>
  <si>
    <t>Vernon Soare, Institute of Chartered Accountants</t>
  </si>
  <si>
    <t>Legal Services Regulation</t>
  </si>
  <si>
    <t>05.05.2016</t>
  </si>
  <si>
    <t>17.05.2016</t>
  </si>
  <si>
    <t>Delegation from the Japanese Bar</t>
  </si>
  <si>
    <t>James Palmer, City UK</t>
  </si>
  <si>
    <t>23.05.2016</t>
  </si>
  <si>
    <t>25.05.2016</t>
  </si>
  <si>
    <t>Sir David Clementi</t>
  </si>
  <si>
    <t>Sir Nigel Knowles</t>
  </si>
  <si>
    <t>07.06.2016</t>
  </si>
  <si>
    <t>Andrew McDonald</t>
  </si>
  <si>
    <t>08.06.2016</t>
  </si>
  <si>
    <t>Bar Standards Board</t>
  </si>
  <si>
    <t>09.06.2016</t>
  </si>
  <si>
    <t xml:space="preserve"> Jonathan Le Tocq</t>
  </si>
  <si>
    <t xml:space="preserve">SRA, BSB, CILEX and LSB </t>
  </si>
  <si>
    <t>13.06.2016</t>
  </si>
  <si>
    <t>Discuss QASA</t>
  </si>
  <si>
    <t>29.06.2016</t>
  </si>
  <si>
    <t>Legal Services Board</t>
  </si>
  <si>
    <t>Ambassador of Japan</t>
  </si>
  <si>
    <t xml:space="preserve">Shailesh Vara </t>
  </si>
  <si>
    <t>nil return</t>
  </si>
  <si>
    <t>Rt Hon Michael Gove 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</si>
</sst>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sz val="12"/>
      <color indexed="81"/>
      <name val="Arial"/>
      <family val="2"/>
    </font>
    <font>
      <b/>
      <sz val="14"/>
      <color rgb="FF000000"/>
      <name val="Calibri"/>
      <family val="2"/>
      <scheme val="minor"/>
    </font>
    <font>
      <b/>
      <sz val="11"/>
      <color indexed="81"/>
      <name val="Calibri"/>
      <family val="2"/>
    </font>
    <font>
      <sz val="11"/>
      <color indexed="81"/>
      <name val="Calibri"/>
      <family val="2"/>
    </font>
    <font>
      <sz val="12"/>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7" fillId="0" borderId="0" xfId="0" applyFont="1"/>
    <xf numFmtId="0" fontId="7" fillId="0" borderId="0" xfId="0" applyFont="1"/>
    <xf numFmtId="16" fontId="0" fillId="0" borderId="0" xfId="0" applyNumberFormat="1"/>
    <xf numFmtId="0" fontId="0" fillId="0" borderId="0" xfId="0" applyFill="1"/>
    <xf numFmtId="0" fontId="0" fillId="0" borderId="0" xfId="0" applyAlignment="1">
      <alignment horizontal="left" vertical="top"/>
    </xf>
    <xf numFmtId="0" fontId="7" fillId="0" borderId="0" xfId="0" applyFont="1"/>
    <xf numFmtId="14" fontId="0" fillId="0" borderId="0" xfId="0" applyNumberFormat="1"/>
    <xf numFmtId="14" fontId="0" fillId="2" borderId="0" xfId="0" applyNumberFormat="1" applyFill="1"/>
    <xf numFmtId="0" fontId="7" fillId="0" borderId="0" xfId="0" applyFont="1"/>
    <xf numFmtId="0" fontId="7" fillId="0" borderId="0" xfId="0" applyFont="1"/>
    <xf numFmtId="14" fontId="15" fillId="0" borderId="1" xfId="0" applyNumberFormat="1" applyFont="1" applyBorder="1" applyAlignment="1">
      <alignment horizontal="left" vertical="top" wrapText="1"/>
    </xf>
    <xf numFmtId="14" fontId="0" fillId="0" borderId="1" xfId="0" applyNumberFormat="1" applyFont="1" applyBorder="1" applyAlignment="1">
      <alignment horizontal="left" vertical="top" wrapText="1"/>
    </xf>
    <xf numFmtId="0" fontId="7" fillId="0" borderId="0" xfId="0" applyFont="1"/>
    <xf numFmtId="0" fontId="7" fillId="0" borderId="0" xfId="0" applyFont="1"/>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KR43M\AppData\Local\Microsoft\Windows\INetCache\Content.Outlook\ZM93A0IF\transparencyM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KR43M\AppData\Local\Microsoft\Windows\INetCache\Content.Outlook\ZM93A0IF\Shailesh%20Vara%20Transparency%20Return%20April%20-%20June%202016%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KR43M\AppData\Local\Microsoft\Windows\INetCache\Content.Outlook\ZM93A0IF\Apr-June2016RtHonMichaelGo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fts"/>
      <sheetName val="Hospitality"/>
      <sheetName val="Overseas travel"/>
      <sheetName val="Meetings"/>
      <sheetName val="Sheet2"/>
    </sheetNames>
    <sheetDataSet>
      <sheetData sheetId="0" refreshError="1"/>
      <sheetData sheetId="1" refreshError="1"/>
      <sheetData sheetId="2" refreshError="1"/>
      <sheetData sheetId="3" refreshError="1">
        <row r="14">
          <cell r="A14" t="str">
            <v xml:space="preserve">Andrew Selous </v>
          </cell>
          <cell r="B14">
            <v>42480</v>
          </cell>
          <cell r="C14" t="str">
            <v xml:space="preserve">Maxine Myatt CEO &amp; Gerry Marshall Chair - Circles uk </v>
          </cell>
          <cell r="D14" t="str">
            <v xml:space="preserve">Rehabilitation </v>
          </cell>
        </row>
        <row r="15">
          <cell r="B15">
            <v>42114</v>
          </cell>
          <cell r="C15" t="str">
            <v>Rebecca harris MP &amp; Cascade Foundation</v>
          </cell>
          <cell r="D15" t="str">
            <v xml:space="preserve">Rehabilitation </v>
          </cell>
        </row>
        <row r="16">
          <cell r="B16">
            <v>42488</v>
          </cell>
          <cell r="C16" t="str">
            <v>Mike Cherry - Fedration small business</v>
          </cell>
          <cell r="D16" t="str">
            <v xml:space="preserve">Rehabilitation </v>
          </cell>
        </row>
        <row r="17">
          <cell r="B17">
            <v>42493</v>
          </cell>
          <cell r="C17" t="str">
            <v>Peter Holloway CEO Prison Fellowship</v>
          </cell>
          <cell r="D17" t="str">
            <v xml:space="preserve">Rehabilitation </v>
          </cell>
        </row>
        <row r="18">
          <cell r="B18">
            <v>42499</v>
          </cell>
          <cell r="C18" t="str">
            <v>Voicemail.com</v>
          </cell>
          <cell r="D18" t="str">
            <v xml:space="preserve">Rehabilitation </v>
          </cell>
        </row>
        <row r="19">
          <cell r="B19">
            <v>42500</v>
          </cell>
          <cell r="C19" t="str">
            <v>Simon Sheperd - Butler Trust</v>
          </cell>
          <cell r="D19" t="str">
            <v xml:space="preserve">Rehabilitation </v>
          </cell>
        </row>
        <row r="20">
          <cell r="B20">
            <v>42500</v>
          </cell>
          <cell r="C20" t="str">
            <v>Micheal Rose &amp; Melanie Maxwell-Scott The Business Services Association</v>
          </cell>
          <cell r="D20" t="str">
            <v xml:space="preserve">Rehabilitation </v>
          </cell>
        </row>
        <row r="21">
          <cell r="B21">
            <v>42506</v>
          </cell>
          <cell r="C21" t="str">
            <v xml:space="preserve">Mike Kavanagh &amp; Michelle Crerar </v>
          </cell>
          <cell r="D21" t="str">
            <v>Chaplency support</v>
          </cell>
        </row>
        <row r="22">
          <cell r="B22">
            <v>42514</v>
          </cell>
          <cell r="C22" t="str">
            <v>Mark Menzie MP &amp; Matt Idle Operations manager of Job, Friends &amp; Houses</v>
          </cell>
          <cell r="D22" t="str">
            <v xml:space="preserve">Rehabilitation </v>
          </cell>
        </row>
        <row r="23">
          <cell r="B23">
            <v>42529</v>
          </cell>
          <cell r="C23" t="str">
            <v>Gordon Jones - Pen Optical</v>
          </cell>
          <cell r="D23" t="str">
            <v xml:space="preserve">Rehabilitation </v>
          </cell>
        </row>
        <row r="24">
          <cell r="B24">
            <v>42530</v>
          </cell>
          <cell r="C24" t="str">
            <v>Lendlease</v>
          </cell>
          <cell r="D24" t="str">
            <v xml:space="preserve">Rehabilitation </v>
          </cell>
        </row>
        <row r="25">
          <cell r="B25">
            <v>42534</v>
          </cell>
          <cell r="C25" t="str">
            <v>Jeremy Lefroy MP &amp; Ann Edgeler</v>
          </cell>
          <cell r="D25" t="str">
            <v xml:space="preserve">Deaths in custody </v>
          </cell>
        </row>
        <row r="26">
          <cell r="A26" t="str">
            <v>Dominic Raab</v>
          </cell>
          <cell r="B26">
            <v>42499</v>
          </cell>
          <cell r="C26" t="str">
            <v>Anthea Hucklesby (Leeds uni)</v>
          </cell>
          <cell r="D26" t="str">
            <v>electronic monitoring</v>
          </cell>
        </row>
        <row r="27">
          <cell r="B27">
            <v>42502</v>
          </cell>
          <cell r="C27" t="str">
            <v>Sentencing Stakeholder Roundtable: andrew Neilson (Howard League), Peter Dawson (Prison Reform Trust), David Ormerod (Law Commission), Lorraine Gelsthorpe (Cambridge prof Criminology), Jessica Jacobson/Mike Hough  (Birkbeck School of Law).</v>
          </cell>
          <cell r="D27" t="str">
            <v>sentencing</v>
          </cell>
        </row>
        <row r="28">
          <cell r="B28">
            <v>42502</v>
          </cell>
          <cell r="C28" t="str">
            <v>Sentencing Stakeholder Roundtable: Paul Kirby, David Green, Penelope Gibbs, Harvey Redgrave, Richard Garside</v>
          </cell>
          <cell r="D28" t="str">
            <v>sentencing</v>
          </cell>
        </row>
        <row r="29">
          <cell r="B29">
            <v>42527</v>
          </cell>
          <cell r="C29" t="str">
            <v>James Eadie QC</v>
          </cell>
          <cell r="D29" t="str">
            <v>lawfare</v>
          </cell>
        </row>
        <row r="32">
          <cell r="B32">
            <v>42487</v>
          </cell>
          <cell r="C32" t="str">
            <v xml:space="preserve">Roger Bannister (With SoS) </v>
          </cell>
          <cell r="D32" t="str">
            <v>HMCTS Operational</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Gifts"/>
      <sheetName val="Hospitality"/>
      <sheetName val="Overseas travel"/>
      <sheetName val="Meetings"/>
      <sheetName val="Sheet2"/>
    </sheetNames>
    <sheetDataSet>
      <sheetData sheetId="0"/>
      <sheetData sheetId="1"/>
      <sheetData sheetId="2"/>
      <sheetData sheetId="3"/>
      <sheetData sheetId="4">
        <row r="2">
          <cell r="C2" t="str">
            <v>Gillian guy, CEO of Citizens Advice Bureau</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Gifts"/>
      <sheetName val="Hospitality"/>
      <sheetName val="Overseas travel"/>
      <sheetName val="Meetings"/>
      <sheetName val="Sheet2"/>
    </sheetNames>
    <sheetDataSet>
      <sheetData sheetId="0"/>
      <sheetData sheetId="1"/>
      <sheetData sheetId="2"/>
      <sheetData sheetId="3"/>
      <sheetData sheetId="4">
        <row r="2">
          <cell r="A2" t="str">
            <v>Rt Hon Michael Gove MP</v>
          </cell>
          <cell r="B2">
            <v>42471</v>
          </cell>
          <cell r="C2" t="str">
            <v xml:space="preserve">Roundtable on Prison Reform – Health and Education Seminar: 
Teaching Leaders. Ark Academies, Harris Federation, London School of Economics and Political Science
</v>
          </cell>
          <cell r="D2" t="str">
            <v>To discuss prison reform</v>
          </cell>
        </row>
        <row r="3">
          <cell r="B3">
            <v>42472</v>
          </cell>
          <cell r="C3" t="str">
            <v>Gary Gibbon (Political Editor, Channel Four News)</v>
          </cell>
          <cell r="D3" t="str">
            <v>General discussion</v>
          </cell>
        </row>
        <row r="4">
          <cell r="B4">
            <v>42485</v>
          </cell>
          <cell r="C4" t="str">
            <v>Baroness Helena Kennedy QC</v>
          </cell>
          <cell r="D4" t="str">
            <v>To discuss issues relating to the European Court of Human Rights</v>
          </cell>
        </row>
        <row r="5">
          <cell r="B5">
            <v>42485</v>
          </cell>
          <cell r="C5" t="str">
            <v>Lord Neuberger (President of the Supreme Court) and Lady Hale (Deputy President) and Mark Ormerod</v>
          </cell>
          <cell r="D5" t="str">
            <v>Catch up on judicial policy</v>
          </cell>
        </row>
        <row r="6">
          <cell r="B6">
            <v>42487</v>
          </cell>
          <cell r="C6" t="str">
            <v xml:space="preserve">Roger Bannister (Deputy Chief Constable of Leicestershire Police) </v>
          </cell>
          <cell r="D6" t="str">
            <v>Criminal justice discussion</v>
          </cell>
        </row>
        <row r="7">
          <cell r="B7">
            <v>42487</v>
          </cell>
          <cell r="C7" t="str">
            <v>Boston Consulting Group</v>
          </cell>
          <cell r="D7" t="str">
            <v>To discuss HMCTS Reform Programme</v>
          </cell>
        </row>
        <row r="8">
          <cell r="B8">
            <v>42487</v>
          </cell>
          <cell r="C8" t="str">
            <v xml:space="preserve">Sir Peter Lampl (Chairman of The Sutton Trust / Chairman of The Education Endowment Foundation) </v>
          </cell>
          <cell r="D8" t="str">
            <v>To discuss legal sector policy</v>
          </cell>
        </row>
        <row r="9">
          <cell r="B9">
            <v>42488</v>
          </cell>
          <cell r="C9" t="str">
            <v>Dr Gary Holden (Chair), Emily Thomas, Bernard Allen, Sharon Gray - Medway Improvement Board</v>
          </cell>
          <cell r="D9" t="str">
            <v>To discuss findings of the improvement board</v>
          </cell>
        </row>
        <row r="10">
          <cell r="B10">
            <v>42499</v>
          </cell>
          <cell r="C10" t="str">
            <v xml:space="preserve">Rupert Soames (Group Chief Executive, Serco) and Kevin Craven (CEO, Central Government Division of Serco) </v>
          </cell>
          <cell r="D10" t="str">
            <v>To discuss Serco contract</v>
          </cell>
        </row>
        <row r="11">
          <cell r="B11">
            <v>42499</v>
          </cell>
          <cell r="C11" t="str">
            <v>Kate Lampard</v>
          </cell>
          <cell r="D11" t="str">
            <v>To discuss prison saftey</v>
          </cell>
        </row>
        <row r="12">
          <cell r="B12">
            <v>42501</v>
          </cell>
          <cell r="C12" t="str">
            <v>Alastair Campbell</v>
          </cell>
          <cell r="D12" t="str">
            <v>To discuss mental health in prisons</v>
          </cell>
        </row>
        <row r="13">
          <cell r="C13" t="str">
            <v>Gerard Adriaan van der Steur (Dutch Justice and Security Minister)</v>
          </cell>
          <cell r="D13" t="str">
            <v>Introductory meeting</v>
          </cell>
        </row>
        <row r="14">
          <cell r="C14" t="str">
            <v>Jim Busby</v>
          </cell>
          <cell r="D14" t="str">
            <v>To discuss prison saftey</v>
          </cell>
        </row>
        <row r="15">
          <cell r="C15" t="str">
            <v>Chris Poyner (NTUS Chair), Caroline Hemmington (Prospect), Victoria Taylor (FDA), Paul Martin (PCS), Sharon Holder (GMB)</v>
          </cell>
          <cell r="D15" t="str">
            <v>Introductory meeting</v>
          </cell>
        </row>
        <row r="16">
          <cell r="C16" t="str">
            <v>David Laws (Executive Chairman, CentreForum), Dame Sally Coates, Natasha Porter, James Darley</v>
          </cell>
          <cell r="D16" t="str">
            <v>To discuss Coates Review</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2" sqref="B2"/>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26"/>
      <c r="D1" s="26"/>
    </row>
    <row r="2" spans="1:4" ht="69" customHeight="1" x14ac:dyDescent="0.3">
      <c r="A2" s="8" t="s">
        <v>35</v>
      </c>
      <c r="B2" s="3" t="s">
        <v>36</v>
      </c>
    </row>
    <row r="3" spans="1:4" ht="18.75" x14ac:dyDescent="0.3">
      <c r="A3" s="8" t="s">
        <v>37</v>
      </c>
    </row>
    <row r="4" spans="1:4" ht="102" customHeight="1" x14ac:dyDescent="0.3">
      <c r="A4" s="10" t="s">
        <v>39</v>
      </c>
      <c r="B4" s="27" t="s">
        <v>38</v>
      </c>
      <c r="C4" s="27"/>
    </row>
    <row r="14" spans="1:4" ht="120" customHeight="1" x14ac:dyDescent="0.25">
      <c r="C14" s="28"/>
      <c r="D14" s="28"/>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
  <sheetViews>
    <sheetView workbookViewId="0">
      <selection activeCell="B7" sqref="B7"/>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s="12" t="s">
        <v>40</v>
      </c>
      <c r="B2" t="s">
        <v>111</v>
      </c>
      <c r="H2" s="2"/>
    </row>
    <row r="3" spans="1:8" x14ac:dyDescent="0.25">
      <c r="A3" s="12" t="s">
        <v>41</v>
      </c>
      <c r="B3" t="s">
        <v>111</v>
      </c>
      <c r="H3" s="2"/>
    </row>
    <row r="4" spans="1:8" x14ac:dyDescent="0.25">
      <c r="A4" s="12" t="s">
        <v>42</v>
      </c>
      <c r="B4" t="s">
        <v>111</v>
      </c>
    </row>
    <row r="5" spans="1:8" x14ac:dyDescent="0.25">
      <c r="A5" s="12" t="s">
        <v>43</v>
      </c>
      <c r="B5" t="s">
        <v>111</v>
      </c>
    </row>
    <row r="6" spans="1:8" x14ac:dyDescent="0.25">
      <c r="A6" s="13" t="s">
        <v>44</v>
      </c>
      <c r="B6" t="s">
        <v>111</v>
      </c>
    </row>
    <row r="7" spans="1:8" x14ac:dyDescent="0.25">
      <c r="A7" s="25" t="s">
        <v>112</v>
      </c>
      <c r="B7" t="s">
        <v>111</v>
      </c>
    </row>
  </sheetData>
  <dataValidations count="2">
    <dataValidation type="list" allowBlank="1" showInputMessage="1" sqref="D7:D28">
      <formula1>Gifts</formula1>
    </dataValidation>
    <dataValidation type="list" allowBlank="1" showInputMessage="1" sqref="G7: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
  <sheetViews>
    <sheetView workbookViewId="0">
      <selection activeCell="B10" sqref="B10"/>
    </sheetView>
  </sheetViews>
  <sheetFormatPr defaultColWidth="10.875" defaultRowHeight="15.75" x14ac:dyDescent="0.25"/>
  <cols>
    <col min="1" max="1" width="33"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12" t="s">
        <v>40</v>
      </c>
      <c r="B2" t="s">
        <v>111</v>
      </c>
      <c r="C2"/>
      <c r="D2"/>
      <c r="E2"/>
    </row>
    <row r="3" spans="1:5" x14ac:dyDescent="0.25">
      <c r="A3" s="12" t="s">
        <v>41</v>
      </c>
      <c r="B3" t="s">
        <v>111</v>
      </c>
    </row>
    <row r="4" spans="1:5" x14ac:dyDescent="0.25">
      <c r="A4" s="12" t="s">
        <v>42</v>
      </c>
      <c r="B4" t="s">
        <v>111</v>
      </c>
      <c r="C4"/>
      <c r="D4"/>
      <c r="E4"/>
    </row>
    <row r="5" spans="1:5" x14ac:dyDescent="0.25">
      <c r="A5" s="12" t="s">
        <v>43</v>
      </c>
      <c r="B5" t="s">
        <v>111</v>
      </c>
      <c r="C5"/>
      <c r="D5"/>
      <c r="E5"/>
    </row>
    <row r="6" spans="1:5" x14ac:dyDescent="0.25">
      <c r="A6" s="13" t="s">
        <v>44</v>
      </c>
      <c r="B6" t="s">
        <v>111</v>
      </c>
    </row>
    <row r="7" spans="1:5" x14ac:dyDescent="0.25">
      <c r="A7" s="25" t="s">
        <v>112</v>
      </c>
      <c r="B7" t="s">
        <v>111</v>
      </c>
    </row>
  </sheetData>
  <dataValidations count="1">
    <dataValidation type="list" allowBlank="1" showInputMessage="1" sqref="E3 E6: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workbookViewId="0">
      <selection activeCell="A7" sqref="A7"/>
    </sheetView>
  </sheetViews>
  <sheetFormatPr defaultColWidth="11" defaultRowHeight="15.75" x14ac:dyDescent="0.25"/>
  <cols>
    <col min="1" max="1" width="32.625" customWidth="1"/>
    <col min="2" max="2" width="18.375" customWidth="1"/>
    <col min="3" max="3" width="21.5" customWidth="1"/>
    <col min="4" max="4" width="21.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x14ac:dyDescent="0.25">
      <c r="A2" s="12" t="s">
        <v>40</v>
      </c>
      <c r="B2" t="s">
        <v>111</v>
      </c>
      <c r="C2" s="16"/>
      <c r="D2" s="16"/>
      <c r="E2" s="16"/>
      <c r="F2" s="16"/>
      <c r="G2" s="16"/>
      <c r="H2" s="16"/>
      <c r="I2" s="16"/>
    </row>
    <row r="3" spans="1:9" x14ac:dyDescent="0.25">
      <c r="A3" s="12" t="s">
        <v>41</v>
      </c>
      <c r="B3" t="s">
        <v>111</v>
      </c>
      <c r="C3" s="16"/>
      <c r="D3" s="16"/>
      <c r="E3" s="16"/>
      <c r="F3" s="16"/>
      <c r="G3" s="16"/>
      <c r="H3" s="16"/>
      <c r="I3" s="16"/>
    </row>
    <row r="4" spans="1:9" x14ac:dyDescent="0.25">
      <c r="A4" s="12" t="s">
        <v>42</v>
      </c>
      <c r="B4" t="s">
        <v>111</v>
      </c>
      <c r="C4" s="16"/>
      <c r="D4" s="16"/>
      <c r="E4" s="16"/>
      <c r="F4" s="16"/>
      <c r="G4" s="16"/>
      <c r="H4" s="16"/>
      <c r="I4" s="16"/>
    </row>
    <row r="5" spans="1:9" x14ac:dyDescent="0.25">
      <c r="A5" s="12" t="s">
        <v>43</v>
      </c>
      <c r="B5" t="s">
        <v>111</v>
      </c>
      <c r="C5" s="16"/>
      <c r="D5" s="16"/>
      <c r="E5" s="16"/>
      <c r="F5" s="16"/>
      <c r="G5" s="16"/>
      <c r="H5" s="16"/>
      <c r="I5" s="16"/>
    </row>
    <row r="6" spans="1:9" x14ac:dyDescent="0.25">
      <c r="A6" s="13" t="s">
        <v>44</v>
      </c>
      <c r="B6" t="s">
        <v>111</v>
      </c>
      <c r="C6" s="16"/>
      <c r="D6" s="16"/>
      <c r="E6" s="16"/>
      <c r="F6" s="16"/>
      <c r="G6" s="16"/>
      <c r="H6" s="16"/>
      <c r="I6" s="16"/>
    </row>
    <row r="7" spans="1:9" x14ac:dyDescent="0.25">
      <c r="A7" s="25" t="s">
        <v>112</v>
      </c>
      <c r="B7" t="s">
        <v>111</v>
      </c>
      <c r="C7" s="16"/>
      <c r="D7" s="16"/>
      <c r="E7" s="16"/>
      <c r="F7" s="16"/>
      <c r="G7" s="16"/>
      <c r="H7" s="16"/>
      <c r="I7" s="16"/>
    </row>
  </sheetData>
  <dataValidations count="2">
    <dataValidation type="list" allowBlank="1" showInputMessage="1" sqref="E5 E7:E27">
      <formula1>Transport</formula1>
    </dataValidation>
    <dataValidation type="list" allowBlank="1" showInputMessage="1" sqref="H5 H7:H27">
      <formula1>Companions</formula1>
    </dataValidation>
  </dataValidations>
  <pageMargins left="0.75" right="0.75" top="1" bottom="1" header="0.5" footer="0.5"/>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76"/>
  <sheetViews>
    <sheetView tabSelected="1" topLeftCell="A37" zoomScale="80" zoomScaleNormal="80" workbookViewId="0">
      <selection activeCell="A46" sqref="A46"/>
    </sheetView>
  </sheetViews>
  <sheetFormatPr defaultColWidth="11" defaultRowHeight="15.75" x14ac:dyDescent="0.25"/>
  <cols>
    <col min="1" max="1" width="33" customWidth="1"/>
    <col min="2" max="2" width="11.625" customWidth="1"/>
    <col min="3" max="3" width="70.5" bestFit="1" customWidth="1"/>
    <col min="4" max="4" width="148.375" bestFit="1" customWidth="1"/>
    <col min="5" max="5" width="32.625" customWidth="1"/>
  </cols>
  <sheetData>
    <row r="1" spans="1:5" s="8" customFormat="1" ht="18.75" x14ac:dyDescent="0.3">
      <c r="A1" s="10" t="s">
        <v>1</v>
      </c>
      <c r="B1" s="10" t="s">
        <v>2</v>
      </c>
      <c r="C1" s="10" t="s">
        <v>33</v>
      </c>
      <c r="D1" s="10" t="s">
        <v>30</v>
      </c>
      <c r="E1" s="11"/>
    </row>
    <row r="2" spans="1:5" x14ac:dyDescent="0.25">
      <c r="A2" s="17" t="s">
        <v>41</v>
      </c>
      <c r="B2" s="14" t="s">
        <v>46</v>
      </c>
      <c r="C2" t="s">
        <v>45</v>
      </c>
      <c r="D2" t="s">
        <v>47</v>
      </c>
      <c r="E2" s="15"/>
    </row>
    <row r="3" spans="1:5" x14ac:dyDescent="0.25">
      <c r="A3" s="20"/>
      <c r="B3" s="14" t="s">
        <v>48</v>
      </c>
      <c r="C3" t="s">
        <v>49</v>
      </c>
      <c r="D3" t="s">
        <v>73</v>
      </c>
      <c r="E3" s="15"/>
    </row>
    <row r="4" spans="1:5" x14ac:dyDescent="0.25">
      <c r="A4" s="20"/>
      <c r="B4" s="14" t="s">
        <v>50</v>
      </c>
      <c r="C4" t="s">
        <v>51</v>
      </c>
      <c r="D4" t="s">
        <v>72</v>
      </c>
      <c r="E4" s="15"/>
    </row>
    <row r="5" spans="1:5" x14ac:dyDescent="0.25">
      <c r="A5" s="20"/>
      <c r="B5" s="14" t="s">
        <v>52</v>
      </c>
      <c r="C5" t="s">
        <v>53</v>
      </c>
      <c r="D5" t="s">
        <v>71</v>
      </c>
      <c r="E5" s="15"/>
    </row>
    <row r="6" spans="1:5" x14ac:dyDescent="0.25">
      <c r="A6" s="20"/>
      <c r="B6" s="14" t="s">
        <v>54</v>
      </c>
      <c r="C6" t="s">
        <v>57</v>
      </c>
      <c r="D6" t="s">
        <v>65</v>
      </c>
      <c r="E6" s="15"/>
    </row>
    <row r="7" spans="1:5" x14ac:dyDescent="0.25">
      <c r="A7" s="20"/>
      <c r="B7" s="14" t="s">
        <v>55</v>
      </c>
      <c r="C7" t="s">
        <v>56</v>
      </c>
      <c r="D7" t="s">
        <v>66</v>
      </c>
      <c r="E7" s="15"/>
    </row>
    <row r="8" spans="1:5" x14ac:dyDescent="0.25">
      <c r="A8" s="20"/>
      <c r="B8" s="14" t="s">
        <v>58</v>
      </c>
      <c r="C8" t="s">
        <v>59</v>
      </c>
      <c r="D8" t="s">
        <v>67</v>
      </c>
      <c r="E8" s="15"/>
    </row>
    <row r="9" spans="1:5" x14ac:dyDescent="0.25">
      <c r="A9" s="20"/>
      <c r="B9" s="14" t="s">
        <v>58</v>
      </c>
      <c r="C9" t="s">
        <v>60</v>
      </c>
      <c r="D9" t="s">
        <v>68</v>
      </c>
      <c r="E9" s="15"/>
    </row>
    <row r="10" spans="1:5" x14ac:dyDescent="0.25">
      <c r="A10" s="20"/>
      <c r="B10" s="14" t="s">
        <v>61</v>
      </c>
      <c r="C10" t="s">
        <v>62</v>
      </c>
      <c r="D10" t="s">
        <v>69</v>
      </c>
      <c r="E10" s="15"/>
    </row>
    <row r="11" spans="1:5" x14ac:dyDescent="0.25">
      <c r="A11" s="20"/>
      <c r="B11" s="14" t="s">
        <v>63</v>
      </c>
      <c r="C11" t="s">
        <v>64</v>
      </c>
      <c r="D11" t="s">
        <v>70</v>
      </c>
      <c r="E11" s="15"/>
    </row>
    <row r="12" spans="1:5" x14ac:dyDescent="0.25">
      <c r="A12" s="17" t="s">
        <v>42</v>
      </c>
      <c r="B12" s="14" t="s">
        <v>74</v>
      </c>
      <c r="C12" t="s">
        <v>75</v>
      </c>
      <c r="D12" t="s">
        <v>76</v>
      </c>
      <c r="E12" s="15"/>
    </row>
    <row r="13" spans="1:5" x14ac:dyDescent="0.25">
      <c r="A13" s="21"/>
      <c r="B13" s="14" t="s">
        <v>78</v>
      </c>
      <c r="C13" t="s">
        <v>77</v>
      </c>
      <c r="D13" t="s">
        <v>79</v>
      </c>
      <c r="E13" s="15"/>
    </row>
    <row r="14" spans="1:5" x14ac:dyDescent="0.25">
      <c r="A14" s="21"/>
      <c r="B14" s="14" t="s">
        <v>81</v>
      </c>
      <c r="C14" t="s">
        <v>84</v>
      </c>
      <c r="D14" t="s">
        <v>82</v>
      </c>
      <c r="E14" s="15"/>
    </row>
    <row r="15" spans="1:5" x14ac:dyDescent="0.25">
      <c r="A15" s="21"/>
      <c r="B15" s="14" t="s">
        <v>83</v>
      </c>
      <c r="C15" t="s">
        <v>85</v>
      </c>
      <c r="D15" t="s">
        <v>76</v>
      </c>
      <c r="E15" s="15"/>
    </row>
    <row r="16" spans="1:5" x14ac:dyDescent="0.25">
      <c r="A16" s="21"/>
      <c r="B16" s="14" t="s">
        <v>50</v>
      </c>
      <c r="C16" t="s">
        <v>86</v>
      </c>
      <c r="D16" t="s">
        <v>87</v>
      </c>
      <c r="E16" s="15"/>
    </row>
    <row r="17" spans="1:5" x14ac:dyDescent="0.25">
      <c r="A17" s="21"/>
      <c r="B17" s="14" t="s">
        <v>90</v>
      </c>
      <c r="C17" t="s">
        <v>88</v>
      </c>
      <c r="D17" t="s">
        <v>89</v>
      </c>
      <c r="E17" s="15"/>
    </row>
    <row r="18" spans="1:5" x14ac:dyDescent="0.25">
      <c r="A18" s="21"/>
      <c r="B18" s="14" t="s">
        <v>91</v>
      </c>
      <c r="C18" t="s">
        <v>92</v>
      </c>
      <c r="D18" t="s">
        <v>80</v>
      </c>
      <c r="E18" s="15"/>
    </row>
    <row r="19" spans="1:5" x14ac:dyDescent="0.25">
      <c r="A19" s="21"/>
      <c r="B19" s="14" t="s">
        <v>94</v>
      </c>
      <c r="C19" t="s">
        <v>93</v>
      </c>
      <c r="D19" t="s">
        <v>89</v>
      </c>
      <c r="E19" s="15"/>
    </row>
    <row r="20" spans="1:5" x14ac:dyDescent="0.25">
      <c r="A20" s="21"/>
      <c r="B20" s="14" t="s">
        <v>95</v>
      </c>
      <c r="C20" t="s">
        <v>96</v>
      </c>
      <c r="D20" t="s">
        <v>89</v>
      </c>
      <c r="E20" s="15"/>
    </row>
    <row r="21" spans="1:5" x14ac:dyDescent="0.25">
      <c r="A21" s="21"/>
      <c r="B21" s="14" t="s">
        <v>98</v>
      </c>
      <c r="C21" t="s">
        <v>97</v>
      </c>
      <c r="D21" t="s">
        <v>89</v>
      </c>
      <c r="E21" s="15"/>
    </row>
    <row r="22" spans="1:5" x14ac:dyDescent="0.25">
      <c r="A22" s="21"/>
      <c r="B22" s="14" t="s">
        <v>98</v>
      </c>
      <c r="C22" t="s">
        <v>99</v>
      </c>
      <c r="D22" t="s">
        <v>76</v>
      </c>
      <c r="E22" s="15"/>
    </row>
    <row r="23" spans="1:5" x14ac:dyDescent="0.25">
      <c r="A23" s="21"/>
      <c r="B23" s="14" t="s">
        <v>100</v>
      </c>
      <c r="C23" t="s">
        <v>101</v>
      </c>
      <c r="D23" t="s">
        <v>89</v>
      </c>
      <c r="E23" s="15"/>
    </row>
    <row r="24" spans="1:5" x14ac:dyDescent="0.25">
      <c r="A24" s="21"/>
      <c r="B24" s="14" t="s">
        <v>102</v>
      </c>
      <c r="C24" t="s">
        <v>103</v>
      </c>
      <c r="D24" t="s">
        <v>76</v>
      </c>
      <c r="E24" s="15"/>
    </row>
    <row r="25" spans="1:5" x14ac:dyDescent="0.25">
      <c r="A25" s="21"/>
      <c r="B25" s="14" t="s">
        <v>105</v>
      </c>
      <c r="C25" t="s">
        <v>104</v>
      </c>
      <c r="D25" t="s">
        <v>106</v>
      </c>
      <c r="E25" s="15"/>
    </row>
    <row r="26" spans="1:5" x14ac:dyDescent="0.25">
      <c r="A26" s="21"/>
      <c r="B26" s="14" t="s">
        <v>107</v>
      </c>
      <c r="C26" t="s">
        <v>108</v>
      </c>
      <c r="D26" t="s">
        <v>89</v>
      </c>
      <c r="E26" s="15"/>
    </row>
    <row r="27" spans="1:5" x14ac:dyDescent="0.25">
      <c r="A27" s="21"/>
      <c r="B27" s="14" t="s">
        <v>63</v>
      </c>
      <c r="C27" t="s">
        <v>109</v>
      </c>
      <c r="D27" t="s">
        <v>80</v>
      </c>
      <c r="E27" s="15"/>
    </row>
    <row r="28" spans="1:5" x14ac:dyDescent="0.25">
      <c r="A28" s="12" t="str">
        <f>[1]Meetings!A14</f>
        <v xml:space="preserve">Andrew Selous </v>
      </c>
      <c r="B28" s="14">
        <f>[1]Meetings!B14</f>
        <v>42480</v>
      </c>
      <c r="C28" t="str">
        <f>[1]Meetings!C14</f>
        <v xml:space="preserve">Maxine Myatt CEO &amp; Gerry Marshall Chair - Circles uk </v>
      </c>
      <c r="D28" t="str">
        <f>[1]Meetings!D14</f>
        <v xml:space="preserve">Rehabilitation </v>
      </c>
    </row>
    <row r="29" spans="1:5" x14ac:dyDescent="0.25">
      <c r="A29" s="12"/>
      <c r="B29" s="14">
        <f>[1]Meetings!B15</f>
        <v>42114</v>
      </c>
      <c r="C29" t="str">
        <f>[1]Meetings!C15</f>
        <v>Rebecca harris MP &amp; Cascade Foundation</v>
      </c>
      <c r="D29" t="str">
        <f>[1]Meetings!D15</f>
        <v xml:space="preserve">Rehabilitation </v>
      </c>
    </row>
    <row r="30" spans="1:5" x14ac:dyDescent="0.25">
      <c r="A30" s="12"/>
      <c r="B30" s="14">
        <f>[1]Meetings!B16</f>
        <v>42488</v>
      </c>
      <c r="C30" t="str">
        <f>[1]Meetings!C16</f>
        <v>Mike Cherry - Fedration small business</v>
      </c>
      <c r="D30" t="str">
        <f>[1]Meetings!D16</f>
        <v xml:space="preserve">Rehabilitation </v>
      </c>
    </row>
    <row r="31" spans="1:5" x14ac:dyDescent="0.25">
      <c r="A31" s="12"/>
      <c r="B31" s="14">
        <f>[1]Meetings!B17</f>
        <v>42493</v>
      </c>
      <c r="C31" t="str">
        <f>[1]Meetings!C17</f>
        <v>Peter Holloway CEO Prison Fellowship</v>
      </c>
      <c r="D31" t="str">
        <f>[1]Meetings!D17</f>
        <v xml:space="preserve">Rehabilitation </v>
      </c>
    </row>
    <row r="32" spans="1:5" x14ac:dyDescent="0.25">
      <c r="A32" s="12"/>
      <c r="B32" s="14">
        <f>[1]Meetings!B18</f>
        <v>42499</v>
      </c>
      <c r="C32" t="str">
        <f>[1]Meetings!C18</f>
        <v>Voicemail.com</v>
      </c>
      <c r="D32" t="str">
        <f>[1]Meetings!D18</f>
        <v xml:space="preserve">Rehabilitation </v>
      </c>
    </row>
    <row r="33" spans="1:4" x14ac:dyDescent="0.25">
      <c r="A33" s="12"/>
      <c r="B33" s="14">
        <f>[1]Meetings!B19</f>
        <v>42500</v>
      </c>
      <c r="C33" t="str">
        <f>[1]Meetings!C19</f>
        <v>Simon Sheperd - Butler Trust</v>
      </c>
      <c r="D33" t="str">
        <f>[1]Meetings!D19</f>
        <v xml:space="preserve">Rehabilitation </v>
      </c>
    </row>
    <row r="34" spans="1:4" x14ac:dyDescent="0.25">
      <c r="A34" s="12"/>
      <c r="B34" s="14">
        <f>[1]Meetings!B20</f>
        <v>42500</v>
      </c>
      <c r="C34" t="str">
        <f>[1]Meetings!C20</f>
        <v>Micheal Rose &amp; Melanie Maxwell-Scott The Business Services Association</v>
      </c>
      <c r="D34" t="str">
        <f>[1]Meetings!D20</f>
        <v xml:space="preserve">Rehabilitation </v>
      </c>
    </row>
    <row r="35" spans="1:4" x14ac:dyDescent="0.25">
      <c r="A35" s="12"/>
      <c r="B35" s="14">
        <f>[1]Meetings!B21</f>
        <v>42506</v>
      </c>
      <c r="C35" t="str">
        <f>[1]Meetings!C21</f>
        <v xml:space="preserve">Mike Kavanagh &amp; Michelle Crerar </v>
      </c>
      <c r="D35" t="str">
        <f>[1]Meetings!D21</f>
        <v>Chaplency support</v>
      </c>
    </row>
    <row r="36" spans="1:4" x14ac:dyDescent="0.25">
      <c r="A36" s="12"/>
      <c r="B36" s="14">
        <f>[1]Meetings!B22</f>
        <v>42514</v>
      </c>
      <c r="C36" t="str">
        <f>[1]Meetings!C22</f>
        <v>Mark Menzie MP &amp; Matt Idle Operations manager of Job, Friends &amp; Houses</v>
      </c>
      <c r="D36" t="str">
        <f>[1]Meetings!D22</f>
        <v xml:space="preserve">Rehabilitation </v>
      </c>
    </row>
    <row r="37" spans="1:4" x14ac:dyDescent="0.25">
      <c r="A37" s="12"/>
      <c r="B37" s="14">
        <f>[1]Meetings!B23</f>
        <v>42529</v>
      </c>
      <c r="C37" t="str">
        <f>[1]Meetings!C23</f>
        <v>Gordon Jones - Pen Optical</v>
      </c>
      <c r="D37" t="str">
        <f>[1]Meetings!D23</f>
        <v xml:space="preserve">Rehabilitation </v>
      </c>
    </row>
    <row r="38" spans="1:4" x14ac:dyDescent="0.25">
      <c r="A38" s="12"/>
      <c r="B38" s="14">
        <f>[1]Meetings!B24</f>
        <v>42530</v>
      </c>
      <c r="C38" t="str">
        <f>[1]Meetings!C24</f>
        <v>Lendlease</v>
      </c>
      <c r="D38" t="str">
        <f>[1]Meetings!D24</f>
        <v xml:space="preserve">Rehabilitation </v>
      </c>
    </row>
    <row r="39" spans="1:4" x14ac:dyDescent="0.25">
      <c r="A39" s="12"/>
      <c r="B39" s="14">
        <f>[1]Meetings!B25</f>
        <v>42534</v>
      </c>
      <c r="C39" t="str">
        <f>[1]Meetings!C25</f>
        <v>Jeremy Lefroy MP &amp; Ann Edgeler</v>
      </c>
      <c r="D39" t="str">
        <f>[1]Meetings!D25</f>
        <v xml:space="preserve">Deaths in custody </v>
      </c>
    </row>
    <row r="40" spans="1:4" x14ac:dyDescent="0.25">
      <c r="A40" s="12" t="str">
        <f>[1]Meetings!A26</f>
        <v>Dominic Raab</v>
      </c>
      <c r="B40" s="14">
        <f>[1]Meetings!B26</f>
        <v>42499</v>
      </c>
      <c r="C40" t="str">
        <f>[1]Meetings!C26</f>
        <v>Anthea Hucklesby (Leeds uni)</v>
      </c>
      <c r="D40" t="str">
        <f>[1]Meetings!D26</f>
        <v>electronic monitoring</v>
      </c>
    </row>
    <row r="41" spans="1:4" x14ac:dyDescent="0.25">
      <c r="A41" s="12"/>
      <c r="B41" s="14">
        <f>[1]Meetings!B27</f>
        <v>42502</v>
      </c>
      <c r="C41" t="str">
        <f>[1]Meetings!C27</f>
        <v>Sentencing Stakeholder Roundtable: andrew Neilson (Howard League), Peter Dawson (Prison Reform Trust), David Ormerod (Law Commission), Lorraine Gelsthorpe (Cambridge prof Criminology), Jessica Jacobson/Mike Hough  (Birkbeck School of Law).</v>
      </c>
      <c r="D41" t="str">
        <f>[1]Meetings!D27</f>
        <v>sentencing</v>
      </c>
    </row>
    <row r="42" spans="1:4" x14ac:dyDescent="0.25">
      <c r="A42" s="12"/>
      <c r="B42" s="16">
        <f>[1]Meetings!B28</f>
        <v>42502</v>
      </c>
      <c r="C42" s="16" t="str">
        <f>[1]Meetings!C28</f>
        <v>Sentencing Stakeholder Roundtable: Paul Kirby, David Green, Penelope Gibbs, Harvey Redgrave, Richard Garside</v>
      </c>
      <c r="D42" s="16" t="str">
        <f>[1]Meetings!D28</f>
        <v>sentencing</v>
      </c>
    </row>
    <row r="43" spans="1:4" x14ac:dyDescent="0.25">
      <c r="A43" s="13"/>
      <c r="B43" s="18">
        <f>[1]Meetings!B29</f>
        <v>42527</v>
      </c>
      <c r="C43" t="str">
        <f>[1]Meetings!C29</f>
        <v>James Eadie QC</v>
      </c>
      <c r="D43" t="str">
        <f>[1]Meetings!D29</f>
        <v>lawfare</v>
      </c>
    </row>
    <row r="44" spans="1:4" x14ac:dyDescent="0.25">
      <c r="A44" s="24" t="s">
        <v>110</v>
      </c>
      <c r="B44" s="18">
        <f>[1]Meetings!B32</f>
        <v>42487</v>
      </c>
      <c r="C44" t="str">
        <f>[1]Meetings!C32</f>
        <v xml:space="preserve">Roger Bannister (With SoS) </v>
      </c>
      <c r="D44" t="str">
        <f>[1]Meetings!D32</f>
        <v>HMCTS Operational</v>
      </c>
    </row>
    <row r="45" spans="1:4" x14ac:dyDescent="0.25">
      <c r="A45" s="20"/>
      <c r="B45" s="18">
        <v>42502</v>
      </c>
      <c r="C45" t="str">
        <f>[2]Meetings!$C$2</f>
        <v>Gillian guy, CEO of Citizens Advice Bureau</v>
      </c>
    </row>
    <row r="46" spans="1:4" x14ac:dyDescent="0.25">
      <c r="A46" s="13" t="str">
        <f>[3]Meetings!A2</f>
        <v>Rt Hon Michael Gove MP</v>
      </c>
      <c r="B46" s="18">
        <f>[3]Meetings!B2</f>
        <v>42471</v>
      </c>
      <c r="C46" t="str">
        <f>[3]Meetings!C2</f>
        <v xml:space="preserve">Roundtable on Prison Reform – Health and Education Seminar: 
Teaching Leaders. Ark Academies, Harris Federation, London School of Economics and Political Science
</v>
      </c>
      <c r="D46" t="str">
        <f>[3]Meetings!D2</f>
        <v>To discuss prison reform</v>
      </c>
    </row>
    <row r="47" spans="1:4" x14ac:dyDescent="0.25">
      <c r="A47" s="20"/>
      <c r="B47" s="18">
        <f>[3]Meetings!B3</f>
        <v>42472</v>
      </c>
      <c r="C47" t="str">
        <f>[3]Meetings!C3</f>
        <v>Gary Gibbon (Political Editor, Channel Four News)</v>
      </c>
      <c r="D47" t="str">
        <f>[3]Meetings!D3</f>
        <v>General discussion</v>
      </c>
    </row>
    <row r="48" spans="1:4" x14ac:dyDescent="0.25">
      <c r="A48" s="20"/>
      <c r="B48" s="18">
        <f>[3]Meetings!B4</f>
        <v>42485</v>
      </c>
      <c r="C48" t="str">
        <f>[3]Meetings!C4</f>
        <v>Baroness Helena Kennedy QC</v>
      </c>
      <c r="D48" t="str">
        <f>[3]Meetings!D4</f>
        <v>To discuss issues relating to the European Court of Human Rights</v>
      </c>
    </row>
    <row r="49" spans="1:4" x14ac:dyDescent="0.25">
      <c r="A49" s="20"/>
      <c r="B49" s="18">
        <f>[3]Meetings!B5</f>
        <v>42485</v>
      </c>
      <c r="C49" t="str">
        <f>[3]Meetings!C5</f>
        <v>Lord Neuberger (President of the Supreme Court) and Lady Hale (Deputy President) and Mark Ormerod</v>
      </c>
      <c r="D49" t="str">
        <f>[3]Meetings!D5</f>
        <v>Catch up on judicial policy</v>
      </c>
    </row>
    <row r="50" spans="1:4" x14ac:dyDescent="0.25">
      <c r="A50" s="20"/>
      <c r="B50" s="18">
        <f>[3]Meetings!B6</f>
        <v>42487</v>
      </c>
      <c r="C50" t="str">
        <f>[3]Meetings!C6</f>
        <v xml:space="preserve">Roger Bannister (Deputy Chief Constable of Leicestershire Police) </v>
      </c>
      <c r="D50" t="str">
        <f>[3]Meetings!D6</f>
        <v>Criminal justice discussion</v>
      </c>
    </row>
    <row r="51" spans="1:4" x14ac:dyDescent="0.25">
      <c r="A51" s="20"/>
      <c r="B51" s="18">
        <f>[3]Meetings!B7</f>
        <v>42487</v>
      </c>
      <c r="C51" t="str">
        <f>[3]Meetings!C7</f>
        <v>Boston Consulting Group</v>
      </c>
      <c r="D51" t="str">
        <f>[3]Meetings!D7</f>
        <v>To discuss HMCTS Reform Programme</v>
      </c>
    </row>
    <row r="52" spans="1:4" x14ac:dyDescent="0.25">
      <c r="A52" s="20"/>
      <c r="B52" s="18">
        <f>[3]Meetings!B8</f>
        <v>42487</v>
      </c>
      <c r="C52" t="str">
        <f>[3]Meetings!C8</f>
        <v xml:space="preserve">Sir Peter Lampl (Chairman of The Sutton Trust / Chairman of The Education Endowment Foundation) </v>
      </c>
      <c r="D52" t="str">
        <f>[3]Meetings!D8</f>
        <v>To discuss legal sector policy</v>
      </c>
    </row>
    <row r="53" spans="1:4" x14ac:dyDescent="0.25">
      <c r="A53" s="20"/>
      <c r="B53" s="18">
        <f>[3]Meetings!B9</f>
        <v>42488</v>
      </c>
      <c r="C53" t="str">
        <f>[3]Meetings!C9</f>
        <v>Dr Gary Holden (Chair), Emily Thomas, Bernard Allen, Sharon Gray - Medway Improvement Board</v>
      </c>
      <c r="D53" t="str">
        <f>[3]Meetings!D9</f>
        <v>To discuss findings of the improvement board</v>
      </c>
    </row>
    <row r="54" spans="1:4" x14ac:dyDescent="0.25">
      <c r="A54" s="20"/>
      <c r="B54" s="19">
        <f>[3]Meetings!B10</f>
        <v>42499</v>
      </c>
      <c r="C54" t="str">
        <f>[3]Meetings!C10</f>
        <v xml:space="preserve">Rupert Soames (Group Chief Executive, Serco) and Kevin Craven (CEO, Central Government Division of Serco) </v>
      </c>
      <c r="D54" t="str">
        <f>[3]Meetings!D10</f>
        <v>To discuss Serco contract</v>
      </c>
    </row>
    <row r="55" spans="1:4" x14ac:dyDescent="0.25">
      <c r="A55" s="20"/>
      <c r="B55" s="18">
        <f>[3]Meetings!B11</f>
        <v>42499</v>
      </c>
      <c r="C55" t="str">
        <f>[3]Meetings!C11</f>
        <v>Kate Lampard</v>
      </c>
      <c r="D55" t="str">
        <f>[3]Meetings!D11</f>
        <v>To discuss prison saftey</v>
      </c>
    </row>
    <row r="56" spans="1:4" x14ac:dyDescent="0.25">
      <c r="A56" s="20"/>
      <c r="B56" s="18">
        <f>[3]Meetings!B12</f>
        <v>42501</v>
      </c>
      <c r="C56" t="str">
        <f>[3]Meetings!C12</f>
        <v>Alastair Campbell</v>
      </c>
      <c r="D56" t="str">
        <f>[3]Meetings!D12</f>
        <v>To discuss mental health in prisons</v>
      </c>
    </row>
    <row r="57" spans="1:4" x14ac:dyDescent="0.25">
      <c r="A57" s="20"/>
      <c r="B57" s="22">
        <v>42502</v>
      </c>
      <c r="C57" t="str">
        <f>[3]Meetings!C13</f>
        <v>Gerard Adriaan van der Steur (Dutch Justice and Security Minister)</v>
      </c>
      <c r="D57" t="str">
        <f>[3]Meetings!D13</f>
        <v>Introductory meeting</v>
      </c>
    </row>
    <row r="58" spans="1:4" x14ac:dyDescent="0.25">
      <c r="A58" s="20"/>
      <c r="B58" s="22">
        <v>42506</v>
      </c>
      <c r="C58" t="str">
        <f>[3]Meetings!C14</f>
        <v>Jim Busby</v>
      </c>
      <c r="D58" t="str">
        <f>[3]Meetings!D14</f>
        <v>To discuss prison saftey</v>
      </c>
    </row>
    <row r="59" spans="1:4" x14ac:dyDescent="0.25">
      <c r="A59" s="20"/>
      <c r="B59" s="22">
        <v>42506</v>
      </c>
      <c r="C59" t="str">
        <f>[3]Meetings!C15</f>
        <v>Chris Poyner (NTUS Chair), Caroline Hemmington (Prospect), Victoria Taylor (FDA), Paul Martin (PCS), Sharon Holder (GMB)</v>
      </c>
      <c r="D59" t="str">
        <f>[3]Meetings!D15</f>
        <v>Introductory meeting</v>
      </c>
    </row>
    <row r="60" spans="1:4" x14ac:dyDescent="0.25">
      <c r="A60" s="20"/>
      <c r="B60" s="23">
        <v>42527</v>
      </c>
      <c r="C60" t="str">
        <f>[3]Meetings!C16</f>
        <v>David Laws (Executive Chairman, CentreForum), Dame Sally Coates, Natasha Porter, James Darley</v>
      </c>
      <c r="D60" t="str">
        <f>[3]Meetings!D16</f>
        <v>To discuss Coates Review</v>
      </c>
    </row>
    <row r="61" spans="1:4" x14ac:dyDescent="0.25">
      <c r="D61">
        <f>[3]Meetings!D17</f>
        <v>0</v>
      </c>
    </row>
    <row r="62" spans="1:4" x14ac:dyDescent="0.25">
      <c r="D62">
        <f>[3]Meetings!D18</f>
        <v>0</v>
      </c>
    </row>
    <row r="63" spans="1:4" x14ac:dyDescent="0.25">
      <c r="D63">
        <f>[3]Meetings!D19</f>
        <v>0</v>
      </c>
    </row>
    <row r="64" spans="1:4" x14ac:dyDescent="0.25">
      <c r="D64">
        <f>[3]Meetings!D20</f>
        <v>0</v>
      </c>
    </row>
    <row r="65" spans="4:4" x14ac:dyDescent="0.25">
      <c r="D65">
        <f>[3]Meetings!D21</f>
        <v>0</v>
      </c>
    </row>
    <row r="66" spans="4:4" x14ac:dyDescent="0.25">
      <c r="D66">
        <f>[3]Meetings!D22</f>
        <v>0</v>
      </c>
    </row>
    <row r="67" spans="4:4" x14ac:dyDescent="0.25">
      <c r="D67">
        <f>[3]Meetings!D23</f>
        <v>0</v>
      </c>
    </row>
    <row r="68" spans="4:4" x14ac:dyDescent="0.25">
      <c r="D68">
        <f>[3]Meetings!D24</f>
        <v>0</v>
      </c>
    </row>
    <row r="69" spans="4:4" x14ac:dyDescent="0.25">
      <c r="D69">
        <f>[3]Meetings!D25</f>
        <v>0</v>
      </c>
    </row>
    <row r="70" spans="4:4" x14ac:dyDescent="0.25">
      <c r="D70">
        <f>[3]Meetings!D26</f>
        <v>0</v>
      </c>
    </row>
    <row r="71" spans="4:4" x14ac:dyDescent="0.25">
      <c r="D71">
        <f>[3]Meetings!D27</f>
        <v>0</v>
      </c>
    </row>
    <row r="72" spans="4:4" x14ac:dyDescent="0.25">
      <c r="D72">
        <f>[3]Meetings!D28</f>
        <v>0</v>
      </c>
    </row>
    <row r="73" spans="4:4" x14ac:dyDescent="0.25">
      <c r="D73">
        <f>[3]Meetings!D29</f>
        <v>0</v>
      </c>
    </row>
    <row r="74" spans="4:4" x14ac:dyDescent="0.25">
      <c r="D74">
        <f>[3]Meetings!D30</f>
        <v>0</v>
      </c>
    </row>
    <row r="75" spans="4:4" x14ac:dyDescent="0.25">
      <c r="D75">
        <f>[3]Meetings!D31</f>
        <v>0</v>
      </c>
    </row>
    <row r="76" spans="4:4" x14ac:dyDescent="0.25">
      <c r="D76">
        <f>[3]Meetings!D32</f>
        <v>0</v>
      </c>
    </row>
  </sheetData>
  <pageMargins left="0.75" right="0.75" top="1" bottom="1" header="0.5" footer="0.5"/>
  <pageSetup paperSize="9" scale="51" fitToHeight="0" orientation="landscape"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O’Connor, Maeve</cp:lastModifiedBy>
  <cp:lastPrinted>2016-10-25T17:20:22Z</cp:lastPrinted>
  <dcterms:created xsi:type="dcterms:W3CDTF">2014-04-28T13:25:12Z</dcterms:created>
  <dcterms:modified xsi:type="dcterms:W3CDTF">2016-11-09T09:32:32Z</dcterms:modified>
</cp:coreProperties>
</file>