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atent Informatics\Research\Gender matching\Worldwide data using PATSTAT\"/>
    </mc:Choice>
  </mc:AlternateContent>
  <bookViews>
    <workbookView xWindow="0" yWindow="0" windowWidth="28800" windowHeight="14595" tabRatio="926"/>
  </bookViews>
  <sheets>
    <sheet name="Jurisdiction" sheetId="72" r:id="rId1"/>
    <sheet name="Inventor country" sheetId="71" r:id="rId2"/>
    <sheet name="Inventor country by filing year" sheetId="73" r:id="rId3"/>
    <sheet name="Top names (inventor identifier)" sheetId="2" r:id="rId4"/>
    <sheet name="Top names (applications)" sheetId="3" r:id="rId5"/>
    <sheet name="Apps by inventor type" sheetId="4" r:id="rId6"/>
    <sheet name="By Filing Year" sheetId="5" r:id="rId7"/>
    <sheet name="By Jurisdiction" sheetId="74" r:id="rId8"/>
    <sheet name="By Inventor Country" sheetId="7" r:id="rId9"/>
    <sheet name="by IPC section" sheetId="41" r:id="rId10"/>
    <sheet name="By IPC subclass" sheetId="9" r:id="rId11"/>
    <sheet name="By WIPO tech concordance" sheetId="8" r:id="rId12"/>
  </sheets>
  <definedNames>
    <definedName name="_xlnm._FilterDatabase" localSheetId="1" hidden="1">'Inventor country'!$A$1:$K$241</definedName>
    <definedName name="_xlnm._FilterDatabase" localSheetId="0" hidden="1">Jurisdiction!$A$2:$K$120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 i="41" l="1"/>
  <c r="T4" i="41"/>
  <c r="S5" i="41"/>
  <c r="T5" i="41"/>
  <c r="S6" i="41"/>
  <c r="T6" i="41"/>
  <c r="S7" i="41"/>
  <c r="T7" i="41"/>
  <c r="S8" i="41"/>
  <c r="T8" i="41"/>
  <c r="S9" i="41"/>
  <c r="T9" i="41"/>
  <c r="S10" i="41"/>
  <c r="T10" i="41"/>
  <c r="T3" i="41"/>
  <c r="S3" i="41"/>
  <c r="T3" i="9" l="1"/>
  <c r="U3" i="9"/>
  <c r="T4" i="9"/>
  <c r="U4" i="9"/>
  <c r="T5" i="9"/>
  <c r="U5" i="9"/>
  <c r="T6" i="9"/>
  <c r="U6" i="9"/>
  <c r="T7" i="9"/>
  <c r="U7" i="9"/>
  <c r="T8" i="9"/>
  <c r="U8" i="9"/>
  <c r="T9" i="9"/>
  <c r="U9" i="9"/>
  <c r="T10" i="9"/>
  <c r="U10" i="9"/>
  <c r="T11" i="9"/>
  <c r="U11" i="9"/>
  <c r="T12" i="9"/>
  <c r="U12" i="9"/>
  <c r="T13" i="9"/>
  <c r="U13" i="9"/>
  <c r="T14" i="9"/>
  <c r="U14" i="9"/>
  <c r="T15" i="9"/>
  <c r="U15" i="9"/>
  <c r="T16" i="9"/>
  <c r="U16" i="9"/>
  <c r="T17" i="9"/>
  <c r="U17" i="9"/>
  <c r="T18" i="9"/>
  <c r="U18" i="9"/>
  <c r="T19" i="9"/>
  <c r="U19" i="9"/>
  <c r="T20" i="9"/>
  <c r="U20" i="9"/>
  <c r="T21" i="9"/>
  <c r="U21" i="9"/>
  <c r="T22" i="9"/>
  <c r="U22" i="9"/>
  <c r="T23" i="9"/>
  <c r="U23" i="9"/>
  <c r="T24" i="9"/>
  <c r="U24" i="9"/>
  <c r="T25" i="9"/>
  <c r="U25" i="9"/>
  <c r="T26" i="9"/>
  <c r="U26" i="9"/>
  <c r="T27" i="9"/>
  <c r="U27" i="9"/>
  <c r="T28" i="9"/>
  <c r="U28" i="9"/>
  <c r="T29" i="9"/>
  <c r="U29" i="9"/>
  <c r="T30" i="9"/>
  <c r="U30" i="9"/>
  <c r="T31" i="9"/>
  <c r="U31" i="9"/>
  <c r="T32" i="9"/>
  <c r="U32" i="9"/>
  <c r="T33" i="9"/>
  <c r="U33" i="9"/>
  <c r="T34" i="9"/>
  <c r="U34" i="9"/>
  <c r="T35" i="9"/>
  <c r="U35" i="9"/>
  <c r="T36" i="9"/>
  <c r="U36" i="9"/>
  <c r="T37" i="9"/>
  <c r="U37" i="9"/>
  <c r="T38" i="9"/>
  <c r="U38" i="9"/>
  <c r="T39" i="9"/>
  <c r="U39" i="9"/>
  <c r="T40" i="9"/>
  <c r="U40" i="9"/>
  <c r="T41" i="9"/>
  <c r="U41" i="9"/>
  <c r="T42" i="9"/>
  <c r="U42" i="9"/>
  <c r="T43" i="9"/>
  <c r="U43" i="9"/>
  <c r="T44" i="9"/>
  <c r="U44" i="9"/>
  <c r="T45" i="9"/>
  <c r="U45" i="9"/>
  <c r="T46" i="9"/>
  <c r="U46" i="9"/>
  <c r="T47" i="9"/>
  <c r="U47" i="9"/>
  <c r="T48" i="9"/>
  <c r="U48" i="9"/>
  <c r="T49" i="9"/>
  <c r="U49" i="9"/>
  <c r="T50" i="9"/>
  <c r="U50" i="9"/>
  <c r="T51" i="9"/>
  <c r="U51" i="9"/>
  <c r="T52" i="9"/>
  <c r="U52" i="9"/>
  <c r="T53" i="9"/>
  <c r="U53" i="9"/>
  <c r="T54" i="9"/>
  <c r="U54" i="9"/>
  <c r="T55" i="9"/>
  <c r="U55" i="9"/>
  <c r="T56" i="9"/>
  <c r="U56" i="9"/>
  <c r="T57" i="9"/>
  <c r="U57" i="9"/>
  <c r="T58" i="9"/>
  <c r="U58" i="9"/>
  <c r="T59" i="9"/>
  <c r="U59" i="9"/>
  <c r="T60" i="9"/>
  <c r="U60" i="9"/>
  <c r="T61" i="9"/>
  <c r="U61" i="9"/>
  <c r="T62" i="9"/>
  <c r="U62" i="9"/>
  <c r="T63" i="9"/>
  <c r="U63" i="9"/>
  <c r="T64" i="9"/>
  <c r="U64" i="9"/>
  <c r="T65" i="9"/>
  <c r="U65" i="9"/>
  <c r="T66" i="9"/>
  <c r="U66" i="9"/>
  <c r="T67" i="9"/>
  <c r="U67" i="9"/>
  <c r="T68" i="9"/>
  <c r="U68" i="9"/>
  <c r="T69" i="9"/>
  <c r="U69" i="9"/>
  <c r="T70" i="9"/>
  <c r="U70" i="9"/>
  <c r="T71" i="9"/>
  <c r="U71" i="9"/>
  <c r="T72" i="9"/>
  <c r="U72" i="9"/>
  <c r="T73" i="9"/>
  <c r="U73" i="9"/>
  <c r="T74" i="9"/>
  <c r="U74" i="9"/>
  <c r="T75" i="9"/>
  <c r="U75" i="9"/>
  <c r="T76" i="9"/>
  <c r="U76" i="9"/>
  <c r="T77" i="9"/>
  <c r="U77" i="9"/>
  <c r="T78" i="9"/>
  <c r="U78" i="9"/>
  <c r="T79" i="9"/>
  <c r="U79" i="9"/>
  <c r="T80" i="9"/>
  <c r="U80" i="9"/>
  <c r="T81" i="9"/>
  <c r="U81" i="9"/>
  <c r="T82" i="9"/>
  <c r="U82" i="9"/>
  <c r="T83" i="9"/>
  <c r="U83" i="9"/>
  <c r="T84" i="9"/>
  <c r="U84" i="9"/>
  <c r="T85" i="9"/>
  <c r="U85" i="9"/>
  <c r="T86" i="9"/>
  <c r="U86" i="9"/>
  <c r="T87" i="9"/>
  <c r="U87" i="9"/>
  <c r="T88" i="9"/>
  <c r="U88" i="9"/>
  <c r="T89" i="9"/>
  <c r="U89" i="9"/>
  <c r="T90" i="9"/>
  <c r="U90" i="9"/>
  <c r="T91" i="9"/>
  <c r="U91" i="9"/>
  <c r="T92" i="9"/>
  <c r="U92" i="9"/>
  <c r="T93" i="9"/>
  <c r="U93" i="9"/>
  <c r="T94" i="9"/>
  <c r="U94" i="9"/>
  <c r="T95" i="9"/>
  <c r="U95" i="9"/>
  <c r="T96" i="9"/>
  <c r="U96" i="9"/>
  <c r="T97" i="9"/>
  <c r="U97" i="9"/>
  <c r="T98" i="9"/>
  <c r="U98" i="9"/>
  <c r="T99" i="9"/>
  <c r="U99" i="9"/>
  <c r="T100" i="9"/>
  <c r="U100" i="9"/>
  <c r="T101" i="9"/>
  <c r="U101" i="9"/>
  <c r="T102" i="9"/>
  <c r="U102" i="9"/>
  <c r="T103" i="9"/>
  <c r="U103" i="9"/>
  <c r="T104" i="9"/>
  <c r="U104" i="9"/>
  <c r="T105" i="9"/>
  <c r="U105" i="9"/>
  <c r="T106" i="9"/>
  <c r="U106" i="9"/>
  <c r="T107" i="9"/>
  <c r="U107" i="9"/>
  <c r="T108" i="9"/>
  <c r="U108" i="9"/>
  <c r="T109" i="9"/>
  <c r="U109" i="9"/>
  <c r="T110" i="9"/>
  <c r="U110" i="9"/>
  <c r="T111" i="9"/>
  <c r="U111" i="9"/>
  <c r="T112" i="9"/>
  <c r="U112" i="9"/>
  <c r="T113" i="9"/>
  <c r="U113" i="9"/>
  <c r="T114" i="9"/>
  <c r="U114" i="9"/>
  <c r="T115" i="9"/>
  <c r="U115" i="9"/>
  <c r="T116" i="9"/>
  <c r="U116" i="9"/>
  <c r="T117" i="9"/>
  <c r="U117" i="9"/>
  <c r="T118" i="9"/>
  <c r="U118" i="9"/>
  <c r="T119" i="9"/>
  <c r="U119" i="9"/>
  <c r="T120" i="9"/>
  <c r="U120" i="9"/>
  <c r="T121" i="9"/>
  <c r="U121" i="9"/>
  <c r="T122" i="9"/>
  <c r="U122" i="9"/>
  <c r="T123" i="9"/>
  <c r="U123" i="9"/>
  <c r="T124" i="9"/>
  <c r="U124" i="9"/>
  <c r="T125" i="9"/>
  <c r="U125" i="9"/>
  <c r="T126" i="9"/>
  <c r="U126" i="9"/>
  <c r="T127" i="9"/>
  <c r="U127" i="9"/>
  <c r="T128" i="9"/>
  <c r="U128" i="9"/>
  <c r="T129" i="9"/>
  <c r="U129" i="9"/>
  <c r="T130" i="9"/>
  <c r="U130" i="9"/>
  <c r="T131" i="9"/>
  <c r="U131" i="9"/>
  <c r="T132" i="9"/>
  <c r="U132" i="9"/>
  <c r="T133" i="9"/>
  <c r="U133" i="9"/>
  <c r="T134" i="9"/>
  <c r="U134" i="9"/>
  <c r="T135" i="9"/>
  <c r="U135" i="9"/>
  <c r="T136" i="9"/>
  <c r="U136" i="9"/>
  <c r="T137" i="9"/>
  <c r="U137" i="9"/>
  <c r="T138" i="9"/>
  <c r="U138" i="9"/>
  <c r="T139" i="9"/>
  <c r="U139" i="9"/>
  <c r="T140" i="9"/>
  <c r="U140" i="9"/>
  <c r="T141" i="9"/>
  <c r="U141" i="9"/>
  <c r="T142" i="9"/>
  <c r="U142" i="9"/>
  <c r="T143" i="9"/>
  <c r="U143" i="9"/>
  <c r="T144" i="9"/>
  <c r="U144" i="9"/>
  <c r="T145" i="9"/>
  <c r="U145" i="9"/>
  <c r="T146" i="9"/>
  <c r="U146" i="9"/>
  <c r="T147" i="9"/>
  <c r="U147" i="9"/>
  <c r="T148" i="9"/>
  <c r="U148" i="9"/>
  <c r="T149" i="9"/>
  <c r="U149" i="9"/>
  <c r="T150" i="9"/>
  <c r="U150" i="9"/>
  <c r="T151" i="9"/>
  <c r="U151" i="9"/>
  <c r="T152" i="9"/>
  <c r="U152" i="9"/>
  <c r="T153" i="9"/>
  <c r="U153" i="9"/>
  <c r="T154" i="9"/>
  <c r="U154" i="9"/>
  <c r="T155" i="9"/>
  <c r="U155" i="9"/>
  <c r="T156" i="9"/>
  <c r="U156" i="9"/>
  <c r="T157" i="9"/>
  <c r="U157" i="9"/>
  <c r="T158" i="9"/>
  <c r="U158" i="9"/>
  <c r="T159" i="9"/>
  <c r="U159" i="9"/>
  <c r="T160" i="9"/>
  <c r="U160" i="9"/>
  <c r="T161" i="9"/>
  <c r="U161" i="9"/>
  <c r="T162" i="9"/>
  <c r="U162" i="9"/>
  <c r="T163" i="9"/>
  <c r="U163" i="9"/>
  <c r="T164" i="9"/>
  <c r="U164" i="9"/>
  <c r="T165" i="9"/>
  <c r="U165" i="9"/>
  <c r="T166" i="9"/>
  <c r="U166" i="9"/>
  <c r="T167" i="9"/>
  <c r="U167" i="9"/>
  <c r="T168" i="9"/>
  <c r="U168" i="9"/>
  <c r="T169" i="9"/>
  <c r="U169" i="9"/>
  <c r="T170" i="9"/>
  <c r="U170" i="9"/>
  <c r="T171" i="9"/>
  <c r="U171" i="9"/>
  <c r="T172" i="9"/>
  <c r="U172" i="9"/>
  <c r="T173" i="9"/>
  <c r="U173" i="9"/>
  <c r="T174" i="9"/>
  <c r="U174" i="9"/>
  <c r="T175" i="9"/>
  <c r="U175" i="9"/>
  <c r="T176" i="9"/>
  <c r="U176" i="9"/>
  <c r="T177" i="9"/>
  <c r="U177" i="9"/>
  <c r="T178" i="9"/>
  <c r="U178" i="9"/>
  <c r="T179" i="9"/>
  <c r="U179" i="9"/>
  <c r="T180" i="9"/>
  <c r="U180" i="9"/>
  <c r="T181" i="9"/>
  <c r="U181" i="9"/>
  <c r="T182" i="9"/>
  <c r="U182" i="9"/>
  <c r="T183" i="9"/>
  <c r="U183" i="9"/>
  <c r="T184" i="9"/>
  <c r="U184" i="9"/>
  <c r="T185" i="9"/>
  <c r="U185" i="9"/>
  <c r="T186" i="9"/>
  <c r="U186" i="9"/>
  <c r="T187" i="9"/>
  <c r="U187" i="9"/>
  <c r="T188" i="9"/>
  <c r="U188" i="9"/>
  <c r="T189" i="9"/>
  <c r="U189" i="9"/>
  <c r="T190" i="9"/>
  <c r="U190" i="9"/>
  <c r="T191" i="9"/>
  <c r="U191" i="9"/>
  <c r="T192" i="9"/>
  <c r="U192" i="9"/>
  <c r="T193" i="9"/>
  <c r="U193" i="9"/>
  <c r="T194" i="9"/>
  <c r="U194" i="9"/>
  <c r="T195" i="9"/>
  <c r="U195" i="9"/>
  <c r="T196" i="9"/>
  <c r="U196" i="9"/>
  <c r="T197" i="9"/>
  <c r="U197" i="9"/>
  <c r="T198" i="9"/>
  <c r="U198" i="9"/>
  <c r="T199" i="9"/>
  <c r="U199" i="9"/>
  <c r="T200" i="9"/>
  <c r="U200" i="9"/>
  <c r="T201" i="9"/>
  <c r="U201" i="9"/>
  <c r="T202" i="9"/>
  <c r="U202" i="9"/>
  <c r="T203" i="9"/>
  <c r="U203" i="9"/>
  <c r="T204" i="9"/>
  <c r="U204" i="9"/>
  <c r="T205" i="9"/>
  <c r="U205" i="9"/>
  <c r="T206" i="9"/>
  <c r="U206" i="9"/>
  <c r="T207" i="9"/>
  <c r="U207" i="9"/>
  <c r="T208" i="9"/>
  <c r="U208" i="9"/>
  <c r="T209" i="9"/>
  <c r="U209" i="9"/>
  <c r="T210" i="9"/>
  <c r="U210" i="9"/>
  <c r="T211" i="9"/>
  <c r="U211" i="9"/>
  <c r="T212" i="9"/>
  <c r="U212" i="9"/>
  <c r="T213" i="9"/>
  <c r="U213" i="9"/>
  <c r="T214" i="9"/>
  <c r="U214" i="9"/>
  <c r="T215" i="9"/>
  <c r="U215" i="9"/>
  <c r="T216" i="9"/>
  <c r="U216" i="9"/>
  <c r="T217" i="9"/>
  <c r="U217" i="9"/>
  <c r="T218" i="9"/>
  <c r="U218" i="9"/>
  <c r="T219" i="9"/>
  <c r="U219" i="9"/>
  <c r="T220" i="9"/>
  <c r="U220" i="9"/>
  <c r="T221" i="9"/>
  <c r="U221" i="9"/>
  <c r="T222" i="9"/>
  <c r="U222" i="9"/>
  <c r="T223" i="9"/>
  <c r="U223" i="9"/>
  <c r="T224" i="9"/>
  <c r="U224" i="9"/>
  <c r="T225" i="9"/>
  <c r="U225" i="9"/>
  <c r="T226" i="9"/>
  <c r="U226" i="9"/>
  <c r="T227" i="9"/>
  <c r="U227" i="9"/>
  <c r="T228" i="9"/>
  <c r="U228" i="9"/>
  <c r="T229" i="9"/>
  <c r="U229" i="9"/>
  <c r="T230" i="9"/>
  <c r="U230" i="9"/>
  <c r="T231" i="9"/>
  <c r="U231" i="9"/>
  <c r="T232" i="9"/>
  <c r="U232" i="9"/>
  <c r="T233" i="9"/>
  <c r="U233" i="9"/>
  <c r="T234" i="9"/>
  <c r="U234" i="9"/>
  <c r="T235" i="9"/>
  <c r="U235" i="9"/>
  <c r="T236" i="9"/>
  <c r="U236" i="9"/>
  <c r="T237" i="9"/>
  <c r="U237" i="9"/>
  <c r="T238" i="9"/>
  <c r="U238" i="9"/>
  <c r="T239" i="9"/>
  <c r="U239" i="9"/>
  <c r="T240" i="9"/>
  <c r="U240" i="9"/>
  <c r="T241" i="9"/>
  <c r="U241" i="9"/>
  <c r="T242" i="9"/>
  <c r="U242" i="9"/>
  <c r="T243" i="9"/>
  <c r="U243" i="9"/>
  <c r="T244" i="9"/>
  <c r="U244" i="9"/>
  <c r="T245" i="9"/>
  <c r="U245" i="9"/>
  <c r="T246" i="9"/>
  <c r="U246" i="9"/>
  <c r="T247" i="9"/>
  <c r="U247" i="9"/>
  <c r="T248" i="9"/>
  <c r="U248" i="9"/>
  <c r="T249" i="9"/>
  <c r="U249" i="9"/>
  <c r="T250" i="9"/>
  <c r="U250" i="9"/>
  <c r="T251" i="9"/>
  <c r="U251" i="9"/>
  <c r="T252" i="9"/>
  <c r="U252" i="9"/>
  <c r="T253" i="9"/>
  <c r="U253" i="9"/>
  <c r="T254" i="9"/>
  <c r="U254" i="9"/>
  <c r="T255" i="9"/>
  <c r="U255" i="9"/>
  <c r="T256" i="9"/>
  <c r="U256" i="9"/>
  <c r="T257" i="9"/>
  <c r="U257" i="9"/>
  <c r="T258" i="9"/>
  <c r="U258" i="9"/>
  <c r="T259" i="9"/>
  <c r="U259" i="9"/>
  <c r="T260" i="9"/>
  <c r="U260" i="9"/>
  <c r="T261" i="9"/>
  <c r="U261" i="9"/>
  <c r="T262" i="9"/>
  <c r="U262" i="9"/>
  <c r="T263" i="9"/>
  <c r="U263" i="9"/>
  <c r="T264" i="9"/>
  <c r="U264" i="9"/>
  <c r="T265" i="9"/>
  <c r="U265" i="9"/>
  <c r="T266" i="9"/>
  <c r="U266" i="9"/>
  <c r="T267" i="9"/>
  <c r="U267" i="9"/>
  <c r="T268" i="9"/>
  <c r="U268" i="9"/>
  <c r="T269" i="9"/>
  <c r="U269" i="9"/>
  <c r="T270" i="9"/>
  <c r="U270" i="9"/>
  <c r="T271" i="9"/>
  <c r="U271" i="9"/>
  <c r="T272" i="9"/>
  <c r="U272" i="9"/>
  <c r="T273" i="9"/>
  <c r="U273" i="9"/>
  <c r="T274" i="9"/>
  <c r="U274" i="9"/>
  <c r="T275" i="9"/>
  <c r="U275" i="9"/>
  <c r="T276" i="9"/>
  <c r="U276" i="9"/>
  <c r="T277" i="9"/>
  <c r="U277" i="9"/>
  <c r="T278" i="9"/>
  <c r="U278" i="9"/>
  <c r="T279" i="9"/>
  <c r="U279" i="9"/>
  <c r="T280" i="9"/>
  <c r="U280" i="9"/>
  <c r="T281" i="9"/>
  <c r="U281" i="9"/>
  <c r="T282" i="9"/>
  <c r="U282" i="9"/>
  <c r="T283" i="9"/>
  <c r="U283" i="9"/>
  <c r="T284" i="9"/>
  <c r="U284" i="9"/>
  <c r="T285" i="9"/>
  <c r="U285" i="9"/>
  <c r="T286" i="9"/>
  <c r="U286" i="9"/>
  <c r="T287" i="9"/>
  <c r="U287" i="9"/>
  <c r="T288" i="9"/>
  <c r="U288" i="9"/>
  <c r="T289" i="9"/>
  <c r="U289" i="9"/>
  <c r="T290" i="9"/>
  <c r="U290" i="9"/>
  <c r="T291" i="9"/>
  <c r="U291" i="9"/>
  <c r="T292" i="9"/>
  <c r="U292" i="9"/>
  <c r="T293" i="9"/>
  <c r="U293" i="9"/>
  <c r="T294" i="9"/>
  <c r="U294" i="9"/>
  <c r="T295" i="9"/>
  <c r="U295" i="9"/>
  <c r="T296" i="9"/>
  <c r="U296" i="9"/>
  <c r="T297" i="9"/>
  <c r="U297" i="9"/>
  <c r="T298" i="9"/>
  <c r="U298" i="9"/>
  <c r="T299" i="9"/>
  <c r="U299" i="9"/>
  <c r="T300" i="9"/>
  <c r="U300" i="9"/>
  <c r="T301" i="9"/>
  <c r="U301" i="9"/>
  <c r="T302" i="9"/>
  <c r="U302" i="9"/>
  <c r="T303" i="9"/>
  <c r="U303" i="9"/>
  <c r="T304" i="9"/>
  <c r="U304" i="9"/>
  <c r="T305" i="9"/>
  <c r="U305" i="9"/>
  <c r="T306" i="9"/>
  <c r="U306" i="9"/>
  <c r="T307" i="9"/>
  <c r="U307" i="9"/>
  <c r="T308" i="9"/>
  <c r="U308" i="9"/>
  <c r="T309" i="9"/>
  <c r="U309" i="9"/>
  <c r="T310" i="9"/>
  <c r="U310" i="9"/>
  <c r="T311" i="9"/>
  <c r="U311" i="9"/>
  <c r="T312" i="9"/>
  <c r="U312" i="9"/>
  <c r="T313" i="9"/>
  <c r="U313" i="9"/>
  <c r="T314" i="9"/>
  <c r="U314" i="9"/>
  <c r="T315" i="9"/>
  <c r="U315" i="9"/>
  <c r="T316" i="9"/>
  <c r="U316" i="9"/>
  <c r="T317" i="9"/>
  <c r="U317" i="9"/>
  <c r="T318" i="9"/>
  <c r="U318" i="9"/>
  <c r="T319" i="9"/>
  <c r="U319" i="9"/>
  <c r="T320" i="9"/>
  <c r="U320" i="9"/>
  <c r="T321" i="9"/>
  <c r="U321" i="9"/>
  <c r="T322" i="9"/>
  <c r="U322" i="9"/>
  <c r="T323" i="9"/>
  <c r="U323" i="9"/>
  <c r="T324" i="9"/>
  <c r="U324" i="9"/>
  <c r="T325" i="9"/>
  <c r="U325" i="9"/>
  <c r="T326" i="9"/>
  <c r="U326" i="9"/>
  <c r="T327" i="9"/>
  <c r="U327" i="9"/>
  <c r="T328" i="9"/>
  <c r="U328" i="9"/>
  <c r="T329" i="9"/>
  <c r="U329" i="9"/>
  <c r="T330" i="9"/>
  <c r="U330" i="9"/>
  <c r="T331" i="9"/>
  <c r="U331" i="9"/>
  <c r="T332" i="9"/>
  <c r="U332" i="9"/>
  <c r="T333" i="9"/>
  <c r="U333" i="9"/>
  <c r="T334" i="9"/>
  <c r="U334" i="9"/>
  <c r="T335" i="9"/>
  <c r="U335" i="9"/>
  <c r="T336" i="9"/>
  <c r="U336" i="9"/>
  <c r="T337" i="9"/>
  <c r="U337" i="9"/>
  <c r="T338" i="9"/>
  <c r="U338" i="9"/>
  <c r="T339" i="9"/>
  <c r="U339" i="9"/>
  <c r="T340" i="9"/>
  <c r="U340" i="9"/>
  <c r="T341" i="9"/>
  <c r="U341" i="9"/>
  <c r="T342" i="9"/>
  <c r="U342" i="9"/>
  <c r="T343" i="9"/>
  <c r="U343" i="9"/>
  <c r="T344" i="9"/>
  <c r="U344" i="9"/>
  <c r="T345" i="9"/>
  <c r="U345" i="9"/>
  <c r="T346" i="9"/>
  <c r="U346" i="9"/>
  <c r="T347" i="9"/>
  <c r="U347" i="9"/>
  <c r="T348" i="9"/>
  <c r="U348" i="9"/>
  <c r="T349" i="9"/>
  <c r="U349" i="9"/>
  <c r="T350" i="9"/>
  <c r="U350" i="9"/>
  <c r="T351" i="9"/>
  <c r="U351" i="9"/>
  <c r="T352" i="9"/>
  <c r="U352" i="9"/>
  <c r="T353" i="9"/>
  <c r="U353" i="9"/>
  <c r="T354" i="9"/>
  <c r="U354" i="9"/>
  <c r="T355" i="9"/>
  <c r="U355" i="9"/>
  <c r="T356" i="9"/>
  <c r="U356" i="9"/>
  <c r="T357" i="9"/>
  <c r="U357" i="9"/>
  <c r="T358" i="9"/>
  <c r="U358" i="9"/>
  <c r="T359" i="9"/>
  <c r="U359" i="9"/>
  <c r="T360" i="9"/>
  <c r="U360" i="9"/>
  <c r="T361" i="9"/>
  <c r="U361" i="9"/>
  <c r="T362" i="9"/>
  <c r="U362" i="9"/>
  <c r="T363" i="9"/>
  <c r="U363" i="9"/>
  <c r="T364" i="9"/>
  <c r="U364" i="9"/>
  <c r="T365" i="9"/>
  <c r="U365" i="9"/>
  <c r="T366" i="9"/>
  <c r="U366" i="9"/>
  <c r="T367" i="9"/>
  <c r="U367" i="9"/>
  <c r="T368" i="9"/>
  <c r="U368" i="9"/>
  <c r="T369" i="9"/>
  <c r="U369" i="9"/>
  <c r="T370" i="9"/>
  <c r="U370" i="9"/>
  <c r="T371" i="9"/>
  <c r="U371" i="9"/>
  <c r="T372" i="9"/>
  <c r="U372" i="9"/>
  <c r="T373" i="9"/>
  <c r="U373" i="9"/>
  <c r="T374" i="9"/>
  <c r="U374" i="9"/>
  <c r="T375" i="9"/>
  <c r="U375" i="9"/>
  <c r="T376" i="9"/>
  <c r="U376" i="9"/>
  <c r="T377" i="9"/>
  <c r="U377" i="9"/>
  <c r="T378" i="9"/>
  <c r="U378" i="9"/>
  <c r="T379" i="9"/>
  <c r="U379" i="9"/>
  <c r="T380" i="9"/>
  <c r="U380" i="9"/>
  <c r="T381" i="9"/>
  <c r="U381" i="9"/>
  <c r="T382" i="9"/>
  <c r="U382" i="9"/>
  <c r="T383" i="9"/>
  <c r="U383" i="9"/>
  <c r="T384" i="9"/>
  <c r="U384" i="9"/>
  <c r="T385" i="9"/>
  <c r="U385" i="9"/>
  <c r="T386" i="9"/>
  <c r="U386" i="9"/>
  <c r="T387" i="9"/>
  <c r="U387" i="9"/>
  <c r="T388" i="9"/>
  <c r="U388" i="9"/>
  <c r="T389" i="9"/>
  <c r="U389" i="9"/>
  <c r="T390" i="9"/>
  <c r="U390" i="9"/>
  <c r="T391" i="9"/>
  <c r="U391" i="9"/>
  <c r="T392" i="9"/>
  <c r="U392" i="9"/>
  <c r="T393" i="9"/>
  <c r="U393" i="9"/>
  <c r="T394" i="9"/>
  <c r="U394" i="9"/>
  <c r="T395" i="9"/>
  <c r="U395" i="9"/>
  <c r="T396" i="9"/>
  <c r="U396" i="9"/>
  <c r="T397" i="9"/>
  <c r="U397" i="9"/>
  <c r="T398" i="9"/>
  <c r="U398" i="9"/>
  <c r="T399" i="9"/>
  <c r="U399" i="9"/>
  <c r="T400" i="9"/>
  <c r="U400" i="9"/>
  <c r="T401" i="9"/>
  <c r="U401" i="9"/>
  <c r="T402" i="9"/>
  <c r="U402" i="9"/>
  <c r="T403" i="9"/>
  <c r="U403" i="9"/>
  <c r="T404" i="9"/>
  <c r="U404" i="9"/>
  <c r="T405" i="9"/>
  <c r="U405" i="9"/>
  <c r="T406" i="9"/>
  <c r="U406" i="9"/>
  <c r="T407" i="9"/>
  <c r="U407" i="9"/>
  <c r="T408" i="9"/>
  <c r="U408" i="9"/>
  <c r="T409" i="9"/>
  <c r="U409" i="9"/>
  <c r="T410" i="9"/>
  <c r="U410" i="9"/>
  <c r="T411" i="9"/>
  <c r="U411" i="9"/>
  <c r="T412" i="9"/>
  <c r="U412" i="9"/>
  <c r="T413" i="9"/>
  <c r="U413" i="9"/>
  <c r="T414" i="9"/>
  <c r="U414" i="9"/>
  <c r="T415" i="9"/>
  <c r="U415" i="9"/>
  <c r="T416" i="9"/>
  <c r="U416" i="9"/>
  <c r="T417" i="9"/>
  <c r="U417" i="9"/>
  <c r="T418" i="9"/>
  <c r="U418" i="9"/>
  <c r="T419" i="9"/>
  <c r="U419" i="9"/>
  <c r="T420" i="9"/>
  <c r="U420" i="9"/>
  <c r="T421" i="9"/>
  <c r="U421" i="9"/>
  <c r="T422" i="9"/>
  <c r="U422" i="9"/>
  <c r="T423" i="9"/>
  <c r="U423" i="9"/>
  <c r="T424" i="9"/>
  <c r="U424" i="9"/>
  <c r="T425" i="9"/>
  <c r="U425" i="9"/>
  <c r="T426" i="9"/>
  <c r="U426" i="9"/>
  <c r="T427" i="9"/>
  <c r="U427" i="9"/>
  <c r="T428" i="9"/>
  <c r="U428" i="9"/>
  <c r="T429" i="9"/>
  <c r="U429" i="9"/>
  <c r="T430" i="9"/>
  <c r="U430" i="9"/>
  <c r="T431" i="9"/>
  <c r="U431" i="9"/>
  <c r="T432" i="9"/>
  <c r="U432" i="9"/>
  <c r="T433" i="9"/>
  <c r="U433" i="9"/>
  <c r="T434" i="9"/>
  <c r="U434" i="9"/>
  <c r="T435" i="9"/>
  <c r="U435" i="9"/>
  <c r="T436" i="9"/>
  <c r="U436" i="9"/>
  <c r="T437" i="9"/>
  <c r="U437" i="9"/>
  <c r="T438" i="9"/>
  <c r="U438" i="9"/>
  <c r="T439" i="9"/>
  <c r="U439" i="9"/>
  <c r="T440" i="9"/>
  <c r="U440" i="9"/>
  <c r="T441" i="9"/>
  <c r="U441" i="9"/>
  <c r="T442" i="9"/>
  <c r="U442" i="9"/>
  <c r="T443" i="9"/>
  <c r="U443" i="9"/>
  <c r="T444" i="9"/>
  <c r="U444" i="9"/>
  <c r="T445" i="9"/>
  <c r="U445" i="9"/>
  <c r="T446" i="9"/>
  <c r="U446" i="9"/>
  <c r="T447" i="9"/>
  <c r="U447" i="9"/>
  <c r="T448" i="9"/>
  <c r="U448" i="9"/>
  <c r="T449" i="9"/>
  <c r="U449" i="9"/>
  <c r="T450" i="9"/>
  <c r="U450" i="9"/>
  <c r="T451" i="9"/>
  <c r="U451" i="9"/>
  <c r="T452" i="9"/>
  <c r="U452" i="9"/>
  <c r="T453" i="9"/>
  <c r="U453" i="9"/>
  <c r="T454" i="9"/>
  <c r="U454" i="9"/>
  <c r="T455" i="9"/>
  <c r="U455" i="9"/>
  <c r="T456" i="9"/>
  <c r="U456" i="9"/>
  <c r="T457" i="9"/>
  <c r="U457" i="9"/>
  <c r="T458" i="9"/>
  <c r="U458" i="9"/>
  <c r="T459" i="9"/>
  <c r="U459" i="9"/>
  <c r="T460" i="9"/>
  <c r="U460" i="9"/>
  <c r="T461" i="9"/>
  <c r="U461" i="9"/>
  <c r="T462" i="9"/>
  <c r="U462" i="9"/>
  <c r="T463" i="9"/>
  <c r="U463" i="9"/>
  <c r="T464" i="9"/>
  <c r="U464" i="9"/>
  <c r="T465" i="9"/>
  <c r="U465" i="9"/>
  <c r="T466" i="9"/>
  <c r="U466" i="9"/>
  <c r="T467" i="9"/>
  <c r="U467" i="9"/>
  <c r="T468" i="9"/>
  <c r="U468" i="9"/>
  <c r="T469" i="9"/>
  <c r="U469" i="9"/>
  <c r="T470" i="9"/>
  <c r="U470" i="9"/>
  <c r="T471" i="9"/>
  <c r="U471" i="9"/>
  <c r="T472" i="9"/>
  <c r="U472" i="9"/>
  <c r="T473" i="9"/>
  <c r="U473" i="9"/>
  <c r="T474" i="9"/>
  <c r="U474" i="9"/>
  <c r="T475" i="9"/>
  <c r="U475" i="9"/>
  <c r="T476" i="9"/>
  <c r="U476" i="9"/>
  <c r="T477" i="9"/>
  <c r="U477" i="9"/>
  <c r="T478" i="9"/>
  <c r="U478" i="9"/>
  <c r="T479" i="9"/>
  <c r="U479" i="9"/>
  <c r="T480" i="9"/>
  <c r="U480" i="9"/>
  <c r="T481" i="9"/>
  <c r="U481" i="9"/>
  <c r="T482" i="9"/>
  <c r="U482" i="9"/>
  <c r="T483" i="9"/>
  <c r="U483" i="9"/>
  <c r="T484" i="9"/>
  <c r="U484" i="9"/>
  <c r="T485" i="9"/>
  <c r="U485" i="9"/>
  <c r="T486" i="9"/>
  <c r="U486" i="9"/>
  <c r="T487" i="9"/>
  <c r="U487" i="9"/>
  <c r="T488" i="9"/>
  <c r="U488" i="9"/>
  <c r="T489" i="9"/>
  <c r="U489" i="9"/>
  <c r="T490" i="9"/>
  <c r="U490" i="9"/>
  <c r="T491" i="9"/>
  <c r="U491" i="9"/>
  <c r="T492" i="9"/>
  <c r="U492" i="9"/>
  <c r="T493" i="9"/>
  <c r="U493" i="9"/>
  <c r="T494" i="9"/>
  <c r="U494" i="9"/>
  <c r="T495" i="9"/>
  <c r="U495" i="9"/>
  <c r="T496" i="9"/>
  <c r="U496" i="9"/>
  <c r="T497" i="9"/>
  <c r="U497" i="9"/>
  <c r="T498" i="9"/>
  <c r="U498" i="9"/>
  <c r="T499" i="9"/>
  <c r="U499" i="9"/>
  <c r="T500" i="9"/>
  <c r="U500" i="9"/>
  <c r="T501" i="9"/>
  <c r="U501" i="9"/>
  <c r="T502" i="9"/>
  <c r="U502" i="9"/>
  <c r="T503" i="9"/>
  <c r="U503" i="9"/>
  <c r="T504" i="9"/>
  <c r="U504" i="9"/>
  <c r="T505" i="9"/>
  <c r="U505" i="9"/>
  <c r="T506" i="9"/>
  <c r="U506" i="9"/>
  <c r="T507" i="9"/>
  <c r="U507" i="9"/>
  <c r="T508" i="9"/>
  <c r="U508" i="9"/>
  <c r="T509" i="9"/>
  <c r="U509" i="9"/>
  <c r="T510" i="9"/>
  <c r="U510" i="9"/>
  <c r="T511" i="9"/>
  <c r="U511" i="9"/>
  <c r="T512" i="9"/>
  <c r="U512" i="9"/>
  <c r="T513" i="9"/>
  <c r="U513" i="9"/>
  <c r="T514" i="9"/>
  <c r="U514" i="9"/>
  <c r="T515" i="9"/>
  <c r="U515" i="9"/>
  <c r="T516" i="9"/>
  <c r="U516" i="9"/>
  <c r="T517" i="9"/>
  <c r="U517" i="9"/>
  <c r="T518" i="9"/>
  <c r="U518" i="9"/>
  <c r="T519" i="9"/>
  <c r="U519" i="9"/>
  <c r="T520" i="9"/>
  <c r="U520" i="9"/>
  <c r="T521" i="9"/>
  <c r="U521" i="9"/>
  <c r="T522" i="9"/>
  <c r="U522" i="9"/>
  <c r="T523" i="9"/>
  <c r="U523" i="9"/>
  <c r="T524" i="9"/>
  <c r="U524" i="9"/>
  <c r="T525" i="9"/>
  <c r="U525" i="9"/>
  <c r="T526" i="9"/>
  <c r="U526" i="9"/>
  <c r="T527" i="9"/>
  <c r="U527" i="9"/>
  <c r="T528" i="9"/>
  <c r="U528" i="9"/>
  <c r="T529" i="9"/>
  <c r="U529" i="9"/>
  <c r="T530" i="9"/>
  <c r="U530" i="9"/>
  <c r="T531" i="9"/>
  <c r="U531" i="9"/>
  <c r="T532" i="9"/>
  <c r="U532" i="9"/>
  <c r="T533" i="9"/>
  <c r="U533" i="9"/>
  <c r="T534" i="9"/>
  <c r="U534" i="9"/>
  <c r="T535" i="9"/>
  <c r="U535" i="9"/>
  <c r="T536" i="9"/>
  <c r="U536" i="9"/>
  <c r="T537" i="9"/>
  <c r="U537" i="9"/>
  <c r="T538" i="9"/>
  <c r="U538" i="9"/>
  <c r="T539" i="9"/>
  <c r="U539" i="9"/>
  <c r="T540" i="9"/>
  <c r="U540" i="9"/>
  <c r="T541" i="9"/>
  <c r="U541" i="9"/>
  <c r="T542" i="9"/>
  <c r="U542" i="9"/>
  <c r="T543" i="9"/>
  <c r="U543" i="9"/>
  <c r="T544" i="9"/>
  <c r="U544" i="9"/>
  <c r="T545" i="9"/>
  <c r="U545" i="9"/>
  <c r="T546" i="9"/>
  <c r="U546" i="9"/>
  <c r="T547" i="9"/>
  <c r="U547" i="9"/>
  <c r="T548" i="9"/>
  <c r="U548" i="9"/>
  <c r="T549" i="9"/>
  <c r="U549" i="9"/>
  <c r="T550" i="9"/>
  <c r="U550" i="9"/>
  <c r="T551" i="9"/>
  <c r="U551" i="9"/>
  <c r="T552" i="9"/>
  <c r="U552" i="9"/>
  <c r="T553" i="9"/>
  <c r="U553" i="9"/>
  <c r="T554" i="9"/>
  <c r="U554" i="9"/>
  <c r="T555" i="9"/>
  <c r="U555" i="9"/>
  <c r="T556" i="9"/>
  <c r="U556" i="9"/>
  <c r="T557" i="9"/>
  <c r="U557" i="9"/>
  <c r="T558" i="9"/>
  <c r="U558" i="9"/>
  <c r="T559" i="9"/>
  <c r="U559" i="9"/>
  <c r="T560" i="9"/>
  <c r="U560" i="9"/>
  <c r="T561" i="9"/>
  <c r="U561" i="9"/>
  <c r="T562" i="9"/>
  <c r="U562" i="9"/>
  <c r="T563" i="9"/>
  <c r="U563" i="9"/>
  <c r="T564" i="9"/>
  <c r="U564" i="9"/>
  <c r="T565" i="9"/>
  <c r="U565" i="9"/>
  <c r="T566" i="9"/>
  <c r="U566" i="9"/>
  <c r="T567" i="9"/>
  <c r="U567" i="9"/>
  <c r="T568" i="9"/>
  <c r="U568" i="9"/>
  <c r="T569" i="9"/>
  <c r="U569" i="9"/>
  <c r="T570" i="9"/>
  <c r="U570" i="9"/>
  <c r="T571" i="9"/>
  <c r="U571" i="9"/>
  <c r="T572" i="9"/>
  <c r="U572" i="9"/>
  <c r="T573" i="9"/>
  <c r="U573" i="9"/>
  <c r="T574" i="9"/>
  <c r="U574" i="9"/>
  <c r="T575" i="9"/>
  <c r="U575" i="9"/>
  <c r="T576" i="9"/>
  <c r="U576" i="9"/>
  <c r="T577" i="9"/>
  <c r="U577" i="9"/>
  <c r="T578" i="9"/>
  <c r="U578" i="9"/>
  <c r="T579" i="9"/>
  <c r="U579" i="9"/>
  <c r="T580" i="9"/>
  <c r="U580" i="9"/>
  <c r="T581" i="9"/>
  <c r="U581" i="9"/>
  <c r="T582" i="9"/>
  <c r="U582" i="9"/>
  <c r="T583" i="9"/>
  <c r="U583" i="9"/>
  <c r="T584" i="9"/>
  <c r="U584" i="9"/>
  <c r="T585" i="9"/>
  <c r="U585" i="9"/>
  <c r="T586" i="9"/>
  <c r="U586" i="9"/>
  <c r="T587" i="9"/>
  <c r="U587" i="9"/>
  <c r="T588" i="9"/>
  <c r="U588" i="9"/>
  <c r="T589" i="9"/>
  <c r="U589" i="9"/>
  <c r="T590" i="9"/>
  <c r="U590" i="9"/>
  <c r="T591" i="9"/>
  <c r="U591" i="9"/>
  <c r="T592" i="9"/>
  <c r="U592" i="9"/>
  <c r="T593" i="9"/>
  <c r="U593" i="9"/>
  <c r="T594" i="9"/>
  <c r="U594" i="9"/>
  <c r="T595" i="9"/>
  <c r="U595" i="9"/>
  <c r="T596" i="9"/>
  <c r="U596" i="9"/>
  <c r="T597" i="9"/>
  <c r="U597" i="9"/>
  <c r="T598" i="9"/>
  <c r="U598" i="9"/>
  <c r="T599" i="9"/>
  <c r="U599" i="9"/>
  <c r="T600" i="9"/>
  <c r="U600" i="9"/>
  <c r="T601" i="9"/>
  <c r="U601" i="9"/>
  <c r="T602" i="9"/>
  <c r="U602" i="9"/>
  <c r="T603" i="9"/>
  <c r="U603" i="9"/>
  <c r="T604" i="9"/>
  <c r="U604" i="9"/>
  <c r="T605" i="9"/>
  <c r="U605" i="9"/>
  <c r="T606" i="9"/>
  <c r="U606" i="9"/>
  <c r="T607" i="9"/>
  <c r="U607" i="9"/>
  <c r="T608" i="9"/>
  <c r="U608" i="9"/>
  <c r="T609" i="9"/>
  <c r="U609" i="9"/>
  <c r="T610" i="9"/>
  <c r="U610" i="9"/>
  <c r="T611" i="9"/>
  <c r="U611" i="9"/>
  <c r="T612" i="9"/>
  <c r="U612" i="9"/>
  <c r="T613" i="9"/>
  <c r="U613" i="9"/>
  <c r="T614" i="9"/>
  <c r="U614" i="9"/>
  <c r="T615" i="9"/>
  <c r="U615" i="9"/>
  <c r="T616" i="9"/>
  <c r="U616" i="9"/>
  <c r="T617" i="9"/>
  <c r="U617" i="9"/>
  <c r="T618" i="9"/>
  <c r="U618" i="9"/>
  <c r="T619" i="9"/>
  <c r="U619" i="9"/>
  <c r="T620" i="9"/>
  <c r="U620" i="9"/>
  <c r="T621" i="9"/>
  <c r="U621" i="9"/>
  <c r="T622" i="9"/>
  <c r="U622" i="9"/>
  <c r="T623" i="9"/>
  <c r="U623" i="9"/>
  <c r="T624" i="9"/>
  <c r="U624" i="9"/>
  <c r="T625" i="9"/>
  <c r="U625" i="9"/>
  <c r="T626" i="9"/>
  <c r="U626" i="9"/>
  <c r="T627" i="9"/>
  <c r="U627" i="9"/>
  <c r="T628" i="9"/>
  <c r="U628" i="9"/>
  <c r="T629" i="9"/>
  <c r="U629" i="9"/>
  <c r="T630" i="9"/>
  <c r="U630" i="9"/>
  <c r="T631" i="9"/>
  <c r="U631" i="9"/>
  <c r="T632" i="9"/>
  <c r="U632" i="9"/>
  <c r="T633" i="9"/>
  <c r="U633" i="9"/>
  <c r="T634" i="9"/>
  <c r="U634" i="9"/>
  <c r="T635" i="9"/>
  <c r="U635" i="9"/>
  <c r="T636" i="9"/>
  <c r="U636" i="9"/>
  <c r="T637" i="9"/>
  <c r="U637" i="9"/>
  <c r="T638" i="9"/>
  <c r="U638" i="9"/>
  <c r="T639" i="9"/>
  <c r="U639" i="9"/>
  <c r="T640" i="9"/>
  <c r="U640" i="9"/>
  <c r="T641" i="9"/>
  <c r="U641" i="9"/>
  <c r="T642" i="9"/>
  <c r="U642" i="9"/>
  <c r="T643" i="9"/>
  <c r="U643" i="9"/>
  <c r="T644" i="9"/>
  <c r="U644" i="9"/>
  <c r="T645" i="9"/>
  <c r="U645" i="9"/>
  <c r="T646" i="9"/>
  <c r="U646" i="9"/>
  <c r="T647" i="9"/>
  <c r="U647" i="9"/>
  <c r="T648" i="9"/>
  <c r="U648" i="9"/>
  <c r="U2" i="9"/>
  <c r="T2" i="9"/>
  <c r="S16" i="8"/>
  <c r="T16" i="8"/>
  <c r="S17" i="8"/>
  <c r="T17" i="8"/>
  <c r="S18" i="8"/>
  <c r="T18" i="8"/>
  <c r="S19" i="8"/>
  <c r="T19" i="8"/>
  <c r="S20" i="8"/>
  <c r="T20" i="8"/>
  <c r="S21" i="8"/>
  <c r="T21" i="8"/>
  <c r="S22" i="8"/>
  <c r="T22" i="8"/>
  <c r="S23" i="8"/>
  <c r="T23" i="8"/>
  <c r="S24" i="8"/>
  <c r="T24" i="8"/>
  <c r="S25" i="8"/>
  <c r="T25" i="8"/>
  <c r="S26" i="8"/>
  <c r="T26" i="8"/>
  <c r="S27" i="8"/>
  <c r="T27" i="8"/>
  <c r="S28" i="8"/>
  <c r="T28" i="8"/>
  <c r="S29" i="8"/>
  <c r="T29" i="8"/>
  <c r="S30" i="8"/>
  <c r="T30" i="8"/>
  <c r="S31" i="8"/>
  <c r="T31" i="8"/>
  <c r="S32" i="8"/>
  <c r="T32" i="8"/>
  <c r="S33" i="8"/>
  <c r="T33" i="8"/>
  <c r="S34" i="8"/>
  <c r="T34" i="8"/>
  <c r="S35" i="8"/>
  <c r="T35" i="8"/>
  <c r="S36" i="8"/>
  <c r="T36" i="8"/>
  <c r="S37" i="8"/>
  <c r="T37" i="8"/>
  <c r="S38" i="8"/>
  <c r="T38" i="8"/>
  <c r="S39" i="8"/>
  <c r="T39" i="8"/>
  <c r="S40" i="8"/>
  <c r="T40" i="8"/>
  <c r="S41" i="8"/>
  <c r="T41" i="8"/>
  <c r="S42" i="8"/>
  <c r="T42" i="8"/>
  <c r="S43" i="8"/>
  <c r="T43" i="8"/>
  <c r="S44" i="8"/>
  <c r="T44" i="8"/>
  <c r="S45" i="8"/>
  <c r="T45" i="8"/>
  <c r="T15" i="8"/>
  <c r="S15" i="8"/>
  <c r="T14" i="8"/>
  <c r="S14" i="8"/>
  <c r="T13" i="8"/>
  <c r="S13" i="8"/>
  <c r="T12" i="8"/>
  <c r="S12" i="8"/>
  <c r="T11" i="8"/>
  <c r="S11" i="8"/>
  <c r="T10" i="8"/>
  <c r="S10" i="8"/>
  <c r="S3" i="8"/>
  <c r="T3" i="8"/>
  <c r="S4" i="8"/>
  <c r="T4" i="8"/>
  <c r="S5" i="8"/>
  <c r="T5" i="8"/>
  <c r="S6" i="8"/>
  <c r="T6" i="8"/>
  <c r="S7" i="8"/>
  <c r="T7" i="8"/>
  <c r="T2" i="8"/>
  <c r="S2" i="8"/>
  <c r="M119" i="74"/>
  <c r="L119" i="74"/>
  <c r="K119" i="74"/>
  <c r="O118" i="74"/>
  <c r="N118" i="74"/>
  <c r="M118" i="74"/>
  <c r="L118" i="74"/>
  <c r="K118" i="74"/>
  <c r="O117" i="74"/>
  <c r="N117" i="74"/>
  <c r="M117" i="74"/>
  <c r="L117" i="74"/>
  <c r="K117" i="74"/>
  <c r="O116" i="74"/>
  <c r="N116" i="74"/>
  <c r="M116" i="74"/>
  <c r="L116" i="74"/>
  <c r="K116" i="74"/>
  <c r="M115" i="74"/>
  <c r="L115" i="74"/>
  <c r="K115" i="74"/>
  <c r="M114" i="74"/>
  <c r="L114" i="74"/>
  <c r="K114" i="74"/>
  <c r="O113" i="74"/>
  <c r="N113" i="74"/>
  <c r="M113" i="74"/>
  <c r="L113" i="74"/>
  <c r="K113" i="74"/>
  <c r="O112" i="74"/>
  <c r="N112" i="74"/>
  <c r="M112" i="74"/>
  <c r="L112" i="74"/>
  <c r="K112" i="74"/>
  <c r="O111" i="74"/>
  <c r="N111" i="74"/>
  <c r="M111" i="74"/>
  <c r="L111" i="74"/>
  <c r="K111" i="74"/>
  <c r="O110" i="74"/>
  <c r="N110" i="74"/>
  <c r="M110" i="74"/>
  <c r="L110" i="74"/>
  <c r="K110" i="74"/>
  <c r="O109" i="74"/>
  <c r="N109" i="74"/>
  <c r="M109" i="74"/>
  <c r="L109" i="74"/>
  <c r="K109" i="74"/>
  <c r="O108" i="74"/>
  <c r="N108" i="74"/>
  <c r="M108" i="74"/>
  <c r="L108" i="74"/>
  <c r="K108" i="74"/>
  <c r="O107" i="74"/>
  <c r="N107" i="74"/>
  <c r="M107" i="74"/>
  <c r="L107" i="74"/>
  <c r="K107" i="74"/>
  <c r="O106" i="74"/>
  <c r="N106" i="74"/>
  <c r="M106" i="74"/>
  <c r="L106" i="74"/>
  <c r="K106" i="74"/>
  <c r="O105" i="74"/>
  <c r="N105" i="74"/>
  <c r="M105" i="74"/>
  <c r="L105" i="74"/>
  <c r="K105" i="74"/>
  <c r="O104" i="74"/>
  <c r="N104" i="74"/>
  <c r="M104" i="74"/>
  <c r="L104" i="74"/>
  <c r="K104" i="74"/>
  <c r="O103" i="74"/>
  <c r="N103" i="74"/>
  <c r="M103" i="74"/>
  <c r="L103" i="74"/>
  <c r="K103" i="74"/>
  <c r="O102" i="74"/>
  <c r="N102" i="74"/>
  <c r="M102" i="74"/>
  <c r="L102" i="74"/>
  <c r="K102" i="74"/>
  <c r="O101" i="74"/>
  <c r="N101" i="74"/>
  <c r="M101" i="74"/>
  <c r="L101" i="74"/>
  <c r="K101" i="74"/>
  <c r="O100" i="74"/>
  <c r="N100" i="74"/>
  <c r="M100" i="74"/>
  <c r="L100" i="74"/>
  <c r="K100" i="74"/>
  <c r="O99" i="74"/>
  <c r="N99" i="74"/>
  <c r="M99" i="74"/>
  <c r="L99" i="74"/>
  <c r="K99" i="74"/>
  <c r="O98" i="74"/>
  <c r="N98" i="74"/>
  <c r="M98" i="74"/>
  <c r="L98" i="74"/>
  <c r="K98" i="74"/>
  <c r="O97" i="74"/>
  <c r="N97" i="74"/>
  <c r="M97" i="74"/>
  <c r="L97" i="74"/>
  <c r="K97" i="74"/>
  <c r="O96" i="74"/>
  <c r="N96" i="74"/>
  <c r="M96" i="74"/>
  <c r="L96" i="74"/>
  <c r="K96" i="74"/>
  <c r="O95" i="74"/>
  <c r="N95" i="74"/>
  <c r="M95" i="74"/>
  <c r="L95" i="74"/>
  <c r="K95" i="74"/>
  <c r="O94" i="74"/>
  <c r="N94" i="74"/>
  <c r="M94" i="74"/>
  <c r="L94" i="74"/>
  <c r="K94" i="74"/>
  <c r="O93" i="74"/>
  <c r="N93" i="74"/>
  <c r="M93" i="74"/>
  <c r="L93" i="74"/>
  <c r="K93" i="74"/>
  <c r="O92" i="74"/>
  <c r="N92" i="74"/>
  <c r="M92" i="74"/>
  <c r="L92" i="74"/>
  <c r="K92" i="74"/>
  <c r="O91" i="74"/>
  <c r="N91" i="74"/>
  <c r="M91" i="74"/>
  <c r="L91" i="74"/>
  <c r="K91" i="74"/>
  <c r="O90" i="74"/>
  <c r="N90" i="74"/>
  <c r="M90" i="74"/>
  <c r="L90" i="74"/>
  <c r="K90" i="74"/>
  <c r="O89" i="74"/>
  <c r="N89" i="74"/>
  <c r="M89" i="74"/>
  <c r="L89" i="74"/>
  <c r="K89" i="74"/>
  <c r="O88" i="74"/>
  <c r="N88" i="74"/>
  <c r="M88" i="74"/>
  <c r="L88" i="74"/>
  <c r="K88" i="74"/>
  <c r="O87" i="74"/>
  <c r="N87" i="74"/>
  <c r="M87" i="74"/>
  <c r="L87" i="74"/>
  <c r="K87" i="74"/>
  <c r="O86" i="74"/>
  <c r="N86" i="74"/>
  <c r="M86" i="74"/>
  <c r="L86" i="74"/>
  <c r="K86" i="74"/>
  <c r="O85" i="74"/>
  <c r="N85" i="74"/>
  <c r="M85" i="74"/>
  <c r="L85" i="74"/>
  <c r="K85" i="74"/>
  <c r="O84" i="74"/>
  <c r="N84" i="74"/>
  <c r="M84" i="74"/>
  <c r="L84" i="74"/>
  <c r="K84" i="74"/>
  <c r="O83" i="74"/>
  <c r="N83" i="74"/>
  <c r="M83" i="74"/>
  <c r="L83" i="74"/>
  <c r="K83" i="74"/>
  <c r="O82" i="74"/>
  <c r="N82" i="74"/>
  <c r="M82" i="74"/>
  <c r="L82" i="74"/>
  <c r="K82" i="74"/>
  <c r="O81" i="74"/>
  <c r="N81" i="74"/>
  <c r="M81" i="74"/>
  <c r="L81" i="74"/>
  <c r="K81" i="74"/>
  <c r="O80" i="74"/>
  <c r="N80" i="74"/>
  <c r="M80" i="74"/>
  <c r="L80" i="74"/>
  <c r="K80" i="74"/>
  <c r="O79" i="74"/>
  <c r="N79" i="74"/>
  <c r="M79" i="74"/>
  <c r="L79" i="74"/>
  <c r="K79" i="74"/>
  <c r="O78" i="74"/>
  <c r="N78" i="74"/>
  <c r="M78" i="74"/>
  <c r="L78" i="74"/>
  <c r="K78" i="74"/>
  <c r="O77" i="74"/>
  <c r="N77" i="74"/>
  <c r="M77" i="74"/>
  <c r="L77" i="74"/>
  <c r="K77" i="74"/>
  <c r="O76" i="74"/>
  <c r="N76" i="74"/>
  <c r="M76" i="74"/>
  <c r="L76" i="74"/>
  <c r="K76" i="74"/>
  <c r="O75" i="74"/>
  <c r="N75" i="74"/>
  <c r="M75" i="74"/>
  <c r="L75" i="74"/>
  <c r="K75" i="74"/>
  <c r="O74" i="74"/>
  <c r="N74" i="74"/>
  <c r="M74" i="74"/>
  <c r="L74" i="74"/>
  <c r="K74" i="74"/>
  <c r="O73" i="74"/>
  <c r="N73" i="74"/>
  <c r="M73" i="74"/>
  <c r="L73" i="74"/>
  <c r="K73" i="74"/>
  <c r="O72" i="74"/>
  <c r="N72" i="74"/>
  <c r="M72" i="74"/>
  <c r="L72" i="74"/>
  <c r="K72" i="74"/>
  <c r="O71" i="74"/>
  <c r="N71" i="74"/>
  <c r="M71" i="74"/>
  <c r="L71" i="74"/>
  <c r="K71" i="74"/>
  <c r="O70" i="74"/>
  <c r="N70" i="74"/>
  <c r="M70" i="74"/>
  <c r="L70" i="74"/>
  <c r="K70" i="74"/>
  <c r="O69" i="74"/>
  <c r="N69" i="74"/>
  <c r="M69" i="74"/>
  <c r="L69" i="74"/>
  <c r="K69" i="74"/>
  <c r="O68" i="74"/>
  <c r="N68" i="74"/>
  <c r="M68" i="74"/>
  <c r="L68" i="74"/>
  <c r="K68" i="74"/>
  <c r="O67" i="74"/>
  <c r="N67" i="74"/>
  <c r="M67" i="74"/>
  <c r="L67" i="74"/>
  <c r="K67" i="74"/>
  <c r="O66" i="74"/>
  <c r="N66" i="74"/>
  <c r="M66" i="74"/>
  <c r="L66" i="74"/>
  <c r="K66" i="74"/>
  <c r="O65" i="74"/>
  <c r="N65" i="74"/>
  <c r="M65" i="74"/>
  <c r="L65" i="74"/>
  <c r="K65" i="74"/>
  <c r="O64" i="74"/>
  <c r="N64" i="74"/>
  <c r="M64" i="74"/>
  <c r="L64" i="74"/>
  <c r="K64" i="74"/>
  <c r="O63" i="74"/>
  <c r="N63" i="74"/>
  <c r="M63" i="74"/>
  <c r="L63" i="74"/>
  <c r="K63" i="74"/>
  <c r="O62" i="74"/>
  <c r="N62" i="74"/>
  <c r="M62" i="74"/>
  <c r="L62" i="74"/>
  <c r="K62" i="74"/>
  <c r="O61" i="74"/>
  <c r="N61" i="74"/>
  <c r="M61" i="74"/>
  <c r="L61" i="74"/>
  <c r="K61" i="74"/>
  <c r="O60" i="74"/>
  <c r="N60" i="74"/>
  <c r="M60" i="74"/>
  <c r="L60" i="74"/>
  <c r="K60" i="74"/>
  <c r="O59" i="74"/>
  <c r="N59" i="74"/>
  <c r="M59" i="74"/>
  <c r="L59" i="74"/>
  <c r="K59" i="74"/>
  <c r="O58" i="74"/>
  <c r="N58" i="74"/>
  <c r="M58" i="74"/>
  <c r="L58" i="74"/>
  <c r="K58" i="74"/>
  <c r="O57" i="74"/>
  <c r="N57" i="74"/>
  <c r="M57" i="74"/>
  <c r="L57" i="74"/>
  <c r="K57" i="74"/>
  <c r="O56" i="74"/>
  <c r="N56" i="74"/>
  <c r="M56" i="74"/>
  <c r="L56" i="74"/>
  <c r="K56" i="74"/>
  <c r="O55" i="74"/>
  <c r="N55" i="74"/>
  <c r="M55" i="74"/>
  <c r="L55" i="74"/>
  <c r="K55" i="74"/>
  <c r="O54" i="74"/>
  <c r="N54" i="74"/>
  <c r="M54" i="74"/>
  <c r="L54" i="74"/>
  <c r="K54" i="74"/>
  <c r="O53" i="74"/>
  <c r="N53" i="74"/>
  <c r="M53" i="74"/>
  <c r="L53" i="74"/>
  <c r="K53" i="74"/>
  <c r="O52" i="74"/>
  <c r="N52" i="74"/>
  <c r="M52" i="74"/>
  <c r="L52" i="74"/>
  <c r="K52" i="74"/>
  <c r="O51" i="74"/>
  <c r="N51" i="74"/>
  <c r="M51" i="74"/>
  <c r="L51" i="74"/>
  <c r="K51" i="74"/>
  <c r="O50" i="74"/>
  <c r="N50" i="74"/>
  <c r="M50" i="74"/>
  <c r="L50" i="74"/>
  <c r="K50" i="74"/>
  <c r="O49" i="74"/>
  <c r="N49" i="74"/>
  <c r="M49" i="74"/>
  <c r="L49" i="74"/>
  <c r="K49" i="74"/>
  <c r="O48" i="74"/>
  <c r="N48" i="74"/>
  <c r="M48" i="74"/>
  <c r="L48" i="74"/>
  <c r="K48" i="74"/>
  <c r="O47" i="74"/>
  <c r="N47" i="74"/>
  <c r="M47" i="74"/>
  <c r="L47" i="74"/>
  <c r="K47" i="74"/>
  <c r="O46" i="74"/>
  <c r="N46" i="74"/>
  <c r="M46" i="74"/>
  <c r="L46" i="74"/>
  <c r="K46" i="74"/>
  <c r="O45" i="74"/>
  <c r="N45" i="74"/>
  <c r="M45" i="74"/>
  <c r="L45" i="74"/>
  <c r="K45" i="74"/>
  <c r="O44" i="74"/>
  <c r="N44" i="74"/>
  <c r="M44" i="74"/>
  <c r="L44" i="74"/>
  <c r="K44" i="74"/>
  <c r="O43" i="74"/>
  <c r="N43" i="74"/>
  <c r="M43" i="74"/>
  <c r="L43" i="74"/>
  <c r="K43" i="74"/>
  <c r="O42" i="74"/>
  <c r="N42" i="74"/>
  <c r="M42" i="74"/>
  <c r="L42" i="74"/>
  <c r="K42" i="74"/>
  <c r="O41" i="74"/>
  <c r="N41" i="74"/>
  <c r="M41" i="74"/>
  <c r="L41" i="74"/>
  <c r="K41" i="74"/>
  <c r="O40" i="74"/>
  <c r="N40" i="74"/>
  <c r="M40" i="74"/>
  <c r="L40" i="74"/>
  <c r="K40" i="74"/>
  <c r="O39" i="74"/>
  <c r="N39" i="74"/>
  <c r="M39" i="74"/>
  <c r="L39" i="74"/>
  <c r="K39" i="74"/>
  <c r="O38" i="74"/>
  <c r="N38" i="74"/>
  <c r="M38" i="74"/>
  <c r="L38" i="74"/>
  <c r="K38" i="74"/>
  <c r="O37" i="74"/>
  <c r="N37" i="74"/>
  <c r="M37" i="74"/>
  <c r="L37" i="74"/>
  <c r="K37" i="74"/>
  <c r="O36" i="74"/>
  <c r="N36" i="74"/>
  <c r="M36" i="74"/>
  <c r="L36" i="74"/>
  <c r="K36" i="74"/>
  <c r="O35" i="74"/>
  <c r="N35" i="74"/>
  <c r="M35" i="74"/>
  <c r="L35" i="74"/>
  <c r="K35" i="74"/>
  <c r="O34" i="74"/>
  <c r="N34" i="74"/>
  <c r="M34" i="74"/>
  <c r="L34" i="74"/>
  <c r="K34" i="74"/>
  <c r="O33" i="74"/>
  <c r="N33" i="74"/>
  <c r="M33" i="74"/>
  <c r="L33" i="74"/>
  <c r="K33" i="74"/>
  <c r="O32" i="74"/>
  <c r="N32" i="74"/>
  <c r="M32" i="74"/>
  <c r="L32" i="74"/>
  <c r="K32" i="74"/>
  <c r="O31" i="74"/>
  <c r="N31" i="74"/>
  <c r="M31" i="74"/>
  <c r="L31" i="74"/>
  <c r="K31" i="74"/>
  <c r="O30" i="74"/>
  <c r="N30" i="74"/>
  <c r="M30" i="74"/>
  <c r="L30" i="74"/>
  <c r="K30" i="74"/>
  <c r="O29" i="74"/>
  <c r="N29" i="74"/>
  <c r="M29" i="74"/>
  <c r="L29" i="74"/>
  <c r="K29" i="74"/>
  <c r="O28" i="74"/>
  <c r="N28" i="74"/>
  <c r="M28" i="74"/>
  <c r="L28" i="74"/>
  <c r="K28" i="74"/>
  <c r="O27" i="74"/>
  <c r="N27" i="74"/>
  <c r="M27" i="74"/>
  <c r="L27" i="74"/>
  <c r="K27" i="74"/>
  <c r="O26" i="74"/>
  <c r="N26" i="74"/>
  <c r="M26" i="74"/>
  <c r="L26" i="74"/>
  <c r="K26" i="74"/>
  <c r="O25" i="74"/>
  <c r="N25" i="74"/>
  <c r="M25" i="74"/>
  <c r="L25" i="74"/>
  <c r="K25" i="74"/>
  <c r="O24" i="74"/>
  <c r="N24" i="74"/>
  <c r="M24" i="74"/>
  <c r="L24" i="74"/>
  <c r="K24" i="74"/>
  <c r="O23" i="74"/>
  <c r="N23" i="74"/>
  <c r="M23" i="74"/>
  <c r="L23" i="74"/>
  <c r="K23" i="74"/>
  <c r="O22" i="74"/>
  <c r="N22" i="74"/>
  <c r="M22" i="74"/>
  <c r="L22" i="74"/>
  <c r="K22" i="74"/>
  <c r="O21" i="74"/>
  <c r="N21" i="74"/>
  <c r="M21" i="74"/>
  <c r="L21" i="74"/>
  <c r="K21" i="74"/>
  <c r="O20" i="74"/>
  <c r="N20" i="74"/>
  <c r="M20" i="74"/>
  <c r="L20" i="74"/>
  <c r="K20" i="74"/>
  <c r="O19" i="74"/>
  <c r="N19" i="74"/>
  <c r="M19" i="74"/>
  <c r="L19" i="74"/>
  <c r="K19" i="74"/>
  <c r="O18" i="74"/>
  <c r="N18" i="74"/>
  <c r="M18" i="74"/>
  <c r="L18" i="74"/>
  <c r="K18" i="74"/>
  <c r="O17" i="74"/>
  <c r="N17" i="74"/>
  <c r="M17" i="74"/>
  <c r="L17" i="74"/>
  <c r="K17" i="74"/>
  <c r="O16" i="74"/>
  <c r="N16" i="74"/>
  <c r="M16" i="74"/>
  <c r="L16" i="74"/>
  <c r="K16" i="74"/>
  <c r="O15" i="74"/>
  <c r="N15" i="74"/>
  <c r="M15" i="74"/>
  <c r="L15" i="74"/>
  <c r="K15" i="74"/>
  <c r="O14" i="74"/>
  <c r="N14" i="74"/>
  <c r="M14" i="74"/>
  <c r="L14" i="74"/>
  <c r="K14" i="74"/>
  <c r="O13" i="74"/>
  <c r="N13" i="74"/>
  <c r="M13" i="74"/>
  <c r="L13" i="74"/>
  <c r="K13" i="74"/>
  <c r="O12" i="74"/>
  <c r="N12" i="74"/>
  <c r="M12" i="74"/>
  <c r="L12" i="74"/>
  <c r="K12" i="74"/>
  <c r="O11" i="74"/>
  <c r="N11" i="74"/>
  <c r="M11" i="74"/>
  <c r="L11" i="74"/>
  <c r="K11" i="74"/>
  <c r="O10" i="74"/>
  <c r="N10" i="74"/>
  <c r="M10" i="74"/>
  <c r="L10" i="74"/>
  <c r="K10" i="74"/>
  <c r="O9" i="74"/>
  <c r="N9" i="74"/>
  <c r="M9" i="74"/>
  <c r="L9" i="74"/>
  <c r="K9" i="74"/>
  <c r="O8" i="74"/>
  <c r="N8" i="74"/>
  <c r="M8" i="74"/>
  <c r="L8" i="74"/>
  <c r="K8" i="74"/>
  <c r="O7" i="74"/>
  <c r="N7" i="74"/>
  <c r="M7" i="74"/>
  <c r="L7" i="74"/>
  <c r="K7" i="74"/>
  <c r="O6" i="74"/>
  <c r="N6" i="74"/>
  <c r="M6" i="74"/>
  <c r="L6" i="74"/>
  <c r="K6" i="74"/>
  <c r="O5" i="74"/>
  <c r="N5" i="74"/>
  <c r="M5" i="74"/>
  <c r="L5" i="74"/>
  <c r="K5" i="74"/>
  <c r="O4" i="74"/>
  <c r="N4" i="74"/>
  <c r="M4" i="74"/>
  <c r="L4" i="74"/>
  <c r="K4" i="74"/>
  <c r="O3" i="74"/>
  <c r="N3" i="74"/>
  <c r="M3" i="74"/>
  <c r="L3" i="74"/>
  <c r="K3" i="74"/>
  <c r="O2" i="74"/>
  <c r="N2" i="74"/>
  <c r="M2" i="74"/>
  <c r="L2" i="74"/>
  <c r="K2" i="74"/>
  <c r="N261" i="7" l="1"/>
  <c r="O261" i="7"/>
  <c r="O388" i="7"/>
  <c r="N388" i="7"/>
  <c r="M388" i="7"/>
  <c r="L388" i="7"/>
  <c r="K388" i="7"/>
  <c r="M378" i="7"/>
  <c r="L378" i="7"/>
  <c r="K378" i="7"/>
  <c r="O368" i="7"/>
  <c r="N368" i="7"/>
  <c r="M368" i="7"/>
  <c r="L368" i="7"/>
  <c r="K368" i="7"/>
  <c r="M358" i="7"/>
  <c r="L358" i="7"/>
  <c r="K358" i="7"/>
  <c r="M348" i="7"/>
  <c r="L348" i="7"/>
  <c r="K348" i="7"/>
  <c r="M338" i="7"/>
  <c r="L338" i="7"/>
  <c r="K338" i="7"/>
  <c r="M328" i="7"/>
  <c r="L328" i="7"/>
  <c r="K328" i="7"/>
  <c r="M318" i="7"/>
  <c r="L318" i="7"/>
  <c r="K318" i="7"/>
  <c r="M308" i="7"/>
  <c r="L308" i="7"/>
  <c r="K308" i="7"/>
  <c r="M307" i="7"/>
  <c r="L307" i="7"/>
  <c r="K307" i="7"/>
  <c r="M306" i="7"/>
  <c r="L306" i="7"/>
  <c r="K306" i="7"/>
  <c r="M305" i="7"/>
  <c r="L305" i="7"/>
  <c r="K305" i="7"/>
  <c r="O304" i="7"/>
  <c r="N304" i="7"/>
  <c r="M304" i="7"/>
  <c r="L304" i="7"/>
  <c r="K304" i="7"/>
  <c r="M303" i="7"/>
  <c r="L303" i="7"/>
  <c r="K303" i="7"/>
  <c r="O302" i="7"/>
  <c r="N302" i="7"/>
  <c r="M302" i="7"/>
  <c r="L302" i="7"/>
  <c r="K302" i="7"/>
  <c r="O301" i="7"/>
  <c r="N301" i="7"/>
  <c r="M301" i="7"/>
  <c r="L301" i="7"/>
  <c r="K301" i="7"/>
  <c r="M300" i="7"/>
  <c r="L300" i="7"/>
  <c r="K300" i="7"/>
  <c r="O299" i="7"/>
  <c r="N299" i="7"/>
  <c r="M299" i="7"/>
  <c r="L299" i="7"/>
  <c r="K299" i="7"/>
  <c r="O298" i="7"/>
  <c r="N298" i="7"/>
  <c r="M298" i="7"/>
  <c r="L298" i="7"/>
  <c r="K298" i="7"/>
  <c r="O288" i="7"/>
  <c r="N288" i="7"/>
  <c r="M288" i="7"/>
  <c r="L288" i="7"/>
  <c r="K288" i="7"/>
  <c r="O278" i="7"/>
  <c r="N278" i="7"/>
  <c r="M278" i="7"/>
  <c r="L278" i="7"/>
  <c r="K278" i="7"/>
  <c r="M268" i="7"/>
  <c r="L268" i="7"/>
  <c r="K268" i="7"/>
  <c r="M258" i="7"/>
  <c r="L258" i="7"/>
  <c r="K258" i="7"/>
  <c r="O248" i="7"/>
  <c r="N248" i="7"/>
  <c r="M248" i="7"/>
  <c r="L248" i="7"/>
  <c r="K248" i="7"/>
  <c r="O238" i="7"/>
  <c r="N238" i="7"/>
  <c r="M238" i="7"/>
  <c r="L238" i="7"/>
  <c r="K238" i="7"/>
  <c r="O228" i="7"/>
  <c r="N228" i="7"/>
  <c r="M228" i="7"/>
  <c r="L228" i="7"/>
  <c r="K228" i="7"/>
  <c r="O218" i="7"/>
  <c r="N218" i="7"/>
  <c r="M218" i="7"/>
  <c r="L218" i="7"/>
  <c r="K218" i="7"/>
  <c r="O208" i="7"/>
  <c r="N208" i="7"/>
  <c r="M208" i="7"/>
  <c r="L208" i="7"/>
  <c r="K208" i="7"/>
  <c r="O207" i="7"/>
  <c r="N207" i="7"/>
  <c r="M207" i="7"/>
  <c r="L207" i="7"/>
  <c r="K207" i="7"/>
  <c r="O206" i="7"/>
  <c r="N206" i="7"/>
  <c r="M206" i="7"/>
  <c r="L206" i="7"/>
  <c r="K206" i="7"/>
  <c r="O205" i="7"/>
  <c r="N205" i="7"/>
  <c r="M205" i="7"/>
  <c r="L205" i="7"/>
  <c r="K205" i="7"/>
  <c r="M204" i="7"/>
  <c r="L204" i="7"/>
  <c r="K204" i="7"/>
  <c r="O203" i="7"/>
  <c r="N203" i="7"/>
  <c r="M203" i="7"/>
  <c r="L203" i="7"/>
  <c r="K203" i="7"/>
  <c r="O202" i="7"/>
  <c r="N202" i="7"/>
  <c r="M202" i="7"/>
  <c r="L202" i="7"/>
  <c r="K202" i="7"/>
  <c r="O201" i="7"/>
  <c r="N201" i="7"/>
  <c r="M201" i="7"/>
  <c r="L201" i="7"/>
  <c r="K201" i="7"/>
  <c r="O200" i="7"/>
  <c r="N200" i="7"/>
  <c r="M200" i="7"/>
  <c r="L200" i="7"/>
  <c r="K200" i="7"/>
  <c r="M199" i="7"/>
  <c r="L199" i="7"/>
  <c r="K199" i="7"/>
  <c r="O198" i="7"/>
  <c r="N198" i="7"/>
  <c r="M198" i="7"/>
  <c r="L198" i="7"/>
  <c r="K198" i="7"/>
  <c r="O188" i="7"/>
  <c r="N188" i="7"/>
  <c r="M188" i="7"/>
  <c r="L188" i="7"/>
  <c r="K188" i="7"/>
  <c r="O178" i="7"/>
  <c r="N178" i="7"/>
  <c r="M178" i="7"/>
  <c r="L178" i="7"/>
  <c r="K178" i="7"/>
  <c r="O168" i="7"/>
  <c r="N168" i="7"/>
  <c r="M168" i="7"/>
  <c r="L168" i="7"/>
  <c r="K168" i="7"/>
  <c r="O158" i="7"/>
  <c r="N158" i="7"/>
  <c r="M158" i="7"/>
  <c r="L158" i="7"/>
  <c r="K158" i="7"/>
  <c r="O148" i="7"/>
  <c r="N148" i="7"/>
  <c r="M148" i="7"/>
  <c r="L148" i="7"/>
  <c r="K148" i="7"/>
  <c r="O138" i="7"/>
  <c r="N138" i="7"/>
  <c r="M138" i="7"/>
  <c r="L138" i="7"/>
  <c r="K138" i="7"/>
  <c r="O128" i="7"/>
  <c r="N128" i="7"/>
  <c r="M128" i="7"/>
  <c r="L128" i="7"/>
  <c r="K128" i="7"/>
  <c r="O118" i="7"/>
  <c r="N118" i="7"/>
  <c r="M118" i="7"/>
  <c r="L118" i="7"/>
  <c r="K118" i="7"/>
  <c r="O108" i="7"/>
  <c r="N108" i="7"/>
  <c r="M108" i="7"/>
  <c r="L108" i="7"/>
  <c r="K108" i="7"/>
  <c r="O107" i="7"/>
  <c r="N107" i="7"/>
  <c r="M107" i="7"/>
  <c r="L107" i="7"/>
  <c r="K107" i="7"/>
  <c r="O106" i="7"/>
  <c r="N106" i="7"/>
  <c r="M106" i="7"/>
  <c r="L106" i="7"/>
  <c r="K106" i="7"/>
  <c r="O105" i="7"/>
  <c r="N105" i="7"/>
  <c r="M105" i="7"/>
  <c r="L105" i="7"/>
  <c r="K105" i="7"/>
  <c r="O104" i="7"/>
  <c r="N104" i="7"/>
  <c r="M104" i="7"/>
  <c r="L104" i="7"/>
  <c r="K104" i="7"/>
  <c r="O103" i="7"/>
  <c r="N103" i="7"/>
  <c r="M103" i="7"/>
  <c r="L103" i="7"/>
  <c r="K103" i="7"/>
  <c r="O102" i="7"/>
  <c r="N102" i="7"/>
  <c r="M102" i="7"/>
  <c r="L102" i="7"/>
  <c r="K102" i="7"/>
  <c r="O101" i="7"/>
  <c r="N101" i="7"/>
  <c r="M101" i="7"/>
  <c r="L101" i="7"/>
  <c r="K101" i="7"/>
  <c r="O100" i="7"/>
  <c r="N100" i="7"/>
  <c r="M100" i="7"/>
  <c r="L100" i="7"/>
  <c r="K100" i="7"/>
  <c r="O99" i="7"/>
  <c r="N99" i="7"/>
  <c r="M99" i="7"/>
  <c r="L99" i="7"/>
  <c r="K99" i="7"/>
  <c r="O98" i="7"/>
  <c r="N98" i="7"/>
  <c r="M98" i="7"/>
  <c r="L98" i="7"/>
  <c r="K98" i="7"/>
  <c r="O88" i="7"/>
  <c r="N88" i="7"/>
  <c r="M88" i="7"/>
  <c r="L88" i="7"/>
  <c r="K88" i="7"/>
  <c r="O78" i="7"/>
  <c r="N78" i="7"/>
  <c r="M78" i="7"/>
  <c r="L78" i="7"/>
  <c r="K78" i="7"/>
  <c r="O68" i="7"/>
  <c r="N68" i="7"/>
  <c r="M68" i="7"/>
  <c r="L68" i="7"/>
  <c r="K68" i="7"/>
  <c r="O58" i="7"/>
  <c r="N58" i="7"/>
  <c r="M58" i="7"/>
  <c r="L58" i="7"/>
  <c r="K58" i="7"/>
  <c r="O48" i="7"/>
  <c r="N48" i="7"/>
  <c r="M48" i="7"/>
  <c r="L48" i="7"/>
  <c r="K48" i="7"/>
  <c r="O38" i="7"/>
  <c r="N38" i="7"/>
  <c r="M38" i="7"/>
  <c r="L38" i="7"/>
  <c r="K38" i="7"/>
  <c r="O28" i="7"/>
  <c r="N28" i="7"/>
  <c r="M28" i="7"/>
  <c r="L28" i="7"/>
  <c r="K28" i="7"/>
  <c r="O18" i="7"/>
  <c r="N18" i="7"/>
  <c r="M18" i="7"/>
  <c r="L18" i="7"/>
  <c r="K18" i="7"/>
  <c r="O8" i="7"/>
  <c r="N8" i="7"/>
  <c r="M8" i="7"/>
  <c r="L8" i="7"/>
  <c r="K8" i="7"/>
  <c r="H4" i="72"/>
  <c r="I4" i="72"/>
  <c r="J4" i="72"/>
  <c r="K4" i="72"/>
  <c r="H5" i="72"/>
  <c r="I5" i="72"/>
  <c r="J5" i="72"/>
  <c r="K5" i="72"/>
  <c r="H6" i="72"/>
  <c r="I6" i="72"/>
  <c r="J6" i="72"/>
  <c r="K6" i="72"/>
  <c r="H7" i="72"/>
  <c r="I7" i="72"/>
  <c r="J7" i="72"/>
  <c r="K7" i="72"/>
  <c r="H8" i="72"/>
  <c r="I8" i="72"/>
  <c r="J8" i="72"/>
  <c r="K8" i="72"/>
  <c r="H9" i="72"/>
  <c r="I9" i="72"/>
  <c r="J9" i="72"/>
  <c r="K9" i="72"/>
  <c r="H10" i="72"/>
  <c r="I10" i="72"/>
  <c r="J10" i="72"/>
  <c r="K10" i="72"/>
  <c r="H11" i="72"/>
  <c r="I11" i="72"/>
  <c r="J11" i="72"/>
  <c r="K11" i="72"/>
  <c r="H12" i="72"/>
  <c r="I12" i="72"/>
  <c r="J12" i="72"/>
  <c r="K12" i="72"/>
  <c r="H13" i="72"/>
  <c r="I13" i="72"/>
  <c r="J13" i="72"/>
  <c r="K13" i="72"/>
  <c r="H14" i="72"/>
  <c r="I14" i="72"/>
  <c r="J14" i="72"/>
  <c r="K14" i="72"/>
  <c r="H15" i="72"/>
  <c r="I15" i="72"/>
  <c r="J15" i="72"/>
  <c r="K15" i="72"/>
  <c r="H16" i="72"/>
  <c r="I16" i="72"/>
  <c r="J16" i="72"/>
  <c r="K16" i="72"/>
  <c r="H17" i="72"/>
  <c r="I17" i="72"/>
  <c r="J17" i="72"/>
  <c r="K17" i="72"/>
  <c r="H18" i="72"/>
  <c r="I18" i="72"/>
  <c r="J18" i="72"/>
  <c r="K18" i="72"/>
  <c r="H19" i="72"/>
  <c r="I19" i="72"/>
  <c r="J19" i="72"/>
  <c r="K19" i="72"/>
  <c r="H20" i="72"/>
  <c r="I20" i="72"/>
  <c r="J20" i="72"/>
  <c r="K20" i="72"/>
  <c r="H21" i="72"/>
  <c r="I21" i="72"/>
  <c r="J21" i="72"/>
  <c r="K21" i="72"/>
  <c r="H22" i="72"/>
  <c r="I22" i="72"/>
  <c r="J22" i="72"/>
  <c r="K22" i="72"/>
  <c r="H23" i="72"/>
  <c r="I23" i="72"/>
  <c r="J23" i="72"/>
  <c r="K23" i="72"/>
  <c r="H24" i="72"/>
  <c r="I24" i="72"/>
  <c r="J24" i="72"/>
  <c r="K24" i="72"/>
  <c r="H25" i="72"/>
  <c r="I25" i="72"/>
  <c r="J25" i="72"/>
  <c r="K25" i="72"/>
  <c r="H26" i="72"/>
  <c r="I26" i="72"/>
  <c r="J26" i="72"/>
  <c r="K26" i="72"/>
  <c r="H27" i="72"/>
  <c r="I27" i="72"/>
  <c r="J27" i="72"/>
  <c r="K27" i="72"/>
  <c r="H28" i="72"/>
  <c r="I28" i="72"/>
  <c r="J28" i="72"/>
  <c r="K28" i="72"/>
  <c r="H29" i="72"/>
  <c r="I29" i="72"/>
  <c r="J29" i="72"/>
  <c r="K29" i="72"/>
  <c r="H30" i="72"/>
  <c r="I30" i="72"/>
  <c r="J30" i="72"/>
  <c r="K30" i="72"/>
  <c r="H31" i="72"/>
  <c r="I31" i="72"/>
  <c r="J31" i="72"/>
  <c r="K31" i="72"/>
  <c r="H32" i="72"/>
  <c r="I32" i="72"/>
  <c r="J32" i="72"/>
  <c r="K32" i="72"/>
  <c r="H33" i="72"/>
  <c r="I33" i="72"/>
  <c r="J33" i="72"/>
  <c r="K33" i="72"/>
  <c r="H34" i="72"/>
  <c r="I34" i="72"/>
  <c r="J34" i="72"/>
  <c r="K34" i="72"/>
  <c r="H35" i="72"/>
  <c r="I35" i="72"/>
  <c r="J35" i="72"/>
  <c r="K35" i="72"/>
  <c r="H36" i="72"/>
  <c r="I36" i="72"/>
  <c r="J36" i="72"/>
  <c r="K36" i="72"/>
  <c r="H37" i="72"/>
  <c r="I37" i="72"/>
  <c r="J37" i="72"/>
  <c r="K37" i="72"/>
  <c r="H38" i="72"/>
  <c r="I38" i="72"/>
  <c r="J38" i="72"/>
  <c r="K38" i="72"/>
  <c r="H39" i="72"/>
  <c r="I39" i="72"/>
  <c r="J39" i="72"/>
  <c r="K39" i="72"/>
  <c r="H40" i="72"/>
  <c r="I40" i="72"/>
  <c r="J40" i="72"/>
  <c r="K40" i="72"/>
  <c r="H41" i="72"/>
  <c r="I41" i="72"/>
  <c r="J41" i="72"/>
  <c r="K41" i="72"/>
  <c r="H42" i="72"/>
  <c r="I42" i="72"/>
  <c r="J42" i="72"/>
  <c r="K42" i="72"/>
  <c r="H43" i="72"/>
  <c r="I43" i="72"/>
  <c r="J43" i="72"/>
  <c r="K43" i="72"/>
  <c r="H44" i="72"/>
  <c r="I44" i="72"/>
  <c r="J44" i="72"/>
  <c r="K44" i="72"/>
  <c r="H45" i="72"/>
  <c r="I45" i="72"/>
  <c r="J45" i="72"/>
  <c r="K45" i="72"/>
  <c r="H46" i="72"/>
  <c r="I46" i="72"/>
  <c r="J46" i="72"/>
  <c r="K46" i="72"/>
  <c r="H47" i="72"/>
  <c r="I47" i="72"/>
  <c r="J47" i="72"/>
  <c r="K47" i="72"/>
  <c r="H48" i="72"/>
  <c r="I48" i="72"/>
  <c r="J48" i="72"/>
  <c r="K48" i="72"/>
  <c r="H49" i="72"/>
  <c r="I49" i="72"/>
  <c r="J49" i="72"/>
  <c r="K49" i="72"/>
  <c r="H50" i="72"/>
  <c r="I50" i="72"/>
  <c r="J50" i="72"/>
  <c r="K50" i="72"/>
  <c r="H51" i="72"/>
  <c r="I51" i="72"/>
  <c r="J51" i="72"/>
  <c r="K51" i="72"/>
  <c r="H52" i="72"/>
  <c r="I52" i="72"/>
  <c r="J52" i="72"/>
  <c r="K52" i="72"/>
  <c r="H53" i="72"/>
  <c r="I53" i="72"/>
  <c r="J53" i="72"/>
  <c r="K53" i="72"/>
  <c r="H54" i="72"/>
  <c r="I54" i="72"/>
  <c r="J54" i="72"/>
  <c r="K54" i="72"/>
  <c r="H55" i="72"/>
  <c r="I55" i="72"/>
  <c r="J55" i="72"/>
  <c r="K55" i="72"/>
  <c r="H56" i="72"/>
  <c r="I56" i="72"/>
  <c r="J56" i="72"/>
  <c r="K56" i="72"/>
  <c r="H57" i="72"/>
  <c r="I57" i="72"/>
  <c r="J57" i="72"/>
  <c r="K57" i="72"/>
  <c r="H58" i="72"/>
  <c r="I58" i="72"/>
  <c r="J58" i="72"/>
  <c r="K58" i="72"/>
  <c r="H59" i="72"/>
  <c r="I59" i="72"/>
  <c r="J59" i="72"/>
  <c r="K59" i="72"/>
  <c r="H60" i="72"/>
  <c r="I60" i="72"/>
  <c r="J60" i="72"/>
  <c r="K60" i="72"/>
  <c r="H61" i="72"/>
  <c r="I61" i="72"/>
  <c r="J61" i="72"/>
  <c r="K61" i="72"/>
  <c r="H62" i="72"/>
  <c r="I62" i="72"/>
  <c r="J62" i="72"/>
  <c r="K62" i="72"/>
  <c r="H63" i="72"/>
  <c r="I63" i="72"/>
  <c r="J63" i="72"/>
  <c r="K63" i="72"/>
  <c r="H64" i="72"/>
  <c r="I64" i="72"/>
  <c r="J64" i="72"/>
  <c r="K64" i="72"/>
  <c r="H65" i="72"/>
  <c r="I65" i="72"/>
  <c r="J65" i="72"/>
  <c r="K65" i="72"/>
  <c r="H66" i="72"/>
  <c r="I66" i="72"/>
  <c r="J66" i="72"/>
  <c r="K66" i="72"/>
  <c r="H67" i="72"/>
  <c r="I67" i="72"/>
  <c r="J67" i="72"/>
  <c r="K67" i="72"/>
  <c r="H68" i="72"/>
  <c r="I68" i="72"/>
  <c r="J68" i="72"/>
  <c r="K68" i="72"/>
  <c r="H69" i="72"/>
  <c r="I69" i="72"/>
  <c r="J69" i="72"/>
  <c r="K69" i="72"/>
  <c r="H70" i="72"/>
  <c r="I70" i="72"/>
  <c r="J70" i="72"/>
  <c r="K70" i="72"/>
  <c r="H71" i="72"/>
  <c r="I71" i="72"/>
  <c r="J71" i="72"/>
  <c r="K71" i="72"/>
  <c r="H72" i="72"/>
  <c r="I72" i="72"/>
  <c r="J72" i="72"/>
  <c r="K72" i="72"/>
  <c r="H73" i="72"/>
  <c r="I73" i="72"/>
  <c r="J73" i="72"/>
  <c r="K73" i="72"/>
  <c r="H74" i="72"/>
  <c r="I74" i="72"/>
  <c r="J74" i="72"/>
  <c r="K74" i="72"/>
  <c r="H75" i="72"/>
  <c r="I75" i="72"/>
  <c r="J75" i="72"/>
  <c r="K75" i="72"/>
  <c r="H76" i="72"/>
  <c r="I76" i="72"/>
  <c r="J76" i="72"/>
  <c r="K76" i="72"/>
  <c r="H77" i="72"/>
  <c r="I77" i="72"/>
  <c r="J77" i="72"/>
  <c r="K77" i="72"/>
  <c r="H78" i="72"/>
  <c r="I78" i="72"/>
  <c r="J78" i="72"/>
  <c r="K78" i="72"/>
  <c r="H79" i="72"/>
  <c r="I79" i="72"/>
  <c r="J79" i="72"/>
  <c r="K79" i="72"/>
  <c r="H80" i="72"/>
  <c r="I80" i="72"/>
  <c r="J80" i="72"/>
  <c r="K80" i="72"/>
  <c r="H81" i="72"/>
  <c r="I81" i="72"/>
  <c r="J81" i="72"/>
  <c r="K81" i="72"/>
  <c r="H82" i="72"/>
  <c r="I82" i="72"/>
  <c r="J82" i="72"/>
  <c r="K82" i="72"/>
  <c r="H83" i="72"/>
  <c r="I83" i="72"/>
  <c r="J83" i="72"/>
  <c r="K83" i="72"/>
  <c r="H84" i="72"/>
  <c r="I84" i="72"/>
  <c r="J84" i="72"/>
  <c r="K84" i="72"/>
  <c r="H85" i="72"/>
  <c r="I85" i="72"/>
  <c r="J85" i="72"/>
  <c r="K85" i="72"/>
  <c r="H86" i="72"/>
  <c r="I86" i="72"/>
  <c r="J86" i="72"/>
  <c r="K86" i="72"/>
  <c r="H87" i="72"/>
  <c r="I87" i="72"/>
  <c r="J87" i="72"/>
  <c r="K87" i="72"/>
  <c r="H88" i="72"/>
  <c r="I88" i="72"/>
  <c r="J88" i="72"/>
  <c r="K88" i="72"/>
  <c r="H89" i="72"/>
  <c r="I89" i="72"/>
  <c r="J89" i="72"/>
  <c r="K89" i="72"/>
  <c r="H90" i="72"/>
  <c r="I90" i="72"/>
  <c r="J90" i="72"/>
  <c r="K90" i="72"/>
  <c r="H91" i="72"/>
  <c r="I91" i="72"/>
  <c r="J91" i="72"/>
  <c r="K91" i="72"/>
  <c r="H92" i="72"/>
  <c r="I92" i="72"/>
  <c r="J92" i="72"/>
  <c r="K92" i="72"/>
  <c r="H93" i="72"/>
  <c r="I93" i="72"/>
  <c r="J93" i="72"/>
  <c r="K93" i="72"/>
  <c r="H94" i="72"/>
  <c r="I94" i="72"/>
  <c r="J94" i="72"/>
  <c r="K94" i="72"/>
  <c r="H95" i="72"/>
  <c r="I95" i="72"/>
  <c r="J95" i="72"/>
  <c r="K95" i="72"/>
  <c r="H96" i="72"/>
  <c r="I96" i="72"/>
  <c r="J96" i="72"/>
  <c r="K96" i="72"/>
  <c r="H97" i="72"/>
  <c r="I97" i="72"/>
  <c r="J97" i="72"/>
  <c r="K97" i="72"/>
  <c r="H98" i="72"/>
  <c r="I98" i="72"/>
  <c r="J98" i="72"/>
  <c r="K98" i="72"/>
  <c r="H99" i="72"/>
  <c r="I99" i="72"/>
  <c r="J99" i="72"/>
  <c r="K99" i="72"/>
  <c r="H100" i="72"/>
  <c r="I100" i="72"/>
  <c r="J100" i="72"/>
  <c r="K100" i="72"/>
  <c r="H101" i="72"/>
  <c r="I101" i="72"/>
  <c r="J101" i="72"/>
  <c r="K101" i="72"/>
  <c r="H102" i="72"/>
  <c r="I102" i="72"/>
  <c r="J102" i="72"/>
  <c r="K102" i="72"/>
  <c r="H103" i="72"/>
  <c r="I103" i="72"/>
  <c r="J103" i="72"/>
  <c r="K103" i="72"/>
  <c r="H104" i="72"/>
  <c r="I104" i="72"/>
  <c r="J104" i="72"/>
  <c r="K104" i="72"/>
  <c r="H105" i="72"/>
  <c r="I105" i="72"/>
  <c r="J105" i="72"/>
  <c r="K105" i="72"/>
  <c r="H106" i="72"/>
  <c r="I106" i="72"/>
  <c r="J106" i="72"/>
  <c r="K106" i="72"/>
  <c r="H107" i="72"/>
  <c r="I107" i="72"/>
  <c r="J107" i="72"/>
  <c r="K107" i="72"/>
  <c r="H108" i="72"/>
  <c r="I108" i="72"/>
  <c r="J108" i="72"/>
  <c r="K108" i="72"/>
  <c r="H109" i="72"/>
  <c r="I109" i="72"/>
  <c r="J109" i="72"/>
  <c r="K109" i="72"/>
  <c r="H110" i="72"/>
  <c r="I110" i="72"/>
  <c r="J110" i="72"/>
  <c r="K110" i="72"/>
  <c r="H111" i="72"/>
  <c r="I111" i="72"/>
  <c r="J111" i="72"/>
  <c r="K111" i="72"/>
  <c r="H112" i="72"/>
  <c r="I112" i="72"/>
  <c r="J112" i="72"/>
  <c r="K112" i="72"/>
  <c r="H113" i="72"/>
  <c r="I113" i="72"/>
  <c r="J113" i="72"/>
  <c r="K113" i="72"/>
  <c r="H114" i="72"/>
  <c r="I114" i="72"/>
  <c r="J114" i="72"/>
  <c r="K114" i="72"/>
  <c r="J115" i="72"/>
  <c r="K115" i="72"/>
  <c r="J116" i="72"/>
  <c r="K116" i="72"/>
  <c r="H117" i="72"/>
  <c r="I117" i="72"/>
  <c r="J117" i="72"/>
  <c r="K117" i="72"/>
  <c r="H118" i="72"/>
  <c r="I118" i="72"/>
  <c r="J118" i="72"/>
  <c r="K118" i="72"/>
  <c r="H119" i="72"/>
  <c r="I119" i="72"/>
  <c r="J119" i="72"/>
  <c r="K119" i="72"/>
  <c r="J120" i="72"/>
  <c r="K120" i="72"/>
  <c r="K3" i="72"/>
  <c r="J3" i="72"/>
  <c r="I3" i="72"/>
  <c r="H3" i="72"/>
  <c r="R12" i="41" l="1"/>
  <c r="Q12" i="41"/>
  <c r="N11" i="8" l="1"/>
  <c r="J3" i="41" l="1"/>
  <c r="K3" i="41"/>
  <c r="J10" i="41"/>
  <c r="K10" i="41"/>
  <c r="J9" i="41"/>
  <c r="K9" i="41"/>
  <c r="J4" i="41"/>
  <c r="K4" i="41"/>
  <c r="J8" i="41"/>
  <c r="K8" i="41"/>
  <c r="J7" i="41"/>
  <c r="K7" i="41"/>
  <c r="J6" i="41"/>
  <c r="K6" i="41"/>
  <c r="J11" i="41"/>
  <c r="K11" i="41"/>
  <c r="K5" i="41"/>
  <c r="J5" i="41"/>
  <c r="H1" i="41"/>
  <c r="I1" i="41"/>
  <c r="G1" i="41"/>
  <c r="N5" i="41" l="1"/>
  <c r="N9" i="41"/>
  <c r="N4" i="41"/>
  <c r="N8" i="41"/>
  <c r="N6" i="41"/>
  <c r="N10" i="41"/>
  <c r="N7" i="41"/>
  <c r="N3" i="41"/>
  <c r="L5" i="41"/>
  <c r="L6" i="41"/>
  <c r="L9" i="41"/>
  <c r="L10" i="41"/>
  <c r="L4" i="41"/>
  <c r="L7" i="41"/>
  <c r="L8" i="41"/>
  <c r="L3" i="41"/>
  <c r="M3" i="41"/>
  <c r="M5" i="41"/>
  <c r="M6" i="41"/>
  <c r="M9" i="41"/>
  <c r="M10" i="41"/>
  <c r="M4" i="41"/>
  <c r="M7" i="41"/>
  <c r="M8" i="41"/>
  <c r="N3" i="9" l="1"/>
  <c r="O3" i="9"/>
  <c r="N4" i="9"/>
  <c r="O4" i="9"/>
  <c r="N5" i="9"/>
  <c r="O5" i="9"/>
  <c r="N7" i="9"/>
  <c r="O7" i="9"/>
  <c r="N6" i="9"/>
  <c r="O6" i="9"/>
  <c r="N14" i="9"/>
  <c r="O14" i="9"/>
  <c r="N9" i="9"/>
  <c r="O9" i="9"/>
  <c r="N10" i="9"/>
  <c r="O10" i="9"/>
  <c r="N15" i="9"/>
  <c r="O15" i="9"/>
  <c r="N20" i="9"/>
  <c r="O20" i="9"/>
  <c r="N13" i="9"/>
  <c r="O13" i="9"/>
  <c r="N18" i="9"/>
  <c r="O18" i="9"/>
  <c r="N12" i="9"/>
  <c r="O12" i="9"/>
  <c r="N22" i="9"/>
  <c r="O22" i="9"/>
  <c r="N27" i="9"/>
  <c r="O27" i="9"/>
  <c r="N17" i="9"/>
  <c r="O17" i="9"/>
  <c r="N16" i="9"/>
  <c r="O16" i="9"/>
  <c r="N8" i="9"/>
  <c r="O8" i="9"/>
  <c r="N25" i="9"/>
  <c r="O25" i="9"/>
  <c r="N30" i="9"/>
  <c r="O30" i="9"/>
  <c r="N19" i="9"/>
  <c r="O19" i="9"/>
  <c r="N29" i="9"/>
  <c r="O29" i="9"/>
  <c r="N24" i="9"/>
  <c r="O24" i="9"/>
  <c r="N32" i="9"/>
  <c r="O32" i="9"/>
  <c r="N28" i="9"/>
  <c r="O28" i="9"/>
  <c r="N26" i="9"/>
  <c r="O26" i="9"/>
  <c r="N40" i="9"/>
  <c r="O40" i="9"/>
  <c r="N35" i="9"/>
  <c r="O35" i="9"/>
  <c r="N44" i="9"/>
  <c r="O44" i="9"/>
  <c r="N31" i="9"/>
  <c r="O31" i="9"/>
  <c r="N37" i="9"/>
  <c r="O37" i="9"/>
  <c r="N45" i="9"/>
  <c r="O45" i="9"/>
  <c r="N41" i="9"/>
  <c r="O41" i="9"/>
  <c r="N47" i="9"/>
  <c r="O47" i="9"/>
  <c r="N39" i="9"/>
  <c r="O39" i="9"/>
  <c r="N11" i="9"/>
  <c r="O11" i="9"/>
  <c r="N63" i="9"/>
  <c r="O63" i="9"/>
  <c r="N21" i="9"/>
  <c r="O21" i="9"/>
  <c r="N23" i="9"/>
  <c r="O23" i="9"/>
  <c r="N33" i="9"/>
  <c r="O33" i="9"/>
  <c r="N50" i="9"/>
  <c r="O50" i="9"/>
  <c r="N58" i="9"/>
  <c r="O58" i="9"/>
  <c r="N38" i="9"/>
  <c r="O38" i="9"/>
  <c r="N46" i="9"/>
  <c r="O46" i="9"/>
  <c r="N51" i="9"/>
  <c r="O51" i="9"/>
  <c r="N42" i="9"/>
  <c r="O42" i="9"/>
  <c r="N54" i="9"/>
  <c r="O54" i="9"/>
  <c r="N55" i="9"/>
  <c r="O55" i="9"/>
  <c r="N34" i="9"/>
  <c r="O34" i="9"/>
  <c r="N56" i="9"/>
  <c r="O56" i="9"/>
  <c r="N48" i="9"/>
  <c r="O48" i="9"/>
  <c r="N67" i="9"/>
  <c r="O67" i="9"/>
  <c r="N59" i="9"/>
  <c r="O59" i="9"/>
  <c r="N68" i="9"/>
  <c r="O68" i="9"/>
  <c r="N81" i="9"/>
  <c r="O81" i="9"/>
  <c r="N64" i="9"/>
  <c r="O64" i="9"/>
  <c r="N62" i="9"/>
  <c r="O62" i="9"/>
  <c r="N72" i="9"/>
  <c r="O72" i="9"/>
  <c r="N69" i="9"/>
  <c r="O69" i="9"/>
  <c r="N80" i="9"/>
  <c r="O80" i="9"/>
  <c r="N61" i="9"/>
  <c r="O61" i="9"/>
  <c r="N73" i="9"/>
  <c r="O73" i="9"/>
  <c r="N65" i="9"/>
  <c r="O65" i="9"/>
  <c r="N52" i="9"/>
  <c r="O52" i="9"/>
  <c r="N43" i="9"/>
  <c r="O43" i="9"/>
  <c r="N79" i="9"/>
  <c r="O79" i="9"/>
  <c r="N70" i="9"/>
  <c r="O70" i="9"/>
  <c r="N77" i="9"/>
  <c r="O77" i="9"/>
  <c r="N78" i="9"/>
  <c r="O78" i="9"/>
  <c r="N71" i="9"/>
  <c r="O71" i="9"/>
  <c r="N82" i="9"/>
  <c r="O82" i="9"/>
  <c r="N57" i="9"/>
  <c r="O57" i="9"/>
  <c r="N87" i="9"/>
  <c r="O87" i="9"/>
  <c r="N74" i="9"/>
  <c r="O74" i="9"/>
  <c r="N36" i="9"/>
  <c r="O36" i="9"/>
  <c r="N75" i="9"/>
  <c r="O75" i="9"/>
  <c r="N53" i="9"/>
  <c r="O53" i="9"/>
  <c r="N49" i="9"/>
  <c r="O49" i="9"/>
  <c r="N85" i="9"/>
  <c r="O85" i="9"/>
  <c r="N90" i="9"/>
  <c r="O90" i="9"/>
  <c r="N102" i="9"/>
  <c r="O102" i="9"/>
  <c r="N95" i="9"/>
  <c r="O95" i="9"/>
  <c r="N100" i="9"/>
  <c r="O100" i="9"/>
  <c r="N76" i="9"/>
  <c r="O76" i="9"/>
  <c r="N98" i="9"/>
  <c r="O98" i="9"/>
  <c r="N105" i="9"/>
  <c r="O105" i="9"/>
  <c r="N91" i="9"/>
  <c r="O91" i="9"/>
  <c r="N101" i="9"/>
  <c r="O101" i="9"/>
  <c r="N111" i="9"/>
  <c r="O111" i="9"/>
  <c r="N88" i="9"/>
  <c r="O88" i="9"/>
  <c r="N118" i="9"/>
  <c r="O118" i="9"/>
  <c r="N110" i="9"/>
  <c r="O110" i="9"/>
  <c r="N92" i="9"/>
  <c r="O92" i="9"/>
  <c r="N114" i="9"/>
  <c r="O114" i="9"/>
  <c r="N86" i="9"/>
  <c r="O86" i="9"/>
  <c r="N96" i="9"/>
  <c r="O96" i="9"/>
  <c r="N129" i="9"/>
  <c r="O129" i="9"/>
  <c r="N128" i="9"/>
  <c r="O128" i="9"/>
  <c r="N84" i="9"/>
  <c r="O84" i="9"/>
  <c r="N112" i="9"/>
  <c r="O112" i="9"/>
  <c r="N108" i="9"/>
  <c r="O108" i="9"/>
  <c r="N99" i="9"/>
  <c r="O99" i="9"/>
  <c r="N127" i="9"/>
  <c r="O127" i="9"/>
  <c r="N123" i="9"/>
  <c r="O123" i="9"/>
  <c r="N83" i="9"/>
  <c r="O83" i="9"/>
  <c r="N133" i="9"/>
  <c r="O133" i="9"/>
  <c r="N124" i="9"/>
  <c r="O124" i="9"/>
  <c r="N60" i="9"/>
  <c r="O60" i="9"/>
  <c r="N106" i="9"/>
  <c r="O106" i="9"/>
  <c r="N134" i="9"/>
  <c r="O134" i="9"/>
  <c r="N121" i="9"/>
  <c r="O121" i="9"/>
  <c r="N115" i="9"/>
  <c r="O115" i="9"/>
  <c r="N89" i="9"/>
  <c r="O89" i="9"/>
  <c r="N136" i="9"/>
  <c r="O136" i="9"/>
  <c r="N126" i="9"/>
  <c r="O126" i="9"/>
  <c r="N117" i="9"/>
  <c r="O117" i="9"/>
  <c r="N125" i="9"/>
  <c r="O125" i="9"/>
  <c r="N97" i="9"/>
  <c r="O97" i="9"/>
  <c r="N143" i="9"/>
  <c r="O143" i="9"/>
  <c r="N138" i="9"/>
  <c r="O138" i="9"/>
  <c r="N109" i="9"/>
  <c r="O109" i="9"/>
  <c r="N148" i="9"/>
  <c r="O148" i="9"/>
  <c r="N141" i="9"/>
  <c r="O141" i="9"/>
  <c r="N142" i="9"/>
  <c r="O142" i="9"/>
  <c r="N132" i="9"/>
  <c r="O132" i="9"/>
  <c r="N137" i="9"/>
  <c r="O137" i="9"/>
  <c r="N153" i="9"/>
  <c r="O153" i="9"/>
  <c r="N93" i="9"/>
  <c r="O93" i="9"/>
  <c r="N147" i="9"/>
  <c r="O147" i="9"/>
  <c r="N158" i="9"/>
  <c r="O158" i="9"/>
  <c r="N120" i="9"/>
  <c r="O120" i="9"/>
  <c r="N146" i="9"/>
  <c r="O146" i="9"/>
  <c r="N139" i="9"/>
  <c r="O139" i="9"/>
  <c r="N170" i="9"/>
  <c r="O170" i="9"/>
  <c r="N145" i="9"/>
  <c r="O145" i="9"/>
  <c r="N130" i="9"/>
  <c r="O130" i="9"/>
  <c r="N131" i="9"/>
  <c r="O131" i="9"/>
  <c r="N122" i="9"/>
  <c r="O122" i="9"/>
  <c r="N164" i="9"/>
  <c r="O164" i="9"/>
  <c r="N166" i="9"/>
  <c r="O166" i="9"/>
  <c r="N66" i="9"/>
  <c r="O66" i="9"/>
  <c r="N162" i="9"/>
  <c r="O162" i="9"/>
  <c r="N107" i="9"/>
  <c r="O107" i="9"/>
  <c r="N159" i="9"/>
  <c r="O159" i="9"/>
  <c r="N135" i="9"/>
  <c r="O135" i="9"/>
  <c r="N156" i="9"/>
  <c r="O156" i="9"/>
  <c r="N150" i="9"/>
  <c r="O150" i="9"/>
  <c r="N149" i="9"/>
  <c r="O149" i="9"/>
  <c r="N175" i="9"/>
  <c r="O175" i="9"/>
  <c r="N167" i="9"/>
  <c r="O167" i="9"/>
  <c r="N151" i="9"/>
  <c r="O151" i="9"/>
  <c r="N182" i="9"/>
  <c r="O182" i="9"/>
  <c r="N165" i="9"/>
  <c r="O165" i="9"/>
  <c r="N140" i="9"/>
  <c r="O140" i="9"/>
  <c r="N119" i="9"/>
  <c r="O119" i="9"/>
  <c r="N113" i="9"/>
  <c r="O113" i="9"/>
  <c r="N179" i="9"/>
  <c r="O179" i="9"/>
  <c r="N169" i="9"/>
  <c r="O169" i="9"/>
  <c r="N203" i="9"/>
  <c r="O203" i="9"/>
  <c r="N94" i="9"/>
  <c r="O94" i="9"/>
  <c r="N176" i="9"/>
  <c r="O176" i="9"/>
  <c r="N174" i="9"/>
  <c r="O174" i="9"/>
  <c r="N215" i="9"/>
  <c r="O215" i="9"/>
  <c r="N157" i="9"/>
  <c r="O157" i="9"/>
  <c r="N206" i="9"/>
  <c r="O206" i="9"/>
  <c r="N116" i="9"/>
  <c r="O116" i="9"/>
  <c r="N189" i="9"/>
  <c r="O189" i="9"/>
  <c r="N187" i="9"/>
  <c r="O187" i="9"/>
  <c r="N192" i="9"/>
  <c r="O192" i="9"/>
  <c r="N184" i="9"/>
  <c r="O184" i="9"/>
  <c r="N202" i="9"/>
  <c r="O202" i="9"/>
  <c r="N199" i="9"/>
  <c r="O199" i="9"/>
  <c r="N196" i="9"/>
  <c r="O196" i="9"/>
  <c r="N171" i="9"/>
  <c r="O171" i="9"/>
  <c r="N163" i="9"/>
  <c r="O163" i="9"/>
  <c r="N193" i="9"/>
  <c r="O193" i="9"/>
  <c r="N216" i="9"/>
  <c r="O216" i="9"/>
  <c r="N223" i="9"/>
  <c r="O223" i="9"/>
  <c r="N190" i="9"/>
  <c r="O190" i="9"/>
  <c r="N155" i="9"/>
  <c r="O155" i="9"/>
  <c r="N161" i="9"/>
  <c r="O161" i="9"/>
  <c r="N200" i="9"/>
  <c r="O200" i="9"/>
  <c r="N160" i="9"/>
  <c r="O160" i="9"/>
  <c r="N177" i="9"/>
  <c r="O177" i="9"/>
  <c r="N209" i="9"/>
  <c r="O209" i="9"/>
  <c r="N183" i="9"/>
  <c r="O183" i="9"/>
  <c r="N249" i="9"/>
  <c r="O249" i="9"/>
  <c r="N240" i="9"/>
  <c r="O240" i="9"/>
  <c r="N178" i="9"/>
  <c r="O178" i="9"/>
  <c r="N104" i="9"/>
  <c r="O104" i="9"/>
  <c r="N241" i="9"/>
  <c r="O241" i="9"/>
  <c r="N219" i="9"/>
  <c r="O219" i="9"/>
  <c r="N233" i="9"/>
  <c r="O233" i="9"/>
  <c r="N227" i="9"/>
  <c r="O227" i="9"/>
  <c r="N207" i="9"/>
  <c r="O207" i="9"/>
  <c r="N212" i="9"/>
  <c r="O212" i="9"/>
  <c r="N236" i="9"/>
  <c r="O236" i="9"/>
  <c r="N173" i="9"/>
  <c r="O173" i="9"/>
  <c r="N225" i="9"/>
  <c r="O225" i="9"/>
  <c r="N245" i="9"/>
  <c r="O245" i="9"/>
  <c r="N181" i="9"/>
  <c r="O181" i="9"/>
  <c r="N217" i="9"/>
  <c r="O217" i="9"/>
  <c r="N197" i="9"/>
  <c r="O197" i="9"/>
  <c r="N185" i="9"/>
  <c r="O185" i="9"/>
  <c r="N221" i="9"/>
  <c r="O221" i="9"/>
  <c r="N188" i="9"/>
  <c r="O188" i="9"/>
  <c r="N210" i="9"/>
  <c r="O210" i="9"/>
  <c r="N213" i="9"/>
  <c r="O213" i="9"/>
  <c r="N194" i="9"/>
  <c r="O194" i="9"/>
  <c r="N226" i="9"/>
  <c r="O226" i="9"/>
  <c r="N224" i="9"/>
  <c r="O224" i="9"/>
  <c r="N186" i="9"/>
  <c r="O186" i="9"/>
  <c r="N152" i="9"/>
  <c r="O152" i="9"/>
  <c r="N265" i="9"/>
  <c r="O265" i="9"/>
  <c r="N154" i="9"/>
  <c r="O154" i="9"/>
  <c r="N222" i="9"/>
  <c r="O222" i="9"/>
  <c r="N238" i="9"/>
  <c r="O238" i="9"/>
  <c r="N195" i="9"/>
  <c r="O195" i="9"/>
  <c r="N208" i="9"/>
  <c r="O208" i="9"/>
  <c r="N172" i="9"/>
  <c r="O172" i="9"/>
  <c r="N198" i="9"/>
  <c r="O198" i="9"/>
  <c r="N256" i="9"/>
  <c r="O256" i="9"/>
  <c r="N234" i="9"/>
  <c r="O234" i="9"/>
  <c r="N251" i="9"/>
  <c r="O251" i="9"/>
  <c r="N263" i="9"/>
  <c r="O263" i="9"/>
  <c r="N259" i="9"/>
  <c r="O259" i="9"/>
  <c r="N228" i="9"/>
  <c r="O228" i="9"/>
  <c r="N232" i="9"/>
  <c r="O232" i="9"/>
  <c r="N244" i="9"/>
  <c r="O244" i="9"/>
  <c r="N214" i="9"/>
  <c r="O214" i="9"/>
  <c r="N235" i="9"/>
  <c r="O235" i="9"/>
  <c r="N211" i="9"/>
  <c r="O211" i="9"/>
  <c r="N253" i="9"/>
  <c r="O253" i="9"/>
  <c r="N243" i="9"/>
  <c r="O243" i="9"/>
  <c r="N258" i="9"/>
  <c r="O258" i="9"/>
  <c r="N254" i="9"/>
  <c r="O254" i="9"/>
  <c r="N290" i="9"/>
  <c r="O290" i="9"/>
  <c r="N231" i="9"/>
  <c r="O231" i="9"/>
  <c r="N262" i="9"/>
  <c r="O262" i="9"/>
  <c r="N280" i="9"/>
  <c r="O280" i="9"/>
  <c r="N191" i="9"/>
  <c r="O191" i="9"/>
  <c r="N230" i="9"/>
  <c r="O230" i="9"/>
  <c r="N229" i="9"/>
  <c r="O229" i="9"/>
  <c r="N260" i="9"/>
  <c r="O260" i="9"/>
  <c r="N283" i="9"/>
  <c r="O283" i="9"/>
  <c r="N201" i="9"/>
  <c r="O201" i="9"/>
  <c r="N255" i="9"/>
  <c r="O255" i="9"/>
  <c r="N242" i="9"/>
  <c r="O242" i="9"/>
  <c r="N268" i="9"/>
  <c r="O268" i="9"/>
  <c r="N246" i="9"/>
  <c r="O246" i="9"/>
  <c r="N316" i="9"/>
  <c r="O316" i="9"/>
  <c r="N204" i="9"/>
  <c r="O204" i="9"/>
  <c r="N168" i="9"/>
  <c r="O168" i="9"/>
  <c r="N103" i="9"/>
  <c r="O103" i="9"/>
  <c r="N144" i="9"/>
  <c r="O144" i="9"/>
  <c r="N257" i="9"/>
  <c r="O257" i="9"/>
  <c r="N205" i="9"/>
  <c r="O205" i="9"/>
  <c r="N264" i="9"/>
  <c r="O264" i="9"/>
  <c r="N296" i="9"/>
  <c r="O296" i="9"/>
  <c r="N295" i="9"/>
  <c r="O295" i="9"/>
  <c r="N286" i="9"/>
  <c r="O286" i="9"/>
  <c r="N282" i="9"/>
  <c r="O282" i="9"/>
  <c r="N180" i="9"/>
  <c r="O180" i="9"/>
  <c r="N302" i="9"/>
  <c r="O302" i="9"/>
  <c r="N276" i="9"/>
  <c r="O276" i="9"/>
  <c r="N305" i="9"/>
  <c r="O305" i="9"/>
  <c r="N285" i="9"/>
  <c r="O285" i="9"/>
  <c r="N313" i="9"/>
  <c r="O313" i="9"/>
  <c r="N278" i="9"/>
  <c r="O278" i="9"/>
  <c r="N252" i="9"/>
  <c r="O252" i="9"/>
  <c r="N269" i="9"/>
  <c r="O269" i="9"/>
  <c r="N324" i="9"/>
  <c r="O324" i="9"/>
  <c r="N355" i="9"/>
  <c r="O355" i="9"/>
  <c r="N267" i="9"/>
  <c r="O267" i="9"/>
  <c r="N237" i="9"/>
  <c r="O237" i="9"/>
  <c r="N322" i="9"/>
  <c r="O322" i="9"/>
  <c r="N299" i="9"/>
  <c r="O299" i="9"/>
  <c r="N293" i="9"/>
  <c r="O293" i="9"/>
  <c r="N298" i="9"/>
  <c r="O298" i="9"/>
  <c r="N312" i="9"/>
  <c r="O312" i="9"/>
  <c r="N328" i="9"/>
  <c r="O328" i="9"/>
  <c r="N275" i="9"/>
  <c r="O275" i="9"/>
  <c r="N220" i="9"/>
  <c r="O220" i="9"/>
  <c r="N291" i="9"/>
  <c r="O291" i="9"/>
  <c r="N308" i="9"/>
  <c r="O308" i="9"/>
  <c r="N306" i="9"/>
  <c r="O306" i="9"/>
  <c r="N294" i="9"/>
  <c r="O294" i="9"/>
  <c r="N341" i="9"/>
  <c r="O341" i="9"/>
  <c r="N288" i="9"/>
  <c r="O288" i="9"/>
  <c r="N337" i="9"/>
  <c r="O337" i="9"/>
  <c r="N279" i="9"/>
  <c r="O279" i="9"/>
  <c r="N331" i="9"/>
  <c r="O331" i="9"/>
  <c r="N292" i="9"/>
  <c r="O292" i="9"/>
  <c r="N250" i="9"/>
  <c r="O250" i="9"/>
  <c r="N325" i="9"/>
  <c r="O325" i="9"/>
  <c r="N239" i="9"/>
  <c r="O239" i="9"/>
  <c r="N354" i="9"/>
  <c r="O354" i="9"/>
  <c r="N344" i="9"/>
  <c r="O344" i="9"/>
  <c r="N357" i="9"/>
  <c r="O357" i="9"/>
  <c r="N315" i="9"/>
  <c r="O315" i="9"/>
  <c r="N320" i="9"/>
  <c r="O320" i="9"/>
  <c r="N281" i="9"/>
  <c r="O281" i="9"/>
  <c r="N333" i="9"/>
  <c r="O333" i="9"/>
  <c r="N248" i="9"/>
  <c r="O248" i="9"/>
  <c r="N309" i="9"/>
  <c r="O309" i="9"/>
  <c r="N289" i="9"/>
  <c r="O289" i="9"/>
  <c r="N329" i="9"/>
  <c r="O329" i="9"/>
  <c r="N319" i="9"/>
  <c r="O319" i="9"/>
  <c r="N386" i="9"/>
  <c r="O386" i="9"/>
  <c r="N270" i="9"/>
  <c r="O270" i="9"/>
  <c r="N303" i="9"/>
  <c r="O303" i="9"/>
  <c r="N304" i="9"/>
  <c r="O304" i="9"/>
  <c r="N273" i="9"/>
  <c r="O273" i="9"/>
  <c r="N334" i="9"/>
  <c r="O334" i="9"/>
  <c r="N390" i="9"/>
  <c r="O390" i="9"/>
  <c r="N343" i="9"/>
  <c r="O343" i="9"/>
  <c r="N266" i="9"/>
  <c r="O266" i="9"/>
  <c r="N277" i="9"/>
  <c r="O277" i="9"/>
  <c r="N218" i="9"/>
  <c r="O218" i="9"/>
  <c r="N330" i="9"/>
  <c r="O330" i="9"/>
  <c r="N356" i="9"/>
  <c r="O356" i="9"/>
  <c r="N362" i="9"/>
  <c r="O362" i="9"/>
  <c r="N351" i="9"/>
  <c r="O351" i="9"/>
  <c r="N335" i="9"/>
  <c r="O335" i="9"/>
  <c r="N374" i="9"/>
  <c r="O374" i="9"/>
  <c r="N381" i="9"/>
  <c r="O381" i="9"/>
  <c r="N360" i="9"/>
  <c r="O360" i="9"/>
  <c r="N321" i="9"/>
  <c r="O321" i="9"/>
  <c r="N384" i="9"/>
  <c r="O384" i="9"/>
  <c r="N297" i="9"/>
  <c r="O297" i="9"/>
  <c r="N347" i="9"/>
  <c r="O347" i="9"/>
  <c r="N398" i="9"/>
  <c r="O398" i="9"/>
  <c r="N358" i="9"/>
  <c r="O358" i="9"/>
  <c r="N247" i="9"/>
  <c r="O247" i="9"/>
  <c r="N317" i="9"/>
  <c r="O317" i="9"/>
  <c r="N301" i="9"/>
  <c r="O301" i="9"/>
  <c r="N372" i="9"/>
  <c r="O372" i="9"/>
  <c r="N300" i="9"/>
  <c r="O300" i="9"/>
  <c r="N408" i="9"/>
  <c r="O408" i="9"/>
  <c r="N414" i="9"/>
  <c r="O414" i="9"/>
  <c r="N261" i="9"/>
  <c r="O261" i="9"/>
  <c r="N369" i="9"/>
  <c r="O369" i="9"/>
  <c r="N310" i="9"/>
  <c r="O310" i="9"/>
  <c r="N272" i="9"/>
  <c r="O272" i="9"/>
  <c r="N311" i="9"/>
  <c r="O311" i="9"/>
  <c r="N366" i="9"/>
  <c r="O366" i="9"/>
  <c r="N307" i="9"/>
  <c r="O307" i="9"/>
  <c r="N361" i="9"/>
  <c r="O361" i="9"/>
  <c r="N352" i="9"/>
  <c r="O352" i="9"/>
  <c r="N340" i="9"/>
  <c r="O340" i="9"/>
  <c r="N397" i="9"/>
  <c r="O397" i="9"/>
  <c r="N346" i="9"/>
  <c r="O346" i="9"/>
  <c r="N378" i="9"/>
  <c r="O378" i="9"/>
  <c r="N274" i="9"/>
  <c r="O274" i="9"/>
  <c r="N370" i="9"/>
  <c r="O370" i="9"/>
  <c r="N345" i="9"/>
  <c r="O345" i="9"/>
  <c r="N287" i="9"/>
  <c r="O287" i="9"/>
  <c r="N332" i="9"/>
  <c r="O332" i="9"/>
  <c r="N421" i="9"/>
  <c r="O421" i="9"/>
  <c r="N342" i="9"/>
  <c r="O342" i="9"/>
  <c r="N400" i="9"/>
  <c r="O400" i="9"/>
  <c r="N326" i="9"/>
  <c r="O326" i="9"/>
  <c r="N379" i="9"/>
  <c r="O379" i="9"/>
  <c r="N418" i="9"/>
  <c r="O418" i="9"/>
  <c r="N387" i="9"/>
  <c r="O387" i="9"/>
  <c r="N284" i="9"/>
  <c r="O284" i="9"/>
  <c r="N371" i="9"/>
  <c r="O371" i="9"/>
  <c r="N393" i="9"/>
  <c r="O393" i="9"/>
  <c r="N365" i="9"/>
  <c r="O365" i="9"/>
  <c r="N423" i="9"/>
  <c r="O423" i="9"/>
  <c r="N350" i="9"/>
  <c r="O350" i="9"/>
  <c r="N367" i="9"/>
  <c r="O367" i="9"/>
  <c r="N339" i="9"/>
  <c r="O339" i="9"/>
  <c r="N323" i="9"/>
  <c r="O323" i="9"/>
  <c r="N430" i="9"/>
  <c r="O430" i="9"/>
  <c r="N456" i="9"/>
  <c r="O456" i="9"/>
  <c r="N368" i="9"/>
  <c r="O368" i="9"/>
  <c r="N349" i="9"/>
  <c r="O349" i="9"/>
  <c r="N399" i="9"/>
  <c r="O399" i="9"/>
  <c r="N382" i="9"/>
  <c r="O382" i="9"/>
  <c r="N336" i="9"/>
  <c r="O336" i="9"/>
  <c r="N327" i="9"/>
  <c r="O327" i="9"/>
  <c r="N402" i="9"/>
  <c r="O402" i="9"/>
  <c r="N359" i="9"/>
  <c r="O359" i="9"/>
  <c r="N405" i="9"/>
  <c r="O405" i="9"/>
  <c r="N471" i="9"/>
  <c r="O471" i="9"/>
  <c r="N464" i="9"/>
  <c r="O464" i="9"/>
  <c r="N388" i="9"/>
  <c r="O388" i="9"/>
  <c r="N364" i="9"/>
  <c r="O364" i="9"/>
  <c r="N348" i="9"/>
  <c r="O348" i="9"/>
  <c r="N385" i="9"/>
  <c r="O385" i="9"/>
  <c r="N314" i="9"/>
  <c r="O314" i="9"/>
  <c r="N409" i="9"/>
  <c r="O409" i="9"/>
  <c r="N363" i="9"/>
  <c r="O363" i="9"/>
  <c r="N394" i="9"/>
  <c r="O394" i="9"/>
  <c r="N389" i="9"/>
  <c r="O389" i="9"/>
  <c r="N415" i="9"/>
  <c r="O415" i="9"/>
  <c r="N411" i="9"/>
  <c r="O411" i="9"/>
  <c r="N396" i="9"/>
  <c r="O396" i="9"/>
  <c r="N403" i="9"/>
  <c r="O403" i="9"/>
  <c r="N353" i="9"/>
  <c r="O353" i="9"/>
  <c r="N455" i="9"/>
  <c r="O455" i="9"/>
  <c r="N271" i="9"/>
  <c r="O271" i="9"/>
  <c r="N452" i="9"/>
  <c r="O452" i="9"/>
  <c r="N433" i="9"/>
  <c r="O433" i="9"/>
  <c r="N437" i="9"/>
  <c r="O437" i="9"/>
  <c r="N449" i="9"/>
  <c r="O449" i="9"/>
  <c r="N401" i="9"/>
  <c r="O401" i="9"/>
  <c r="N376" i="9"/>
  <c r="O376" i="9"/>
  <c r="N428" i="9"/>
  <c r="O428" i="9"/>
  <c r="N438" i="9"/>
  <c r="O438" i="9"/>
  <c r="N380" i="9"/>
  <c r="O380" i="9"/>
  <c r="N429" i="9"/>
  <c r="O429" i="9"/>
  <c r="N416" i="9"/>
  <c r="O416" i="9"/>
  <c r="N486" i="9"/>
  <c r="O486" i="9"/>
  <c r="N465" i="9"/>
  <c r="O465" i="9"/>
  <c r="N434" i="9"/>
  <c r="O434" i="9"/>
  <c r="N419" i="9"/>
  <c r="O419" i="9"/>
  <c r="N503" i="9"/>
  <c r="O503" i="9"/>
  <c r="N338" i="9"/>
  <c r="O338" i="9"/>
  <c r="N377" i="9"/>
  <c r="O377" i="9"/>
  <c r="N375" i="9"/>
  <c r="O375" i="9"/>
  <c r="N491" i="9"/>
  <c r="O491" i="9"/>
  <c r="N439" i="9"/>
  <c r="O439" i="9"/>
  <c r="N431" i="9"/>
  <c r="O431" i="9"/>
  <c r="N435" i="9"/>
  <c r="O435" i="9"/>
  <c r="N441" i="9"/>
  <c r="O441" i="9"/>
  <c r="N407" i="9"/>
  <c r="O407" i="9"/>
  <c r="N498" i="9"/>
  <c r="O498" i="9"/>
  <c r="N318" i="9"/>
  <c r="O318" i="9"/>
  <c r="N432" i="9"/>
  <c r="O432" i="9"/>
  <c r="N436" i="9"/>
  <c r="O436" i="9"/>
  <c r="N373" i="9"/>
  <c r="O373" i="9"/>
  <c r="N440" i="9"/>
  <c r="O440" i="9"/>
  <c r="N410" i="9"/>
  <c r="O410" i="9"/>
  <c r="N445" i="9"/>
  <c r="O445" i="9"/>
  <c r="N492" i="9"/>
  <c r="O492" i="9"/>
  <c r="N447" i="9"/>
  <c r="O447" i="9"/>
  <c r="N426" i="9"/>
  <c r="O426" i="9"/>
  <c r="N453" i="9"/>
  <c r="O453" i="9"/>
  <c r="N522" i="9"/>
  <c r="O522" i="9"/>
  <c r="N459" i="9"/>
  <c r="O459" i="9"/>
  <c r="N469" i="9"/>
  <c r="O469" i="9"/>
  <c r="N448" i="9"/>
  <c r="O448" i="9"/>
  <c r="N507" i="9"/>
  <c r="O507" i="9"/>
  <c r="N450" i="9"/>
  <c r="O450" i="9"/>
  <c r="N406" i="9"/>
  <c r="O406" i="9"/>
  <c r="N475" i="9"/>
  <c r="O475" i="9"/>
  <c r="N479" i="9"/>
  <c r="O479" i="9"/>
  <c r="N413" i="9"/>
  <c r="O413" i="9"/>
  <c r="N420" i="9"/>
  <c r="O420" i="9"/>
  <c r="N461" i="9"/>
  <c r="O461" i="9"/>
  <c r="N463" i="9"/>
  <c r="O463" i="9"/>
  <c r="N490" i="9"/>
  <c r="O490" i="9"/>
  <c r="N383" i="9"/>
  <c r="O383" i="9"/>
  <c r="N444" i="9"/>
  <c r="O444" i="9"/>
  <c r="N395" i="9"/>
  <c r="O395" i="9"/>
  <c r="N474" i="9"/>
  <c r="O474" i="9"/>
  <c r="N467" i="9"/>
  <c r="O467" i="9"/>
  <c r="N509" i="9"/>
  <c r="O509" i="9"/>
  <c r="N417" i="9"/>
  <c r="O417" i="9"/>
  <c r="N391" i="9"/>
  <c r="O391" i="9"/>
  <c r="N466" i="9"/>
  <c r="O466" i="9"/>
  <c r="N446" i="9"/>
  <c r="O446" i="9"/>
  <c r="N470" i="9"/>
  <c r="O470" i="9"/>
  <c r="N425" i="9"/>
  <c r="O425" i="9"/>
  <c r="N468" i="9"/>
  <c r="O468" i="9"/>
  <c r="N510" i="9"/>
  <c r="O510" i="9"/>
  <c r="N458" i="9"/>
  <c r="O458" i="9"/>
  <c r="N487" i="9"/>
  <c r="O487" i="9"/>
  <c r="N451" i="9"/>
  <c r="O451" i="9"/>
  <c r="N392" i="9"/>
  <c r="O392" i="9"/>
  <c r="N496" i="9"/>
  <c r="O496" i="9"/>
  <c r="N502" i="9"/>
  <c r="O502" i="9"/>
  <c r="N523" i="9"/>
  <c r="O523" i="9"/>
  <c r="N422" i="9"/>
  <c r="O422" i="9"/>
  <c r="N442" i="9"/>
  <c r="O442" i="9"/>
  <c r="N508" i="9"/>
  <c r="O508" i="9"/>
  <c r="N477" i="9"/>
  <c r="O477" i="9"/>
  <c r="N427" i="9"/>
  <c r="O427" i="9"/>
  <c r="N457" i="9"/>
  <c r="O457" i="9"/>
  <c r="N473" i="9"/>
  <c r="O473" i="9"/>
  <c r="N493" i="9"/>
  <c r="O493" i="9"/>
  <c r="N499" i="9"/>
  <c r="O499" i="9"/>
  <c r="N506" i="9"/>
  <c r="O506" i="9"/>
  <c r="N501" i="9"/>
  <c r="O501" i="9"/>
  <c r="N504" i="9"/>
  <c r="O504" i="9"/>
  <c r="N482" i="9"/>
  <c r="O482" i="9"/>
  <c r="N454" i="9"/>
  <c r="O454" i="9"/>
  <c r="N478" i="9"/>
  <c r="O478" i="9"/>
  <c r="N532" i="9"/>
  <c r="O532" i="9"/>
  <c r="N520" i="9"/>
  <c r="O520" i="9"/>
  <c r="N511" i="9"/>
  <c r="O511" i="9"/>
  <c r="N529" i="9"/>
  <c r="O529" i="9"/>
  <c r="N483" i="9"/>
  <c r="O483" i="9"/>
  <c r="N443" i="9"/>
  <c r="O443" i="9"/>
  <c r="N476" i="9"/>
  <c r="O476" i="9"/>
  <c r="N424" i="9"/>
  <c r="O424" i="9"/>
  <c r="N505" i="9"/>
  <c r="O505" i="9"/>
  <c r="N543" i="9"/>
  <c r="O543" i="9"/>
  <c r="N480" i="9"/>
  <c r="O480" i="9"/>
  <c r="N513" i="9"/>
  <c r="O513" i="9"/>
  <c r="N524" i="9"/>
  <c r="O524" i="9"/>
  <c r="N495" i="9"/>
  <c r="O495" i="9"/>
  <c r="N481" i="9"/>
  <c r="O481" i="9"/>
  <c r="N412" i="9"/>
  <c r="O412" i="9"/>
  <c r="N555" i="9"/>
  <c r="O555" i="9"/>
  <c r="N460" i="9"/>
  <c r="O460" i="9"/>
  <c r="N527" i="9"/>
  <c r="O527" i="9"/>
  <c r="N472" i="9"/>
  <c r="O472" i="9"/>
  <c r="N500" i="9"/>
  <c r="O500" i="9"/>
  <c r="N541" i="9"/>
  <c r="O541" i="9"/>
  <c r="N404" i="9"/>
  <c r="O404" i="9"/>
  <c r="N484" i="9"/>
  <c r="O484" i="9"/>
  <c r="N553" i="9"/>
  <c r="O553" i="9"/>
  <c r="N531" i="9"/>
  <c r="O531" i="9"/>
  <c r="N489" i="9"/>
  <c r="O489" i="9"/>
  <c r="N556" i="9"/>
  <c r="O556" i="9"/>
  <c r="N517" i="9"/>
  <c r="O517" i="9"/>
  <c r="N557" i="9"/>
  <c r="O557" i="9"/>
  <c r="N519" i="9"/>
  <c r="O519" i="9"/>
  <c r="N568" i="9"/>
  <c r="O568" i="9"/>
  <c r="N485" i="9"/>
  <c r="O485" i="9"/>
  <c r="N542" i="9"/>
  <c r="O542" i="9"/>
  <c r="N518" i="9"/>
  <c r="O518" i="9"/>
  <c r="N462" i="9"/>
  <c r="O462" i="9"/>
  <c r="N560" i="9"/>
  <c r="O560" i="9"/>
  <c r="N537" i="9"/>
  <c r="O537" i="9"/>
  <c r="N525" i="9"/>
  <c r="O525" i="9"/>
  <c r="N514" i="9"/>
  <c r="O514" i="9"/>
  <c r="N516" i="9"/>
  <c r="O516" i="9"/>
  <c r="N521" i="9"/>
  <c r="O521" i="9"/>
  <c r="N497" i="9"/>
  <c r="O497" i="9"/>
  <c r="N547" i="9"/>
  <c r="O547" i="9"/>
  <c r="N494" i="9"/>
  <c r="O494" i="9"/>
  <c r="N559" i="9"/>
  <c r="O559" i="9"/>
  <c r="N515" i="9"/>
  <c r="O515" i="9"/>
  <c r="N538" i="9"/>
  <c r="O538" i="9"/>
  <c r="N563" i="9"/>
  <c r="O563" i="9"/>
  <c r="N535" i="9"/>
  <c r="O535" i="9"/>
  <c r="N512" i="9"/>
  <c r="O512" i="9"/>
  <c r="N528" i="9"/>
  <c r="O528" i="9"/>
  <c r="N544" i="9"/>
  <c r="O544" i="9"/>
  <c r="N571" i="9"/>
  <c r="O571" i="9"/>
  <c r="N488" i="9"/>
  <c r="O488" i="9"/>
  <c r="N526" i="9"/>
  <c r="O526" i="9"/>
  <c r="N534" i="9"/>
  <c r="O534" i="9"/>
  <c r="N554" i="9"/>
  <c r="O554" i="9"/>
  <c r="N539" i="9"/>
  <c r="O539" i="9"/>
  <c r="N536" i="9"/>
  <c r="O536" i="9"/>
  <c r="N540" i="9"/>
  <c r="O540" i="9"/>
  <c r="N561" i="9"/>
  <c r="O561" i="9"/>
  <c r="N546" i="9"/>
  <c r="O546" i="9"/>
  <c r="N564" i="9"/>
  <c r="O564" i="9"/>
  <c r="N575" i="9"/>
  <c r="O575" i="9"/>
  <c r="N587" i="9"/>
  <c r="O587" i="9"/>
  <c r="N558" i="9"/>
  <c r="O558" i="9"/>
  <c r="N545" i="9"/>
  <c r="O545" i="9"/>
  <c r="N569" i="9"/>
  <c r="O569" i="9"/>
  <c r="N530" i="9"/>
  <c r="O530" i="9"/>
  <c r="N549" i="9"/>
  <c r="O549" i="9"/>
  <c r="N576" i="9"/>
  <c r="O576" i="9"/>
  <c r="N578" i="9"/>
  <c r="O578" i="9"/>
  <c r="N552" i="9"/>
  <c r="O552" i="9"/>
  <c r="N572" i="9"/>
  <c r="O572" i="9"/>
  <c r="N589" i="9"/>
  <c r="O589" i="9"/>
  <c r="N574" i="9"/>
  <c r="O574" i="9"/>
  <c r="N583" i="9"/>
  <c r="O583" i="9"/>
  <c r="N567" i="9"/>
  <c r="O567" i="9"/>
  <c r="N550" i="9"/>
  <c r="O550" i="9"/>
  <c r="N565" i="9"/>
  <c r="O565" i="9"/>
  <c r="N551" i="9"/>
  <c r="O551" i="9"/>
  <c r="N548" i="9"/>
  <c r="O548" i="9"/>
  <c r="N581" i="9"/>
  <c r="O581" i="9"/>
  <c r="N577" i="9"/>
  <c r="O577" i="9"/>
  <c r="N573" i="9"/>
  <c r="O573" i="9"/>
  <c r="N579" i="9"/>
  <c r="O579" i="9"/>
  <c r="N591" i="9"/>
  <c r="O591" i="9"/>
  <c r="N585" i="9"/>
  <c r="O585" i="9"/>
  <c r="N590" i="9"/>
  <c r="O590" i="9"/>
  <c r="N596" i="9"/>
  <c r="O596" i="9"/>
  <c r="N562" i="9"/>
  <c r="O562" i="9"/>
  <c r="N570" i="9"/>
  <c r="O570" i="9"/>
  <c r="N593" i="9"/>
  <c r="O593" i="9"/>
  <c r="N566" i="9"/>
  <c r="O566" i="9"/>
  <c r="N586" i="9"/>
  <c r="O586" i="9"/>
  <c r="N598" i="9"/>
  <c r="O598" i="9"/>
  <c r="N600" i="9"/>
  <c r="O600" i="9"/>
  <c r="N597" i="9"/>
  <c r="O597" i="9"/>
  <c r="N605" i="9"/>
  <c r="O605" i="9"/>
  <c r="N601" i="9"/>
  <c r="O601" i="9"/>
  <c r="N592" i="9"/>
  <c r="O592" i="9"/>
  <c r="N588" i="9"/>
  <c r="O588" i="9"/>
  <c r="N606" i="9"/>
  <c r="O606" i="9"/>
  <c r="N533" i="9"/>
  <c r="O533" i="9"/>
  <c r="N602" i="9"/>
  <c r="O602" i="9"/>
  <c r="N610" i="9"/>
  <c r="O610" i="9"/>
  <c r="N580" i="9"/>
  <c r="O580" i="9"/>
  <c r="N608" i="9"/>
  <c r="O608" i="9"/>
  <c r="N594" i="9"/>
  <c r="O594" i="9"/>
  <c r="N620" i="9"/>
  <c r="O620" i="9"/>
  <c r="N604" i="9"/>
  <c r="O604" i="9"/>
  <c r="N582" i="9"/>
  <c r="O582" i="9"/>
  <c r="N595" i="9"/>
  <c r="O595" i="9"/>
  <c r="N611" i="9"/>
  <c r="O611" i="9"/>
  <c r="N599" i="9"/>
  <c r="O599" i="9"/>
  <c r="N614" i="9"/>
  <c r="O614" i="9"/>
  <c r="N607" i="9"/>
  <c r="O607" i="9"/>
  <c r="N609" i="9"/>
  <c r="O609" i="9"/>
  <c r="N584" i="9"/>
  <c r="O584" i="9"/>
  <c r="N613" i="9"/>
  <c r="O613" i="9"/>
  <c r="N618" i="9"/>
  <c r="O618" i="9"/>
  <c r="N623" i="9"/>
  <c r="O623" i="9"/>
  <c r="N617" i="9"/>
  <c r="O617" i="9"/>
  <c r="N619" i="9"/>
  <c r="O619" i="9"/>
  <c r="N615" i="9"/>
  <c r="O615" i="9"/>
  <c r="N616" i="9"/>
  <c r="O616" i="9"/>
  <c r="N603" i="9"/>
  <c r="O603" i="9"/>
  <c r="N612" i="9"/>
  <c r="O612" i="9"/>
  <c r="N624" i="9"/>
  <c r="O624" i="9"/>
  <c r="N621" i="9"/>
  <c r="O621" i="9"/>
  <c r="N627" i="9"/>
  <c r="O627" i="9"/>
  <c r="N626" i="9"/>
  <c r="O626" i="9"/>
  <c r="N630" i="9"/>
  <c r="O630" i="9"/>
  <c r="N631" i="9"/>
  <c r="O631" i="9"/>
  <c r="N632" i="9"/>
  <c r="O632" i="9"/>
  <c r="N636" i="9"/>
  <c r="O636" i="9"/>
  <c r="N634" i="9"/>
  <c r="O634" i="9"/>
  <c r="N638" i="9"/>
  <c r="O638" i="9"/>
  <c r="N633" i="9"/>
  <c r="O633" i="9"/>
  <c r="N628" i="9"/>
  <c r="O628" i="9"/>
  <c r="N625" i="9"/>
  <c r="O625" i="9"/>
  <c r="N639" i="9"/>
  <c r="O639" i="9"/>
  <c r="N629" i="9"/>
  <c r="O629" i="9"/>
  <c r="N622" i="9"/>
  <c r="O622" i="9"/>
  <c r="N640" i="9"/>
  <c r="O640" i="9"/>
  <c r="N637" i="9"/>
  <c r="O637" i="9"/>
  <c r="N641" i="9"/>
  <c r="O641" i="9"/>
  <c r="N635" i="9"/>
  <c r="O635" i="9"/>
  <c r="N643" i="9"/>
  <c r="O643" i="9"/>
  <c r="N645" i="9"/>
  <c r="O645" i="9"/>
  <c r="N642" i="9"/>
  <c r="O642" i="9"/>
  <c r="N644" i="9"/>
  <c r="O644" i="9"/>
  <c r="N646" i="9"/>
  <c r="O646" i="9"/>
  <c r="N647" i="9"/>
  <c r="O647" i="9"/>
  <c r="N648" i="9"/>
  <c r="O648" i="9"/>
  <c r="O2" i="9"/>
  <c r="N2" i="9"/>
  <c r="M3" i="8"/>
  <c r="N3" i="8"/>
  <c r="M4" i="8"/>
  <c r="N4" i="8"/>
  <c r="M6" i="8"/>
  <c r="N6" i="8"/>
  <c r="M5" i="8"/>
  <c r="N5" i="8"/>
  <c r="M7" i="8"/>
  <c r="N7" i="8"/>
  <c r="M10" i="8"/>
  <c r="N10" i="8"/>
  <c r="M12" i="8"/>
  <c r="N12" i="8"/>
  <c r="M39" i="8"/>
  <c r="N39" i="8"/>
  <c r="M43" i="8"/>
  <c r="N43" i="8"/>
  <c r="M16" i="8"/>
  <c r="N16" i="8"/>
  <c r="M11" i="8"/>
  <c r="M22" i="8"/>
  <c r="N22" i="8"/>
  <c r="M29" i="8"/>
  <c r="N29" i="8"/>
  <c r="M32" i="8"/>
  <c r="N32" i="8"/>
  <c r="M38" i="8"/>
  <c r="N38" i="8"/>
  <c r="M36" i="8"/>
  <c r="N36" i="8"/>
  <c r="M25" i="8"/>
  <c r="N25" i="8"/>
  <c r="M45" i="8"/>
  <c r="N45" i="8"/>
  <c r="M19" i="8"/>
  <c r="N19" i="8"/>
  <c r="M28" i="8"/>
  <c r="N28" i="8"/>
  <c r="M37" i="8"/>
  <c r="N37" i="8"/>
  <c r="M14" i="8"/>
  <c r="N14" i="8"/>
  <c r="M21" i="8"/>
  <c r="N21" i="8"/>
  <c r="M41" i="8"/>
  <c r="N41" i="8"/>
  <c r="M23" i="8"/>
  <c r="N23" i="8"/>
  <c r="M24" i="8"/>
  <c r="N24" i="8"/>
  <c r="M30" i="8"/>
  <c r="N30" i="8"/>
  <c r="M44" i="8"/>
  <c r="N44" i="8"/>
  <c r="M17" i="8"/>
  <c r="N17" i="8"/>
  <c r="M18" i="8"/>
  <c r="N18" i="8"/>
  <c r="M34" i="8"/>
  <c r="N34" i="8"/>
  <c r="M20" i="8"/>
  <c r="N20" i="8"/>
  <c r="M15" i="8"/>
  <c r="N15" i="8"/>
  <c r="M13" i="8"/>
  <c r="N13" i="8"/>
  <c r="M31" i="8"/>
  <c r="N31" i="8"/>
  <c r="M33" i="8"/>
  <c r="N33" i="8"/>
  <c r="M26" i="8"/>
  <c r="N26" i="8"/>
  <c r="M35" i="8"/>
  <c r="N35" i="8"/>
  <c r="M27" i="8"/>
  <c r="N27" i="8"/>
  <c r="M40" i="8"/>
  <c r="N40" i="8"/>
  <c r="M42" i="8"/>
  <c r="N42" i="8"/>
  <c r="N2" i="8"/>
  <c r="M2" i="8"/>
  <c r="N33" i="7"/>
  <c r="O33" i="7"/>
  <c r="N34" i="7"/>
  <c r="O34" i="7"/>
  <c r="N35" i="7"/>
  <c r="O35" i="7"/>
  <c r="N36" i="7"/>
  <c r="O36" i="7"/>
  <c r="N37" i="7"/>
  <c r="O37" i="7"/>
  <c r="N39" i="7"/>
  <c r="O39" i="7"/>
  <c r="N40" i="7"/>
  <c r="O40" i="7"/>
  <c r="N41" i="7"/>
  <c r="O41" i="7"/>
  <c r="N42" i="7"/>
  <c r="O42" i="7"/>
  <c r="N43" i="7"/>
  <c r="O43" i="7"/>
  <c r="N44" i="7"/>
  <c r="O44" i="7"/>
  <c r="N45" i="7"/>
  <c r="O45" i="7"/>
  <c r="N46" i="7"/>
  <c r="O46" i="7"/>
  <c r="N47" i="7"/>
  <c r="O47" i="7"/>
  <c r="N49" i="7"/>
  <c r="O49" i="7"/>
  <c r="N50" i="7"/>
  <c r="O50" i="7"/>
  <c r="N51" i="7"/>
  <c r="O51" i="7"/>
  <c r="N52" i="7"/>
  <c r="O52" i="7"/>
  <c r="N53" i="7"/>
  <c r="O53" i="7"/>
  <c r="N54" i="7"/>
  <c r="O54" i="7"/>
  <c r="N55" i="7"/>
  <c r="O55" i="7"/>
  <c r="N56" i="7"/>
  <c r="O56" i="7"/>
  <c r="N57" i="7"/>
  <c r="O57" i="7"/>
  <c r="N59" i="7"/>
  <c r="O59" i="7"/>
  <c r="N60" i="7"/>
  <c r="O60" i="7"/>
  <c r="N61" i="7"/>
  <c r="O61" i="7"/>
  <c r="N62" i="7"/>
  <c r="O62" i="7"/>
  <c r="N63" i="7"/>
  <c r="O63" i="7"/>
  <c r="N64" i="7"/>
  <c r="O64" i="7"/>
  <c r="N65" i="7"/>
  <c r="O65" i="7"/>
  <c r="N66" i="7"/>
  <c r="O66" i="7"/>
  <c r="N67" i="7"/>
  <c r="O67" i="7"/>
  <c r="N69" i="7"/>
  <c r="O69" i="7"/>
  <c r="N70" i="7"/>
  <c r="O70" i="7"/>
  <c r="N71" i="7"/>
  <c r="O71" i="7"/>
  <c r="N72" i="7"/>
  <c r="O72" i="7"/>
  <c r="N73" i="7"/>
  <c r="O73" i="7"/>
  <c r="N74" i="7"/>
  <c r="O74" i="7"/>
  <c r="N75" i="7"/>
  <c r="O75" i="7"/>
  <c r="N76" i="7"/>
  <c r="O76" i="7"/>
  <c r="N77" i="7"/>
  <c r="O77" i="7"/>
  <c r="N79" i="7"/>
  <c r="O79" i="7"/>
  <c r="N80" i="7"/>
  <c r="O80" i="7"/>
  <c r="N81" i="7"/>
  <c r="O81" i="7"/>
  <c r="N82" i="7"/>
  <c r="O82" i="7"/>
  <c r="N83" i="7"/>
  <c r="O83" i="7"/>
  <c r="N84" i="7"/>
  <c r="O84" i="7"/>
  <c r="N85" i="7"/>
  <c r="O85" i="7"/>
  <c r="N86" i="7"/>
  <c r="O86" i="7"/>
  <c r="N87" i="7"/>
  <c r="O87" i="7"/>
  <c r="N89" i="7"/>
  <c r="O89" i="7"/>
  <c r="N90" i="7"/>
  <c r="O90" i="7"/>
  <c r="N91" i="7"/>
  <c r="O91" i="7"/>
  <c r="N92" i="7"/>
  <c r="O92" i="7"/>
  <c r="N93" i="7"/>
  <c r="O93" i="7"/>
  <c r="N94" i="7"/>
  <c r="O94" i="7"/>
  <c r="N95" i="7"/>
  <c r="O95" i="7"/>
  <c r="N96" i="7"/>
  <c r="O96" i="7"/>
  <c r="N97" i="7"/>
  <c r="O97" i="7"/>
  <c r="N109" i="7"/>
  <c r="O109" i="7"/>
  <c r="N110" i="7"/>
  <c r="O110" i="7"/>
  <c r="N111" i="7"/>
  <c r="O111" i="7"/>
  <c r="N112" i="7"/>
  <c r="O112" i="7"/>
  <c r="N113" i="7"/>
  <c r="O113" i="7"/>
  <c r="N114" i="7"/>
  <c r="O114" i="7"/>
  <c r="N115" i="7"/>
  <c r="O115" i="7"/>
  <c r="N116" i="7"/>
  <c r="O116" i="7"/>
  <c r="N117" i="7"/>
  <c r="O117" i="7"/>
  <c r="N119" i="7"/>
  <c r="O119" i="7"/>
  <c r="N120" i="7"/>
  <c r="O120" i="7"/>
  <c r="N121" i="7"/>
  <c r="O121" i="7"/>
  <c r="N122" i="7"/>
  <c r="O122" i="7"/>
  <c r="N123" i="7"/>
  <c r="O123" i="7"/>
  <c r="N124" i="7"/>
  <c r="O124" i="7"/>
  <c r="N125" i="7"/>
  <c r="O125" i="7"/>
  <c r="N126" i="7"/>
  <c r="O126" i="7"/>
  <c r="N127" i="7"/>
  <c r="O127" i="7"/>
  <c r="N129" i="7"/>
  <c r="O129" i="7"/>
  <c r="N130" i="7"/>
  <c r="O130" i="7"/>
  <c r="N131" i="7"/>
  <c r="O131" i="7"/>
  <c r="N132" i="7"/>
  <c r="O132" i="7"/>
  <c r="N133" i="7"/>
  <c r="O133" i="7"/>
  <c r="N134" i="7"/>
  <c r="O134" i="7"/>
  <c r="N135" i="7"/>
  <c r="O135" i="7"/>
  <c r="N136" i="7"/>
  <c r="O136" i="7"/>
  <c r="N137" i="7"/>
  <c r="O137" i="7"/>
  <c r="N139" i="7"/>
  <c r="O139" i="7"/>
  <c r="N140" i="7"/>
  <c r="O140" i="7"/>
  <c r="N141" i="7"/>
  <c r="O141" i="7"/>
  <c r="N142" i="7"/>
  <c r="O142" i="7"/>
  <c r="N143" i="7"/>
  <c r="O143" i="7"/>
  <c r="N144" i="7"/>
  <c r="O144" i="7"/>
  <c r="N145" i="7"/>
  <c r="O145" i="7"/>
  <c r="N146" i="7"/>
  <c r="O146" i="7"/>
  <c r="N147" i="7"/>
  <c r="O147" i="7"/>
  <c r="N149" i="7"/>
  <c r="O149" i="7"/>
  <c r="N150" i="7"/>
  <c r="O150" i="7"/>
  <c r="N151" i="7"/>
  <c r="O151" i="7"/>
  <c r="N152" i="7"/>
  <c r="O152" i="7"/>
  <c r="N153" i="7"/>
  <c r="O153" i="7"/>
  <c r="N154" i="7"/>
  <c r="O154" i="7"/>
  <c r="N155" i="7"/>
  <c r="O155" i="7"/>
  <c r="N156" i="7"/>
  <c r="O156" i="7"/>
  <c r="N159" i="7"/>
  <c r="O159" i="7"/>
  <c r="N160" i="7"/>
  <c r="O160" i="7"/>
  <c r="N162" i="7"/>
  <c r="O162" i="7"/>
  <c r="N163" i="7"/>
  <c r="O163" i="7"/>
  <c r="N164" i="7"/>
  <c r="O164" i="7"/>
  <c r="N165" i="7"/>
  <c r="O165" i="7"/>
  <c r="N166" i="7"/>
  <c r="O166" i="7"/>
  <c r="N167" i="7"/>
  <c r="O167" i="7"/>
  <c r="N169" i="7"/>
  <c r="O169" i="7"/>
  <c r="N170" i="7"/>
  <c r="O170" i="7"/>
  <c r="N171" i="7"/>
  <c r="O171" i="7"/>
  <c r="N172" i="7"/>
  <c r="O172" i="7"/>
  <c r="N173" i="7"/>
  <c r="O173" i="7"/>
  <c r="N174" i="7"/>
  <c r="O174" i="7"/>
  <c r="N175" i="7"/>
  <c r="O175" i="7"/>
  <c r="N177" i="7"/>
  <c r="O177" i="7"/>
  <c r="N179" i="7"/>
  <c r="O179" i="7"/>
  <c r="N180" i="7"/>
  <c r="O180" i="7"/>
  <c r="N181" i="7"/>
  <c r="O181" i="7"/>
  <c r="N182" i="7"/>
  <c r="O182" i="7"/>
  <c r="N183" i="7"/>
  <c r="O183" i="7"/>
  <c r="N185" i="7"/>
  <c r="O185" i="7"/>
  <c r="N187" i="7"/>
  <c r="O187" i="7"/>
  <c r="N192" i="7"/>
  <c r="O192" i="7"/>
  <c r="N193" i="7"/>
  <c r="O193" i="7"/>
  <c r="N194" i="7"/>
  <c r="O194" i="7"/>
  <c r="N195" i="7"/>
  <c r="O195" i="7"/>
  <c r="N196" i="7"/>
  <c r="O196" i="7"/>
  <c r="N197" i="7"/>
  <c r="O197" i="7"/>
  <c r="N209" i="7"/>
  <c r="O209" i="7"/>
  <c r="N210" i="7"/>
  <c r="O210" i="7"/>
  <c r="N211" i="7"/>
  <c r="O211" i="7"/>
  <c r="N212" i="7"/>
  <c r="O212" i="7"/>
  <c r="N214" i="7"/>
  <c r="O214" i="7"/>
  <c r="N215" i="7"/>
  <c r="O215" i="7"/>
  <c r="N216" i="7"/>
  <c r="O216" i="7"/>
  <c r="N219" i="7"/>
  <c r="O219" i="7"/>
  <c r="N220" i="7"/>
  <c r="O220" i="7"/>
  <c r="N221" i="7"/>
  <c r="O221" i="7"/>
  <c r="N224" i="7"/>
  <c r="O224" i="7"/>
  <c r="N225" i="7"/>
  <c r="O225" i="7"/>
  <c r="N226" i="7"/>
  <c r="O226" i="7"/>
  <c r="N227" i="7"/>
  <c r="O227" i="7"/>
  <c r="N229" i="7"/>
  <c r="O229" i="7"/>
  <c r="N230" i="7"/>
  <c r="O230" i="7"/>
  <c r="N231" i="7"/>
  <c r="O231" i="7"/>
  <c r="N232" i="7"/>
  <c r="O232" i="7"/>
  <c r="N233" i="7"/>
  <c r="O233" i="7"/>
  <c r="N234" i="7"/>
  <c r="O234" i="7"/>
  <c r="N235" i="7"/>
  <c r="O235" i="7"/>
  <c r="N236" i="7"/>
  <c r="O236" i="7"/>
  <c r="N237" i="7"/>
  <c r="O237" i="7"/>
  <c r="N240" i="7"/>
  <c r="O240" i="7"/>
  <c r="N241" i="7"/>
  <c r="O241" i="7"/>
  <c r="N242" i="7"/>
  <c r="O242" i="7"/>
  <c r="N243" i="7"/>
  <c r="O243" i="7"/>
  <c r="N245" i="7"/>
  <c r="O245" i="7"/>
  <c r="N246" i="7"/>
  <c r="O246" i="7"/>
  <c r="N247" i="7"/>
  <c r="O247" i="7"/>
  <c r="N249" i="7"/>
  <c r="O249" i="7"/>
  <c r="N251" i="7"/>
  <c r="O251" i="7"/>
  <c r="N252" i="7"/>
  <c r="O252" i="7"/>
  <c r="N253" i="7"/>
  <c r="O253" i="7"/>
  <c r="N254" i="7"/>
  <c r="O254" i="7"/>
  <c r="N256" i="7"/>
  <c r="O256" i="7"/>
  <c r="N259" i="7"/>
  <c r="O259" i="7"/>
  <c r="N263" i="7"/>
  <c r="O263" i="7"/>
  <c r="N264" i="7"/>
  <c r="O264" i="7"/>
  <c r="N266" i="7"/>
  <c r="O266" i="7"/>
  <c r="N269" i="7"/>
  <c r="O269" i="7"/>
  <c r="N270" i="7"/>
  <c r="O270" i="7"/>
  <c r="N271" i="7"/>
  <c r="O271" i="7"/>
  <c r="N273" i="7"/>
  <c r="O273" i="7"/>
  <c r="N275" i="7"/>
  <c r="O275" i="7"/>
  <c r="N280" i="7"/>
  <c r="O280" i="7"/>
  <c r="N281" i="7"/>
  <c r="O281" i="7"/>
  <c r="N285" i="7"/>
  <c r="O285" i="7"/>
  <c r="N286" i="7"/>
  <c r="O286" i="7"/>
  <c r="N289" i="7"/>
  <c r="O289" i="7"/>
  <c r="N290" i="7"/>
  <c r="O290" i="7"/>
  <c r="N293" i="7"/>
  <c r="O293" i="7"/>
  <c r="N295" i="7"/>
  <c r="O295" i="7"/>
  <c r="N296" i="7"/>
  <c r="O296" i="7"/>
  <c r="N297" i="7"/>
  <c r="O297" i="7"/>
  <c r="N309" i="7"/>
  <c r="O309" i="7"/>
  <c r="N312" i="7"/>
  <c r="O312" i="7"/>
  <c r="N313" i="7"/>
  <c r="O313" i="7"/>
  <c r="N314" i="7"/>
  <c r="O314" i="7"/>
  <c r="N315" i="7"/>
  <c r="O315" i="7"/>
  <c r="N316" i="7"/>
  <c r="O316" i="7"/>
  <c r="N319" i="7"/>
  <c r="O319" i="7"/>
  <c r="N321" i="7"/>
  <c r="O321" i="7"/>
  <c r="N322" i="7"/>
  <c r="O322" i="7"/>
  <c r="N326" i="7"/>
  <c r="O326" i="7"/>
  <c r="N327" i="7"/>
  <c r="O327" i="7"/>
  <c r="N329" i="7"/>
  <c r="O329" i="7"/>
  <c r="N330" i="7"/>
  <c r="O330" i="7"/>
  <c r="N332" i="7"/>
  <c r="O332" i="7"/>
  <c r="N334" i="7"/>
  <c r="O334" i="7"/>
  <c r="N337" i="7"/>
  <c r="O337" i="7"/>
  <c r="N340" i="7"/>
  <c r="O340" i="7"/>
  <c r="N341" i="7"/>
  <c r="O341" i="7"/>
  <c r="N342" i="7"/>
  <c r="O342" i="7"/>
  <c r="N344" i="7"/>
  <c r="O344" i="7"/>
  <c r="N346" i="7"/>
  <c r="O346" i="7"/>
  <c r="N351" i="7"/>
  <c r="O351" i="7"/>
  <c r="N352" i="7"/>
  <c r="O352" i="7"/>
  <c r="N353" i="7"/>
  <c r="O353" i="7"/>
  <c r="N354" i="7"/>
  <c r="O354" i="7"/>
  <c r="N357" i="7"/>
  <c r="O357" i="7"/>
  <c r="N359" i="7"/>
  <c r="O359" i="7"/>
  <c r="N361" i="7"/>
  <c r="O361" i="7"/>
  <c r="N366" i="7"/>
  <c r="O366" i="7"/>
  <c r="N370" i="7"/>
  <c r="O370" i="7"/>
  <c r="N371" i="7"/>
  <c r="O371" i="7"/>
  <c r="N372" i="7"/>
  <c r="O372" i="7"/>
  <c r="N374" i="7"/>
  <c r="O374" i="7"/>
  <c r="N375" i="7"/>
  <c r="O375" i="7"/>
  <c r="N376" i="7"/>
  <c r="O376" i="7"/>
  <c r="N377" i="7"/>
  <c r="O377" i="7"/>
  <c r="N381" i="7"/>
  <c r="O381" i="7"/>
  <c r="N382" i="7"/>
  <c r="O382" i="7"/>
  <c r="N383" i="7"/>
  <c r="O383" i="7"/>
  <c r="N384" i="7"/>
  <c r="O384" i="7"/>
  <c r="N385" i="7"/>
  <c r="O385" i="7"/>
  <c r="N389" i="7"/>
  <c r="O389" i="7"/>
  <c r="N392" i="7"/>
  <c r="O392" i="7"/>
  <c r="N3" i="7"/>
  <c r="O3" i="7"/>
  <c r="N4" i="7"/>
  <c r="O4" i="7"/>
  <c r="N5" i="7"/>
  <c r="O5" i="7"/>
  <c r="N6" i="7"/>
  <c r="O6" i="7"/>
  <c r="N7" i="7"/>
  <c r="O7" i="7"/>
  <c r="N9" i="7"/>
  <c r="O9" i="7"/>
  <c r="N10" i="7"/>
  <c r="O10" i="7"/>
  <c r="N11" i="7"/>
  <c r="O11" i="7"/>
  <c r="N12" i="7"/>
  <c r="O12" i="7"/>
  <c r="N13" i="7"/>
  <c r="O13" i="7"/>
  <c r="N14" i="7"/>
  <c r="O14" i="7"/>
  <c r="N15" i="7"/>
  <c r="O15" i="7"/>
  <c r="N16" i="7"/>
  <c r="O16" i="7"/>
  <c r="N17" i="7"/>
  <c r="O17" i="7"/>
  <c r="N19" i="7"/>
  <c r="O19" i="7"/>
  <c r="N20" i="7"/>
  <c r="O20" i="7"/>
  <c r="N21" i="7"/>
  <c r="O21" i="7"/>
  <c r="N22" i="7"/>
  <c r="O22" i="7"/>
  <c r="N23" i="7"/>
  <c r="O23" i="7"/>
  <c r="N24" i="7"/>
  <c r="O24" i="7"/>
  <c r="N25" i="7"/>
  <c r="O25" i="7"/>
  <c r="N26" i="7"/>
  <c r="O26" i="7"/>
  <c r="N27" i="7"/>
  <c r="O27" i="7"/>
  <c r="N29" i="7"/>
  <c r="O29" i="7"/>
  <c r="N30" i="7"/>
  <c r="O30" i="7"/>
  <c r="N31" i="7"/>
  <c r="O31" i="7"/>
  <c r="N32" i="7"/>
  <c r="O32" i="7"/>
  <c r="O2" i="7"/>
  <c r="N2" i="7"/>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57" i="5"/>
  <c r="N57" i="5"/>
  <c r="M58" i="5"/>
  <c r="N58" i="5"/>
  <c r="M59" i="5"/>
  <c r="N59" i="5"/>
  <c r="M60" i="5"/>
  <c r="N60" i="5"/>
  <c r="M61" i="5"/>
  <c r="N61" i="5"/>
  <c r="M62" i="5"/>
  <c r="N62" i="5"/>
  <c r="M63" i="5"/>
  <c r="N63" i="5"/>
  <c r="M64" i="5"/>
  <c r="N64" i="5"/>
  <c r="M65" i="5"/>
  <c r="N65" i="5"/>
  <c r="M66" i="5"/>
  <c r="N66" i="5"/>
  <c r="M67" i="5"/>
  <c r="N67" i="5"/>
  <c r="M68" i="5"/>
  <c r="N68" i="5"/>
  <c r="M69" i="5"/>
  <c r="N69" i="5"/>
  <c r="M70" i="5"/>
  <c r="N70" i="5"/>
  <c r="M71" i="5"/>
  <c r="N71" i="5"/>
  <c r="M72" i="5"/>
  <c r="N72" i="5"/>
  <c r="M73" i="5"/>
  <c r="N73" i="5"/>
  <c r="M74" i="5"/>
  <c r="N74" i="5"/>
  <c r="M75" i="5"/>
  <c r="N75" i="5"/>
  <c r="M76" i="5"/>
  <c r="N76" i="5"/>
  <c r="M77" i="5"/>
  <c r="N77" i="5"/>
  <c r="M78" i="5"/>
  <c r="N78" i="5"/>
  <c r="M79" i="5"/>
  <c r="N79" i="5"/>
  <c r="M80" i="5"/>
  <c r="N80" i="5"/>
  <c r="M81" i="5"/>
  <c r="N81" i="5"/>
  <c r="M82" i="5"/>
  <c r="N82" i="5"/>
  <c r="M83" i="5"/>
  <c r="N83" i="5"/>
  <c r="M84" i="5"/>
  <c r="N84" i="5"/>
  <c r="M85" i="5"/>
  <c r="N85" i="5"/>
  <c r="M86" i="5"/>
  <c r="N86" i="5"/>
  <c r="M87" i="5"/>
  <c r="N87" i="5"/>
  <c r="M88" i="5"/>
  <c r="N88" i="5"/>
  <c r="M89" i="5"/>
  <c r="N89" i="5"/>
  <c r="M90" i="5"/>
  <c r="N90" i="5"/>
  <c r="M91" i="5"/>
  <c r="N91" i="5"/>
  <c r="M92" i="5"/>
  <c r="N92" i="5"/>
  <c r="M93" i="5"/>
  <c r="N93" i="5"/>
  <c r="M94" i="5"/>
  <c r="N94" i="5"/>
  <c r="M95" i="5"/>
  <c r="N95" i="5"/>
  <c r="M96" i="5"/>
  <c r="N96" i="5"/>
  <c r="M97" i="5"/>
  <c r="N97" i="5"/>
  <c r="M98" i="5"/>
  <c r="N98" i="5"/>
  <c r="M99" i="5"/>
  <c r="N99" i="5"/>
  <c r="M100" i="5"/>
  <c r="N100" i="5"/>
  <c r="M101" i="5"/>
  <c r="N101" i="5"/>
  <c r="M102" i="5"/>
  <c r="N102" i="5"/>
  <c r="M103" i="5"/>
  <c r="N103" i="5"/>
  <c r="M104" i="5"/>
  <c r="N104" i="5"/>
  <c r="M105" i="5"/>
  <c r="N105" i="5"/>
  <c r="M106" i="5"/>
  <c r="N106" i="5"/>
  <c r="M107" i="5"/>
  <c r="N107" i="5"/>
  <c r="M108" i="5"/>
  <c r="N108" i="5"/>
  <c r="M109" i="5"/>
  <c r="N109" i="5"/>
  <c r="M110" i="5"/>
  <c r="N110" i="5"/>
  <c r="M111" i="5"/>
  <c r="N111" i="5"/>
  <c r="M112" i="5"/>
  <c r="N112" i="5"/>
  <c r="M113" i="5"/>
  <c r="N113" i="5"/>
  <c r="M114" i="5"/>
  <c r="N114" i="5"/>
  <c r="M115" i="5"/>
  <c r="N115" i="5"/>
  <c r="M116" i="5"/>
  <c r="N116" i="5"/>
  <c r="M117" i="5"/>
  <c r="N117" i="5"/>
  <c r="M118" i="5"/>
  <c r="N118" i="5"/>
  <c r="M119" i="5"/>
  <c r="N119" i="5"/>
  <c r="M120" i="5"/>
  <c r="N120" i="5"/>
  <c r="M121" i="5"/>
  <c r="N121" i="5"/>
  <c r="M122" i="5"/>
  <c r="N122" i="5"/>
  <c r="M123" i="5"/>
  <c r="N123" i="5"/>
  <c r="M124" i="5"/>
  <c r="N124" i="5"/>
  <c r="M125" i="5"/>
  <c r="N125" i="5"/>
  <c r="M126" i="5"/>
  <c r="N126" i="5"/>
  <c r="M127" i="5"/>
  <c r="N127" i="5"/>
  <c r="M128" i="5"/>
  <c r="N128" i="5"/>
  <c r="M129" i="5"/>
  <c r="N129" i="5"/>
  <c r="M130" i="5"/>
  <c r="N130" i="5"/>
  <c r="M131" i="5"/>
  <c r="N131" i="5"/>
  <c r="M132" i="5"/>
  <c r="N132" i="5"/>
  <c r="M133" i="5"/>
  <c r="N133" i="5"/>
  <c r="M134" i="5"/>
  <c r="N134" i="5"/>
  <c r="M135" i="5"/>
  <c r="N135" i="5"/>
  <c r="M136" i="5"/>
  <c r="N136" i="5"/>
  <c r="M137" i="5"/>
  <c r="N137" i="5"/>
  <c r="M138" i="5"/>
  <c r="N138" i="5"/>
  <c r="M139" i="5"/>
  <c r="N139" i="5"/>
  <c r="M140" i="5"/>
  <c r="N140" i="5"/>
  <c r="M141" i="5"/>
  <c r="N141" i="5"/>
  <c r="M142" i="5"/>
  <c r="N142" i="5"/>
  <c r="M143" i="5"/>
  <c r="N143" i="5"/>
  <c r="M144" i="5"/>
  <c r="N144" i="5"/>
  <c r="M145" i="5"/>
  <c r="N145" i="5"/>
  <c r="M146" i="5"/>
  <c r="N146" i="5"/>
  <c r="M147" i="5"/>
  <c r="N147" i="5"/>
  <c r="M148" i="5"/>
  <c r="N148" i="5"/>
  <c r="M149" i="5"/>
  <c r="N149" i="5"/>
  <c r="M150" i="5"/>
  <c r="N150" i="5"/>
  <c r="M151" i="5"/>
  <c r="N151" i="5"/>
  <c r="M152" i="5"/>
  <c r="N152" i="5"/>
  <c r="M153" i="5"/>
  <c r="N153" i="5"/>
  <c r="M154" i="5"/>
  <c r="N154" i="5"/>
  <c r="M155" i="5"/>
  <c r="N155" i="5"/>
  <c r="M156" i="5"/>
  <c r="N156" i="5"/>
  <c r="M157" i="5"/>
  <c r="N157" i="5"/>
  <c r="M159" i="5"/>
  <c r="N159" i="5"/>
  <c r="M160" i="5"/>
  <c r="N160" i="5"/>
  <c r="M161" i="5"/>
  <c r="N161" i="5"/>
  <c r="M163" i="5"/>
  <c r="N163" i="5"/>
  <c r="M165" i="5"/>
  <c r="N165" i="5"/>
  <c r="M166" i="5"/>
  <c r="N166" i="5"/>
  <c r="M167" i="5"/>
  <c r="N167" i="5"/>
  <c r="M168" i="5"/>
  <c r="N168" i="5"/>
  <c r="M169" i="5"/>
  <c r="N169" i="5"/>
  <c r="M3" i="5"/>
  <c r="N3" i="5"/>
  <c r="M4" i="5"/>
  <c r="N4" i="5"/>
  <c r="M5" i="5"/>
  <c r="N5"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M22" i="5"/>
  <c r="N22" i="5"/>
  <c r="N2" i="5"/>
  <c r="M2" i="5"/>
  <c r="J12" i="8" l="1"/>
  <c r="K12" i="8"/>
  <c r="L12" i="8"/>
  <c r="J45" i="8"/>
  <c r="K45" i="8"/>
  <c r="L45" i="8"/>
  <c r="J31" i="8"/>
  <c r="K31" i="8"/>
  <c r="L31" i="8"/>
  <c r="J21" i="8"/>
  <c r="K21" i="8"/>
  <c r="L21" i="8"/>
  <c r="J44" i="8"/>
  <c r="K44" i="8"/>
  <c r="L44" i="8"/>
  <c r="J23" i="8"/>
  <c r="K23" i="8"/>
  <c r="L23" i="8"/>
  <c r="J15" i="8"/>
  <c r="K15" i="8"/>
  <c r="L15" i="8"/>
  <c r="J42" i="8"/>
  <c r="K42" i="8"/>
  <c r="L42" i="8"/>
  <c r="J41" i="8"/>
  <c r="K41" i="8"/>
  <c r="L41" i="8"/>
  <c r="J16" i="8"/>
  <c r="K16" i="8"/>
  <c r="L16" i="8"/>
  <c r="J28" i="8"/>
  <c r="K28" i="8"/>
  <c r="L28" i="8"/>
  <c r="J20" i="8"/>
  <c r="K20" i="8"/>
  <c r="L20" i="8"/>
  <c r="J32" i="8"/>
  <c r="K32" i="8"/>
  <c r="L32" i="8"/>
  <c r="J26" i="8"/>
  <c r="K26" i="8"/>
  <c r="L26" i="8"/>
  <c r="J36" i="8"/>
  <c r="K36" i="8"/>
  <c r="L36" i="8"/>
  <c r="J14" i="8"/>
  <c r="K14" i="8"/>
  <c r="L14" i="8"/>
  <c r="J24" i="8"/>
  <c r="K24" i="8"/>
  <c r="L24" i="8"/>
  <c r="J40" i="8"/>
  <c r="K40" i="8"/>
  <c r="L40" i="8"/>
  <c r="J29" i="8"/>
  <c r="K29" i="8"/>
  <c r="L29" i="8"/>
  <c r="J38" i="8"/>
  <c r="K38" i="8"/>
  <c r="L38" i="8"/>
  <c r="J17" i="8"/>
  <c r="K17" i="8"/>
  <c r="L17" i="8"/>
  <c r="J11" i="8"/>
  <c r="K11" i="8"/>
  <c r="L11" i="8"/>
  <c r="J25" i="8"/>
  <c r="K25" i="8"/>
  <c r="L25" i="8"/>
  <c r="J30" i="8"/>
  <c r="K30" i="8"/>
  <c r="L30" i="8"/>
  <c r="J43" i="8"/>
  <c r="K43" i="8"/>
  <c r="L43" i="8"/>
  <c r="J18" i="8"/>
  <c r="K18" i="8"/>
  <c r="L18" i="8"/>
  <c r="J37" i="8"/>
  <c r="K37" i="8"/>
  <c r="L37" i="8"/>
  <c r="J34" i="8"/>
  <c r="K34" i="8"/>
  <c r="L34" i="8"/>
  <c r="J19" i="8"/>
  <c r="K19" i="8"/>
  <c r="L19" i="8"/>
  <c r="J33" i="8"/>
  <c r="K33" i="8"/>
  <c r="L33" i="8"/>
  <c r="J35" i="8"/>
  <c r="K35" i="8"/>
  <c r="L35" i="8"/>
  <c r="J39" i="8"/>
  <c r="K39" i="8"/>
  <c r="L39" i="8"/>
  <c r="J13" i="8"/>
  <c r="K13" i="8"/>
  <c r="L13" i="8"/>
  <c r="J27" i="8"/>
  <c r="K27" i="8"/>
  <c r="L27" i="8"/>
  <c r="J22" i="8"/>
  <c r="K22" i="8"/>
  <c r="L22" i="8"/>
  <c r="L10" i="8"/>
  <c r="K10" i="8"/>
  <c r="J10" i="8"/>
  <c r="J3" i="8"/>
  <c r="K3" i="8"/>
  <c r="L3" i="8"/>
  <c r="J5" i="8"/>
  <c r="K5" i="8"/>
  <c r="L5" i="8"/>
  <c r="J4" i="8"/>
  <c r="K4" i="8"/>
  <c r="L4" i="8"/>
  <c r="J7" i="8"/>
  <c r="K7" i="8"/>
  <c r="L7" i="8"/>
  <c r="J6" i="8"/>
  <c r="K6" i="8"/>
  <c r="L6" i="8"/>
  <c r="L2" i="8"/>
  <c r="K2" i="8"/>
  <c r="J2" i="8"/>
  <c r="K368" i="9"/>
  <c r="L368" i="9"/>
  <c r="M368" i="9"/>
  <c r="K198" i="9"/>
  <c r="L198" i="9"/>
  <c r="M198" i="9"/>
  <c r="K439" i="9"/>
  <c r="L439" i="9"/>
  <c r="M439" i="9"/>
  <c r="K482" i="9"/>
  <c r="L482" i="9"/>
  <c r="M482" i="9"/>
  <c r="K113" i="9"/>
  <c r="L113" i="9"/>
  <c r="M113" i="9"/>
  <c r="K13" i="9"/>
  <c r="L13" i="9"/>
  <c r="M13" i="9"/>
  <c r="K136" i="9"/>
  <c r="L136" i="9"/>
  <c r="M136" i="9"/>
  <c r="K71" i="9"/>
  <c r="L71" i="9"/>
  <c r="M71" i="9"/>
  <c r="K166" i="9"/>
  <c r="L166" i="9"/>
  <c r="M166" i="9"/>
  <c r="K140" i="9"/>
  <c r="L140" i="9"/>
  <c r="M140" i="9"/>
  <c r="K58" i="9"/>
  <c r="L58" i="9"/>
  <c r="M58" i="9"/>
  <c r="K31" i="9"/>
  <c r="L31" i="9"/>
  <c r="M31" i="9"/>
  <c r="K228" i="9"/>
  <c r="L228" i="9"/>
  <c r="M228" i="9"/>
  <c r="K224" i="9"/>
  <c r="L224" i="9"/>
  <c r="M224" i="9"/>
  <c r="K10" i="9"/>
  <c r="L10" i="9"/>
  <c r="M10" i="9"/>
  <c r="K379" i="9"/>
  <c r="L379" i="9"/>
  <c r="M379" i="9"/>
  <c r="K306" i="9"/>
  <c r="L306" i="9"/>
  <c r="M306" i="9"/>
  <c r="K65" i="9"/>
  <c r="L65" i="9"/>
  <c r="M65" i="9"/>
  <c r="K17" i="9"/>
  <c r="L17" i="9"/>
  <c r="M17" i="9"/>
  <c r="K32" i="9"/>
  <c r="L32" i="9"/>
  <c r="M32" i="9"/>
  <c r="K52" i="9"/>
  <c r="L52" i="9"/>
  <c r="M52" i="9"/>
  <c r="K30" i="9"/>
  <c r="L30" i="9"/>
  <c r="M30" i="9"/>
  <c r="K28" i="9"/>
  <c r="L28" i="9"/>
  <c r="M28" i="9"/>
  <c r="K33" i="9"/>
  <c r="L33" i="9"/>
  <c r="M33" i="9"/>
  <c r="K26" i="9"/>
  <c r="L26" i="9"/>
  <c r="M26" i="9"/>
  <c r="K205" i="9"/>
  <c r="L205" i="9"/>
  <c r="M205" i="9"/>
  <c r="K64" i="9"/>
  <c r="L64" i="9"/>
  <c r="M64" i="9"/>
  <c r="K107" i="9"/>
  <c r="L107" i="9"/>
  <c r="M107" i="9"/>
  <c r="K524" i="9"/>
  <c r="L524" i="9"/>
  <c r="M524" i="9"/>
  <c r="K132" i="9"/>
  <c r="L132" i="9"/>
  <c r="M132" i="9"/>
  <c r="K157" i="9"/>
  <c r="L157" i="9"/>
  <c r="M157" i="9"/>
  <c r="K6" i="9"/>
  <c r="L6" i="9"/>
  <c r="M6" i="9"/>
  <c r="K2" i="9"/>
  <c r="L2" i="9"/>
  <c r="M2" i="9"/>
  <c r="K19" i="9"/>
  <c r="L19" i="9"/>
  <c r="M19" i="9"/>
  <c r="K16" i="9"/>
  <c r="L16" i="9"/>
  <c r="M16" i="9"/>
  <c r="K12" i="9"/>
  <c r="L12" i="9"/>
  <c r="M12" i="9"/>
  <c r="K48" i="9"/>
  <c r="L48" i="9"/>
  <c r="M48" i="9"/>
  <c r="K84" i="9"/>
  <c r="L84" i="9"/>
  <c r="M84" i="9"/>
  <c r="K78" i="9"/>
  <c r="L78" i="9"/>
  <c r="M78" i="9"/>
  <c r="K97" i="9"/>
  <c r="L97" i="9"/>
  <c r="M97" i="9"/>
  <c r="K184" i="9"/>
  <c r="L184" i="9"/>
  <c r="M184" i="9"/>
  <c r="K367" i="9"/>
  <c r="L367" i="9"/>
  <c r="M367" i="9"/>
  <c r="K200" i="9"/>
  <c r="L200" i="9"/>
  <c r="M200" i="9"/>
  <c r="K74" i="9"/>
  <c r="L74" i="9"/>
  <c r="M74" i="9"/>
  <c r="K66" i="9"/>
  <c r="L66" i="9"/>
  <c r="M66" i="9"/>
  <c r="K34" i="9"/>
  <c r="L34" i="9"/>
  <c r="M34" i="9"/>
  <c r="K35" i="9"/>
  <c r="L35" i="9"/>
  <c r="M35" i="9"/>
  <c r="K38" i="9"/>
  <c r="L38" i="9"/>
  <c r="M38" i="9"/>
  <c r="K91" i="9"/>
  <c r="L91" i="9"/>
  <c r="M91" i="9"/>
  <c r="K240" i="9"/>
  <c r="L240" i="9"/>
  <c r="M240" i="9"/>
  <c r="K160" i="9"/>
  <c r="L160" i="9"/>
  <c r="M160" i="9"/>
  <c r="K171" i="9"/>
  <c r="L171" i="9"/>
  <c r="M171" i="9"/>
  <c r="K8" i="9"/>
  <c r="L8" i="9"/>
  <c r="M8" i="9"/>
  <c r="K193" i="9"/>
  <c r="L193" i="9"/>
  <c r="M193" i="9"/>
  <c r="K53" i="9"/>
  <c r="L53" i="9"/>
  <c r="M53" i="9"/>
  <c r="K122" i="9"/>
  <c r="L122" i="9"/>
  <c r="M122" i="9"/>
  <c r="K173" i="9"/>
  <c r="L173" i="9"/>
  <c r="M173" i="9"/>
  <c r="K92" i="9"/>
  <c r="L92" i="9"/>
  <c r="M92" i="9"/>
  <c r="K217" i="9"/>
  <c r="L217" i="9"/>
  <c r="M217" i="9"/>
  <c r="K158" i="9"/>
  <c r="L158" i="9"/>
  <c r="M158" i="9"/>
  <c r="K179" i="9"/>
  <c r="L179" i="9"/>
  <c r="M179" i="9"/>
  <c r="K61" i="9"/>
  <c r="L61" i="9"/>
  <c r="M61" i="9"/>
  <c r="K44" i="9"/>
  <c r="L44" i="9"/>
  <c r="M44" i="9"/>
  <c r="K130" i="9"/>
  <c r="L130" i="9"/>
  <c r="M130" i="9"/>
  <c r="K83" i="9"/>
  <c r="L83" i="9"/>
  <c r="M83" i="9"/>
  <c r="K112" i="9"/>
  <c r="L112" i="9"/>
  <c r="M112" i="9"/>
  <c r="K22" i="9"/>
  <c r="L22" i="9"/>
  <c r="M22" i="9"/>
  <c r="K41" i="9"/>
  <c r="L41" i="9"/>
  <c r="M41" i="9"/>
  <c r="K148" i="9"/>
  <c r="L148" i="9"/>
  <c r="M148" i="9"/>
  <c r="K100" i="9"/>
  <c r="L100" i="9"/>
  <c r="M100" i="9"/>
  <c r="K25" i="9"/>
  <c r="L25" i="9"/>
  <c r="M25" i="9"/>
  <c r="K5" i="9"/>
  <c r="L5" i="9"/>
  <c r="M5" i="9"/>
  <c r="K150" i="9"/>
  <c r="L150" i="9"/>
  <c r="M150" i="9"/>
  <c r="K407" i="9"/>
  <c r="L407" i="9"/>
  <c r="M407" i="9"/>
  <c r="K141" i="9"/>
  <c r="L141" i="9"/>
  <c r="M141" i="9"/>
  <c r="K243" i="9"/>
  <c r="L243" i="9"/>
  <c r="M243" i="9"/>
  <c r="K564" i="9"/>
  <c r="L564" i="9"/>
  <c r="M564" i="9"/>
  <c r="K500" i="9"/>
  <c r="L500" i="9"/>
  <c r="M500" i="9"/>
  <c r="K316" i="9"/>
  <c r="L316" i="9"/>
  <c r="M316" i="9"/>
  <c r="K315" i="9"/>
  <c r="L315" i="9"/>
  <c r="M315" i="9"/>
  <c r="K135" i="9"/>
  <c r="L135" i="9"/>
  <c r="M135" i="9"/>
  <c r="K178" i="9"/>
  <c r="L178" i="9"/>
  <c r="M178" i="9"/>
  <c r="K221" i="9"/>
  <c r="L221" i="9"/>
  <c r="M221" i="9"/>
  <c r="K21" i="9"/>
  <c r="L21" i="9"/>
  <c r="M21" i="9"/>
  <c r="K322" i="9"/>
  <c r="L322" i="9"/>
  <c r="M322" i="9"/>
  <c r="K226" i="9"/>
  <c r="L226" i="9"/>
  <c r="M226" i="9"/>
  <c r="K169" i="9"/>
  <c r="L169" i="9"/>
  <c r="M169" i="9"/>
  <c r="K123" i="9"/>
  <c r="L123" i="9"/>
  <c r="M123" i="9"/>
  <c r="K105" i="9"/>
  <c r="L105" i="9"/>
  <c r="M105" i="9"/>
  <c r="K428" i="9"/>
  <c r="L428" i="9"/>
  <c r="M428" i="9"/>
  <c r="K310" i="9"/>
  <c r="L310" i="9"/>
  <c r="M310" i="9"/>
  <c r="K303" i="9"/>
  <c r="L303" i="9"/>
  <c r="M303" i="9"/>
  <c r="K288" i="9"/>
  <c r="L288" i="9"/>
  <c r="M288" i="9"/>
  <c r="K76" i="9"/>
  <c r="L76" i="9"/>
  <c r="M76" i="9"/>
  <c r="K493" i="9"/>
  <c r="L493" i="9"/>
  <c r="M493" i="9"/>
  <c r="K380" i="9"/>
  <c r="L380" i="9"/>
  <c r="M380" i="9"/>
  <c r="K378" i="9"/>
  <c r="L378" i="9"/>
  <c r="M378" i="9"/>
  <c r="K433" i="9"/>
  <c r="L433" i="9"/>
  <c r="M433" i="9"/>
  <c r="K175" i="9"/>
  <c r="L175" i="9"/>
  <c r="M175" i="9"/>
  <c r="K387" i="9"/>
  <c r="L387" i="9"/>
  <c r="M387" i="9"/>
  <c r="K327" i="9"/>
  <c r="L327" i="9"/>
  <c r="M327" i="9"/>
  <c r="K477" i="9"/>
  <c r="L477" i="9"/>
  <c r="M477" i="9"/>
  <c r="K242" i="9"/>
  <c r="L242" i="9"/>
  <c r="M242" i="9"/>
  <c r="K285" i="9"/>
  <c r="L285" i="9"/>
  <c r="M285" i="9"/>
  <c r="K108" i="9"/>
  <c r="L108" i="9"/>
  <c r="M108" i="9"/>
  <c r="K615" i="9"/>
  <c r="L615" i="9"/>
  <c r="M615" i="9"/>
  <c r="K570" i="9"/>
  <c r="L570" i="9"/>
  <c r="M570" i="9"/>
  <c r="K526" i="9"/>
  <c r="L526" i="9"/>
  <c r="M526" i="9"/>
  <c r="K494" i="9"/>
  <c r="L494" i="9"/>
  <c r="M494" i="9"/>
  <c r="K621" i="9"/>
  <c r="L621" i="9"/>
  <c r="M621" i="9"/>
  <c r="K579" i="9"/>
  <c r="L579" i="9"/>
  <c r="M579" i="9"/>
  <c r="K517" i="9"/>
  <c r="L517" i="9"/>
  <c r="M517" i="9"/>
  <c r="K613" i="9"/>
  <c r="L613" i="9"/>
  <c r="M613" i="9"/>
  <c r="K375" i="9"/>
  <c r="L375" i="9"/>
  <c r="M375" i="9"/>
  <c r="K278" i="9"/>
  <c r="L278" i="9"/>
  <c r="M278" i="9"/>
  <c r="K567" i="9"/>
  <c r="L567" i="9"/>
  <c r="M567" i="9"/>
  <c r="K253" i="9"/>
  <c r="L253" i="9"/>
  <c r="M253" i="9"/>
  <c r="K483" i="9"/>
  <c r="L483" i="9"/>
  <c r="M483" i="9"/>
  <c r="K445" i="9"/>
  <c r="L445" i="9"/>
  <c r="M445" i="9"/>
  <c r="K562" i="9"/>
  <c r="L562" i="9"/>
  <c r="M562" i="9"/>
  <c r="K495" i="9"/>
  <c r="L495" i="9"/>
  <c r="M495" i="9"/>
  <c r="K462" i="9"/>
  <c r="L462" i="9"/>
  <c r="M462" i="9"/>
  <c r="K459" i="9"/>
  <c r="L459" i="9"/>
  <c r="M459" i="9"/>
  <c r="K469" i="9"/>
  <c r="L469" i="9"/>
  <c r="M469" i="9"/>
  <c r="K401" i="9"/>
  <c r="L401" i="9"/>
  <c r="M401" i="9"/>
  <c r="K550" i="9"/>
  <c r="L550" i="9"/>
  <c r="M550" i="9"/>
  <c r="K466" i="9"/>
  <c r="L466" i="9"/>
  <c r="M466" i="9"/>
  <c r="K448" i="9"/>
  <c r="L448" i="9"/>
  <c r="M448" i="9"/>
  <c r="K189" i="9"/>
  <c r="L189" i="9"/>
  <c r="M189" i="9"/>
  <c r="K392" i="9"/>
  <c r="L392" i="9"/>
  <c r="M392" i="9"/>
  <c r="K594" i="9"/>
  <c r="L594" i="9"/>
  <c r="M594" i="9"/>
  <c r="K626" i="9"/>
  <c r="L626" i="9"/>
  <c r="M626" i="9"/>
  <c r="K572" i="9"/>
  <c r="L572" i="9"/>
  <c r="M572" i="9"/>
  <c r="K264" i="9"/>
  <c r="L264" i="9"/>
  <c r="M264" i="9"/>
  <c r="K284" i="9"/>
  <c r="L284" i="9"/>
  <c r="M284" i="9"/>
  <c r="K519" i="9"/>
  <c r="L519" i="9"/>
  <c r="M519" i="9"/>
  <c r="K370" i="9"/>
  <c r="L370" i="9"/>
  <c r="M370" i="9"/>
  <c r="K476" i="9"/>
  <c r="L476" i="9"/>
  <c r="M476" i="9"/>
  <c r="K394" i="9"/>
  <c r="L394" i="9"/>
  <c r="M394" i="9"/>
  <c r="K616" i="9"/>
  <c r="L616" i="9"/>
  <c r="M616" i="9"/>
  <c r="K457" i="9"/>
  <c r="L457" i="9"/>
  <c r="M457" i="9"/>
  <c r="K417" i="9"/>
  <c r="L417" i="9"/>
  <c r="M417" i="9"/>
  <c r="K618" i="9"/>
  <c r="L618" i="9"/>
  <c r="M618" i="9"/>
  <c r="K542" i="9"/>
  <c r="L542" i="9"/>
  <c r="M542" i="9"/>
  <c r="K352" i="9"/>
  <c r="L352" i="9"/>
  <c r="M352" i="9"/>
  <c r="K247" i="9"/>
  <c r="L247" i="9"/>
  <c r="M247" i="9"/>
  <c r="K124" i="9"/>
  <c r="L124" i="9"/>
  <c r="M124" i="9"/>
  <c r="K504" i="9"/>
  <c r="L504" i="9"/>
  <c r="M504" i="9"/>
  <c r="K473" i="9"/>
  <c r="L473" i="9"/>
  <c r="M473" i="9"/>
  <c r="K213" i="9"/>
  <c r="L213" i="9"/>
  <c r="M213" i="9"/>
  <c r="K365" i="9"/>
  <c r="L365" i="9"/>
  <c r="M365" i="9"/>
  <c r="K307" i="9"/>
  <c r="L307" i="9"/>
  <c r="M307" i="9"/>
  <c r="K484" i="9"/>
  <c r="L484" i="9"/>
  <c r="M484" i="9"/>
  <c r="K329" i="9"/>
  <c r="L329" i="9"/>
  <c r="M329" i="9"/>
  <c r="K449" i="9"/>
  <c r="L449" i="9"/>
  <c r="M449" i="9"/>
  <c r="K356" i="9"/>
  <c r="L356" i="9"/>
  <c r="M356" i="9"/>
  <c r="K471" i="9"/>
  <c r="L471" i="9"/>
  <c r="M471" i="9"/>
  <c r="K522" i="9"/>
  <c r="L522" i="9"/>
  <c r="M522" i="9"/>
  <c r="K539" i="9"/>
  <c r="L539" i="9"/>
  <c r="M539" i="9"/>
  <c r="K541" i="9"/>
  <c r="L541" i="9"/>
  <c r="M541" i="9"/>
  <c r="K276" i="9"/>
  <c r="L276" i="9"/>
  <c r="M276" i="9"/>
  <c r="K381" i="9"/>
  <c r="L381" i="9"/>
  <c r="M381" i="9"/>
  <c r="K263" i="9"/>
  <c r="L263" i="9"/>
  <c r="M263" i="9"/>
  <c r="K167" i="9"/>
  <c r="L167" i="9"/>
  <c r="M167" i="9"/>
  <c r="K104" i="9"/>
  <c r="L104" i="9"/>
  <c r="M104" i="9"/>
  <c r="K590" i="9"/>
  <c r="L590" i="9"/>
  <c r="M590" i="9"/>
  <c r="K203" i="9"/>
  <c r="L203" i="9"/>
  <c r="M203" i="9"/>
  <c r="K245" i="9"/>
  <c r="L245" i="9"/>
  <c r="M245" i="9"/>
  <c r="K619" i="9"/>
  <c r="L619" i="9"/>
  <c r="M619" i="9"/>
  <c r="K144" i="9"/>
  <c r="L144" i="9"/>
  <c r="M144" i="9"/>
  <c r="K386" i="9"/>
  <c r="L386" i="9"/>
  <c r="M386" i="9"/>
  <c r="K339" i="9"/>
  <c r="L339" i="9"/>
  <c r="M339" i="9"/>
  <c r="K575" i="9"/>
  <c r="L575" i="9"/>
  <c r="M575" i="9"/>
  <c r="K170" i="9"/>
  <c r="L170" i="9"/>
  <c r="M170" i="9"/>
  <c r="K265" i="9"/>
  <c r="L265" i="9"/>
  <c r="M265" i="9"/>
  <c r="K586" i="9"/>
  <c r="L586" i="9"/>
  <c r="M586" i="9"/>
  <c r="K510" i="9"/>
  <c r="L510" i="9"/>
  <c r="M510" i="9"/>
  <c r="K164" i="9"/>
  <c r="L164" i="9"/>
  <c r="M164" i="9"/>
  <c r="K151" i="9"/>
  <c r="L151" i="9"/>
  <c r="M151" i="9"/>
  <c r="K195" i="9"/>
  <c r="L195" i="9"/>
  <c r="M195" i="9"/>
  <c r="K116" i="9"/>
  <c r="L116" i="9"/>
  <c r="M116" i="9"/>
  <c r="K183" i="9"/>
  <c r="L183" i="9"/>
  <c r="M183" i="9"/>
  <c r="K300" i="9"/>
  <c r="L300" i="9"/>
  <c r="M300" i="9"/>
  <c r="K131" i="9"/>
  <c r="L131" i="9"/>
  <c r="M131" i="9"/>
  <c r="K115" i="9"/>
  <c r="L115" i="9"/>
  <c r="M115" i="9"/>
  <c r="K159" i="9"/>
  <c r="L159" i="9"/>
  <c r="M159" i="9"/>
  <c r="K565" i="9"/>
  <c r="L565" i="9"/>
  <c r="M565" i="9"/>
  <c r="K354" i="9"/>
  <c r="L354" i="9"/>
  <c r="M354" i="9"/>
  <c r="K571" i="9"/>
  <c r="L571" i="9"/>
  <c r="M571" i="9"/>
  <c r="K377" i="9"/>
  <c r="L377" i="9"/>
  <c r="M377" i="9"/>
  <c r="K631" i="9"/>
  <c r="L631" i="9"/>
  <c r="M631" i="9"/>
  <c r="K532" i="9"/>
  <c r="L532" i="9"/>
  <c r="M532" i="9"/>
  <c r="K560" i="9"/>
  <c r="L560" i="9"/>
  <c r="M560" i="9"/>
  <c r="K589" i="9"/>
  <c r="L589" i="9"/>
  <c r="M589" i="9"/>
  <c r="K576" i="9"/>
  <c r="L576" i="9"/>
  <c r="M576" i="9"/>
  <c r="K521" i="9"/>
  <c r="L521" i="9"/>
  <c r="M521" i="9"/>
  <c r="K418" i="9"/>
  <c r="L418" i="9"/>
  <c r="M418" i="9"/>
  <c r="K440" i="9"/>
  <c r="L440" i="9"/>
  <c r="M440" i="9"/>
  <c r="K405" i="9"/>
  <c r="L405" i="9"/>
  <c r="M405" i="9"/>
  <c r="K486" i="9"/>
  <c r="L486" i="9"/>
  <c r="M486" i="9"/>
  <c r="K581" i="9"/>
  <c r="L581" i="9"/>
  <c r="M581" i="9"/>
  <c r="K641" i="9"/>
  <c r="L641" i="9"/>
  <c r="M641" i="9"/>
  <c r="K625" i="9"/>
  <c r="L625" i="9"/>
  <c r="M625" i="9"/>
  <c r="K620" i="9"/>
  <c r="L620" i="9"/>
  <c r="M620" i="9"/>
  <c r="K637" i="9"/>
  <c r="L637" i="9"/>
  <c r="M637" i="9"/>
  <c r="K512" i="9"/>
  <c r="L512" i="9"/>
  <c r="M512" i="9"/>
  <c r="K461" i="9"/>
  <c r="L461" i="9"/>
  <c r="M461" i="9"/>
  <c r="K544" i="9"/>
  <c r="L544" i="9"/>
  <c r="M544" i="9"/>
  <c r="K588" i="9"/>
  <c r="L588" i="9"/>
  <c r="M588" i="9"/>
  <c r="K552" i="9"/>
  <c r="L552" i="9"/>
  <c r="M552" i="9"/>
  <c r="K603" i="9"/>
  <c r="L603" i="9"/>
  <c r="M603" i="9"/>
  <c r="K488" i="9"/>
  <c r="L488" i="9"/>
  <c r="M488" i="9"/>
  <c r="K475" i="9"/>
  <c r="L475" i="9"/>
  <c r="M475" i="9"/>
  <c r="K181" i="9"/>
  <c r="L181" i="9"/>
  <c r="M181" i="9"/>
  <c r="K583" i="9"/>
  <c r="L583" i="9"/>
  <c r="M583" i="9"/>
  <c r="K605" i="9"/>
  <c r="L605" i="9"/>
  <c r="M605" i="9"/>
  <c r="K314" i="9"/>
  <c r="L314" i="9"/>
  <c r="M314" i="9"/>
  <c r="K420" i="9"/>
  <c r="L420" i="9"/>
  <c r="M420" i="9"/>
  <c r="K485" i="9"/>
  <c r="L485" i="9"/>
  <c r="M485" i="9"/>
  <c r="K622" i="9"/>
  <c r="L622" i="9"/>
  <c r="M622" i="9"/>
  <c r="K584" i="9"/>
  <c r="L584" i="9"/>
  <c r="M584" i="9"/>
  <c r="K413" i="9"/>
  <c r="L413" i="9"/>
  <c r="M413" i="9"/>
  <c r="K267" i="9"/>
  <c r="L267" i="9"/>
  <c r="M267" i="9"/>
  <c r="K496" i="9"/>
  <c r="L496" i="9"/>
  <c r="M496" i="9"/>
  <c r="K612" i="9"/>
  <c r="L612" i="9"/>
  <c r="M612" i="9"/>
  <c r="K533" i="9"/>
  <c r="L533" i="9"/>
  <c r="M533" i="9"/>
  <c r="K385" i="9"/>
  <c r="L385" i="9"/>
  <c r="M385" i="9"/>
  <c r="K465" i="9"/>
  <c r="L465" i="9"/>
  <c r="M465" i="9"/>
  <c r="K384" i="9"/>
  <c r="L384" i="9"/>
  <c r="M384" i="9"/>
  <c r="K416" i="9"/>
  <c r="L416" i="9"/>
  <c r="M416" i="9"/>
  <c r="K360" i="9"/>
  <c r="L360" i="9"/>
  <c r="M360" i="9"/>
  <c r="K434" i="9"/>
  <c r="L434" i="9"/>
  <c r="M434" i="9"/>
  <c r="K593" i="9"/>
  <c r="L593" i="9"/>
  <c r="M593" i="9"/>
  <c r="K176" i="9"/>
  <c r="L176" i="9"/>
  <c r="M176" i="9"/>
  <c r="K155" i="9"/>
  <c r="L155" i="9"/>
  <c r="M155" i="9"/>
  <c r="K514" i="9"/>
  <c r="L514" i="9"/>
  <c r="M514" i="9"/>
  <c r="K610" i="9"/>
  <c r="L610" i="9"/>
  <c r="M610" i="9"/>
  <c r="K467" i="9"/>
  <c r="L467" i="9"/>
  <c r="M467" i="9"/>
  <c r="K412" i="9"/>
  <c r="L412" i="9"/>
  <c r="M412" i="9"/>
  <c r="K404" i="9"/>
  <c r="L404" i="9"/>
  <c r="M404" i="9"/>
  <c r="K530" i="9"/>
  <c r="L530" i="9"/>
  <c r="M530" i="9"/>
  <c r="K257" i="9"/>
  <c r="L257" i="9"/>
  <c r="M257" i="9"/>
  <c r="K359" i="9"/>
  <c r="L359" i="9"/>
  <c r="M359" i="9"/>
  <c r="K408" i="9"/>
  <c r="L408" i="9"/>
  <c r="M408" i="9"/>
  <c r="K45" i="9"/>
  <c r="L45" i="9"/>
  <c r="M45" i="9"/>
  <c r="K20" i="9"/>
  <c r="L20" i="9"/>
  <c r="M20" i="9"/>
  <c r="K182" i="9"/>
  <c r="L182" i="9"/>
  <c r="M182" i="9"/>
  <c r="K280" i="9"/>
  <c r="L280" i="9"/>
  <c r="M280" i="9"/>
  <c r="K187" i="9"/>
  <c r="L187" i="9"/>
  <c r="M187" i="9"/>
  <c r="K149" i="9"/>
  <c r="L149" i="9"/>
  <c r="M149" i="9"/>
  <c r="K57" i="9"/>
  <c r="L57" i="9"/>
  <c r="M57" i="9"/>
  <c r="K43" i="9"/>
  <c r="L43" i="9"/>
  <c r="M43" i="9"/>
  <c r="K63" i="9"/>
  <c r="L63" i="9"/>
  <c r="M63" i="9"/>
  <c r="K139" i="9"/>
  <c r="L139" i="9"/>
  <c r="M139" i="9"/>
  <c r="K208" i="9"/>
  <c r="L208" i="9"/>
  <c r="M208" i="9"/>
  <c r="K120" i="9"/>
  <c r="L120" i="9"/>
  <c r="M120" i="9"/>
  <c r="K117" i="9"/>
  <c r="L117" i="9"/>
  <c r="M117" i="9"/>
  <c r="K125" i="9"/>
  <c r="L125" i="9"/>
  <c r="M125" i="9"/>
  <c r="K109" i="9"/>
  <c r="L109" i="9"/>
  <c r="M109" i="9"/>
  <c r="K344" i="9"/>
  <c r="L344" i="9"/>
  <c r="M344" i="9"/>
  <c r="K80" i="9"/>
  <c r="L80" i="9"/>
  <c r="M80" i="9"/>
  <c r="K137" i="9"/>
  <c r="L137" i="9"/>
  <c r="M137" i="9"/>
  <c r="K59" i="9"/>
  <c r="L59" i="9"/>
  <c r="M59" i="9"/>
  <c r="K99" i="9"/>
  <c r="L99" i="9"/>
  <c r="M99" i="9"/>
  <c r="K70" i="9"/>
  <c r="L70" i="9"/>
  <c r="M70" i="9"/>
  <c r="K93" i="9"/>
  <c r="L93" i="9"/>
  <c r="M93" i="9"/>
  <c r="K60" i="9"/>
  <c r="L60" i="9"/>
  <c r="M60" i="9"/>
  <c r="K207" i="9"/>
  <c r="L207" i="9"/>
  <c r="M207" i="9"/>
  <c r="K319" i="9"/>
  <c r="L319" i="9"/>
  <c r="M319" i="9"/>
  <c r="K362" i="9"/>
  <c r="L362" i="9"/>
  <c r="M362" i="9"/>
  <c r="K191" i="9"/>
  <c r="L191" i="9"/>
  <c r="M191" i="9"/>
  <c r="K143" i="9"/>
  <c r="L143" i="9"/>
  <c r="M143" i="9"/>
  <c r="K90" i="9"/>
  <c r="L90" i="9"/>
  <c r="M90" i="9"/>
  <c r="K47" i="9"/>
  <c r="L47" i="9"/>
  <c r="M47" i="9"/>
  <c r="K79" i="9"/>
  <c r="L79" i="9"/>
  <c r="M79" i="9"/>
  <c r="K39" i="9"/>
  <c r="L39" i="9"/>
  <c r="M39" i="9"/>
  <c r="K29" i="9"/>
  <c r="L29" i="9"/>
  <c r="M29" i="9"/>
  <c r="K68" i="9"/>
  <c r="L68" i="9"/>
  <c r="M68" i="9"/>
  <c r="K14" i="9"/>
  <c r="L14" i="9"/>
  <c r="M14" i="9"/>
  <c r="K37" i="9"/>
  <c r="L37" i="9"/>
  <c r="M37" i="9"/>
  <c r="K82" i="9"/>
  <c r="L82" i="9"/>
  <c r="M82" i="9"/>
  <c r="K127" i="9"/>
  <c r="L127" i="9"/>
  <c r="M127" i="9"/>
  <c r="K133" i="9"/>
  <c r="L133" i="9"/>
  <c r="M133" i="9"/>
  <c r="K46" i="9"/>
  <c r="L46" i="9"/>
  <c r="M46" i="9"/>
  <c r="K142" i="9"/>
  <c r="L142" i="9"/>
  <c r="M142" i="9"/>
  <c r="K121" i="9"/>
  <c r="L121" i="9"/>
  <c r="M121" i="9"/>
  <c r="K146" i="9"/>
  <c r="L146" i="9"/>
  <c r="M146" i="9"/>
  <c r="K138" i="9"/>
  <c r="L138" i="9"/>
  <c r="M138" i="9"/>
  <c r="K95" i="9"/>
  <c r="L95" i="9"/>
  <c r="M95" i="9"/>
  <c r="K102" i="9"/>
  <c r="L102" i="9"/>
  <c r="M102" i="9"/>
  <c r="K106" i="9"/>
  <c r="L106" i="9"/>
  <c r="M106" i="9"/>
  <c r="K67" i="9"/>
  <c r="L67" i="9"/>
  <c r="M67" i="9"/>
  <c r="K96" i="9"/>
  <c r="L96" i="9"/>
  <c r="M96" i="9"/>
  <c r="K111" i="9"/>
  <c r="L111" i="9"/>
  <c r="M111" i="9"/>
  <c r="K98" i="9"/>
  <c r="L98" i="9"/>
  <c r="M98" i="9"/>
  <c r="K442" i="9"/>
  <c r="L442" i="9"/>
  <c r="M442" i="9"/>
  <c r="K222" i="9"/>
  <c r="L222" i="9"/>
  <c r="M222" i="9"/>
  <c r="K197" i="9"/>
  <c r="L197" i="9"/>
  <c r="M197" i="9"/>
  <c r="K126" i="9"/>
  <c r="L126" i="9"/>
  <c r="M126" i="9"/>
  <c r="K472" i="9"/>
  <c r="L472" i="9"/>
  <c r="M472" i="9"/>
  <c r="K323" i="9"/>
  <c r="L323" i="9"/>
  <c r="M323" i="9"/>
  <c r="K252" i="9"/>
  <c r="L252" i="9"/>
  <c r="M252" i="9"/>
  <c r="K134" i="9"/>
  <c r="L134" i="9"/>
  <c r="M134" i="9"/>
  <c r="K129" i="9"/>
  <c r="L129" i="9"/>
  <c r="M129" i="9"/>
  <c r="K153" i="9"/>
  <c r="L153" i="9"/>
  <c r="M153" i="9"/>
  <c r="K62" i="9"/>
  <c r="L62" i="9"/>
  <c r="M62" i="9"/>
  <c r="K55" i="9"/>
  <c r="L55" i="9"/>
  <c r="M55" i="9"/>
  <c r="K27" i="9"/>
  <c r="L27" i="9"/>
  <c r="M27" i="9"/>
  <c r="K54" i="9"/>
  <c r="L54" i="9"/>
  <c r="M54" i="9"/>
  <c r="K85" i="9"/>
  <c r="L85" i="9"/>
  <c r="M85" i="9"/>
  <c r="K23" i="9"/>
  <c r="L23" i="9"/>
  <c r="M23" i="9"/>
  <c r="K73" i="9"/>
  <c r="L73" i="9"/>
  <c r="M73" i="9"/>
  <c r="K36" i="9"/>
  <c r="L36" i="9"/>
  <c r="M36" i="9"/>
  <c r="K94" i="9"/>
  <c r="L94" i="9"/>
  <c r="M94" i="9"/>
  <c r="K56" i="9"/>
  <c r="L56" i="9"/>
  <c r="M56" i="9"/>
  <c r="K7" i="9"/>
  <c r="L7" i="9"/>
  <c r="M7" i="9"/>
  <c r="K18" i="9"/>
  <c r="L18" i="9"/>
  <c r="M18" i="9"/>
  <c r="K9" i="9"/>
  <c r="L9" i="9"/>
  <c r="M9" i="9"/>
  <c r="K24" i="9"/>
  <c r="L24" i="9"/>
  <c r="M24" i="9"/>
  <c r="K15" i="9"/>
  <c r="L15" i="9"/>
  <c r="M15" i="9"/>
  <c r="K101" i="9"/>
  <c r="L101" i="9"/>
  <c r="M101" i="9"/>
  <c r="K11" i="9"/>
  <c r="L11" i="9"/>
  <c r="M11" i="9"/>
  <c r="K4" i="9"/>
  <c r="L4" i="9"/>
  <c r="M4" i="9"/>
  <c r="K162" i="9"/>
  <c r="L162" i="9"/>
  <c r="M162" i="9"/>
  <c r="K644" i="9"/>
  <c r="L644" i="9"/>
  <c r="M644" i="9"/>
  <c r="K646" i="9"/>
  <c r="L646" i="9"/>
  <c r="M646" i="9"/>
  <c r="K119" i="9"/>
  <c r="L119" i="9"/>
  <c r="M119" i="9"/>
  <c r="K69" i="9"/>
  <c r="L69" i="9"/>
  <c r="M69" i="9"/>
  <c r="K230" i="9"/>
  <c r="L230" i="9"/>
  <c r="M230" i="9"/>
  <c r="K42" i="9"/>
  <c r="L42" i="9"/>
  <c r="M42" i="9"/>
  <c r="K582" i="9"/>
  <c r="L582" i="9"/>
  <c r="M582" i="9"/>
  <c r="K481" i="9"/>
  <c r="L481" i="9"/>
  <c r="M481" i="9"/>
  <c r="K361" i="9"/>
  <c r="L361" i="9"/>
  <c r="M361" i="9"/>
  <c r="K188" i="9"/>
  <c r="L188" i="9"/>
  <c r="M188" i="9"/>
  <c r="K312" i="9"/>
  <c r="L312" i="9"/>
  <c r="M312" i="9"/>
  <c r="K331" i="9"/>
  <c r="L331" i="9"/>
  <c r="M331" i="9"/>
  <c r="K251" i="9"/>
  <c r="L251" i="9"/>
  <c r="M251" i="9"/>
  <c r="K258" i="9"/>
  <c r="L258" i="9"/>
  <c r="M258" i="9"/>
  <c r="K156" i="9"/>
  <c r="L156" i="9"/>
  <c r="M156" i="9"/>
  <c r="K145" i="9"/>
  <c r="L145" i="9"/>
  <c r="M145" i="9"/>
  <c r="K219" i="9"/>
  <c r="L219" i="9"/>
  <c r="M219" i="9"/>
  <c r="K161" i="9"/>
  <c r="L161" i="9"/>
  <c r="M161" i="9"/>
  <c r="K199" i="9"/>
  <c r="L199" i="9"/>
  <c r="M199" i="9"/>
  <c r="K238" i="9"/>
  <c r="L238" i="9"/>
  <c r="M238" i="9"/>
  <c r="K282" i="9"/>
  <c r="L282" i="9"/>
  <c r="M282" i="9"/>
  <c r="K40" i="9"/>
  <c r="L40" i="9"/>
  <c r="M40" i="9"/>
  <c r="K81" i="9"/>
  <c r="L81" i="9"/>
  <c r="M81" i="9"/>
  <c r="K154" i="9"/>
  <c r="L154" i="9"/>
  <c r="M154" i="9"/>
  <c r="K49" i="9"/>
  <c r="L49" i="9"/>
  <c r="M49" i="9"/>
  <c r="K186" i="9"/>
  <c r="L186" i="9"/>
  <c r="M186" i="9"/>
  <c r="K196" i="9"/>
  <c r="L196" i="9"/>
  <c r="M196" i="9"/>
  <c r="K376" i="9"/>
  <c r="L376" i="9"/>
  <c r="M376" i="9"/>
  <c r="K426" i="9"/>
  <c r="L426" i="9"/>
  <c r="M426" i="9"/>
  <c r="K234" i="9"/>
  <c r="L234" i="9"/>
  <c r="M234" i="9"/>
  <c r="K548" i="9"/>
  <c r="L548" i="9"/>
  <c r="M548" i="9"/>
  <c r="K490" i="9"/>
  <c r="L490" i="9"/>
  <c r="M490" i="9"/>
  <c r="K635" i="9"/>
  <c r="L635" i="9"/>
  <c r="M635" i="9"/>
  <c r="K210" i="9"/>
  <c r="L210" i="9"/>
  <c r="M210" i="9"/>
  <c r="K540" i="9"/>
  <c r="L540" i="9"/>
  <c r="M540" i="9"/>
  <c r="K232" i="9"/>
  <c r="L232" i="9"/>
  <c r="M232" i="9"/>
  <c r="K255" i="9"/>
  <c r="L255" i="9"/>
  <c r="M255" i="9"/>
  <c r="K72" i="9"/>
  <c r="L72" i="9"/>
  <c r="M72" i="9"/>
  <c r="K177" i="9"/>
  <c r="L177" i="9"/>
  <c r="M177" i="9"/>
  <c r="K128" i="9"/>
  <c r="L128" i="9"/>
  <c r="M128" i="9"/>
  <c r="K499" i="9"/>
  <c r="L499" i="9"/>
  <c r="M499" i="9"/>
  <c r="K269" i="9"/>
  <c r="L269" i="9"/>
  <c r="M269" i="9"/>
  <c r="K270" i="9"/>
  <c r="L270" i="9"/>
  <c r="M270" i="9"/>
  <c r="K229" i="9"/>
  <c r="L229" i="9"/>
  <c r="M229" i="9"/>
  <c r="K211" i="9"/>
  <c r="L211" i="9"/>
  <c r="M211" i="9"/>
  <c r="K185" i="9"/>
  <c r="L185" i="9"/>
  <c r="M185" i="9"/>
  <c r="K292" i="9"/>
  <c r="L292" i="9"/>
  <c r="M292" i="9"/>
  <c r="K165" i="9"/>
  <c r="L165" i="9"/>
  <c r="M165" i="9"/>
  <c r="K50" i="9"/>
  <c r="L50" i="9"/>
  <c r="M50" i="9"/>
  <c r="K114" i="9"/>
  <c r="L114" i="9"/>
  <c r="M114" i="9"/>
  <c r="K174" i="9"/>
  <c r="L174" i="9"/>
  <c r="M174" i="9"/>
  <c r="K88" i="9"/>
  <c r="L88" i="9"/>
  <c r="M88" i="9"/>
  <c r="K86" i="9"/>
  <c r="L86" i="9"/>
  <c r="M86" i="9"/>
  <c r="K453" i="9"/>
  <c r="L453" i="9"/>
  <c r="M453" i="9"/>
  <c r="K244" i="9"/>
  <c r="L244" i="9"/>
  <c r="M244" i="9"/>
  <c r="K77" i="9"/>
  <c r="L77" i="9"/>
  <c r="M77" i="9"/>
  <c r="K366" i="9"/>
  <c r="L366" i="9"/>
  <c r="M366" i="9"/>
  <c r="K357" i="9"/>
  <c r="L357" i="9"/>
  <c r="M357" i="9"/>
  <c r="K555" i="9"/>
  <c r="L555" i="9"/>
  <c r="M555" i="9"/>
  <c r="K87" i="9"/>
  <c r="L87" i="9"/>
  <c r="M87" i="9"/>
  <c r="K212" i="9"/>
  <c r="L212" i="9"/>
  <c r="M212" i="9"/>
  <c r="K3" i="9"/>
  <c r="L3" i="9"/>
  <c r="M3" i="9"/>
  <c r="K580" i="9"/>
  <c r="L580" i="9"/>
  <c r="M580" i="9"/>
  <c r="K332" i="9"/>
  <c r="L332" i="9"/>
  <c r="M332" i="9"/>
  <c r="K318" i="9"/>
  <c r="L318" i="9"/>
  <c r="M318" i="9"/>
  <c r="K342" i="9"/>
  <c r="L342" i="9"/>
  <c r="M342" i="9"/>
  <c r="K311" i="9"/>
  <c r="L311" i="9"/>
  <c r="M311" i="9"/>
  <c r="K301" i="9"/>
  <c r="L301" i="9"/>
  <c r="M301" i="9"/>
  <c r="K218" i="9"/>
  <c r="L218" i="9"/>
  <c r="M218" i="9"/>
  <c r="K383" i="9"/>
  <c r="L383" i="9"/>
  <c r="M383" i="9"/>
  <c r="K577" i="9"/>
  <c r="L577" i="9"/>
  <c r="M577" i="9"/>
  <c r="K272" i="9"/>
  <c r="L272" i="9"/>
  <c r="M272" i="9"/>
  <c r="K321" i="9"/>
  <c r="L321" i="9"/>
  <c r="M321" i="9"/>
  <c r="K304" i="9"/>
  <c r="L304" i="9"/>
  <c r="M304" i="9"/>
  <c r="K422" i="9"/>
  <c r="L422" i="9"/>
  <c r="M422" i="9"/>
  <c r="K345" i="9"/>
  <c r="L345" i="9"/>
  <c r="M345" i="9"/>
  <c r="K364" i="9"/>
  <c r="L364" i="9"/>
  <c r="M364" i="9"/>
  <c r="K437" i="9"/>
  <c r="L437" i="9"/>
  <c r="M437" i="9"/>
  <c r="K309" i="9"/>
  <c r="L309" i="9"/>
  <c r="M309" i="9"/>
  <c r="K391" i="9"/>
  <c r="L391" i="9"/>
  <c r="M391" i="9"/>
  <c r="K289" i="9"/>
  <c r="L289" i="9"/>
  <c r="M289" i="9"/>
  <c r="K525" i="9"/>
  <c r="L525" i="9"/>
  <c r="M525" i="9"/>
  <c r="K520" i="9"/>
  <c r="L520" i="9"/>
  <c r="M520" i="9"/>
  <c r="K505" i="9"/>
  <c r="L505" i="9"/>
  <c r="M505" i="9"/>
  <c r="K585" i="9"/>
  <c r="L585" i="9"/>
  <c r="M585" i="9"/>
  <c r="K326" i="9"/>
  <c r="L326" i="9"/>
  <c r="M326" i="9"/>
  <c r="K363" i="9"/>
  <c r="L363" i="9"/>
  <c r="M363" i="9"/>
  <c r="K250" i="9"/>
  <c r="L250" i="9"/>
  <c r="M250" i="9"/>
  <c r="K346" i="9"/>
  <c r="L346" i="9"/>
  <c r="M346" i="9"/>
  <c r="K432" i="9"/>
  <c r="L432" i="9"/>
  <c r="M432" i="9"/>
  <c r="K551" i="9"/>
  <c r="L551" i="9"/>
  <c r="M551" i="9"/>
  <c r="K239" i="9"/>
  <c r="L239" i="9"/>
  <c r="M239" i="9"/>
  <c r="K647" i="9"/>
  <c r="L647" i="9"/>
  <c r="M647" i="9"/>
  <c r="K597" i="9"/>
  <c r="L597" i="9"/>
  <c r="M597" i="9"/>
  <c r="K633" i="9"/>
  <c r="L633" i="9"/>
  <c r="M633" i="9"/>
  <c r="K398" i="9"/>
  <c r="L398" i="9"/>
  <c r="M398" i="9"/>
  <c r="K393" i="9"/>
  <c r="L393" i="9"/>
  <c r="M393" i="9"/>
  <c r="K639" i="9"/>
  <c r="L639" i="9"/>
  <c r="M639" i="9"/>
  <c r="K617" i="9"/>
  <c r="L617" i="9"/>
  <c r="M617" i="9"/>
  <c r="K503" i="9"/>
  <c r="L503" i="9"/>
  <c r="M503" i="9"/>
  <c r="K598" i="9"/>
  <c r="L598" i="9"/>
  <c r="M598" i="9"/>
  <c r="K634" i="9"/>
  <c r="L634" i="9"/>
  <c r="M634" i="9"/>
  <c r="K464" i="9"/>
  <c r="L464" i="9"/>
  <c r="M464" i="9"/>
  <c r="K638" i="9"/>
  <c r="L638" i="9"/>
  <c r="M638" i="9"/>
  <c r="K630" i="9"/>
  <c r="L630" i="9"/>
  <c r="M630" i="9"/>
  <c r="K553" i="9"/>
  <c r="L553" i="9"/>
  <c r="M553" i="9"/>
  <c r="K430" i="9"/>
  <c r="L430" i="9"/>
  <c r="M430" i="9"/>
  <c r="K623" i="9"/>
  <c r="L623" i="9"/>
  <c r="M623" i="9"/>
  <c r="K636" i="9"/>
  <c r="L636" i="9"/>
  <c r="M636" i="9"/>
  <c r="K645" i="9"/>
  <c r="L645" i="9"/>
  <c r="M645" i="9"/>
  <c r="K317" i="9"/>
  <c r="L317" i="9"/>
  <c r="M317" i="9"/>
  <c r="K628" i="9"/>
  <c r="L628" i="9"/>
  <c r="M628" i="9"/>
  <c r="K373" i="9"/>
  <c r="L373" i="9"/>
  <c r="M373" i="9"/>
  <c r="K273" i="9"/>
  <c r="L273" i="9"/>
  <c r="M273" i="9"/>
  <c r="K320" i="9"/>
  <c r="L320" i="9"/>
  <c r="M320" i="9"/>
  <c r="K573" i="9"/>
  <c r="L573" i="9"/>
  <c r="M573" i="9"/>
  <c r="K624" i="9"/>
  <c r="L624" i="9"/>
  <c r="M624" i="9"/>
  <c r="K454" i="9"/>
  <c r="L454" i="9"/>
  <c r="M454" i="9"/>
  <c r="K474" i="9"/>
  <c r="L474" i="9"/>
  <c r="M474" i="9"/>
  <c r="K546" i="9"/>
  <c r="L546" i="9"/>
  <c r="M546" i="9"/>
  <c r="K369" i="9"/>
  <c r="L369" i="9"/>
  <c r="M369" i="9"/>
  <c r="K328" i="9"/>
  <c r="L328" i="9"/>
  <c r="M328" i="9"/>
  <c r="K506" i="9"/>
  <c r="L506" i="9"/>
  <c r="M506" i="9"/>
  <c r="K578" i="9"/>
  <c r="L578" i="9"/>
  <c r="M578" i="9"/>
  <c r="K614" i="9"/>
  <c r="L614" i="9"/>
  <c r="M614" i="9"/>
  <c r="K596" i="9"/>
  <c r="L596" i="9"/>
  <c r="M596" i="9"/>
  <c r="K543" i="9"/>
  <c r="L543" i="9"/>
  <c r="M543" i="9"/>
  <c r="K632" i="9"/>
  <c r="L632" i="9"/>
  <c r="M632" i="9"/>
  <c r="K527" i="9"/>
  <c r="L527" i="9"/>
  <c r="M527" i="9"/>
  <c r="K460" i="9"/>
  <c r="L460" i="9"/>
  <c r="M460" i="9"/>
  <c r="K501" i="9"/>
  <c r="L501" i="9"/>
  <c r="M501" i="9"/>
  <c r="K266" i="9"/>
  <c r="L266" i="9"/>
  <c r="M266" i="9"/>
  <c r="K497" i="9"/>
  <c r="L497" i="9"/>
  <c r="M497" i="9"/>
  <c r="K600" i="9"/>
  <c r="L600" i="9"/>
  <c r="M600" i="9"/>
  <c r="K261" i="9"/>
  <c r="L261" i="9"/>
  <c r="M261" i="9"/>
  <c r="K534" i="9"/>
  <c r="L534" i="9"/>
  <c r="M534" i="9"/>
  <c r="K152" i="9"/>
  <c r="L152" i="9"/>
  <c r="M152" i="9"/>
  <c r="K403" i="9"/>
  <c r="L403" i="9"/>
  <c r="M403" i="9"/>
  <c r="K204" i="9"/>
  <c r="L204" i="9"/>
  <c r="M204" i="9"/>
  <c r="K268" i="9"/>
  <c r="L268" i="9"/>
  <c r="M268" i="9"/>
  <c r="K286" i="9"/>
  <c r="L286" i="9"/>
  <c r="M286" i="9"/>
  <c r="K201" i="9"/>
  <c r="L201" i="9"/>
  <c r="M201" i="9"/>
  <c r="K237" i="9"/>
  <c r="L237" i="9"/>
  <c r="M237" i="9"/>
  <c r="K220" i="9"/>
  <c r="L220" i="9"/>
  <c r="M220" i="9"/>
  <c r="K168" i="9"/>
  <c r="L168" i="9"/>
  <c r="M168" i="9"/>
  <c r="K180" i="9"/>
  <c r="L180" i="9"/>
  <c r="M180" i="9"/>
  <c r="K451" i="9"/>
  <c r="L451" i="9"/>
  <c r="M451" i="9"/>
  <c r="K353" i="9"/>
  <c r="L353" i="9"/>
  <c r="M353" i="9"/>
  <c r="K549" i="9"/>
  <c r="L549" i="9"/>
  <c r="M549" i="9"/>
  <c r="K274" i="9"/>
  <c r="L274" i="9"/>
  <c r="M274" i="9"/>
  <c r="K409" i="9"/>
  <c r="L409" i="9"/>
  <c r="M409" i="9"/>
  <c r="K463" i="9"/>
  <c r="L463" i="9"/>
  <c r="M463" i="9"/>
  <c r="K513" i="9"/>
  <c r="L513" i="9"/>
  <c r="M513" i="9"/>
  <c r="K629" i="9"/>
  <c r="L629" i="9"/>
  <c r="M629" i="9"/>
  <c r="K446" i="9"/>
  <c r="L446" i="9"/>
  <c r="M446" i="9"/>
  <c r="K480" i="9"/>
  <c r="L480" i="9"/>
  <c r="M480" i="9"/>
  <c r="K419" i="9"/>
  <c r="L419" i="9"/>
  <c r="M419" i="9"/>
  <c r="K438" i="9"/>
  <c r="L438" i="9"/>
  <c r="M438" i="9"/>
  <c r="K556" i="9"/>
  <c r="L556" i="9"/>
  <c r="M556" i="9"/>
  <c r="K515" i="9"/>
  <c r="L515" i="9"/>
  <c r="M515" i="9"/>
  <c r="K456" i="9"/>
  <c r="L456" i="9"/>
  <c r="M456" i="9"/>
  <c r="K271" i="9"/>
  <c r="L271" i="9"/>
  <c r="M271" i="9"/>
  <c r="K214" i="9"/>
  <c r="L214" i="9"/>
  <c r="M214" i="9"/>
  <c r="K425" i="9"/>
  <c r="L425" i="9"/>
  <c r="M425" i="9"/>
  <c r="K395" i="9"/>
  <c r="L395" i="9"/>
  <c r="M395" i="9"/>
  <c r="K424" i="9"/>
  <c r="L424" i="9"/>
  <c r="M424" i="9"/>
  <c r="K248" i="9"/>
  <c r="L248" i="9"/>
  <c r="M248" i="9"/>
  <c r="K538" i="9"/>
  <c r="L538" i="9"/>
  <c r="M538" i="9"/>
  <c r="K444" i="9"/>
  <c r="L444" i="9"/>
  <c r="M444" i="9"/>
  <c r="K279" i="9"/>
  <c r="L279" i="9"/>
  <c r="M279" i="9"/>
  <c r="K341" i="9"/>
  <c r="L341" i="9"/>
  <c r="M341" i="9"/>
  <c r="K281" i="9"/>
  <c r="L281" i="9"/>
  <c r="M281" i="9"/>
  <c r="K516" i="9"/>
  <c r="L516" i="9"/>
  <c r="M516" i="9"/>
  <c r="K518" i="9"/>
  <c r="L518" i="9"/>
  <c r="M518" i="9"/>
  <c r="K427" i="9"/>
  <c r="L427" i="9"/>
  <c r="M427" i="9"/>
  <c r="K297" i="9"/>
  <c r="L297" i="9"/>
  <c r="M297" i="9"/>
  <c r="K441" i="9"/>
  <c r="L441" i="9"/>
  <c r="M441" i="9"/>
  <c r="K487" i="9"/>
  <c r="L487" i="9"/>
  <c r="M487" i="9"/>
  <c r="K388" i="9"/>
  <c r="L388" i="9"/>
  <c r="M388" i="9"/>
  <c r="K591" i="9"/>
  <c r="L591" i="9"/>
  <c r="M591" i="9"/>
  <c r="K528" i="9"/>
  <c r="L528" i="9"/>
  <c r="M528" i="9"/>
  <c r="K523" i="9"/>
  <c r="L523" i="9"/>
  <c r="M523" i="9"/>
  <c r="K545" i="9"/>
  <c r="L545" i="9"/>
  <c r="M545" i="9"/>
  <c r="K607" i="9"/>
  <c r="L607" i="9"/>
  <c r="M607" i="9"/>
  <c r="K259" i="9"/>
  <c r="L259" i="9"/>
  <c r="M259" i="9"/>
  <c r="K450" i="9"/>
  <c r="L450" i="9"/>
  <c r="M450" i="9"/>
  <c r="K531" i="9"/>
  <c r="L531" i="9"/>
  <c r="M531" i="9"/>
  <c r="K595" i="9"/>
  <c r="L595" i="9"/>
  <c r="M595" i="9"/>
  <c r="K348" i="9"/>
  <c r="L348" i="9"/>
  <c r="M348" i="9"/>
  <c r="K648" i="9"/>
  <c r="L648" i="9"/>
  <c r="M648" i="9"/>
  <c r="K436" i="9"/>
  <c r="L436" i="9"/>
  <c r="M436" i="9"/>
  <c r="K343" i="9"/>
  <c r="L343" i="9"/>
  <c r="M343" i="9"/>
  <c r="K508" i="9"/>
  <c r="L508" i="9"/>
  <c r="M508" i="9"/>
  <c r="K502" i="9"/>
  <c r="L502" i="9"/>
  <c r="M502" i="9"/>
  <c r="K447" i="9"/>
  <c r="L447" i="9"/>
  <c r="M447" i="9"/>
  <c r="K435" i="9"/>
  <c r="L435" i="9"/>
  <c r="M435" i="9"/>
  <c r="K302" i="9"/>
  <c r="L302" i="9"/>
  <c r="M302" i="9"/>
  <c r="K275" i="9"/>
  <c r="L275" i="9"/>
  <c r="M275" i="9"/>
  <c r="K411" i="9"/>
  <c r="L411" i="9"/>
  <c r="M411" i="9"/>
  <c r="K349" i="9"/>
  <c r="L349" i="9"/>
  <c r="M349" i="9"/>
  <c r="K51" i="9"/>
  <c r="L51" i="9"/>
  <c r="M51" i="9"/>
  <c r="K529" i="9"/>
  <c r="L529" i="9"/>
  <c r="M529" i="9"/>
  <c r="K390" i="9"/>
  <c r="L390" i="9"/>
  <c r="M390" i="9"/>
  <c r="K350" i="9"/>
  <c r="L350" i="9"/>
  <c r="M350" i="9"/>
  <c r="K452" i="9"/>
  <c r="L452" i="9"/>
  <c r="M452" i="9"/>
  <c r="K374" i="9"/>
  <c r="L374" i="9"/>
  <c r="M374" i="9"/>
  <c r="K351" i="9"/>
  <c r="L351" i="9"/>
  <c r="M351" i="9"/>
  <c r="K246" i="9"/>
  <c r="L246" i="9"/>
  <c r="M246" i="9"/>
  <c r="K296" i="9"/>
  <c r="L296" i="9"/>
  <c r="M296" i="9"/>
  <c r="K110" i="9"/>
  <c r="L110" i="9"/>
  <c r="M110" i="9"/>
  <c r="K294" i="9"/>
  <c r="L294" i="9"/>
  <c r="M294" i="9"/>
  <c r="K559" i="9"/>
  <c r="L559" i="9"/>
  <c r="M559" i="9"/>
  <c r="K215" i="9"/>
  <c r="L215" i="9"/>
  <c r="M215" i="9"/>
  <c r="K557" i="9"/>
  <c r="L557" i="9"/>
  <c r="M557" i="9"/>
  <c r="K233" i="9"/>
  <c r="L233" i="9"/>
  <c r="M233" i="9"/>
  <c r="K355" i="9"/>
  <c r="L355" i="9"/>
  <c r="M355" i="9"/>
  <c r="K206" i="9"/>
  <c r="L206" i="9"/>
  <c r="M206" i="9"/>
  <c r="K340" i="9"/>
  <c r="L340" i="9"/>
  <c r="M340" i="9"/>
  <c r="K574" i="9"/>
  <c r="L574" i="9"/>
  <c r="M574" i="9"/>
  <c r="K406" i="9"/>
  <c r="L406" i="9"/>
  <c r="M406" i="9"/>
  <c r="K372" i="9"/>
  <c r="L372" i="9"/>
  <c r="M372" i="9"/>
  <c r="K400" i="9"/>
  <c r="L400" i="9"/>
  <c r="M400" i="9"/>
  <c r="K536" i="9"/>
  <c r="L536" i="9"/>
  <c r="M536" i="9"/>
  <c r="K347" i="9"/>
  <c r="L347" i="9"/>
  <c r="M347" i="9"/>
  <c r="K429" i="9"/>
  <c r="L429" i="9"/>
  <c r="M429" i="9"/>
  <c r="K535" i="9"/>
  <c r="L535" i="9"/>
  <c r="M535" i="9"/>
  <c r="K587" i="9"/>
  <c r="L587" i="9"/>
  <c r="M587" i="9"/>
  <c r="K287" i="9"/>
  <c r="L287" i="9"/>
  <c r="M287" i="9"/>
  <c r="K249" i="9"/>
  <c r="L249" i="9"/>
  <c r="M249" i="9"/>
  <c r="K236" i="9"/>
  <c r="L236" i="9"/>
  <c r="M236" i="9"/>
  <c r="K192" i="9"/>
  <c r="L192" i="9"/>
  <c r="M192" i="9"/>
  <c r="K223" i="9"/>
  <c r="L223" i="9"/>
  <c r="M223" i="9"/>
  <c r="K492" i="9"/>
  <c r="L492" i="9"/>
  <c r="M492" i="9"/>
  <c r="K254" i="9"/>
  <c r="L254" i="9"/>
  <c r="M254" i="9"/>
  <c r="K431" i="9"/>
  <c r="L431" i="9"/>
  <c r="M431" i="9"/>
  <c r="K147" i="9"/>
  <c r="L147" i="9"/>
  <c r="M147" i="9"/>
  <c r="K118" i="9"/>
  <c r="L118" i="9"/>
  <c r="M118" i="9"/>
  <c r="K227" i="9"/>
  <c r="L227" i="9"/>
  <c r="M227" i="9"/>
  <c r="K313" i="9"/>
  <c r="L313" i="9"/>
  <c r="M313" i="9"/>
  <c r="K299" i="9"/>
  <c r="L299" i="9"/>
  <c r="M299" i="9"/>
  <c r="K507" i="9"/>
  <c r="L507" i="9"/>
  <c r="M507" i="9"/>
  <c r="K283" i="9"/>
  <c r="L283" i="9"/>
  <c r="M283" i="9"/>
  <c r="K241" i="9"/>
  <c r="L241" i="9"/>
  <c r="M241" i="9"/>
  <c r="K298" i="9"/>
  <c r="L298" i="9"/>
  <c r="M298" i="9"/>
  <c r="K277" i="9"/>
  <c r="L277" i="9"/>
  <c r="M277" i="9"/>
  <c r="K325" i="9"/>
  <c r="L325" i="9"/>
  <c r="M325" i="9"/>
  <c r="K75" i="9"/>
  <c r="L75" i="9"/>
  <c r="M75" i="9"/>
  <c r="K290" i="9"/>
  <c r="L290" i="9"/>
  <c r="M290" i="9"/>
  <c r="K89" i="9"/>
  <c r="L89" i="9"/>
  <c r="M89" i="9"/>
  <c r="K260" i="9"/>
  <c r="L260" i="9"/>
  <c r="M260" i="9"/>
  <c r="K382" i="9"/>
  <c r="L382" i="9"/>
  <c r="M382" i="9"/>
  <c r="K643" i="9"/>
  <c r="L643" i="9"/>
  <c r="M643" i="9"/>
  <c r="K509" i="9"/>
  <c r="L509" i="9"/>
  <c r="M509" i="9"/>
  <c r="K291" i="9"/>
  <c r="L291" i="9"/>
  <c r="M291" i="9"/>
  <c r="K609" i="9"/>
  <c r="L609" i="9"/>
  <c r="M609" i="9"/>
  <c r="K190" i="9"/>
  <c r="L190" i="9"/>
  <c r="M190" i="9"/>
  <c r="K421" i="9"/>
  <c r="L421" i="9"/>
  <c r="M421" i="9"/>
  <c r="K423" i="9"/>
  <c r="L423" i="9"/>
  <c r="M423" i="9"/>
  <c r="K225" i="9"/>
  <c r="L225" i="9"/>
  <c r="M225" i="9"/>
  <c r="K498" i="9"/>
  <c r="L498" i="9"/>
  <c r="M498" i="9"/>
  <c r="K470" i="9"/>
  <c r="L470" i="9"/>
  <c r="M470" i="9"/>
  <c r="K443" i="9"/>
  <c r="L443" i="9"/>
  <c r="M443" i="9"/>
  <c r="K640" i="9"/>
  <c r="L640" i="9"/>
  <c r="M640" i="9"/>
  <c r="K554" i="9"/>
  <c r="L554" i="9"/>
  <c r="M554" i="9"/>
  <c r="K569" i="9"/>
  <c r="L569" i="9"/>
  <c r="M569" i="9"/>
  <c r="K262" i="9"/>
  <c r="L262" i="9"/>
  <c r="M262" i="9"/>
  <c r="K216" i="9"/>
  <c r="L216" i="9"/>
  <c r="M216" i="9"/>
  <c r="K194" i="9"/>
  <c r="L194" i="9"/>
  <c r="M194" i="9"/>
  <c r="K642" i="9"/>
  <c r="L642" i="9"/>
  <c r="M642" i="9"/>
  <c r="K414" i="9"/>
  <c r="L414" i="9"/>
  <c r="M414" i="9"/>
  <c r="K568" i="9"/>
  <c r="L568" i="9"/>
  <c r="M568" i="9"/>
  <c r="K231" i="9"/>
  <c r="L231" i="9"/>
  <c r="M231" i="9"/>
  <c r="K402" i="9"/>
  <c r="L402" i="9"/>
  <c r="M402" i="9"/>
  <c r="K396" i="9"/>
  <c r="L396" i="9"/>
  <c r="M396" i="9"/>
  <c r="K256" i="9"/>
  <c r="L256" i="9"/>
  <c r="M256" i="9"/>
  <c r="K537" i="9"/>
  <c r="L537" i="9"/>
  <c r="M537" i="9"/>
  <c r="K399" i="9"/>
  <c r="L399" i="9"/>
  <c r="M399" i="9"/>
  <c r="K333" i="9"/>
  <c r="L333" i="9"/>
  <c r="M333" i="9"/>
  <c r="K293" i="9"/>
  <c r="L293" i="9"/>
  <c r="M293" i="9"/>
  <c r="K209" i="9"/>
  <c r="L209" i="9"/>
  <c r="M209" i="9"/>
  <c r="K511" i="9"/>
  <c r="L511" i="9"/>
  <c r="M511" i="9"/>
  <c r="K468" i="9"/>
  <c r="L468" i="9"/>
  <c r="M468" i="9"/>
  <c r="K458" i="9"/>
  <c r="L458" i="9"/>
  <c r="M458" i="9"/>
  <c r="K397" i="9"/>
  <c r="L397" i="9"/>
  <c r="M397" i="9"/>
  <c r="K606" i="9"/>
  <c r="L606" i="9"/>
  <c r="M606" i="9"/>
  <c r="K338" i="9"/>
  <c r="L338" i="9"/>
  <c r="M338" i="9"/>
  <c r="K478" i="9"/>
  <c r="L478" i="9"/>
  <c r="M478" i="9"/>
  <c r="K489" i="9"/>
  <c r="L489" i="9"/>
  <c r="M489" i="9"/>
  <c r="K336" i="9"/>
  <c r="L336" i="9"/>
  <c r="M336" i="9"/>
  <c r="K558" i="9"/>
  <c r="L558" i="9"/>
  <c r="M558" i="9"/>
  <c r="K566" i="9"/>
  <c r="L566" i="9"/>
  <c r="M566" i="9"/>
  <c r="K389" i="9"/>
  <c r="L389" i="9"/>
  <c r="M389" i="9"/>
  <c r="K604" i="9"/>
  <c r="L604" i="9"/>
  <c r="M604" i="9"/>
  <c r="K103" i="9"/>
  <c r="L103" i="9"/>
  <c r="M103" i="9"/>
  <c r="K602" i="9"/>
  <c r="L602" i="9"/>
  <c r="M602" i="9"/>
  <c r="K611" i="9"/>
  <c r="L611" i="9"/>
  <c r="M611" i="9"/>
  <c r="K561" i="9"/>
  <c r="L561" i="9"/>
  <c r="M561" i="9"/>
  <c r="K592" i="9"/>
  <c r="L592" i="9"/>
  <c r="M592" i="9"/>
  <c r="K608" i="9"/>
  <c r="L608" i="9"/>
  <c r="M608" i="9"/>
  <c r="K563" i="9"/>
  <c r="L563" i="9"/>
  <c r="M563" i="9"/>
  <c r="K627" i="9"/>
  <c r="L627" i="9"/>
  <c r="M627" i="9"/>
  <c r="K547" i="9"/>
  <c r="L547" i="9"/>
  <c r="M547" i="9"/>
  <c r="K599" i="9"/>
  <c r="L599" i="9"/>
  <c r="M599" i="9"/>
  <c r="K371" i="9"/>
  <c r="L371" i="9"/>
  <c r="M371" i="9"/>
  <c r="K330" i="9"/>
  <c r="L330" i="9"/>
  <c r="M330" i="9"/>
  <c r="K324" i="9"/>
  <c r="L324" i="9"/>
  <c r="M324" i="9"/>
  <c r="K308" i="9"/>
  <c r="L308" i="9"/>
  <c r="M308" i="9"/>
  <c r="K305" i="9"/>
  <c r="L305" i="9"/>
  <c r="M305" i="9"/>
  <c r="K235" i="9"/>
  <c r="L235" i="9"/>
  <c r="M235" i="9"/>
  <c r="K202" i="9"/>
  <c r="L202" i="9"/>
  <c r="M202" i="9"/>
  <c r="K337" i="9"/>
  <c r="L337" i="9"/>
  <c r="M337" i="9"/>
  <c r="K295" i="9"/>
  <c r="L295" i="9"/>
  <c r="M295" i="9"/>
  <c r="K358" i="9"/>
  <c r="L358" i="9"/>
  <c r="M358" i="9"/>
  <c r="K455" i="9"/>
  <c r="L455" i="9"/>
  <c r="M455" i="9"/>
  <c r="K163" i="9"/>
  <c r="L163" i="9"/>
  <c r="M163" i="9"/>
  <c r="K334" i="9"/>
  <c r="L334" i="9"/>
  <c r="M334" i="9"/>
  <c r="K410" i="9"/>
  <c r="L410" i="9"/>
  <c r="M410" i="9"/>
  <c r="K335" i="9"/>
  <c r="L335" i="9"/>
  <c r="M335" i="9"/>
  <c r="K491" i="9"/>
  <c r="L491" i="9"/>
  <c r="M491" i="9"/>
  <c r="K479" i="9"/>
  <c r="L479" i="9"/>
  <c r="M479" i="9"/>
  <c r="K415" i="9"/>
  <c r="L415" i="9"/>
  <c r="M415" i="9"/>
  <c r="K601" i="9"/>
  <c r="L601" i="9"/>
  <c r="M601" i="9"/>
  <c r="M172" i="9"/>
  <c r="L172" i="9"/>
  <c r="K172" i="9"/>
  <c r="K143" i="7"/>
  <c r="L143" i="7"/>
  <c r="M143" i="7"/>
  <c r="K195" i="7"/>
  <c r="L195" i="7"/>
  <c r="M195" i="7"/>
  <c r="K192" i="7"/>
  <c r="L192" i="7"/>
  <c r="M192" i="7"/>
  <c r="K125" i="7"/>
  <c r="L125" i="7"/>
  <c r="M125" i="7"/>
  <c r="K372" i="7"/>
  <c r="L372" i="7"/>
  <c r="M372" i="7"/>
  <c r="K31" i="7"/>
  <c r="L31" i="7"/>
  <c r="M31" i="7"/>
  <c r="K95" i="7"/>
  <c r="L95" i="7"/>
  <c r="M95" i="7"/>
  <c r="K247" i="7"/>
  <c r="L247" i="7"/>
  <c r="M247" i="7"/>
  <c r="K384" i="7"/>
  <c r="L384" i="7"/>
  <c r="M384" i="7"/>
  <c r="K50" i="7"/>
  <c r="L50" i="7"/>
  <c r="M50" i="7"/>
  <c r="K162" i="7"/>
  <c r="L162" i="7"/>
  <c r="M162" i="7"/>
  <c r="K13" i="7"/>
  <c r="L13" i="7"/>
  <c r="M13" i="7"/>
  <c r="K337" i="7"/>
  <c r="L337" i="7"/>
  <c r="M337" i="7"/>
  <c r="K231" i="7"/>
  <c r="L231" i="7"/>
  <c r="M231" i="7"/>
  <c r="K155" i="7"/>
  <c r="L155" i="7"/>
  <c r="M155" i="7"/>
  <c r="K12" i="7"/>
  <c r="L12" i="7"/>
  <c r="M12" i="7"/>
  <c r="K146" i="7"/>
  <c r="L146" i="7"/>
  <c r="M146" i="7"/>
  <c r="K61" i="7"/>
  <c r="L61" i="7"/>
  <c r="M61" i="7"/>
  <c r="K112" i="7"/>
  <c r="L112" i="7"/>
  <c r="M112" i="7"/>
  <c r="K7" i="7"/>
  <c r="L7" i="7"/>
  <c r="M7" i="7"/>
  <c r="K62" i="7"/>
  <c r="L62" i="7"/>
  <c r="M62" i="7"/>
  <c r="K87" i="7"/>
  <c r="L87" i="7"/>
  <c r="M87" i="7"/>
  <c r="K34" i="7"/>
  <c r="L34" i="7"/>
  <c r="M34" i="7"/>
  <c r="K342" i="7"/>
  <c r="L342" i="7"/>
  <c r="M342" i="7"/>
  <c r="K52" i="7"/>
  <c r="L52" i="7"/>
  <c r="M52" i="7"/>
  <c r="K373" i="7"/>
  <c r="L373" i="7"/>
  <c r="M373" i="7"/>
  <c r="K89" i="7"/>
  <c r="L89" i="7"/>
  <c r="M89" i="7"/>
  <c r="K33" i="7"/>
  <c r="L33" i="7"/>
  <c r="M33" i="7"/>
  <c r="K5" i="7"/>
  <c r="L5" i="7"/>
  <c r="M5" i="7"/>
  <c r="K314" i="7"/>
  <c r="L314" i="7"/>
  <c r="M314" i="7"/>
  <c r="K221" i="7"/>
  <c r="L221" i="7"/>
  <c r="M221" i="7"/>
  <c r="K26" i="7"/>
  <c r="L26" i="7"/>
  <c r="M26" i="7"/>
  <c r="K230" i="7"/>
  <c r="L230" i="7"/>
  <c r="M230" i="7"/>
  <c r="K116" i="7"/>
  <c r="L116" i="7"/>
  <c r="M116" i="7"/>
  <c r="K330" i="7"/>
  <c r="L330" i="7"/>
  <c r="M330" i="7"/>
  <c r="K361" i="7"/>
  <c r="L361" i="7"/>
  <c r="M361" i="7"/>
  <c r="K261" i="7"/>
  <c r="L261" i="7"/>
  <c r="M261" i="7"/>
  <c r="K353" i="7"/>
  <c r="L353" i="7"/>
  <c r="M353" i="7"/>
  <c r="K92" i="7"/>
  <c r="L92" i="7"/>
  <c r="M92" i="7"/>
  <c r="K254" i="7"/>
  <c r="L254" i="7"/>
  <c r="M254" i="7"/>
  <c r="K374" i="7"/>
  <c r="L374" i="7"/>
  <c r="M374" i="7"/>
  <c r="K86" i="7"/>
  <c r="L86" i="7"/>
  <c r="M86" i="7"/>
  <c r="K286" i="7"/>
  <c r="L286" i="7"/>
  <c r="M286" i="7"/>
  <c r="K60" i="7"/>
  <c r="L60" i="7"/>
  <c r="M60" i="7"/>
  <c r="K66" i="7"/>
  <c r="L66" i="7"/>
  <c r="M66" i="7"/>
  <c r="K362" i="7"/>
  <c r="L362" i="7"/>
  <c r="M362" i="7"/>
  <c r="K321" i="7"/>
  <c r="L321" i="7"/>
  <c r="M321" i="7"/>
  <c r="K227" i="7"/>
  <c r="L227" i="7"/>
  <c r="M227" i="7"/>
  <c r="K130" i="7"/>
  <c r="L130" i="7"/>
  <c r="M130" i="7"/>
  <c r="K179" i="7"/>
  <c r="L179" i="7"/>
  <c r="M179" i="7"/>
  <c r="K22" i="7"/>
  <c r="L22" i="7"/>
  <c r="M22" i="7"/>
  <c r="K114" i="7"/>
  <c r="L114" i="7"/>
  <c r="M114" i="7"/>
  <c r="K375" i="7"/>
  <c r="L375" i="7"/>
  <c r="M375" i="7"/>
  <c r="K376" i="7"/>
  <c r="L376" i="7"/>
  <c r="M376" i="7"/>
  <c r="K19" i="7"/>
  <c r="L19" i="7"/>
  <c r="M19" i="7"/>
  <c r="K197" i="7"/>
  <c r="L197" i="7"/>
  <c r="M197" i="7"/>
  <c r="K316" i="7"/>
  <c r="L316" i="7"/>
  <c r="M316" i="7"/>
  <c r="K289" i="7"/>
  <c r="L289" i="7"/>
  <c r="M289" i="7"/>
  <c r="K294" i="7"/>
  <c r="L294" i="7"/>
  <c r="M294" i="7"/>
  <c r="K183" i="7"/>
  <c r="L183" i="7"/>
  <c r="M183" i="7"/>
  <c r="K333" i="7"/>
  <c r="L333" i="7"/>
  <c r="M333" i="7"/>
  <c r="K141" i="7"/>
  <c r="L141" i="7"/>
  <c r="M141" i="7"/>
  <c r="K9" i="7"/>
  <c r="L9" i="7"/>
  <c r="M9" i="7"/>
  <c r="K269" i="7"/>
  <c r="L269" i="7"/>
  <c r="M269" i="7"/>
  <c r="K237" i="7"/>
  <c r="L237" i="7"/>
  <c r="M237" i="7"/>
  <c r="K242" i="7"/>
  <c r="L242" i="7"/>
  <c r="M242" i="7"/>
  <c r="K377" i="7"/>
  <c r="L377" i="7"/>
  <c r="M377" i="7"/>
  <c r="K154" i="7"/>
  <c r="L154" i="7"/>
  <c r="M154" i="7"/>
  <c r="K234" i="7"/>
  <c r="L234" i="7"/>
  <c r="M234" i="7"/>
  <c r="K166" i="7"/>
  <c r="L166" i="7"/>
  <c r="M166" i="7"/>
  <c r="K216" i="7"/>
  <c r="L216" i="7"/>
  <c r="M216" i="7"/>
  <c r="K219" i="7"/>
  <c r="L219" i="7"/>
  <c r="M219" i="7"/>
  <c r="K271" i="7"/>
  <c r="L271" i="7"/>
  <c r="M271" i="7"/>
  <c r="K44" i="7"/>
  <c r="L44" i="7"/>
  <c r="M44" i="7"/>
  <c r="K117" i="7"/>
  <c r="L117" i="7"/>
  <c r="M117" i="7"/>
  <c r="K180" i="7"/>
  <c r="L180" i="7"/>
  <c r="M180" i="7"/>
  <c r="K150" i="7"/>
  <c r="L150" i="7"/>
  <c r="M150" i="7"/>
  <c r="K161" i="7"/>
  <c r="L161" i="7"/>
  <c r="M161" i="7"/>
  <c r="K194" i="7"/>
  <c r="L194" i="7"/>
  <c r="M194" i="7"/>
  <c r="K213" i="7"/>
  <c r="L213" i="7"/>
  <c r="M213" i="7"/>
  <c r="K43" i="7"/>
  <c r="L43" i="7"/>
  <c r="M43" i="7"/>
  <c r="K136" i="7"/>
  <c r="L136" i="7"/>
  <c r="M136" i="7"/>
  <c r="K196" i="7"/>
  <c r="L196" i="7"/>
  <c r="M196" i="7"/>
  <c r="K56" i="7"/>
  <c r="L56" i="7"/>
  <c r="M56" i="7"/>
  <c r="K365" i="7"/>
  <c r="L365" i="7"/>
  <c r="M365" i="7"/>
  <c r="K177" i="7"/>
  <c r="L177" i="7"/>
  <c r="M177" i="7"/>
  <c r="K29" i="7"/>
  <c r="L29" i="7"/>
  <c r="M29" i="7"/>
  <c r="K334" i="7"/>
  <c r="L334" i="7"/>
  <c r="M334" i="7"/>
  <c r="K345" i="7"/>
  <c r="L345" i="7"/>
  <c r="M345" i="7"/>
  <c r="K322" i="7"/>
  <c r="L322" i="7"/>
  <c r="M322" i="7"/>
  <c r="K249" i="7"/>
  <c r="L249" i="7"/>
  <c r="M249" i="7"/>
  <c r="K279" i="7"/>
  <c r="L279" i="7"/>
  <c r="M279" i="7"/>
  <c r="K63" i="7"/>
  <c r="L63" i="7"/>
  <c r="M63" i="7"/>
  <c r="K35" i="7"/>
  <c r="L35" i="7"/>
  <c r="M35" i="7"/>
  <c r="K323" i="7"/>
  <c r="L323" i="7"/>
  <c r="M323" i="7"/>
  <c r="K282" i="7"/>
  <c r="L282" i="7"/>
  <c r="M282" i="7"/>
  <c r="K23" i="7"/>
  <c r="L23" i="7"/>
  <c r="M23" i="7"/>
  <c r="K167" i="7"/>
  <c r="L167" i="7"/>
  <c r="M167" i="7"/>
  <c r="K20" i="7"/>
  <c r="L20" i="7"/>
  <c r="M20" i="7"/>
  <c r="K315" i="7"/>
  <c r="L315" i="7"/>
  <c r="M315" i="7"/>
  <c r="K121" i="7"/>
  <c r="L121" i="7"/>
  <c r="M121" i="7"/>
  <c r="K70" i="7"/>
  <c r="L70" i="7"/>
  <c r="M70" i="7"/>
  <c r="K64" i="7"/>
  <c r="L64" i="7"/>
  <c r="M64" i="7"/>
  <c r="K15" i="7"/>
  <c r="L15" i="7"/>
  <c r="M15" i="7"/>
  <c r="K366" i="7"/>
  <c r="L366" i="7"/>
  <c r="M366" i="7"/>
  <c r="K244" i="7"/>
  <c r="L244" i="7"/>
  <c r="M244" i="7"/>
  <c r="K385" i="7"/>
  <c r="L385" i="7"/>
  <c r="M385" i="7"/>
  <c r="K363" i="7"/>
  <c r="L363" i="7"/>
  <c r="M363" i="7"/>
  <c r="K224" i="7"/>
  <c r="L224" i="7"/>
  <c r="M224" i="7"/>
  <c r="K144" i="7"/>
  <c r="L144" i="7"/>
  <c r="M144" i="7"/>
  <c r="K250" i="7"/>
  <c r="L250" i="7"/>
  <c r="M250" i="7"/>
  <c r="K110" i="7"/>
  <c r="L110" i="7"/>
  <c r="M110" i="7"/>
  <c r="K82" i="7"/>
  <c r="L82" i="7"/>
  <c r="M82" i="7"/>
  <c r="K4" i="7"/>
  <c r="L4" i="7"/>
  <c r="M4" i="7"/>
  <c r="K379" i="7"/>
  <c r="L379" i="7"/>
  <c r="M379" i="7"/>
  <c r="K386" i="7"/>
  <c r="L386" i="7"/>
  <c r="M386" i="7"/>
  <c r="K145" i="7"/>
  <c r="L145" i="7"/>
  <c r="M145" i="7"/>
  <c r="K367" i="7"/>
  <c r="L367" i="7"/>
  <c r="M367" i="7"/>
  <c r="K90" i="7"/>
  <c r="L90" i="7"/>
  <c r="M90" i="7"/>
  <c r="K160" i="7"/>
  <c r="L160" i="7"/>
  <c r="M160" i="7"/>
  <c r="K182" i="7"/>
  <c r="L182" i="7"/>
  <c r="M182" i="7"/>
  <c r="K335" i="7"/>
  <c r="L335" i="7"/>
  <c r="M335" i="7"/>
  <c r="K266" i="7"/>
  <c r="L266" i="7"/>
  <c r="M266" i="7"/>
  <c r="K276" i="7"/>
  <c r="L276" i="7"/>
  <c r="M276" i="7"/>
  <c r="K151" i="7"/>
  <c r="L151" i="7"/>
  <c r="M151" i="7"/>
  <c r="K171" i="7"/>
  <c r="L171" i="7"/>
  <c r="M171" i="7"/>
  <c r="K94" i="7"/>
  <c r="L94" i="7"/>
  <c r="M94" i="7"/>
  <c r="K6" i="7"/>
  <c r="L6" i="7"/>
  <c r="M6" i="7"/>
  <c r="K380" i="7"/>
  <c r="L380" i="7"/>
  <c r="M380" i="7"/>
  <c r="K190" i="7"/>
  <c r="L190" i="7"/>
  <c r="M190" i="7"/>
  <c r="K109" i="7"/>
  <c r="L109" i="7"/>
  <c r="M109" i="7"/>
  <c r="K67" i="7"/>
  <c r="L67" i="7"/>
  <c r="M67" i="7"/>
  <c r="K142" i="7"/>
  <c r="L142" i="7"/>
  <c r="M142" i="7"/>
  <c r="K253" i="7"/>
  <c r="L253" i="7"/>
  <c r="M253" i="7"/>
  <c r="K186" i="7"/>
  <c r="L186" i="7"/>
  <c r="M186" i="7"/>
  <c r="K59" i="7"/>
  <c r="L59" i="7"/>
  <c r="M59" i="7"/>
  <c r="K84" i="7"/>
  <c r="L84" i="7"/>
  <c r="M84" i="7"/>
  <c r="K217" i="7"/>
  <c r="L217" i="7"/>
  <c r="M217" i="7"/>
  <c r="K211" i="7"/>
  <c r="L211" i="7"/>
  <c r="M211" i="7"/>
  <c r="K65" i="7"/>
  <c r="L65" i="7"/>
  <c r="M65" i="7"/>
  <c r="K45" i="7"/>
  <c r="L45" i="7"/>
  <c r="M45" i="7"/>
  <c r="K191" i="7"/>
  <c r="L191" i="7"/>
  <c r="M191" i="7"/>
  <c r="K74" i="7"/>
  <c r="L74" i="7"/>
  <c r="M74" i="7"/>
  <c r="K340" i="7"/>
  <c r="L340" i="7"/>
  <c r="M340" i="7"/>
  <c r="K76" i="7"/>
  <c r="L76" i="7"/>
  <c r="M76" i="7"/>
  <c r="K53" i="7"/>
  <c r="L53" i="7"/>
  <c r="M53" i="7"/>
  <c r="K169" i="7"/>
  <c r="L169" i="7"/>
  <c r="M169" i="7"/>
  <c r="K131" i="7"/>
  <c r="L131" i="7"/>
  <c r="M131" i="7"/>
  <c r="K277" i="7"/>
  <c r="L277" i="7"/>
  <c r="M277" i="7"/>
  <c r="K185" i="7"/>
  <c r="L185" i="7"/>
  <c r="M185" i="7"/>
  <c r="K126" i="7"/>
  <c r="L126" i="7"/>
  <c r="M126" i="7"/>
  <c r="K174" i="7"/>
  <c r="L174" i="7"/>
  <c r="M174" i="7"/>
  <c r="K127" i="7"/>
  <c r="L127" i="7"/>
  <c r="M127" i="7"/>
  <c r="K113" i="7"/>
  <c r="L113" i="7"/>
  <c r="M113" i="7"/>
  <c r="K296" i="7"/>
  <c r="L296" i="7"/>
  <c r="M296" i="7"/>
  <c r="K371" i="7"/>
  <c r="L371" i="7"/>
  <c r="M371" i="7"/>
  <c r="K137" i="7"/>
  <c r="L137" i="7"/>
  <c r="M137" i="7"/>
  <c r="K252" i="7"/>
  <c r="L252" i="7"/>
  <c r="M252" i="7"/>
  <c r="K290" i="7"/>
  <c r="L290" i="7"/>
  <c r="M290" i="7"/>
  <c r="K235" i="7"/>
  <c r="L235" i="7"/>
  <c r="M235" i="7"/>
  <c r="K40" i="7"/>
  <c r="L40" i="7"/>
  <c r="M40" i="7"/>
  <c r="K42" i="7"/>
  <c r="L42" i="7"/>
  <c r="M42" i="7"/>
  <c r="K327" i="7"/>
  <c r="L327" i="7"/>
  <c r="M327" i="7"/>
  <c r="K129" i="7"/>
  <c r="L129" i="7"/>
  <c r="M129" i="7"/>
  <c r="K173" i="7"/>
  <c r="L173" i="7"/>
  <c r="M173" i="7"/>
  <c r="K134" i="7"/>
  <c r="L134" i="7"/>
  <c r="M134" i="7"/>
  <c r="K381" i="7"/>
  <c r="L381" i="7"/>
  <c r="M381" i="7"/>
  <c r="K97" i="7"/>
  <c r="L97" i="7"/>
  <c r="M97" i="7"/>
  <c r="K159" i="7"/>
  <c r="L159" i="7"/>
  <c r="M159" i="7"/>
  <c r="K260" i="7"/>
  <c r="L260" i="7"/>
  <c r="M260" i="7"/>
  <c r="K369" i="7"/>
  <c r="L369" i="7"/>
  <c r="M369" i="7"/>
  <c r="K16" i="7"/>
  <c r="L16" i="7"/>
  <c r="M16" i="7"/>
  <c r="K324" i="7"/>
  <c r="L324" i="7"/>
  <c r="M324" i="7"/>
  <c r="K30" i="7"/>
  <c r="L30" i="7"/>
  <c r="M30" i="7"/>
  <c r="K309" i="7"/>
  <c r="L309" i="7"/>
  <c r="M309" i="7"/>
  <c r="K233" i="7"/>
  <c r="L233" i="7"/>
  <c r="M233" i="7"/>
  <c r="K354" i="7"/>
  <c r="L354" i="7"/>
  <c r="M354" i="7"/>
  <c r="K214" i="7"/>
  <c r="L214" i="7"/>
  <c r="M214" i="7"/>
  <c r="K39" i="7"/>
  <c r="L39" i="7"/>
  <c r="M39" i="7"/>
  <c r="K346" i="7"/>
  <c r="L346" i="7"/>
  <c r="M346" i="7"/>
  <c r="K267" i="7"/>
  <c r="L267" i="7"/>
  <c r="M267" i="7"/>
  <c r="K209" i="7"/>
  <c r="L209" i="7"/>
  <c r="M209" i="7"/>
  <c r="K343" i="7"/>
  <c r="L343" i="7"/>
  <c r="M343" i="7"/>
  <c r="K222" i="7"/>
  <c r="L222" i="7"/>
  <c r="M222" i="7"/>
  <c r="K292" i="7"/>
  <c r="L292" i="7"/>
  <c r="M292" i="7"/>
  <c r="K119" i="7"/>
  <c r="L119" i="7"/>
  <c r="M119" i="7"/>
  <c r="K297" i="7"/>
  <c r="L297" i="7"/>
  <c r="M297" i="7"/>
  <c r="K347" i="7"/>
  <c r="L347" i="7"/>
  <c r="M347" i="7"/>
  <c r="K317" i="7"/>
  <c r="L317" i="7"/>
  <c r="M317" i="7"/>
  <c r="K331" i="7"/>
  <c r="L331" i="7"/>
  <c r="M331" i="7"/>
  <c r="K355" i="7"/>
  <c r="L355" i="7"/>
  <c r="M355" i="7"/>
  <c r="K387" i="7"/>
  <c r="L387" i="7"/>
  <c r="M387" i="7"/>
  <c r="K81" i="7"/>
  <c r="L81" i="7"/>
  <c r="M81" i="7"/>
  <c r="K236" i="7"/>
  <c r="L236" i="7"/>
  <c r="M236" i="7"/>
  <c r="K220" i="7"/>
  <c r="L220" i="7"/>
  <c r="M220" i="7"/>
  <c r="K57" i="7"/>
  <c r="L57" i="7"/>
  <c r="M57" i="7"/>
  <c r="K264" i="7"/>
  <c r="L264" i="7"/>
  <c r="M264" i="7"/>
  <c r="K75" i="7"/>
  <c r="L75" i="7"/>
  <c r="M75" i="7"/>
  <c r="K27" i="7"/>
  <c r="L27" i="7"/>
  <c r="M27" i="7"/>
  <c r="K349" i="7"/>
  <c r="L349" i="7"/>
  <c r="M349" i="7"/>
  <c r="K287" i="7"/>
  <c r="L287" i="7"/>
  <c r="M287" i="7"/>
  <c r="K255" i="7"/>
  <c r="L255" i="7"/>
  <c r="M255" i="7"/>
  <c r="K115" i="7"/>
  <c r="L115" i="7"/>
  <c r="M115" i="7"/>
  <c r="K284" i="7"/>
  <c r="L284" i="7"/>
  <c r="M284" i="7"/>
  <c r="K46" i="7"/>
  <c r="L46" i="7"/>
  <c r="M46" i="7"/>
  <c r="K274" i="7"/>
  <c r="L274" i="7"/>
  <c r="M274" i="7"/>
  <c r="K390" i="7"/>
  <c r="L390" i="7"/>
  <c r="M390" i="7"/>
  <c r="K164" i="7"/>
  <c r="L164" i="7"/>
  <c r="M164" i="7"/>
  <c r="K382" i="7"/>
  <c r="L382" i="7"/>
  <c r="M382" i="7"/>
  <c r="K336" i="7"/>
  <c r="L336" i="7"/>
  <c r="M336" i="7"/>
  <c r="K223" i="7"/>
  <c r="L223" i="7"/>
  <c r="M223" i="7"/>
  <c r="K285" i="7"/>
  <c r="L285" i="7"/>
  <c r="M285" i="7"/>
  <c r="K256" i="7"/>
  <c r="L256" i="7"/>
  <c r="M256" i="7"/>
  <c r="K36" i="7"/>
  <c r="L36" i="7"/>
  <c r="M36" i="7"/>
  <c r="K71" i="7"/>
  <c r="L71" i="7"/>
  <c r="M71" i="7"/>
  <c r="K14" i="7"/>
  <c r="L14" i="7"/>
  <c r="M14" i="7"/>
  <c r="K232" i="7"/>
  <c r="L232" i="7"/>
  <c r="M232" i="7"/>
  <c r="K350" i="7"/>
  <c r="L350" i="7"/>
  <c r="M350" i="7"/>
  <c r="K54" i="7"/>
  <c r="L54" i="7"/>
  <c r="M54" i="7"/>
  <c r="K329" i="7"/>
  <c r="L329" i="7"/>
  <c r="M329" i="7"/>
  <c r="K123" i="7"/>
  <c r="L123" i="7"/>
  <c r="M123" i="7"/>
  <c r="K140" i="7"/>
  <c r="L140" i="7"/>
  <c r="M140" i="7"/>
  <c r="K17" i="7"/>
  <c r="L17" i="7"/>
  <c r="M17" i="7"/>
  <c r="K351" i="7"/>
  <c r="L351" i="7"/>
  <c r="M351" i="7"/>
  <c r="K32" i="7"/>
  <c r="L32" i="7"/>
  <c r="M32" i="7"/>
  <c r="K163" i="7"/>
  <c r="L163" i="7"/>
  <c r="M163" i="7"/>
  <c r="K47" i="7"/>
  <c r="L47" i="7"/>
  <c r="M47" i="7"/>
  <c r="K344" i="7"/>
  <c r="L344" i="7"/>
  <c r="M344" i="7"/>
  <c r="K49" i="7"/>
  <c r="L49" i="7"/>
  <c r="M49" i="7"/>
  <c r="K132" i="7"/>
  <c r="L132" i="7"/>
  <c r="M132" i="7"/>
  <c r="K149" i="7"/>
  <c r="L149" i="7"/>
  <c r="M149" i="7"/>
  <c r="K187" i="7"/>
  <c r="L187" i="7"/>
  <c r="M187" i="7"/>
  <c r="K212" i="7"/>
  <c r="L212" i="7"/>
  <c r="M212" i="7"/>
  <c r="K147" i="7"/>
  <c r="L147" i="7"/>
  <c r="M147" i="7"/>
  <c r="K10" i="7"/>
  <c r="L10" i="7"/>
  <c r="M10" i="7"/>
  <c r="K122" i="7"/>
  <c r="L122" i="7"/>
  <c r="M122" i="7"/>
  <c r="K295" i="7"/>
  <c r="L295" i="7"/>
  <c r="M295" i="7"/>
  <c r="K391" i="7"/>
  <c r="L391" i="7"/>
  <c r="M391" i="7"/>
  <c r="K153" i="7"/>
  <c r="L153" i="7"/>
  <c r="M153" i="7"/>
  <c r="K157" i="7"/>
  <c r="L157" i="7"/>
  <c r="M157" i="7"/>
  <c r="K210" i="7"/>
  <c r="L210" i="7"/>
  <c r="M210" i="7"/>
  <c r="K259" i="7"/>
  <c r="L259" i="7"/>
  <c r="M259" i="7"/>
  <c r="K370" i="7"/>
  <c r="L370" i="7"/>
  <c r="M370" i="7"/>
  <c r="K245" i="7"/>
  <c r="L245" i="7"/>
  <c r="M245" i="7"/>
  <c r="K55" i="7"/>
  <c r="L55" i="7"/>
  <c r="M55" i="7"/>
  <c r="K91" i="7"/>
  <c r="L91" i="7"/>
  <c r="M91" i="7"/>
  <c r="K181" i="7"/>
  <c r="L181" i="7"/>
  <c r="M181" i="7"/>
  <c r="K80" i="7"/>
  <c r="L80" i="7"/>
  <c r="M80" i="7"/>
  <c r="K77" i="7"/>
  <c r="L77" i="7"/>
  <c r="M77" i="7"/>
  <c r="K193" i="7"/>
  <c r="L193" i="7"/>
  <c r="M193" i="7"/>
  <c r="K356" i="7"/>
  <c r="L356" i="7"/>
  <c r="M356" i="7"/>
  <c r="K226" i="7"/>
  <c r="L226" i="7"/>
  <c r="M226" i="7"/>
  <c r="K111" i="7"/>
  <c r="L111" i="7"/>
  <c r="M111" i="7"/>
  <c r="K272" i="7"/>
  <c r="L272" i="7"/>
  <c r="M272" i="7"/>
  <c r="K215" i="7"/>
  <c r="L215" i="7"/>
  <c r="M215" i="7"/>
  <c r="K11" i="7"/>
  <c r="L11" i="7"/>
  <c r="M11" i="7"/>
  <c r="K262" i="7"/>
  <c r="L262" i="7"/>
  <c r="M262" i="7"/>
  <c r="K364" i="7"/>
  <c r="L364" i="7"/>
  <c r="M364" i="7"/>
  <c r="K133" i="7"/>
  <c r="L133" i="7"/>
  <c r="M133" i="7"/>
  <c r="K311" i="7"/>
  <c r="L311" i="7"/>
  <c r="M311" i="7"/>
  <c r="K25" i="7"/>
  <c r="L25" i="7"/>
  <c r="M25" i="7"/>
  <c r="K273" i="7"/>
  <c r="L273" i="7"/>
  <c r="M273" i="7"/>
  <c r="K275" i="7"/>
  <c r="L275" i="7"/>
  <c r="M275" i="7"/>
  <c r="K283" i="7"/>
  <c r="L283" i="7"/>
  <c r="M283" i="7"/>
  <c r="K152" i="7"/>
  <c r="L152" i="7"/>
  <c r="M152" i="7"/>
  <c r="K139" i="7"/>
  <c r="L139" i="7"/>
  <c r="M139" i="7"/>
  <c r="K257" i="7"/>
  <c r="L257" i="7"/>
  <c r="M257" i="7"/>
  <c r="K280" i="7"/>
  <c r="L280" i="7"/>
  <c r="M280" i="7"/>
  <c r="K3" i="7"/>
  <c r="L3" i="7"/>
  <c r="M3" i="7"/>
  <c r="K332" i="7"/>
  <c r="L332" i="7"/>
  <c r="M332" i="7"/>
  <c r="K83" i="7"/>
  <c r="L83" i="7"/>
  <c r="M83" i="7"/>
  <c r="K79" i="7"/>
  <c r="L79" i="7"/>
  <c r="M79" i="7"/>
  <c r="K170" i="7"/>
  <c r="L170" i="7"/>
  <c r="M170" i="7"/>
  <c r="K270" i="7"/>
  <c r="L270" i="7"/>
  <c r="M270" i="7"/>
  <c r="K69" i="7"/>
  <c r="L69" i="7"/>
  <c r="M69" i="7"/>
  <c r="K96" i="7"/>
  <c r="L96" i="7"/>
  <c r="M96" i="7"/>
  <c r="K72" i="7"/>
  <c r="L72" i="7"/>
  <c r="M72" i="7"/>
  <c r="K310" i="7"/>
  <c r="L310" i="7"/>
  <c r="M310" i="7"/>
  <c r="K241" i="7"/>
  <c r="L241" i="7"/>
  <c r="M241" i="7"/>
  <c r="K383" i="7"/>
  <c r="L383" i="7"/>
  <c r="M383" i="7"/>
  <c r="K172" i="7"/>
  <c r="L172" i="7"/>
  <c r="M172" i="7"/>
  <c r="K325" i="7"/>
  <c r="L325" i="7"/>
  <c r="M325" i="7"/>
  <c r="K251" i="7"/>
  <c r="L251" i="7"/>
  <c r="M251" i="7"/>
  <c r="K319" i="7"/>
  <c r="L319" i="7"/>
  <c r="M319" i="7"/>
  <c r="K312" i="7"/>
  <c r="L312" i="7"/>
  <c r="M312" i="7"/>
  <c r="K389" i="7"/>
  <c r="L389" i="7"/>
  <c r="M389" i="7"/>
  <c r="K281" i="7"/>
  <c r="L281" i="7"/>
  <c r="M281" i="7"/>
  <c r="K357" i="7"/>
  <c r="L357" i="7"/>
  <c r="M357" i="7"/>
  <c r="K352" i="7"/>
  <c r="L352" i="7"/>
  <c r="M352" i="7"/>
  <c r="K263" i="7"/>
  <c r="L263" i="7"/>
  <c r="M263" i="7"/>
  <c r="K184" i="7"/>
  <c r="L184" i="7"/>
  <c r="M184" i="7"/>
  <c r="K265" i="7"/>
  <c r="L265" i="7"/>
  <c r="M265" i="7"/>
  <c r="K326" i="7"/>
  <c r="L326" i="7"/>
  <c r="M326" i="7"/>
  <c r="K189" i="7"/>
  <c r="L189" i="7"/>
  <c r="M189" i="7"/>
  <c r="K51" i="7"/>
  <c r="L51" i="7"/>
  <c r="M51" i="7"/>
  <c r="K41" i="7"/>
  <c r="L41" i="7"/>
  <c r="M41" i="7"/>
  <c r="K339" i="7"/>
  <c r="L339" i="7"/>
  <c r="M339" i="7"/>
  <c r="K176" i="7"/>
  <c r="L176" i="7"/>
  <c r="M176" i="7"/>
  <c r="K240" i="7"/>
  <c r="L240" i="7"/>
  <c r="M240" i="7"/>
  <c r="K175" i="7"/>
  <c r="L175" i="7"/>
  <c r="M175" i="7"/>
  <c r="K293" i="7"/>
  <c r="L293" i="7"/>
  <c r="M293" i="7"/>
  <c r="K124" i="7"/>
  <c r="L124" i="7"/>
  <c r="M124" i="7"/>
  <c r="K392" i="7"/>
  <c r="L392" i="7"/>
  <c r="M392" i="7"/>
  <c r="K246" i="7"/>
  <c r="L246" i="7"/>
  <c r="M246" i="7"/>
  <c r="K135" i="7"/>
  <c r="L135" i="7"/>
  <c r="M135" i="7"/>
  <c r="K73" i="7"/>
  <c r="L73" i="7"/>
  <c r="M73" i="7"/>
  <c r="K165" i="7"/>
  <c r="L165" i="7"/>
  <c r="M165" i="7"/>
  <c r="K320" i="7"/>
  <c r="L320" i="7"/>
  <c r="M320" i="7"/>
  <c r="K225" i="7"/>
  <c r="L225" i="7"/>
  <c r="M225" i="7"/>
  <c r="K291" i="7"/>
  <c r="L291" i="7"/>
  <c r="M291" i="7"/>
  <c r="K93" i="7"/>
  <c r="L93" i="7"/>
  <c r="M93" i="7"/>
  <c r="K243" i="7"/>
  <c r="L243" i="7"/>
  <c r="M243" i="7"/>
  <c r="K341" i="7"/>
  <c r="L341" i="7"/>
  <c r="M341" i="7"/>
  <c r="K229" i="7"/>
  <c r="L229" i="7"/>
  <c r="M229" i="7"/>
  <c r="K21" i="7"/>
  <c r="L21" i="7"/>
  <c r="M21" i="7"/>
  <c r="K24" i="7"/>
  <c r="L24" i="7"/>
  <c r="M24" i="7"/>
  <c r="K239" i="7"/>
  <c r="L239" i="7"/>
  <c r="M239" i="7"/>
  <c r="K359" i="7"/>
  <c r="L359" i="7"/>
  <c r="M359" i="7"/>
  <c r="K360" i="7"/>
  <c r="L360" i="7"/>
  <c r="M360" i="7"/>
  <c r="K120" i="7"/>
  <c r="L120" i="7"/>
  <c r="M120" i="7"/>
  <c r="K313" i="7"/>
  <c r="L313" i="7"/>
  <c r="M313" i="7"/>
  <c r="K85" i="7"/>
  <c r="L85" i="7"/>
  <c r="M85" i="7"/>
  <c r="K156" i="7"/>
  <c r="L156" i="7"/>
  <c r="M156" i="7"/>
  <c r="K37" i="7"/>
  <c r="L37" i="7"/>
  <c r="M37" i="7"/>
  <c r="M2" i="7"/>
  <c r="L2" i="7"/>
  <c r="K2" i="7"/>
  <c r="J20" i="5"/>
  <c r="K20" i="5"/>
  <c r="L20" i="5"/>
  <c r="J21" i="5"/>
  <c r="K21" i="5"/>
  <c r="L21" i="5"/>
  <c r="J22" i="5"/>
  <c r="K22" i="5"/>
  <c r="L22" i="5"/>
  <c r="J23" i="5"/>
  <c r="K23" i="5"/>
  <c r="L23" i="5"/>
  <c r="J24" i="5"/>
  <c r="K24" i="5"/>
  <c r="L24" i="5"/>
  <c r="J25" i="5"/>
  <c r="K25" i="5"/>
  <c r="L25" i="5"/>
  <c r="J26" i="5"/>
  <c r="K26" i="5"/>
  <c r="L26" i="5"/>
  <c r="J27" i="5"/>
  <c r="K27" i="5"/>
  <c r="L27" i="5"/>
  <c r="J28" i="5"/>
  <c r="K28" i="5"/>
  <c r="L28" i="5"/>
  <c r="J29" i="5"/>
  <c r="K29" i="5"/>
  <c r="L29" i="5"/>
  <c r="J30" i="5"/>
  <c r="K30" i="5"/>
  <c r="L30" i="5"/>
  <c r="J31" i="5"/>
  <c r="K31" i="5"/>
  <c r="L31" i="5"/>
  <c r="J32" i="5"/>
  <c r="K32" i="5"/>
  <c r="L32" i="5"/>
  <c r="J33" i="5"/>
  <c r="K33" i="5"/>
  <c r="L33" i="5"/>
  <c r="J34" i="5"/>
  <c r="K34" i="5"/>
  <c r="L34" i="5"/>
  <c r="J35" i="5"/>
  <c r="K35" i="5"/>
  <c r="L35" i="5"/>
  <c r="J36" i="5"/>
  <c r="K36" i="5"/>
  <c r="L36" i="5"/>
  <c r="J37" i="5"/>
  <c r="K37" i="5"/>
  <c r="L37" i="5"/>
  <c r="J38" i="5"/>
  <c r="K38" i="5"/>
  <c r="L38" i="5"/>
  <c r="J39" i="5"/>
  <c r="K39" i="5"/>
  <c r="L39" i="5"/>
  <c r="J40" i="5"/>
  <c r="K40" i="5"/>
  <c r="L40" i="5"/>
  <c r="J41" i="5"/>
  <c r="K41" i="5"/>
  <c r="L41" i="5"/>
  <c r="J42" i="5"/>
  <c r="K42" i="5"/>
  <c r="L42" i="5"/>
  <c r="J43" i="5"/>
  <c r="K43" i="5"/>
  <c r="L43" i="5"/>
  <c r="J44" i="5"/>
  <c r="K44" i="5"/>
  <c r="L44" i="5"/>
  <c r="J45" i="5"/>
  <c r="K45" i="5"/>
  <c r="L45" i="5"/>
  <c r="J46" i="5"/>
  <c r="K46" i="5"/>
  <c r="L46" i="5"/>
  <c r="J47" i="5"/>
  <c r="K47" i="5"/>
  <c r="L47" i="5"/>
  <c r="J48" i="5"/>
  <c r="K48" i="5"/>
  <c r="L48" i="5"/>
  <c r="J49" i="5"/>
  <c r="K49" i="5"/>
  <c r="L49" i="5"/>
  <c r="J50" i="5"/>
  <c r="K50" i="5"/>
  <c r="L50" i="5"/>
  <c r="J51" i="5"/>
  <c r="K51" i="5"/>
  <c r="L51" i="5"/>
  <c r="J52" i="5"/>
  <c r="K52" i="5"/>
  <c r="L52" i="5"/>
  <c r="J53" i="5"/>
  <c r="K53" i="5"/>
  <c r="L53" i="5"/>
  <c r="J54" i="5"/>
  <c r="K54" i="5"/>
  <c r="L54" i="5"/>
  <c r="J55" i="5"/>
  <c r="K55" i="5"/>
  <c r="L55" i="5"/>
  <c r="J56" i="5"/>
  <c r="K56" i="5"/>
  <c r="L56" i="5"/>
  <c r="J57" i="5"/>
  <c r="K57" i="5"/>
  <c r="L57" i="5"/>
  <c r="J58" i="5"/>
  <c r="K58" i="5"/>
  <c r="L58" i="5"/>
  <c r="J59" i="5"/>
  <c r="K59" i="5"/>
  <c r="L59" i="5"/>
  <c r="J60" i="5"/>
  <c r="K60" i="5"/>
  <c r="L60" i="5"/>
  <c r="J61" i="5"/>
  <c r="K61" i="5"/>
  <c r="L61" i="5"/>
  <c r="J62" i="5"/>
  <c r="K62" i="5"/>
  <c r="L62" i="5"/>
  <c r="J63" i="5"/>
  <c r="K63" i="5"/>
  <c r="L63" i="5"/>
  <c r="J64" i="5"/>
  <c r="K64" i="5"/>
  <c r="L64" i="5"/>
  <c r="J65" i="5"/>
  <c r="K65" i="5"/>
  <c r="L65" i="5"/>
  <c r="J66" i="5"/>
  <c r="K66" i="5"/>
  <c r="L66" i="5"/>
  <c r="J67" i="5"/>
  <c r="K67" i="5"/>
  <c r="L67" i="5"/>
  <c r="J68" i="5"/>
  <c r="K68" i="5"/>
  <c r="L68" i="5"/>
  <c r="J69" i="5"/>
  <c r="K69" i="5"/>
  <c r="L69" i="5"/>
  <c r="J70" i="5"/>
  <c r="K70" i="5"/>
  <c r="L70" i="5"/>
  <c r="J71" i="5"/>
  <c r="K71" i="5"/>
  <c r="L71" i="5"/>
  <c r="J72" i="5"/>
  <c r="K72" i="5"/>
  <c r="L72" i="5"/>
  <c r="J73" i="5"/>
  <c r="K73" i="5"/>
  <c r="L73" i="5"/>
  <c r="J74" i="5"/>
  <c r="K74" i="5"/>
  <c r="L74" i="5"/>
  <c r="J75" i="5"/>
  <c r="K75" i="5"/>
  <c r="L75" i="5"/>
  <c r="J76" i="5"/>
  <c r="K76" i="5"/>
  <c r="L76" i="5"/>
  <c r="J77" i="5"/>
  <c r="K77" i="5"/>
  <c r="L77" i="5"/>
  <c r="J78" i="5"/>
  <c r="K78" i="5"/>
  <c r="L78" i="5"/>
  <c r="J79" i="5"/>
  <c r="K79" i="5"/>
  <c r="L79" i="5"/>
  <c r="J80" i="5"/>
  <c r="K80" i="5"/>
  <c r="L80" i="5"/>
  <c r="J81" i="5"/>
  <c r="K81" i="5"/>
  <c r="L81" i="5"/>
  <c r="J82" i="5"/>
  <c r="K82" i="5"/>
  <c r="L82" i="5"/>
  <c r="J83" i="5"/>
  <c r="K83" i="5"/>
  <c r="L83" i="5"/>
  <c r="J84" i="5"/>
  <c r="K84" i="5"/>
  <c r="L84" i="5"/>
  <c r="J85" i="5"/>
  <c r="K85" i="5"/>
  <c r="L85" i="5"/>
  <c r="J86" i="5"/>
  <c r="K86" i="5"/>
  <c r="L86" i="5"/>
  <c r="J87" i="5"/>
  <c r="K87" i="5"/>
  <c r="L87" i="5"/>
  <c r="J88" i="5"/>
  <c r="K88" i="5"/>
  <c r="L88" i="5"/>
  <c r="J89" i="5"/>
  <c r="K89" i="5"/>
  <c r="L89" i="5"/>
  <c r="J90" i="5"/>
  <c r="K90" i="5"/>
  <c r="L90" i="5"/>
  <c r="J91" i="5"/>
  <c r="K91" i="5"/>
  <c r="L91" i="5"/>
  <c r="J92" i="5"/>
  <c r="K92" i="5"/>
  <c r="L92" i="5"/>
  <c r="J93" i="5"/>
  <c r="K93" i="5"/>
  <c r="L93" i="5"/>
  <c r="J94" i="5"/>
  <c r="K94" i="5"/>
  <c r="L94" i="5"/>
  <c r="J95" i="5"/>
  <c r="K95" i="5"/>
  <c r="L95" i="5"/>
  <c r="J96" i="5"/>
  <c r="K96" i="5"/>
  <c r="L96" i="5"/>
  <c r="J97" i="5"/>
  <c r="K97" i="5"/>
  <c r="L97" i="5"/>
  <c r="J98" i="5"/>
  <c r="K98" i="5"/>
  <c r="L98" i="5"/>
  <c r="J99" i="5"/>
  <c r="K99" i="5"/>
  <c r="L99" i="5"/>
  <c r="J100" i="5"/>
  <c r="K100" i="5"/>
  <c r="L100" i="5"/>
  <c r="J101" i="5"/>
  <c r="K101" i="5"/>
  <c r="L101" i="5"/>
  <c r="J102" i="5"/>
  <c r="K102" i="5"/>
  <c r="L102" i="5"/>
  <c r="J103" i="5"/>
  <c r="K103" i="5"/>
  <c r="L103" i="5"/>
  <c r="J104" i="5"/>
  <c r="K104" i="5"/>
  <c r="L104" i="5"/>
  <c r="J105" i="5"/>
  <c r="K105" i="5"/>
  <c r="L105" i="5"/>
  <c r="J106" i="5"/>
  <c r="K106" i="5"/>
  <c r="L106" i="5"/>
  <c r="J107" i="5"/>
  <c r="K107" i="5"/>
  <c r="L107" i="5"/>
  <c r="J108" i="5"/>
  <c r="K108" i="5"/>
  <c r="L108" i="5"/>
  <c r="J109" i="5"/>
  <c r="K109" i="5"/>
  <c r="L109" i="5"/>
  <c r="J110" i="5"/>
  <c r="K110" i="5"/>
  <c r="L110" i="5"/>
  <c r="J111" i="5"/>
  <c r="K111" i="5"/>
  <c r="L111" i="5"/>
  <c r="J112" i="5"/>
  <c r="K112" i="5"/>
  <c r="L112" i="5"/>
  <c r="J113" i="5"/>
  <c r="K113" i="5"/>
  <c r="L113" i="5"/>
  <c r="J114" i="5"/>
  <c r="K114" i="5"/>
  <c r="L114" i="5"/>
  <c r="J115" i="5"/>
  <c r="K115" i="5"/>
  <c r="L115" i="5"/>
  <c r="J116" i="5"/>
  <c r="K116" i="5"/>
  <c r="L116" i="5"/>
  <c r="J117" i="5"/>
  <c r="K117" i="5"/>
  <c r="L117" i="5"/>
  <c r="J118" i="5"/>
  <c r="K118" i="5"/>
  <c r="L118" i="5"/>
  <c r="J119" i="5"/>
  <c r="K119" i="5"/>
  <c r="L119" i="5"/>
  <c r="J120" i="5"/>
  <c r="K120" i="5"/>
  <c r="L120" i="5"/>
  <c r="J121" i="5"/>
  <c r="K121" i="5"/>
  <c r="L121" i="5"/>
  <c r="J122" i="5"/>
  <c r="K122" i="5"/>
  <c r="L122" i="5"/>
  <c r="J123" i="5"/>
  <c r="K123" i="5"/>
  <c r="L123" i="5"/>
  <c r="J124" i="5"/>
  <c r="K124" i="5"/>
  <c r="L124" i="5"/>
  <c r="J125" i="5"/>
  <c r="K125" i="5"/>
  <c r="L125" i="5"/>
  <c r="J126" i="5"/>
  <c r="K126" i="5"/>
  <c r="L126" i="5"/>
  <c r="J127" i="5"/>
  <c r="K127" i="5"/>
  <c r="L127" i="5"/>
  <c r="J128" i="5"/>
  <c r="K128" i="5"/>
  <c r="L128" i="5"/>
  <c r="J129" i="5"/>
  <c r="K129" i="5"/>
  <c r="L129" i="5"/>
  <c r="J130" i="5"/>
  <c r="K130" i="5"/>
  <c r="L130" i="5"/>
  <c r="J131" i="5"/>
  <c r="K131" i="5"/>
  <c r="L131" i="5"/>
  <c r="J132" i="5"/>
  <c r="K132" i="5"/>
  <c r="L132" i="5"/>
  <c r="J133" i="5"/>
  <c r="K133" i="5"/>
  <c r="L133" i="5"/>
  <c r="J134" i="5"/>
  <c r="K134" i="5"/>
  <c r="L134" i="5"/>
  <c r="J135" i="5"/>
  <c r="K135" i="5"/>
  <c r="L135" i="5"/>
  <c r="J136" i="5"/>
  <c r="K136" i="5"/>
  <c r="L136" i="5"/>
  <c r="J137" i="5"/>
  <c r="K137" i="5"/>
  <c r="L137" i="5"/>
  <c r="J138" i="5"/>
  <c r="K138" i="5"/>
  <c r="L138" i="5"/>
  <c r="J139" i="5"/>
  <c r="K139" i="5"/>
  <c r="L139" i="5"/>
  <c r="J140" i="5"/>
  <c r="K140" i="5"/>
  <c r="L140" i="5"/>
  <c r="J141" i="5"/>
  <c r="K141" i="5"/>
  <c r="L141" i="5"/>
  <c r="J142" i="5"/>
  <c r="K142" i="5"/>
  <c r="L142" i="5"/>
  <c r="J143" i="5"/>
  <c r="K143" i="5"/>
  <c r="L143" i="5"/>
  <c r="J144" i="5"/>
  <c r="K144" i="5"/>
  <c r="L144" i="5"/>
  <c r="J145" i="5"/>
  <c r="K145" i="5"/>
  <c r="L145" i="5"/>
  <c r="J146" i="5"/>
  <c r="K146" i="5"/>
  <c r="L146" i="5"/>
  <c r="J147" i="5"/>
  <c r="K147" i="5"/>
  <c r="L147" i="5"/>
  <c r="J148" i="5"/>
  <c r="K148" i="5"/>
  <c r="L148" i="5"/>
  <c r="J149" i="5"/>
  <c r="K149" i="5"/>
  <c r="L149" i="5"/>
  <c r="J150" i="5"/>
  <c r="K150" i="5"/>
  <c r="L150" i="5"/>
  <c r="J151" i="5"/>
  <c r="K151" i="5"/>
  <c r="L151" i="5"/>
  <c r="J152" i="5"/>
  <c r="K152" i="5"/>
  <c r="L152" i="5"/>
  <c r="J153" i="5"/>
  <c r="K153" i="5"/>
  <c r="L153" i="5"/>
  <c r="J154" i="5"/>
  <c r="K154" i="5"/>
  <c r="L154" i="5"/>
  <c r="J155" i="5"/>
  <c r="K155" i="5"/>
  <c r="L155" i="5"/>
  <c r="J156" i="5"/>
  <c r="K156" i="5"/>
  <c r="L156" i="5"/>
  <c r="J157" i="5"/>
  <c r="K157" i="5"/>
  <c r="L157" i="5"/>
  <c r="J158" i="5"/>
  <c r="K158" i="5"/>
  <c r="L158" i="5"/>
  <c r="J159" i="5"/>
  <c r="K159" i="5"/>
  <c r="L159" i="5"/>
  <c r="J160" i="5"/>
  <c r="K160" i="5"/>
  <c r="L160" i="5"/>
  <c r="J161" i="5"/>
  <c r="K161" i="5"/>
  <c r="L161" i="5"/>
  <c r="J162" i="5"/>
  <c r="K162" i="5"/>
  <c r="L162" i="5"/>
  <c r="J163" i="5"/>
  <c r="K163" i="5"/>
  <c r="L163" i="5"/>
  <c r="J164" i="5"/>
  <c r="K164" i="5"/>
  <c r="L164" i="5"/>
  <c r="J165" i="5"/>
  <c r="K165" i="5"/>
  <c r="L165" i="5"/>
  <c r="J166" i="5"/>
  <c r="K166" i="5"/>
  <c r="L166" i="5"/>
  <c r="J167" i="5"/>
  <c r="K167" i="5"/>
  <c r="L167" i="5"/>
  <c r="J168" i="5"/>
  <c r="K168" i="5"/>
  <c r="L168" i="5"/>
  <c r="J169" i="5"/>
  <c r="K169" i="5"/>
  <c r="L169" i="5"/>
  <c r="J3" i="5"/>
  <c r="K3" i="5"/>
  <c r="L3" i="5"/>
  <c r="J4" i="5"/>
  <c r="K4" i="5"/>
  <c r="L4" i="5"/>
  <c r="J5" i="5"/>
  <c r="K5" i="5"/>
  <c r="L5" i="5"/>
  <c r="J6" i="5"/>
  <c r="K6" i="5"/>
  <c r="L6" i="5"/>
  <c r="J7" i="5"/>
  <c r="K7" i="5"/>
  <c r="L7" i="5"/>
  <c r="J8" i="5"/>
  <c r="K8" i="5"/>
  <c r="L8" i="5"/>
  <c r="J9" i="5"/>
  <c r="K9" i="5"/>
  <c r="L9" i="5"/>
  <c r="J10" i="5"/>
  <c r="K10" i="5"/>
  <c r="L10" i="5"/>
  <c r="J11" i="5"/>
  <c r="K11" i="5"/>
  <c r="L11" i="5"/>
  <c r="J12" i="5"/>
  <c r="K12" i="5"/>
  <c r="L12" i="5"/>
  <c r="J13" i="5"/>
  <c r="K13" i="5"/>
  <c r="L13" i="5"/>
  <c r="J14" i="5"/>
  <c r="K14" i="5"/>
  <c r="L14" i="5"/>
  <c r="J15" i="5"/>
  <c r="K15" i="5"/>
  <c r="L15" i="5"/>
  <c r="J16" i="5"/>
  <c r="K16" i="5"/>
  <c r="L16" i="5"/>
  <c r="J17" i="5"/>
  <c r="K17" i="5"/>
  <c r="L17" i="5"/>
  <c r="J18" i="5"/>
  <c r="K18" i="5"/>
  <c r="L18" i="5"/>
  <c r="J19" i="5"/>
  <c r="K19" i="5"/>
  <c r="L19" i="5"/>
  <c r="L2" i="5"/>
  <c r="K2" i="5"/>
  <c r="J2" i="5"/>
  <c r="B9" i="4"/>
  <c r="D3" i="4" s="1"/>
  <c r="C7" i="4" l="1"/>
  <c r="C5" i="4"/>
  <c r="C3" i="4"/>
  <c r="D6" i="4"/>
  <c r="D4" i="4"/>
  <c r="C2" i="4"/>
  <c r="C8" i="4"/>
  <c r="C6" i="4"/>
  <c r="C4" i="4"/>
  <c r="D2" i="4"/>
  <c r="D5" i="4"/>
  <c r="I202" i="3" l="1"/>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A25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2"/>
  <c r="A233" i="2"/>
  <c r="A234" i="2"/>
  <c r="A235" i="2"/>
  <c r="A236" i="2"/>
  <c r="A237" i="2"/>
  <c r="A238" i="2"/>
  <c r="A239" i="2"/>
  <c r="A240" i="2"/>
  <c r="A241" i="2"/>
  <c r="A242" i="2"/>
  <c r="A243" i="2"/>
  <c r="A244" i="2"/>
  <c r="A245" i="2"/>
  <c r="A246" i="2"/>
  <c r="A247" i="2"/>
  <c r="A248" i="2"/>
  <c r="A249" i="2"/>
  <c r="A250"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I250" i="2"/>
  <c r="I251" i="2"/>
  <c r="I243" i="2"/>
  <c r="I244" i="2"/>
  <c r="I245" i="2"/>
  <c r="I246" i="2"/>
  <c r="I247" i="2"/>
  <c r="I248" i="2"/>
  <c r="I249" i="2"/>
  <c r="I234" i="2"/>
  <c r="I235" i="2"/>
  <c r="I236" i="2"/>
  <c r="I237" i="2"/>
  <c r="I238" i="2"/>
  <c r="I239" i="2"/>
  <c r="I240" i="2"/>
  <c r="I241" i="2"/>
  <c r="I242"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01" i="3" l="1"/>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A201" i="3" l="1"/>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3" i="2"/>
  <c r="A4" i="2"/>
  <c r="A5" i="2"/>
  <c r="A6" i="2"/>
  <c r="A7" i="2"/>
  <c r="A8" i="2"/>
  <c r="A9" i="2"/>
  <c r="A10" i="2"/>
  <c r="A11" i="2"/>
  <c r="A12" i="2"/>
  <c r="A13" i="2"/>
  <c r="A14" i="2"/>
  <c r="A15" i="2"/>
  <c r="A16" i="2"/>
  <c r="A17" i="2"/>
  <c r="A18" i="2"/>
  <c r="A19" i="2"/>
  <c r="A20" i="2"/>
  <c r="A21" i="2"/>
  <c r="A22" i="2"/>
  <c r="A23" i="2"/>
  <c r="A24" i="2"/>
  <c r="A2" i="2"/>
</calcChain>
</file>

<file path=xl/sharedStrings.xml><?xml version="1.0" encoding="utf-8"?>
<sst xmlns="http://schemas.openxmlformats.org/spreadsheetml/2006/main" count="5280" uniqueCount="2712">
  <si>
    <t>Andrea</t>
  </si>
  <si>
    <t>Jean</t>
  </si>
  <si>
    <t>John</t>
  </si>
  <si>
    <t>Robert</t>
  </si>
  <si>
    <t>Michael</t>
  </si>
  <si>
    <t>David</t>
  </si>
  <si>
    <t>James</t>
  </si>
  <si>
    <t>William</t>
  </si>
  <si>
    <t>Thomas</t>
  </si>
  <si>
    <t>Peter</t>
  </si>
  <si>
    <t>Richard</t>
  </si>
  <si>
    <t>Paul</t>
  </si>
  <si>
    <t>Charles</t>
  </si>
  <si>
    <t>Joseph</t>
  </si>
  <si>
    <t>Mark</t>
  </si>
  <si>
    <t>Daniel</t>
  </si>
  <si>
    <t>Vladimir</t>
  </si>
  <si>
    <t>George</t>
  </si>
  <si>
    <t>Martin</t>
  </si>
  <si>
    <t>Frank</t>
  </si>
  <si>
    <t>Stephen</t>
  </si>
  <si>
    <t>Hans</t>
  </si>
  <si>
    <t>Edward</t>
  </si>
  <si>
    <t>Christopher</t>
  </si>
  <si>
    <t>Andrew</t>
  </si>
  <si>
    <t>Steven</t>
  </si>
  <si>
    <t>Walter</t>
  </si>
  <si>
    <t>Aleksandr</t>
  </si>
  <si>
    <t>Wolfgang</t>
  </si>
  <si>
    <t>Brian</t>
  </si>
  <si>
    <t>Donald</t>
  </si>
  <si>
    <t>Eric</t>
  </si>
  <si>
    <t>Kenneth</t>
  </si>
  <si>
    <t>Hiroshi</t>
  </si>
  <si>
    <t>Jeffrey</t>
  </si>
  <si>
    <t>Klaus</t>
  </si>
  <si>
    <t>Christian</t>
  </si>
  <si>
    <t>Ronald</t>
  </si>
  <si>
    <t>Karl</t>
  </si>
  <si>
    <t>Andreas</t>
  </si>
  <si>
    <t>Patrick</t>
  </si>
  <si>
    <t>Takashi</t>
  </si>
  <si>
    <t>Viktor</t>
  </si>
  <si>
    <t>Anthony</t>
  </si>
  <si>
    <t>Scott</t>
  </si>
  <si>
    <t>Werner</t>
  </si>
  <si>
    <t>Alexander</t>
  </si>
  <si>
    <t>Gary</t>
  </si>
  <si>
    <t>Albert</t>
  </si>
  <si>
    <t>Kevin</t>
  </si>
  <si>
    <t>Timothy</t>
  </si>
  <si>
    <t>Alan</t>
  </si>
  <si>
    <t>Gerhard</t>
  </si>
  <si>
    <t>Henry</t>
  </si>
  <si>
    <t>Stefan</t>
  </si>
  <si>
    <t>Matthew</t>
  </si>
  <si>
    <t>Roger</t>
  </si>
  <si>
    <t>Manfred</t>
  </si>
  <si>
    <t>Arthur</t>
  </si>
  <si>
    <t>Douglas</t>
  </si>
  <si>
    <t>Herbert</t>
  </si>
  <si>
    <t>Gregory</t>
  </si>
  <si>
    <t>Helmut</t>
  </si>
  <si>
    <t>Philip</t>
  </si>
  <si>
    <t>Raymond</t>
  </si>
  <si>
    <t>Alfred</t>
  </si>
  <si>
    <t>Pierre</t>
  </si>
  <si>
    <t>Dieter</t>
  </si>
  <si>
    <t>Nikolaj</t>
  </si>
  <si>
    <t>Michel</t>
  </si>
  <si>
    <t>Sergej</t>
  </si>
  <si>
    <t>Johannes</t>
  </si>
  <si>
    <t>Josef</t>
  </si>
  <si>
    <t>Carl</t>
  </si>
  <si>
    <t>Yurij</t>
  </si>
  <si>
    <t>Anatolij</t>
  </si>
  <si>
    <t>Bernard</t>
  </si>
  <si>
    <t>Hiroyuki</t>
  </si>
  <si>
    <t>Heinz</t>
  </si>
  <si>
    <t>Boris</t>
  </si>
  <si>
    <t>Bruce</t>
  </si>
  <si>
    <t>Louis</t>
  </si>
  <si>
    <t>Rudolf</t>
  </si>
  <si>
    <t>Frederick</t>
  </si>
  <si>
    <t>Kenji</t>
  </si>
  <si>
    <t>Kurt</t>
  </si>
  <si>
    <t>Takeshi</t>
  </si>
  <si>
    <t>Mikhail</t>
  </si>
  <si>
    <t>Dennis</t>
  </si>
  <si>
    <t>Marc</t>
  </si>
  <si>
    <t>Jonathan</t>
  </si>
  <si>
    <t>Horst</t>
  </si>
  <si>
    <t>Bernd</t>
  </si>
  <si>
    <t>Harry</t>
  </si>
  <si>
    <t>Philippe</t>
  </si>
  <si>
    <t>Ulrich</t>
  </si>
  <si>
    <t>Roland</t>
  </si>
  <si>
    <t>Juergen</t>
  </si>
  <si>
    <t>Gerald</t>
  </si>
  <si>
    <t>Igor</t>
  </si>
  <si>
    <t>Franz</t>
  </si>
  <si>
    <t>Keith</t>
  </si>
  <si>
    <t>Ian</t>
  </si>
  <si>
    <t>Rolf</t>
  </si>
  <si>
    <t>Lawrence</t>
  </si>
  <si>
    <t>Francis</t>
  </si>
  <si>
    <t>Makoto</t>
  </si>
  <si>
    <t>Joachim</t>
  </si>
  <si>
    <t>Satoshi</t>
  </si>
  <si>
    <t>Valerij</t>
  </si>
  <si>
    <t>Jacques</t>
  </si>
  <si>
    <t>Jason</t>
  </si>
  <si>
    <t>Masahiro</t>
  </si>
  <si>
    <t>Markus</t>
  </si>
  <si>
    <t>Rainer</t>
  </si>
  <si>
    <t>Georg</t>
  </si>
  <si>
    <t>Koji</t>
  </si>
  <si>
    <t>Benjamin</t>
  </si>
  <si>
    <t>Ralph</t>
  </si>
  <si>
    <t>Evgenij</t>
  </si>
  <si>
    <t>Hermann</t>
  </si>
  <si>
    <t>Wilhelm</t>
  </si>
  <si>
    <t>Samuel</t>
  </si>
  <si>
    <t>Andre</t>
  </si>
  <si>
    <t>Nicholas</t>
  </si>
  <si>
    <t>Harold</t>
  </si>
  <si>
    <t>Alain</t>
  </si>
  <si>
    <t>Maria</t>
  </si>
  <si>
    <t>Heinrich</t>
  </si>
  <si>
    <t>Ernst</t>
  </si>
  <si>
    <t>Atsushi</t>
  </si>
  <si>
    <t>Bernhard</t>
  </si>
  <si>
    <t>Guenter</t>
  </si>
  <si>
    <t>Simon</t>
  </si>
  <si>
    <t>Larry</t>
  </si>
  <si>
    <t>Vincent</t>
  </si>
  <si>
    <t>Craig</t>
  </si>
  <si>
    <t>Bruno</t>
  </si>
  <si>
    <t>Norbert</t>
  </si>
  <si>
    <t>Jose</t>
  </si>
  <si>
    <t>Jack</t>
  </si>
  <si>
    <t>Victor</t>
  </si>
  <si>
    <t>Eugene</t>
  </si>
  <si>
    <t>Howard</t>
  </si>
  <si>
    <t>Matthias</t>
  </si>
  <si>
    <t>Friedrich</t>
  </si>
  <si>
    <t>Otto</t>
  </si>
  <si>
    <t>Leonid</t>
  </si>
  <si>
    <t>Claude</t>
  </si>
  <si>
    <t>Kazuo</t>
  </si>
  <si>
    <t>Wang</t>
  </si>
  <si>
    <t>Uwe</t>
  </si>
  <si>
    <t>Harald</t>
  </si>
  <si>
    <t>Marco</t>
  </si>
  <si>
    <t>Oleg</t>
  </si>
  <si>
    <t>Antonio</t>
  </si>
  <si>
    <t>Roy</t>
  </si>
  <si>
    <t>Osamu</t>
  </si>
  <si>
    <t>Ralf</t>
  </si>
  <si>
    <t>Aleksej</t>
  </si>
  <si>
    <t>Toshio</t>
  </si>
  <si>
    <t>Lars</t>
  </si>
  <si>
    <t>Kenichi</t>
  </si>
  <si>
    <t>Erik</t>
  </si>
  <si>
    <t>Fred</t>
  </si>
  <si>
    <t>Adam</t>
  </si>
  <si>
    <t>Wayne</t>
  </si>
  <si>
    <t>Masayuki</t>
  </si>
  <si>
    <t>Mario</t>
  </si>
  <si>
    <t>Koichi</t>
  </si>
  <si>
    <t>Ernest</t>
  </si>
  <si>
    <t>Gerard</t>
  </si>
  <si>
    <t>Hideo</t>
  </si>
  <si>
    <t>Russell</t>
  </si>
  <si>
    <t>Dirk</t>
  </si>
  <si>
    <t>Guy</t>
  </si>
  <si>
    <t>Gordon</t>
  </si>
  <si>
    <t>Norman</t>
  </si>
  <si>
    <t>Erich</t>
  </si>
  <si>
    <t>Neil</t>
  </si>
  <si>
    <t>Fritz</t>
  </si>
  <si>
    <t>Stanley</t>
  </si>
  <si>
    <t>Shinichi</t>
  </si>
  <si>
    <t>Steve</t>
  </si>
  <si>
    <t>Christoph</t>
  </si>
  <si>
    <t>Anton</t>
  </si>
  <si>
    <t>Jong</t>
  </si>
  <si>
    <t>Yuji</t>
  </si>
  <si>
    <t>Yutaka</t>
  </si>
  <si>
    <t>Reinhard</t>
  </si>
  <si>
    <t>Yasuhiro</t>
  </si>
  <si>
    <t>Johann</t>
  </si>
  <si>
    <t>Barry</t>
  </si>
  <si>
    <t>Dong</t>
  </si>
  <si>
    <t>Leonard</t>
  </si>
  <si>
    <t>Edwin</t>
  </si>
  <si>
    <t>Siegfried</t>
  </si>
  <si>
    <t>Hitoshi</t>
  </si>
  <si>
    <t>Gennadij</t>
  </si>
  <si>
    <t>Yoshihiro</t>
  </si>
  <si>
    <t>Oliver</t>
  </si>
  <si>
    <t>Hiroaki</t>
  </si>
  <si>
    <t>Hideki</t>
  </si>
  <si>
    <t>Jens</t>
  </si>
  <si>
    <t>Max</t>
  </si>
  <si>
    <t>Shinji</t>
  </si>
  <si>
    <t>Francois</t>
  </si>
  <si>
    <t>Jon</t>
  </si>
  <si>
    <t>Valentin</t>
  </si>
  <si>
    <t>Todd</t>
  </si>
  <si>
    <t>Karl-Heinz</t>
  </si>
  <si>
    <t>Andrej</t>
  </si>
  <si>
    <t>Kazuhiro</t>
  </si>
  <si>
    <t>Rene</t>
  </si>
  <si>
    <t>Roberto</t>
  </si>
  <si>
    <t>Volker</t>
  </si>
  <si>
    <t>Takahiro</t>
  </si>
  <si>
    <t>Pavel</t>
  </si>
  <si>
    <t>Takayuki</t>
  </si>
  <si>
    <t>Elena</t>
  </si>
  <si>
    <t>Toru</t>
  </si>
  <si>
    <t>Shigeru</t>
  </si>
  <si>
    <t>Tadashi</t>
  </si>
  <si>
    <t>Yoshio</t>
  </si>
  <si>
    <t>Allen</t>
  </si>
  <si>
    <t>Hubert</t>
  </si>
  <si>
    <t>Minoru</t>
  </si>
  <si>
    <t>Petr</t>
  </si>
  <si>
    <t>Olivier</t>
  </si>
  <si>
    <t>Joel</t>
  </si>
  <si>
    <t>Stephan</t>
  </si>
  <si>
    <t>Maurice</t>
  </si>
  <si>
    <t>Anna</t>
  </si>
  <si>
    <t>Jean-pierre</t>
  </si>
  <si>
    <t>Kiyoshi</t>
  </si>
  <si>
    <t>Laurent</t>
  </si>
  <si>
    <t>Yasuo</t>
  </si>
  <si>
    <t>Tsutomu</t>
  </si>
  <si>
    <t>Masaaki</t>
  </si>
  <si>
    <t>Naoki</t>
  </si>
  <si>
    <t>Dan</t>
  </si>
  <si>
    <t>Glenn</t>
  </si>
  <si>
    <t>Tetsuya</t>
  </si>
  <si>
    <t>Toshiyuki</t>
  </si>
  <si>
    <t>Geoffrey</t>
  </si>
  <si>
    <t>Stuart</t>
  </si>
  <si>
    <t>Ken</t>
  </si>
  <si>
    <t>Takao</t>
  </si>
  <si>
    <t>Jerry</t>
  </si>
  <si>
    <t>Colin</t>
  </si>
  <si>
    <t>Masaki</t>
  </si>
  <si>
    <t>Susan</t>
  </si>
  <si>
    <t>Jacob</t>
  </si>
  <si>
    <t>Giuseppe</t>
  </si>
  <si>
    <t>Masao</t>
  </si>
  <si>
    <t>Dale</t>
  </si>
  <si>
    <t>Chang</t>
  </si>
  <si>
    <t>Yoshiaki</t>
  </si>
  <si>
    <t>Yukio</t>
  </si>
  <si>
    <t>Mary</t>
  </si>
  <si>
    <t>Junichi</t>
  </si>
  <si>
    <t>Yasushi</t>
  </si>
  <si>
    <t>Hideaki</t>
  </si>
  <si>
    <t>Masanori</t>
  </si>
  <si>
    <t>Akio</t>
  </si>
  <si>
    <t>Yoshinori</t>
  </si>
  <si>
    <t>Akihiro</t>
  </si>
  <si>
    <t>Susumu</t>
  </si>
  <si>
    <t>Toshiaki</t>
  </si>
  <si>
    <t>Masaru</t>
  </si>
  <si>
    <t>Isao</t>
  </si>
  <si>
    <t>Galina</t>
  </si>
  <si>
    <t>Seiji</t>
  </si>
  <si>
    <t>Masato</t>
  </si>
  <si>
    <t>Masashi</t>
  </si>
  <si>
    <t>Yoshiyuki</t>
  </si>
  <si>
    <t>Satoru</t>
  </si>
  <si>
    <t>Irina</t>
  </si>
  <si>
    <t>Kazuhiko</t>
  </si>
  <si>
    <t>Masahiko</t>
  </si>
  <si>
    <t>Seung</t>
  </si>
  <si>
    <t>Eiji</t>
  </si>
  <si>
    <t>Nobuyuki</t>
  </si>
  <si>
    <t>Hiroki</t>
  </si>
  <si>
    <t>Barbara</t>
  </si>
  <si>
    <t>Tatsuya</t>
  </si>
  <si>
    <t>Tetsuo</t>
  </si>
  <si>
    <t>Tatyana</t>
  </si>
  <si>
    <t>Jennifer</t>
  </si>
  <si>
    <t>Daisuke</t>
  </si>
  <si>
    <t>Anne</t>
  </si>
  <si>
    <t>Yuichi</t>
  </si>
  <si>
    <t>Christine</t>
  </si>
  <si>
    <t>Lyudmila</t>
  </si>
  <si>
    <t>Elizabeth</t>
  </si>
  <si>
    <t>Valentina</t>
  </si>
  <si>
    <t>Karen</t>
  </si>
  <si>
    <t>Hajime</t>
  </si>
  <si>
    <t>Toshihiro</t>
  </si>
  <si>
    <t>Olga</t>
  </si>
  <si>
    <t>Hisashi</t>
  </si>
  <si>
    <t>Nobuo</t>
  </si>
  <si>
    <t>Nina</t>
  </si>
  <si>
    <t>Noboru</t>
  </si>
  <si>
    <t>Shinya</t>
  </si>
  <si>
    <t>Hideyuki</t>
  </si>
  <si>
    <t>Katsumi</t>
  </si>
  <si>
    <t>Masami</t>
  </si>
  <si>
    <t>Keiji</t>
  </si>
  <si>
    <t>Toshihiko</t>
  </si>
  <si>
    <t>Catherine</t>
  </si>
  <si>
    <t>Norio</t>
  </si>
  <si>
    <t>Patricia</t>
  </si>
  <si>
    <t>Mitsuo</t>
  </si>
  <si>
    <t>Masatoshi</t>
  </si>
  <si>
    <t>Keiichi</t>
  </si>
  <si>
    <t>Svetlana</t>
  </si>
  <si>
    <t>Shigeo</t>
  </si>
  <si>
    <t>Shoji</t>
  </si>
  <si>
    <t>Fumio</t>
  </si>
  <si>
    <t>Marie</t>
  </si>
  <si>
    <t>Kazuyuki</t>
  </si>
  <si>
    <t>Kazunori</t>
  </si>
  <si>
    <t>Seong</t>
  </si>
  <si>
    <t>Tatsuo</t>
  </si>
  <si>
    <t>Akihiko</t>
  </si>
  <si>
    <t>Yoichi</t>
  </si>
  <si>
    <t>Manabu</t>
  </si>
  <si>
    <t>Laura</t>
  </si>
  <si>
    <t>Ichiro</t>
  </si>
  <si>
    <t>Yasuyuki</t>
  </si>
  <si>
    <t>Linda</t>
  </si>
  <si>
    <t>Takeo</t>
  </si>
  <si>
    <t>Mitsuru</t>
  </si>
  <si>
    <t>Kai</t>
  </si>
  <si>
    <t>Kunio</t>
  </si>
  <si>
    <t>Lisa</t>
  </si>
  <si>
    <t>Eva</t>
  </si>
  <si>
    <t>Katsuhiko</t>
  </si>
  <si>
    <t>Ann</t>
  </si>
  <si>
    <t>Michele</t>
  </si>
  <si>
    <t>Natalya</t>
  </si>
  <si>
    <t>Sandra</t>
  </si>
  <si>
    <t>Tamara</t>
  </si>
  <si>
    <t>Sarah</t>
  </si>
  <si>
    <t>Marina</t>
  </si>
  <si>
    <t>Feng</t>
  </si>
  <si>
    <t>Nancy</t>
  </si>
  <si>
    <t>Margaret</t>
  </si>
  <si>
    <t>Julie</t>
  </si>
  <si>
    <t>Deborah</t>
  </si>
  <si>
    <t>Liang</t>
  </si>
  <si>
    <t>Vera</t>
  </si>
  <si>
    <t>Jian</t>
  </si>
  <si>
    <t>Michelle</t>
  </si>
  <si>
    <t>Lynn</t>
  </si>
  <si>
    <t>Chad</t>
  </si>
  <si>
    <t>Amy</t>
  </si>
  <si>
    <t>Kathleen</t>
  </si>
  <si>
    <t>Larisa</t>
  </si>
  <si>
    <t>Claudia</t>
  </si>
  <si>
    <t>Jane</t>
  </si>
  <si>
    <t>Karin</t>
  </si>
  <si>
    <t>Carol</t>
  </si>
  <si>
    <t>Nadezhda</t>
  </si>
  <si>
    <t>Stephanie</t>
  </si>
  <si>
    <t>Rebecca</t>
  </si>
  <si>
    <t>Peng</t>
  </si>
  <si>
    <t>Angela</t>
  </si>
  <si>
    <t>Marian</t>
  </si>
  <si>
    <t>Nicole</t>
  </si>
  <si>
    <t>Sharon</t>
  </si>
  <si>
    <t>Helen</t>
  </si>
  <si>
    <t>Sabine</t>
  </si>
  <si>
    <t>Marion</t>
  </si>
  <si>
    <t>Cynthia</t>
  </si>
  <si>
    <t>Diane</t>
  </si>
  <si>
    <t>Isabelle</t>
  </si>
  <si>
    <t>Julia</t>
  </si>
  <si>
    <t>Dana</t>
  </si>
  <si>
    <t>Tomoko</t>
  </si>
  <si>
    <t>Jiyon</t>
  </si>
  <si>
    <t>Christina</t>
  </si>
  <si>
    <t>Keiko</t>
  </si>
  <si>
    <t>Katherine</t>
  </si>
  <si>
    <t>Akiko</t>
  </si>
  <si>
    <t>Pamela</t>
  </si>
  <si>
    <t>Tao</t>
  </si>
  <si>
    <t>Janet</t>
  </si>
  <si>
    <t>Elisabeth</t>
  </si>
  <si>
    <t>Ruth</t>
  </si>
  <si>
    <t>Susanne</t>
  </si>
  <si>
    <t>Judith</t>
  </si>
  <si>
    <t>Caroline</t>
  </si>
  <si>
    <t>Yuko</t>
  </si>
  <si>
    <t>Hao</t>
  </si>
  <si>
    <t>Nathalie</t>
  </si>
  <si>
    <t>Lidiya</t>
  </si>
  <si>
    <t>Teresa</t>
  </si>
  <si>
    <t>Sara</t>
  </si>
  <si>
    <t>Kimberly</t>
  </si>
  <si>
    <t>Joan</t>
  </si>
  <si>
    <t>Diana</t>
  </si>
  <si>
    <t>Valerie</t>
  </si>
  <si>
    <t>Hiroko</t>
  </si>
  <si>
    <t>Petra</t>
  </si>
  <si>
    <t>Donna</t>
  </si>
  <si>
    <t>Tracy</t>
  </si>
  <si>
    <t>Monika</t>
  </si>
  <si>
    <t>Noriko</t>
  </si>
  <si>
    <t>Brigitte</t>
  </si>
  <si>
    <t>Jacqueline</t>
  </si>
  <si>
    <t>Kathryn</t>
  </si>
  <si>
    <t>Jessica</t>
  </si>
  <si>
    <t>Claire</t>
  </si>
  <si>
    <t>Ellen</t>
  </si>
  <si>
    <t>Gang</t>
  </si>
  <si>
    <t>Sophie</t>
  </si>
  <si>
    <t>Rachel</t>
  </si>
  <si>
    <t>Daniela</t>
  </si>
  <si>
    <t>Suzanne</t>
  </si>
  <si>
    <t>Ana</t>
  </si>
  <si>
    <t>Melissa</t>
  </si>
  <si>
    <t>Silva</t>
  </si>
  <si>
    <t>Lyubov</t>
  </si>
  <si>
    <t>Ekaterina</t>
  </si>
  <si>
    <t>Sylvie</t>
  </si>
  <si>
    <t>Heather</t>
  </si>
  <si>
    <t>Silvia</t>
  </si>
  <si>
    <t>Denise</t>
  </si>
  <si>
    <t>Alexandra</t>
  </si>
  <si>
    <t>Monica</t>
  </si>
  <si>
    <t>Cheryl</t>
  </si>
  <si>
    <t>Naoko</t>
  </si>
  <si>
    <t>Paula</t>
  </si>
  <si>
    <t>Wendy</t>
  </si>
  <si>
    <t>Junko</t>
  </si>
  <si>
    <t>Naomi</t>
  </si>
  <si>
    <t>Louise</t>
  </si>
  <si>
    <t>Natalia</t>
  </si>
  <si>
    <t>Margarita</t>
  </si>
  <si>
    <t>Debra</t>
  </si>
  <si>
    <t>Alice</t>
  </si>
  <si>
    <t>Victoria</t>
  </si>
  <si>
    <t>Anita</t>
  </si>
  <si>
    <t>Ursula</t>
  </si>
  <si>
    <t>Birgit</t>
  </si>
  <si>
    <t>Rita</t>
  </si>
  <si>
    <t>Irene</t>
  </si>
  <si>
    <t>Florence</t>
  </si>
  <si>
    <t>Marianne</t>
  </si>
  <si>
    <t>Ljudmila</t>
  </si>
  <si>
    <t>Ulrike</t>
  </si>
  <si>
    <t>Yukiko</t>
  </si>
  <si>
    <t>Tomomi</t>
  </si>
  <si>
    <t>Carolyn</t>
  </si>
  <si>
    <t>Carmen</t>
  </si>
  <si>
    <t>Theresa</t>
  </si>
  <si>
    <t>Alison</t>
  </si>
  <si>
    <t>Melanie</t>
  </si>
  <si>
    <t>Aleksandra</t>
  </si>
  <si>
    <t>Jill</t>
  </si>
  <si>
    <t>Annette</t>
  </si>
  <si>
    <t>Emma</t>
  </si>
  <si>
    <t>Martina</t>
  </si>
  <si>
    <t>Nataliya</t>
  </si>
  <si>
    <t>Raisa</t>
  </si>
  <si>
    <t>Ashley</t>
  </si>
  <si>
    <t>Kyoko</t>
  </si>
  <si>
    <t>Yoshiko</t>
  </si>
  <si>
    <t>Masako</t>
  </si>
  <si>
    <t>Kerstin</t>
  </si>
  <si>
    <t>Lori</t>
  </si>
  <si>
    <t>Inna</t>
  </si>
  <si>
    <t>Joanne</t>
  </si>
  <si>
    <t>Mari</t>
  </si>
  <si>
    <t>Martha</t>
  </si>
  <si>
    <t>Emily</t>
  </si>
  <si>
    <t>Mei</t>
  </si>
  <si>
    <t>Kristin</t>
  </si>
  <si>
    <t>Regina</t>
  </si>
  <si>
    <t>Marta</t>
  </si>
  <si>
    <t>Amanda</t>
  </si>
  <si>
    <t>Rose</t>
  </si>
  <si>
    <t>Yumiko</t>
  </si>
  <si>
    <t>Agnes</t>
  </si>
  <si>
    <t>Cristina</t>
  </si>
  <si>
    <t>Mayumi</t>
  </si>
  <si>
    <t>Anja</t>
  </si>
  <si>
    <t>Israel</t>
  </si>
  <si>
    <t>Sachiko</t>
  </si>
  <si>
    <t>Elaine</t>
  </si>
  <si>
    <t>Rosa</t>
  </si>
  <si>
    <t>Doris</t>
  </si>
  <si>
    <t>Mariya</t>
  </si>
  <si>
    <t>Charlotte</t>
  </si>
  <si>
    <t>Joyce</t>
  </si>
  <si>
    <t>Heike</t>
  </si>
  <si>
    <t>Sylvia</t>
  </si>
  <si>
    <t>Frances</t>
  </si>
  <si>
    <t>Francoise</t>
  </si>
  <si>
    <t>Johanna</t>
  </si>
  <si>
    <t>Christiane</t>
  </si>
  <si>
    <t>Erika</t>
  </si>
  <si>
    <t>Miyuki</t>
  </si>
  <si>
    <t>QIANG</t>
  </si>
  <si>
    <t>Joanna</t>
  </si>
  <si>
    <t>Hanna</t>
  </si>
  <si>
    <t>Beth</t>
  </si>
  <si>
    <t>Helene</t>
  </si>
  <si>
    <t>Janice</t>
  </si>
  <si>
    <t>Tina</t>
  </si>
  <si>
    <t>Gail</t>
  </si>
  <si>
    <t>Elke</t>
  </si>
  <si>
    <t>Olena</t>
  </si>
  <si>
    <t>Brenda</t>
  </si>
  <si>
    <t>Megumi</t>
  </si>
  <si>
    <t>Cornelia</t>
  </si>
  <si>
    <t>Ayako</t>
  </si>
  <si>
    <t>Paola</t>
  </si>
  <si>
    <t>Virginia</t>
  </si>
  <si>
    <t>Mariko</t>
  </si>
  <si>
    <t>Veronique</t>
  </si>
  <si>
    <t>Heidi</t>
  </si>
  <si>
    <t>Ute</t>
  </si>
  <si>
    <t>Erin</t>
  </si>
  <si>
    <t>Helena</t>
  </si>
  <si>
    <t>Lauren</t>
  </si>
  <si>
    <t>Dawn</t>
  </si>
  <si>
    <t>Carole</t>
  </si>
  <si>
    <t>Katrin</t>
  </si>
  <si>
    <t>Renate</t>
  </si>
  <si>
    <t>Danielle</t>
  </si>
  <si>
    <t>Allison</t>
  </si>
  <si>
    <t>Marija</t>
  </si>
  <si>
    <t>Zinaida</t>
  </si>
  <si>
    <t>Michiko</t>
  </si>
  <si>
    <t>Yuka</t>
  </si>
  <si>
    <t>Evgeniya</t>
  </si>
  <si>
    <t>Takako</t>
  </si>
  <si>
    <t>Oksana</t>
  </si>
  <si>
    <t>Yvonne</t>
  </si>
  <si>
    <t>Ola</t>
  </si>
  <si>
    <t>Kristina</t>
  </si>
  <si>
    <t>Lindsay</t>
  </si>
  <si>
    <t>Carla</t>
  </si>
  <si>
    <t>Yasuko</t>
  </si>
  <si>
    <t>Corinne</t>
  </si>
  <si>
    <t>Kiyomi</t>
  </si>
  <si>
    <t>Francesca</t>
  </si>
  <si>
    <t>Grace</t>
  </si>
  <si>
    <t>Jenny</t>
  </si>
  <si>
    <t>May</t>
  </si>
  <si>
    <t>Shirley</t>
  </si>
  <si>
    <t>Sandrine</t>
  </si>
  <si>
    <t>Kathy</t>
  </si>
  <si>
    <t>Antonina</t>
  </si>
  <si>
    <t>Kumiko</t>
  </si>
  <si>
    <t>Laurie</t>
  </si>
  <si>
    <t>Pascale</t>
  </si>
  <si>
    <t>Annie</t>
  </si>
  <si>
    <t>Zoya</t>
  </si>
  <si>
    <t>Cindy</t>
  </si>
  <si>
    <t>Yumi</t>
  </si>
  <si>
    <t>Stefanie</t>
  </si>
  <si>
    <t>Astrid</t>
  </si>
  <si>
    <t>Atsuko</t>
  </si>
  <si>
    <t>June</t>
  </si>
  <si>
    <t>Makiko</t>
  </si>
  <si>
    <t>Kazuko</t>
  </si>
  <si>
    <t>Aya</t>
  </si>
  <si>
    <t>Hitomi</t>
  </si>
  <si>
    <t>Yukari</t>
  </si>
  <si>
    <t>Audrey</t>
  </si>
  <si>
    <t>Gisela</t>
  </si>
  <si>
    <t>Julija</t>
  </si>
  <si>
    <t>Yoshie</t>
  </si>
  <si>
    <t>Chiharu</t>
  </si>
  <si>
    <t>Kazue</t>
  </si>
  <si>
    <t>Ayumi</t>
  </si>
  <si>
    <t>Hayashi</t>
  </si>
  <si>
    <t>Lina</t>
  </si>
  <si>
    <t>Lili</t>
  </si>
  <si>
    <t>Xiaoyan</t>
  </si>
  <si>
    <t>Haiyan</t>
  </si>
  <si>
    <t>Hongmei</t>
  </si>
  <si>
    <t>Hongyan</t>
  </si>
  <si>
    <t>Yuanyuan</t>
  </si>
  <si>
    <t>Georgia</t>
  </si>
  <si>
    <t>Xiaoling</t>
  </si>
  <si>
    <t>Huimin</t>
  </si>
  <si>
    <t>Xiaomei</t>
  </si>
  <si>
    <t>Lijuan</t>
  </si>
  <si>
    <t>Xuemei</t>
  </si>
  <si>
    <t>Xiaoying</t>
  </si>
  <si>
    <t>Chunyan</t>
  </si>
  <si>
    <t>Hongxia</t>
  </si>
  <si>
    <t>Wenjing</t>
  </si>
  <si>
    <t>Yumei</t>
  </si>
  <si>
    <t>Hongming</t>
  </si>
  <si>
    <t>Yanling</t>
  </si>
  <si>
    <t>Libin</t>
  </si>
  <si>
    <t>Hongzhi</t>
  </si>
  <si>
    <t>Lixia</t>
  </si>
  <si>
    <t>Xiaofang</t>
  </si>
  <si>
    <t>Haixia</t>
  </si>
  <si>
    <t>Montserrat</t>
  </si>
  <si>
    <t>Ireland</t>
  </si>
  <si>
    <t>Mali</t>
  </si>
  <si>
    <t>China</t>
  </si>
  <si>
    <t>Canada</t>
  </si>
  <si>
    <t>Sudan</t>
  </si>
  <si>
    <t>Oman</t>
  </si>
  <si>
    <t>Dominica</t>
  </si>
  <si>
    <t>India</t>
  </si>
  <si>
    <t>Austria</t>
  </si>
  <si>
    <t>Malta</t>
  </si>
  <si>
    <t>Argentina</t>
  </si>
  <si>
    <t>Aruba</t>
  </si>
  <si>
    <t>Denmark</t>
  </si>
  <si>
    <t>Italy</t>
  </si>
  <si>
    <t>Australia</t>
  </si>
  <si>
    <t>Haiti</t>
  </si>
  <si>
    <t>Armenia</t>
  </si>
  <si>
    <t>Ghana</t>
  </si>
  <si>
    <t>Jamaica</t>
  </si>
  <si>
    <t>Sweden</t>
  </si>
  <si>
    <t>Tonga</t>
  </si>
  <si>
    <t>Romania</t>
  </si>
  <si>
    <t>Iceland</t>
  </si>
  <si>
    <t>Tunisia</t>
  </si>
  <si>
    <t>Ivan</t>
  </si>
  <si>
    <t>Martinique</t>
  </si>
  <si>
    <t>Bolivia</t>
  </si>
  <si>
    <t>Morocco</t>
  </si>
  <si>
    <t>Samoa</t>
  </si>
  <si>
    <t>Rank</t>
  </si>
  <si>
    <t>NULL</t>
  </si>
  <si>
    <t>Team</t>
  </si>
  <si>
    <t>% of all patents</t>
  </si>
  <si>
    <t>Jurisdiction</t>
  </si>
  <si>
    <t>US</t>
  </si>
  <si>
    <t>JP</t>
  </si>
  <si>
    <t>CN</t>
  </si>
  <si>
    <t>DE</t>
  </si>
  <si>
    <t>EP</t>
  </si>
  <si>
    <t>KR</t>
  </si>
  <si>
    <t>CA</t>
  </si>
  <si>
    <t>AU</t>
  </si>
  <si>
    <t>FR</t>
  </si>
  <si>
    <t>SU</t>
  </si>
  <si>
    <t>GB</t>
  </si>
  <si>
    <t>TW</t>
  </si>
  <si>
    <t>AT</t>
  </si>
  <si>
    <t>CH</t>
  </si>
  <si>
    <t>BR</t>
  </si>
  <si>
    <t>ES</t>
  </si>
  <si>
    <t>RU</t>
  </si>
  <si>
    <t>IT</t>
  </si>
  <si>
    <t>DK</t>
  </si>
  <si>
    <t>SE</t>
  </si>
  <si>
    <t>MX</t>
  </si>
  <si>
    <t>FI</t>
  </si>
  <si>
    <t>ZA</t>
  </si>
  <si>
    <t>NO</t>
  </si>
  <si>
    <t>PL</t>
  </si>
  <si>
    <t>DD</t>
  </si>
  <si>
    <t>NZ</t>
  </si>
  <si>
    <t>IB</t>
  </si>
  <si>
    <t>UA</t>
  </si>
  <si>
    <t>CS</t>
  </si>
  <si>
    <t>HK</t>
  </si>
  <si>
    <t>HU</t>
  </si>
  <si>
    <t>PT</t>
  </si>
  <si>
    <t>IN</t>
  </si>
  <si>
    <t>BE</t>
  </si>
  <si>
    <t>SG</t>
  </si>
  <si>
    <t>CZ</t>
  </si>
  <si>
    <t>NL</t>
  </si>
  <si>
    <t>GR</t>
  </si>
  <si>
    <t>RO</t>
  </si>
  <si>
    <t>TR</t>
  </si>
  <si>
    <t>BG</t>
  </si>
  <si>
    <t>MY</t>
  </si>
  <si>
    <t>YU</t>
  </si>
  <si>
    <t>AR</t>
  </si>
  <si>
    <t>SI</t>
  </si>
  <si>
    <t>IL</t>
  </si>
  <si>
    <t>PH</t>
  </si>
  <si>
    <t>SK</t>
  </si>
  <si>
    <t>CO</t>
  </si>
  <si>
    <t>EA</t>
  </si>
  <si>
    <t>IE</t>
  </si>
  <si>
    <t>PE</t>
  </si>
  <si>
    <t>HR</t>
  </si>
  <si>
    <t>MA</t>
  </si>
  <si>
    <t>ID</t>
  </si>
  <si>
    <t>CL</t>
  </si>
  <si>
    <t>UY</t>
  </si>
  <si>
    <t>EC</t>
  </si>
  <si>
    <t>LU</t>
  </si>
  <si>
    <t>EG</t>
  </si>
  <si>
    <t>CR</t>
  </si>
  <si>
    <t>AP</t>
  </si>
  <si>
    <t>OA</t>
  </si>
  <si>
    <t>IS</t>
  </si>
  <si>
    <t>EE</t>
  </si>
  <si>
    <t>CY</t>
  </si>
  <si>
    <t>MD</t>
  </si>
  <si>
    <t>LV</t>
  </si>
  <si>
    <t>TN</t>
  </si>
  <si>
    <t>RS</t>
  </si>
  <si>
    <t>GE</t>
  </si>
  <si>
    <t>CU</t>
  </si>
  <si>
    <t>LT</t>
  </si>
  <si>
    <t>GT</t>
  </si>
  <si>
    <t>DO</t>
  </si>
  <si>
    <t>ZW</t>
  </si>
  <si>
    <t>PA</t>
  </si>
  <si>
    <t>JO</t>
  </si>
  <si>
    <t>SV</t>
  </si>
  <si>
    <t>MC</t>
  </si>
  <si>
    <t>HN</t>
  </si>
  <si>
    <t>SM</t>
  </si>
  <si>
    <t>DZ</t>
  </si>
  <si>
    <t>KE</t>
  </si>
  <si>
    <t>ME</t>
  </si>
  <si>
    <t>MT</t>
  </si>
  <si>
    <t>TJ</t>
  </si>
  <si>
    <t>GC</t>
  </si>
  <si>
    <t>BA</t>
  </si>
  <si>
    <t>VN</t>
  </si>
  <si>
    <t>TH</t>
  </si>
  <si>
    <t>KZ</t>
  </si>
  <si>
    <t>BY</t>
  </si>
  <si>
    <t>NI</t>
  </si>
  <si>
    <t>MN</t>
  </si>
  <si>
    <t>AM</t>
  </si>
  <si>
    <t>AZ</t>
  </si>
  <si>
    <t>MK</t>
  </si>
  <si>
    <t>SY</t>
  </si>
  <si>
    <t>ZM</t>
  </si>
  <si>
    <t>KP</t>
  </si>
  <si>
    <t>UZ</t>
  </si>
  <si>
    <t>SD</t>
  </si>
  <si>
    <t>LK</t>
  </si>
  <si>
    <t>KG</t>
  </si>
  <si>
    <t>TT</t>
  </si>
  <si>
    <t>GH</t>
  </si>
  <si>
    <t>SA</t>
  </si>
  <si>
    <t>AL</t>
  </si>
  <si>
    <t>MW</t>
  </si>
  <si>
    <t>BB</t>
  </si>
  <si>
    <t>BN</t>
  </si>
  <si>
    <t>LR</t>
  </si>
  <si>
    <t>LY</t>
  </si>
  <si>
    <t>LS</t>
  </si>
  <si>
    <t>BZ</t>
  </si>
  <si>
    <t>GA</t>
  </si>
  <si>
    <t>LI</t>
  </si>
  <si>
    <t>VE</t>
  </si>
  <si>
    <t>IR</t>
  </si>
  <si>
    <t>AE</t>
  </si>
  <si>
    <t>TM</t>
  </si>
  <si>
    <t>PK</t>
  </si>
  <si>
    <t>VG</t>
  </si>
  <si>
    <t>BS</t>
  </si>
  <si>
    <t>LB</t>
  </si>
  <si>
    <t>BD</t>
  </si>
  <si>
    <t>KW</t>
  </si>
  <si>
    <t>AN</t>
  </si>
  <si>
    <t>QA</t>
  </si>
  <si>
    <t>KY</t>
  </si>
  <si>
    <t>BM</t>
  </si>
  <si>
    <t>NG</t>
  </si>
  <si>
    <t>SC</t>
  </si>
  <si>
    <t>JM</t>
  </si>
  <si>
    <t>MO</t>
  </si>
  <si>
    <t>CM</t>
  </si>
  <si>
    <t>NP</t>
  </si>
  <si>
    <t>PR</t>
  </si>
  <si>
    <t>AD</t>
  </si>
  <si>
    <t>BO</t>
  </si>
  <si>
    <t>ET</t>
  </si>
  <si>
    <t>IQ</t>
  </si>
  <si>
    <t>OM</t>
  </si>
  <si>
    <t>MU</t>
  </si>
  <si>
    <t>SL</t>
  </si>
  <si>
    <t>NA</t>
  </si>
  <si>
    <t>MG</t>
  </si>
  <si>
    <t>GI</t>
  </si>
  <si>
    <t>BH</t>
  </si>
  <si>
    <t>SN</t>
  </si>
  <si>
    <t>CI</t>
  </si>
  <si>
    <t>MM</t>
  </si>
  <si>
    <t>NE</t>
  </si>
  <si>
    <t>ST</t>
  </si>
  <si>
    <t>UK</t>
  </si>
  <si>
    <t>AG</t>
  </si>
  <si>
    <t>MR</t>
  </si>
  <si>
    <t>TZ</t>
  </si>
  <si>
    <t>PY</t>
  </si>
  <si>
    <t>SZ</t>
  </si>
  <si>
    <t>JE</t>
  </si>
  <si>
    <t>LA</t>
  </si>
  <si>
    <t>GY</t>
  </si>
  <si>
    <t>CG</t>
  </si>
  <si>
    <t>UG</t>
  </si>
  <si>
    <t>KH</t>
  </si>
  <si>
    <t>NC</t>
  </si>
  <si>
    <t>ML</t>
  </si>
  <si>
    <t>TA</t>
  </si>
  <si>
    <t>KN</t>
  </si>
  <si>
    <t>WS</t>
  </si>
  <si>
    <t>SH</t>
  </si>
  <si>
    <t>FO</t>
  </si>
  <si>
    <t>BF</t>
  </si>
  <si>
    <t>HT</t>
  </si>
  <si>
    <t>HA</t>
  </si>
  <si>
    <t>IM</t>
  </si>
  <si>
    <t>TC</t>
  </si>
  <si>
    <t>VA</t>
  </si>
  <si>
    <t>KO</t>
  </si>
  <si>
    <t>CF</t>
  </si>
  <si>
    <t>TD</t>
  </si>
  <si>
    <t>FJ</t>
  </si>
  <si>
    <t>BU</t>
  </si>
  <si>
    <t>BI</t>
  </si>
  <si>
    <t>BJ</t>
  </si>
  <si>
    <t>MI</t>
  </si>
  <si>
    <t>YA</t>
  </si>
  <si>
    <t>YE</t>
  </si>
  <si>
    <t>RE</t>
  </si>
  <si>
    <t>GM</t>
  </si>
  <si>
    <t>GN</t>
  </si>
  <si>
    <t>WA</t>
  </si>
  <si>
    <t>KI</t>
  </si>
  <si>
    <t>ZH</t>
  </si>
  <si>
    <t>GU</t>
  </si>
  <si>
    <t>ER</t>
  </si>
  <si>
    <t>AO</t>
  </si>
  <si>
    <t>TO</t>
  </si>
  <si>
    <t>HO</t>
  </si>
  <si>
    <t>AW</t>
  </si>
  <si>
    <t>TK</t>
  </si>
  <si>
    <t>AF</t>
  </si>
  <si>
    <t>DM</t>
  </si>
  <si>
    <t>SR</t>
  </si>
  <si>
    <t>VI</t>
  </si>
  <si>
    <t>TV</t>
  </si>
  <si>
    <t>PG</t>
  </si>
  <si>
    <t>FU</t>
  </si>
  <si>
    <t>GO</t>
  </si>
  <si>
    <t>SO</t>
  </si>
  <si>
    <t>GD</t>
  </si>
  <si>
    <t>LE</t>
  </si>
  <si>
    <t>AI</t>
  </si>
  <si>
    <t>DA</t>
  </si>
  <si>
    <t>VU</t>
  </si>
  <si>
    <t>BW</t>
  </si>
  <si>
    <t>TS</t>
  </si>
  <si>
    <t>GP</t>
  </si>
  <si>
    <t>NY</t>
  </si>
  <si>
    <t>WI</t>
  </si>
  <si>
    <t>TG</t>
  </si>
  <si>
    <t>GL</t>
  </si>
  <si>
    <t>OK</t>
  </si>
  <si>
    <t>AS</t>
  </si>
  <si>
    <t>WE</t>
  </si>
  <si>
    <t>DJ</t>
  </si>
  <si>
    <t>OH</t>
  </si>
  <si>
    <t>JA</t>
  </si>
  <si>
    <t>HI</t>
  </si>
  <si>
    <t>CD</t>
  </si>
  <si>
    <t>PF</t>
  </si>
  <si>
    <t>RW</t>
  </si>
  <si>
    <t>RA</t>
  </si>
  <si>
    <t>ON</t>
  </si>
  <si>
    <t>AB</t>
  </si>
  <si>
    <t>WO</t>
  </si>
  <si>
    <t>MS</t>
  </si>
  <si>
    <t>VC</t>
  </si>
  <si>
    <t>IW</t>
  </si>
  <si>
    <t>JI</t>
  </si>
  <si>
    <t>RH</t>
  </si>
  <si>
    <t>SP</t>
  </si>
  <si>
    <t>RI</t>
  </si>
  <si>
    <t>LC</t>
  </si>
  <si>
    <t>GF</t>
  </si>
  <si>
    <t>BT</t>
  </si>
  <si>
    <t>PO</t>
  </si>
  <si>
    <t>TE</t>
  </si>
  <si>
    <t>LO</t>
  </si>
  <si>
    <t>ZR</t>
  </si>
  <si>
    <t>TX</t>
  </si>
  <si>
    <t>EN</t>
  </si>
  <si>
    <t>OR</t>
  </si>
  <si>
    <t>NJ</t>
  </si>
  <si>
    <t>FA</t>
  </si>
  <si>
    <t>WU</t>
  </si>
  <si>
    <t>UM</t>
  </si>
  <si>
    <t>DU</t>
  </si>
  <si>
    <t>XU</t>
  </si>
  <si>
    <t>UE</t>
  </si>
  <si>
    <t>YD</t>
  </si>
  <si>
    <t>PN</t>
  </si>
  <si>
    <t>CK</t>
  </si>
  <si>
    <t>NR</t>
  </si>
  <si>
    <t>PI</t>
  </si>
  <si>
    <t>FL</t>
  </si>
  <si>
    <t>PS</t>
  </si>
  <si>
    <t>KL</t>
  </si>
  <si>
    <t>UD</t>
  </si>
  <si>
    <t>OG</t>
  </si>
  <si>
    <t>NU</t>
  </si>
  <si>
    <t>MH</t>
  </si>
  <si>
    <t>GQ</t>
  </si>
  <si>
    <t>IK</t>
  </si>
  <si>
    <t>UC</t>
  </si>
  <si>
    <t>DI</t>
  </si>
  <si>
    <t>FE</t>
  </si>
  <si>
    <t>PU</t>
  </si>
  <si>
    <t>KM</t>
  </si>
  <si>
    <t>CV</t>
  </si>
  <si>
    <t>MV</t>
  </si>
  <si>
    <t>OO</t>
  </si>
  <si>
    <t>TU</t>
  </si>
  <si>
    <t>SJ</t>
  </si>
  <si>
    <t>QI</t>
  </si>
  <si>
    <t>UN</t>
  </si>
  <si>
    <t>ZI</t>
  </si>
  <si>
    <t>IC</t>
  </si>
  <si>
    <t>TI</t>
  </si>
  <si>
    <t>ED</t>
  </si>
  <si>
    <t>XI</t>
  </si>
  <si>
    <t>AK</t>
  </si>
  <si>
    <t>MP</t>
  </si>
  <si>
    <t>FK</t>
  </si>
  <si>
    <t>SB</t>
  </si>
  <si>
    <t>OL</t>
  </si>
  <si>
    <t>SW</t>
  </si>
  <si>
    <t>FM</t>
  </si>
  <si>
    <t>WV</t>
  </si>
  <si>
    <t>UT</t>
  </si>
  <si>
    <t>UR</t>
  </si>
  <si>
    <t>BL</t>
  </si>
  <si>
    <t>ZE</t>
  </si>
  <si>
    <t>CC</t>
  </si>
  <si>
    <t>CT</t>
  </si>
  <si>
    <t>WF</t>
  </si>
  <si>
    <t>OD</t>
  </si>
  <si>
    <t>IO</t>
  </si>
  <si>
    <t>MZ</t>
  </si>
  <si>
    <t>BC</t>
  </si>
  <si>
    <t>EI</t>
  </si>
  <si>
    <t>YS</t>
  </si>
  <si>
    <t>OU</t>
  </si>
  <si>
    <t>WH</t>
  </si>
  <si>
    <t>QU</t>
  </si>
  <si>
    <t>VO</t>
  </si>
  <si>
    <t>OI</t>
  </si>
  <si>
    <t>FX</t>
  </si>
  <si>
    <t>CE</t>
  </si>
  <si>
    <t>EL</t>
  </si>
  <si>
    <t>UX</t>
  </si>
  <si>
    <t>DR</t>
  </si>
  <si>
    <t>SF</t>
  </si>
  <si>
    <t>BQ</t>
  </si>
  <si>
    <t>HW</t>
  </si>
  <si>
    <t>OT</t>
  </si>
  <si>
    <t>PM</t>
  </si>
  <si>
    <t>OS</t>
  </si>
  <si>
    <t>KJ</t>
  </si>
  <si>
    <t>WR</t>
  </si>
  <si>
    <t>NM</t>
  </si>
  <si>
    <t>TF</t>
  </si>
  <si>
    <t>RY</t>
  </si>
  <si>
    <t>IZ</t>
  </si>
  <si>
    <t>TP</t>
  </si>
  <si>
    <t>DH</t>
  </si>
  <si>
    <t>IV</t>
  </si>
  <si>
    <t>II</t>
  </si>
  <si>
    <t>AY</t>
  </si>
  <si>
    <t>OY</t>
  </si>
  <si>
    <t>JU</t>
  </si>
  <si>
    <t>GG</t>
  </si>
  <si>
    <t>YI</t>
  </si>
  <si>
    <t>BV</t>
  </si>
  <si>
    <t>XP</t>
  </si>
  <si>
    <t>ZO</t>
  </si>
  <si>
    <t>NF</t>
  </si>
  <si>
    <t>AH</t>
  </si>
  <si>
    <t>MQ</t>
  </si>
  <si>
    <t>CW</t>
  </si>
  <si>
    <t>HB</t>
  </si>
  <si>
    <t>XA</t>
  </si>
  <si>
    <t>NK</t>
  </si>
  <si>
    <t>HY</t>
  </si>
  <si>
    <t>NH</t>
  </si>
  <si>
    <t>OB</t>
  </si>
  <si>
    <t>EH</t>
  </si>
  <si>
    <t>ZZ</t>
  </si>
  <si>
    <t>EB</t>
  </si>
  <si>
    <t>NV</t>
  </si>
  <si>
    <t>PC</t>
  </si>
  <si>
    <t>DY</t>
  </si>
  <si>
    <t>KS</t>
  </si>
  <si>
    <t>PW</t>
  </si>
  <si>
    <t>MB</t>
  </si>
  <si>
    <t>AQ</t>
  </si>
  <si>
    <t xml:space="preserve">U </t>
  </si>
  <si>
    <t>QQ</t>
  </si>
  <si>
    <t>IY</t>
  </si>
  <si>
    <t>HS</t>
  </si>
  <si>
    <t>KC</t>
  </si>
  <si>
    <t>SX</t>
  </si>
  <si>
    <t>EV</t>
  </si>
  <si>
    <t>JS</t>
  </si>
  <si>
    <t>IA</t>
  </si>
  <si>
    <t>XN</t>
  </si>
  <si>
    <t>TY</t>
  </si>
  <si>
    <t>AX</t>
  </si>
  <si>
    <t>DS</t>
  </si>
  <si>
    <t>VY</t>
  </si>
  <si>
    <t>QC</t>
  </si>
  <si>
    <t>OZ</t>
  </si>
  <si>
    <t>EZ</t>
  </si>
  <si>
    <t>Instruments</t>
  </si>
  <si>
    <t>Electrical engineering</t>
  </si>
  <si>
    <t>Chemistry</t>
  </si>
  <si>
    <t>Other fields</t>
  </si>
  <si>
    <t>Mechanical engineering</t>
  </si>
  <si>
    <t>Ingrid</t>
  </si>
  <si>
    <t>Inge</t>
  </si>
  <si>
    <t>Tingting</t>
  </si>
  <si>
    <t>Lingling</t>
  </si>
  <si>
    <t>Yingying</t>
  </si>
  <si>
    <t>Residence</t>
  </si>
  <si>
    <t>A01B</t>
  </si>
  <si>
    <t>A01C</t>
  </si>
  <si>
    <t>A01D</t>
  </si>
  <si>
    <t>A01F</t>
  </si>
  <si>
    <t>A01G</t>
  </si>
  <si>
    <t>A01H</t>
  </si>
  <si>
    <t>A01J</t>
  </si>
  <si>
    <t>A01K</t>
  </si>
  <si>
    <t>A01L</t>
  </si>
  <si>
    <t>A01M</t>
  </si>
  <si>
    <t>A01N</t>
  </si>
  <si>
    <t>A01P</t>
  </si>
  <si>
    <t>A21B</t>
  </si>
  <si>
    <t>A21C</t>
  </si>
  <si>
    <t>A21D</t>
  </si>
  <si>
    <t>A22B</t>
  </si>
  <si>
    <t>A22C</t>
  </si>
  <si>
    <t>A23B</t>
  </si>
  <si>
    <t>A23C</t>
  </si>
  <si>
    <t>A23D</t>
  </si>
  <si>
    <t>A23F</t>
  </si>
  <si>
    <t>A23G</t>
  </si>
  <si>
    <t>A23J</t>
  </si>
  <si>
    <t>A23K</t>
  </si>
  <si>
    <t>A23L</t>
  </si>
  <si>
    <t>A23N</t>
  </si>
  <si>
    <t>A23P</t>
  </si>
  <si>
    <t>A24B</t>
  </si>
  <si>
    <t>A24C</t>
  </si>
  <si>
    <t>A24D</t>
  </si>
  <si>
    <t>A24F</t>
  </si>
  <si>
    <t>A41B</t>
  </si>
  <si>
    <t>A41C</t>
  </si>
  <si>
    <t>A41D</t>
  </si>
  <si>
    <t>A41F</t>
  </si>
  <si>
    <t>A41G</t>
  </si>
  <si>
    <t>A41H</t>
  </si>
  <si>
    <t>A42B</t>
  </si>
  <si>
    <t>A42C</t>
  </si>
  <si>
    <t>A43B</t>
  </si>
  <si>
    <t>A43C</t>
  </si>
  <si>
    <t>A43D</t>
  </si>
  <si>
    <t>A44B</t>
  </si>
  <si>
    <t>A44C</t>
  </si>
  <si>
    <t>A45B</t>
  </si>
  <si>
    <t>A45C</t>
  </si>
  <si>
    <t>A45D</t>
  </si>
  <si>
    <t>A45F</t>
  </si>
  <si>
    <t>A46B</t>
  </si>
  <si>
    <t>A46D</t>
  </si>
  <si>
    <t>A47B</t>
  </si>
  <si>
    <t>A47C</t>
  </si>
  <si>
    <t>A47D</t>
  </si>
  <si>
    <t>A47F</t>
  </si>
  <si>
    <t>A47G</t>
  </si>
  <si>
    <t>A47H</t>
  </si>
  <si>
    <t>A47J</t>
  </si>
  <si>
    <t>A47K</t>
  </si>
  <si>
    <t>A47L</t>
  </si>
  <si>
    <t>A61B</t>
  </si>
  <si>
    <t>A61C</t>
  </si>
  <si>
    <t>A61D</t>
  </si>
  <si>
    <t>A61F</t>
  </si>
  <si>
    <t>A61G</t>
  </si>
  <si>
    <t>A61H</t>
  </si>
  <si>
    <t>A61J</t>
  </si>
  <si>
    <t>A61K</t>
  </si>
  <si>
    <t>A61L</t>
  </si>
  <si>
    <t>A61M</t>
  </si>
  <si>
    <t>A61N</t>
  </si>
  <si>
    <t>A61P</t>
  </si>
  <si>
    <t>A61Q</t>
  </si>
  <si>
    <t>A62B</t>
  </si>
  <si>
    <t>A62C</t>
  </si>
  <si>
    <t>A62D</t>
  </si>
  <si>
    <t>A63B</t>
  </si>
  <si>
    <t>A63C</t>
  </si>
  <si>
    <t>A63D</t>
  </si>
  <si>
    <t>A63F</t>
  </si>
  <si>
    <t>A63G</t>
  </si>
  <si>
    <t>A63H</t>
  </si>
  <si>
    <t>A63J</t>
  </si>
  <si>
    <t>A63K</t>
  </si>
  <si>
    <t>A99Z</t>
  </si>
  <si>
    <t>B01B</t>
  </si>
  <si>
    <t>B01D</t>
  </si>
  <si>
    <t>B01F</t>
  </si>
  <si>
    <t>B01J</t>
  </si>
  <si>
    <t>B01L</t>
  </si>
  <si>
    <t>B02B</t>
  </si>
  <si>
    <t>B02C</t>
  </si>
  <si>
    <t>B03B</t>
  </si>
  <si>
    <t>B03C</t>
  </si>
  <si>
    <t>B03D</t>
  </si>
  <si>
    <t>B04B</t>
  </si>
  <si>
    <t>B04C</t>
  </si>
  <si>
    <t>B05B</t>
  </si>
  <si>
    <t>B05C</t>
  </si>
  <si>
    <t>B05D</t>
  </si>
  <si>
    <t>B06B</t>
  </si>
  <si>
    <t>B07B</t>
  </si>
  <si>
    <t>B07C</t>
  </si>
  <si>
    <t>B08B</t>
  </si>
  <si>
    <t>B09B</t>
  </si>
  <si>
    <t>B09C</t>
  </si>
  <si>
    <t>B21B</t>
  </si>
  <si>
    <t>B21C</t>
  </si>
  <si>
    <t>B21D</t>
  </si>
  <si>
    <t>B21F</t>
  </si>
  <si>
    <t>B21G</t>
  </si>
  <si>
    <t>B21H</t>
  </si>
  <si>
    <t>B21J</t>
  </si>
  <si>
    <t>B21K</t>
  </si>
  <si>
    <t>B21L</t>
  </si>
  <si>
    <t>B22C</t>
  </si>
  <si>
    <t>B22D</t>
  </si>
  <si>
    <t>B22F</t>
  </si>
  <si>
    <t>B23B</t>
  </si>
  <si>
    <t>B23C</t>
  </si>
  <si>
    <t>B23D</t>
  </si>
  <si>
    <t>B23F</t>
  </si>
  <si>
    <t>B23G</t>
  </si>
  <si>
    <t>B23H</t>
  </si>
  <si>
    <t>B23K</t>
  </si>
  <si>
    <t>B23P</t>
  </si>
  <si>
    <t>B23Q</t>
  </si>
  <si>
    <t>B24B</t>
  </si>
  <si>
    <t>B24C</t>
  </si>
  <si>
    <t>B24D</t>
  </si>
  <si>
    <t>B25B</t>
  </si>
  <si>
    <t>B25C</t>
  </si>
  <si>
    <t>B25D</t>
  </si>
  <si>
    <t>B25F</t>
  </si>
  <si>
    <t>B25G</t>
  </si>
  <si>
    <t>B25H</t>
  </si>
  <si>
    <t>B25J</t>
  </si>
  <si>
    <t>B26B</t>
  </si>
  <si>
    <t>B26D</t>
  </si>
  <si>
    <t>B26F</t>
  </si>
  <si>
    <t>B27B</t>
  </si>
  <si>
    <t>B27C</t>
  </si>
  <si>
    <t>B27D</t>
  </si>
  <si>
    <t>B27F</t>
  </si>
  <si>
    <t>B27G</t>
  </si>
  <si>
    <t>B27H</t>
  </si>
  <si>
    <t>B27J</t>
  </si>
  <si>
    <t>B27K</t>
  </si>
  <si>
    <t>B27L</t>
  </si>
  <si>
    <t>B27M</t>
  </si>
  <si>
    <t>B27N</t>
  </si>
  <si>
    <t>B28B</t>
  </si>
  <si>
    <t>B28C</t>
  </si>
  <si>
    <t>B28D</t>
  </si>
  <si>
    <t>B29B</t>
  </si>
  <si>
    <t>B29C</t>
  </si>
  <si>
    <t>B29D</t>
  </si>
  <si>
    <t>B29K</t>
  </si>
  <si>
    <t>B29L</t>
  </si>
  <si>
    <t>B30B</t>
  </si>
  <si>
    <t>B31B</t>
  </si>
  <si>
    <t>B31C</t>
  </si>
  <si>
    <t>B31D</t>
  </si>
  <si>
    <t>B31F</t>
  </si>
  <si>
    <t>B32B</t>
  </si>
  <si>
    <t>B33Y</t>
  </si>
  <si>
    <t>B41B</t>
  </si>
  <si>
    <t>B41C</t>
  </si>
  <si>
    <t>B41D</t>
  </si>
  <si>
    <t>B41F</t>
  </si>
  <si>
    <t>B41G</t>
  </si>
  <si>
    <t>B41J</t>
  </si>
  <si>
    <t>B41K</t>
  </si>
  <si>
    <t>B41L</t>
  </si>
  <si>
    <t>B41M</t>
  </si>
  <si>
    <t>B41N</t>
  </si>
  <si>
    <t>B42B</t>
  </si>
  <si>
    <t>B42C</t>
  </si>
  <si>
    <t>B42D</t>
  </si>
  <si>
    <t>B42F</t>
  </si>
  <si>
    <t>B43K</t>
  </si>
  <si>
    <t>B43L</t>
  </si>
  <si>
    <t>B43M</t>
  </si>
  <si>
    <t>B44B</t>
  </si>
  <si>
    <t>B44C</t>
  </si>
  <si>
    <t>B44D</t>
  </si>
  <si>
    <t>B44F</t>
  </si>
  <si>
    <t>B60B</t>
  </si>
  <si>
    <t>B60C</t>
  </si>
  <si>
    <t>B60D</t>
  </si>
  <si>
    <t>B60F</t>
  </si>
  <si>
    <t>B60G</t>
  </si>
  <si>
    <t>B60H</t>
  </si>
  <si>
    <t>B60J</t>
  </si>
  <si>
    <t>B60K</t>
  </si>
  <si>
    <t>B60L</t>
  </si>
  <si>
    <t>B60M</t>
  </si>
  <si>
    <t>B60N</t>
  </si>
  <si>
    <t>B60P</t>
  </si>
  <si>
    <t>B60Q</t>
  </si>
  <si>
    <t>B60R</t>
  </si>
  <si>
    <t>B60S</t>
  </si>
  <si>
    <t>B60T</t>
  </si>
  <si>
    <t>B60V</t>
  </si>
  <si>
    <t>B60W</t>
  </si>
  <si>
    <t>B61B</t>
  </si>
  <si>
    <t>B61C</t>
  </si>
  <si>
    <t>B61D</t>
  </si>
  <si>
    <t>B61F</t>
  </si>
  <si>
    <t>B61G</t>
  </si>
  <si>
    <t>B61H</t>
  </si>
  <si>
    <t>B61J</t>
  </si>
  <si>
    <t>B61K</t>
  </si>
  <si>
    <t>B61L</t>
  </si>
  <si>
    <t>B62B</t>
  </si>
  <si>
    <t>B62C</t>
  </si>
  <si>
    <t>B62D</t>
  </si>
  <si>
    <t>B62H</t>
  </si>
  <si>
    <t>B62J</t>
  </si>
  <si>
    <t>B62K</t>
  </si>
  <si>
    <t>B62L</t>
  </si>
  <si>
    <t>B62M</t>
  </si>
  <si>
    <t>B63B</t>
  </si>
  <si>
    <t>B63C</t>
  </si>
  <si>
    <t>B63G</t>
  </si>
  <si>
    <t>B63H</t>
  </si>
  <si>
    <t>B63J</t>
  </si>
  <si>
    <t>B64B</t>
  </si>
  <si>
    <t>B64C</t>
  </si>
  <si>
    <t>B64D</t>
  </si>
  <si>
    <t>B64F</t>
  </si>
  <si>
    <t>B64G</t>
  </si>
  <si>
    <t>B65B</t>
  </si>
  <si>
    <t>B65C</t>
  </si>
  <si>
    <t>B65D</t>
  </si>
  <si>
    <t>B65F</t>
  </si>
  <si>
    <t>B65G</t>
  </si>
  <si>
    <t>B65H</t>
  </si>
  <si>
    <t>B66B</t>
  </si>
  <si>
    <t>B66C</t>
  </si>
  <si>
    <t>B66D</t>
  </si>
  <si>
    <t>B66F</t>
  </si>
  <si>
    <t>B67B</t>
  </si>
  <si>
    <t>B67C</t>
  </si>
  <si>
    <t>B67D</t>
  </si>
  <si>
    <t>B68B</t>
  </si>
  <si>
    <t>B68C</t>
  </si>
  <si>
    <t>B68F</t>
  </si>
  <si>
    <t>B68G</t>
  </si>
  <si>
    <t>B81B</t>
  </si>
  <si>
    <t>B81C</t>
  </si>
  <si>
    <t>B82B</t>
  </si>
  <si>
    <t>B82Y</t>
  </si>
  <si>
    <t>B99Z</t>
  </si>
  <si>
    <t>C01B</t>
  </si>
  <si>
    <t>C01C</t>
  </si>
  <si>
    <t>C01D</t>
  </si>
  <si>
    <t>C01F</t>
  </si>
  <si>
    <t>C01G</t>
  </si>
  <si>
    <t>C02F</t>
  </si>
  <si>
    <t>C03B</t>
  </si>
  <si>
    <t>C03C</t>
  </si>
  <si>
    <t>C04B</t>
  </si>
  <si>
    <t>C05B</t>
  </si>
  <si>
    <t>C05C</t>
  </si>
  <si>
    <t>C05D</t>
  </si>
  <si>
    <t>C05F</t>
  </si>
  <si>
    <t>C05G</t>
  </si>
  <si>
    <t>C06B</t>
  </si>
  <si>
    <t>C06C</t>
  </si>
  <si>
    <t>C06D</t>
  </si>
  <si>
    <t>C06F</t>
  </si>
  <si>
    <t>C07B</t>
  </si>
  <si>
    <t>C07C</t>
  </si>
  <si>
    <t>C07D</t>
  </si>
  <si>
    <t>C07F</t>
  </si>
  <si>
    <t>C07G</t>
  </si>
  <si>
    <t>C07H</t>
  </si>
  <si>
    <t>C07J</t>
  </si>
  <si>
    <t>C07K</t>
  </si>
  <si>
    <t>C08B</t>
  </si>
  <si>
    <t>C08C</t>
  </si>
  <si>
    <t>C08F</t>
  </si>
  <si>
    <t>C08G</t>
  </si>
  <si>
    <t>C08H</t>
  </si>
  <si>
    <t>C08J</t>
  </si>
  <si>
    <t>C08K</t>
  </si>
  <si>
    <t>C08L</t>
  </si>
  <si>
    <t>C09B</t>
  </si>
  <si>
    <t>C09C</t>
  </si>
  <si>
    <t>C09D</t>
  </si>
  <si>
    <t>C09F</t>
  </si>
  <si>
    <t>C09G</t>
  </si>
  <si>
    <t>C09H</t>
  </si>
  <si>
    <t>C09J</t>
  </si>
  <si>
    <t>C09K</t>
  </si>
  <si>
    <t>C10B</t>
  </si>
  <si>
    <t>C10C</t>
  </si>
  <si>
    <t>C10F</t>
  </si>
  <si>
    <t>C10G</t>
  </si>
  <si>
    <t>C10H</t>
  </si>
  <si>
    <t>C10J</t>
  </si>
  <si>
    <t>C10K</t>
  </si>
  <si>
    <t>C10L</t>
  </si>
  <si>
    <t>C10M</t>
  </si>
  <si>
    <t>C10N</t>
  </si>
  <si>
    <t>C11B</t>
  </si>
  <si>
    <t>C11C</t>
  </si>
  <si>
    <t>C11D</t>
  </si>
  <si>
    <t>C12C</t>
  </si>
  <si>
    <t>C12F</t>
  </si>
  <si>
    <t>C12G</t>
  </si>
  <si>
    <t>C12H</t>
  </si>
  <si>
    <t>C12J</t>
  </si>
  <si>
    <t>C12L</t>
  </si>
  <si>
    <t>C12M</t>
  </si>
  <si>
    <t>C12N</t>
  </si>
  <si>
    <t>C12P</t>
  </si>
  <si>
    <t>C12Q</t>
  </si>
  <si>
    <t>C12R</t>
  </si>
  <si>
    <t>C12S</t>
  </si>
  <si>
    <t>C13B</t>
  </si>
  <si>
    <t>C13C</t>
  </si>
  <si>
    <t>C13D</t>
  </si>
  <si>
    <t>C13F</t>
  </si>
  <si>
    <t>C13G</t>
  </si>
  <si>
    <t>C13H</t>
  </si>
  <si>
    <t>C13J</t>
  </si>
  <si>
    <t>C13K</t>
  </si>
  <si>
    <t>C14B</t>
  </si>
  <si>
    <t>C14C</t>
  </si>
  <si>
    <t>C21B</t>
  </si>
  <si>
    <t>C21C</t>
  </si>
  <si>
    <t>C21D</t>
  </si>
  <si>
    <t>C22B</t>
  </si>
  <si>
    <t>C22C</t>
  </si>
  <si>
    <t>C22F</t>
  </si>
  <si>
    <t>C23C</t>
  </si>
  <si>
    <t>C23D</t>
  </si>
  <si>
    <t>C23F</t>
  </si>
  <si>
    <t>C23G</t>
  </si>
  <si>
    <t>C25B</t>
  </si>
  <si>
    <t>C25C</t>
  </si>
  <si>
    <t>C25D</t>
  </si>
  <si>
    <t>C25F</t>
  </si>
  <si>
    <t>C30B</t>
  </si>
  <si>
    <t>C40B</t>
  </si>
  <si>
    <t>C99Z</t>
  </si>
  <si>
    <t>D01B</t>
  </si>
  <si>
    <t>D01C</t>
  </si>
  <si>
    <t>D01D</t>
  </si>
  <si>
    <t>D01F</t>
  </si>
  <si>
    <t>D01G</t>
  </si>
  <si>
    <t>D01H</t>
  </si>
  <si>
    <t>D02G</t>
  </si>
  <si>
    <t>D02H</t>
  </si>
  <si>
    <t>D02J</t>
  </si>
  <si>
    <t>D03C</t>
  </si>
  <si>
    <t>D03D</t>
  </si>
  <si>
    <t>D03J</t>
  </si>
  <si>
    <t>D04B</t>
  </si>
  <si>
    <t>D04C</t>
  </si>
  <si>
    <t>D04D</t>
  </si>
  <si>
    <t>D04G</t>
  </si>
  <si>
    <t>D04H</t>
  </si>
  <si>
    <t>D05B</t>
  </si>
  <si>
    <t>D05C</t>
  </si>
  <si>
    <t>D06B</t>
  </si>
  <si>
    <t>D06C</t>
  </si>
  <si>
    <t>D06F</t>
  </si>
  <si>
    <t>D06G</t>
  </si>
  <si>
    <t>D06H</t>
  </si>
  <si>
    <t>D06J</t>
  </si>
  <si>
    <t>D06L</t>
  </si>
  <si>
    <t>D06M</t>
  </si>
  <si>
    <t>D06N</t>
  </si>
  <si>
    <t>D06P</t>
  </si>
  <si>
    <t>D06Q</t>
  </si>
  <si>
    <t>D07B</t>
  </si>
  <si>
    <t>D21B</t>
  </si>
  <si>
    <t>D21C</t>
  </si>
  <si>
    <t>D21D</t>
  </si>
  <si>
    <t>D21F</t>
  </si>
  <si>
    <t>D21G</t>
  </si>
  <si>
    <t>D21H</t>
  </si>
  <si>
    <t>D21J</t>
  </si>
  <si>
    <t>D99Z</t>
  </si>
  <si>
    <t>E01B</t>
  </si>
  <si>
    <t>E01C</t>
  </si>
  <si>
    <t>E01D</t>
  </si>
  <si>
    <t>E01F</t>
  </si>
  <si>
    <t>E01H</t>
  </si>
  <si>
    <t>E02B</t>
  </si>
  <si>
    <t>E02C</t>
  </si>
  <si>
    <t>E02D</t>
  </si>
  <si>
    <t>E02F</t>
  </si>
  <si>
    <t>E03B</t>
  </si>
  <si>
    <t>E03C</t>
  </si>
  <si>
    <t>E03D</t>
  </si>
  <si>
    <t>E03F</t>
  </si>
  <si>
    <t>E04B</t>
  </si>
  <si>
    <t>E04C</t>
  </si>
  <si>
    <t>E04D</t>
  </si>
  <si>
    <t>E04F</t>
  </si>
  <si>
    <t>E04G</t>
  </si>
  <si>
    <t>E04H</t>
  </si>
  <si>
    <t>E05B</t>
  </si>
  <si>
    <t>E05C</t>
  </si>
  <si>
    <t>E05D</t>
  </si>
  <si>
    <t>E05F</t>
  </si>
  <si>
    <t>E05G</t>
  </si>
  <si>
    <t>E06B</t>
  </si>
  <si>
    <t>E06C</t>
  </si>
  <si>
    <t>E21B</t>
  </si>
  <si>
    <t>E21C</t>
  </si>
  <si>
    <t>E21D</t>
  </si>
  <si>
    <t>E21F</t>
  </si>
  <si>
    <t>E99Z</t>
  </si>
  <si>
    <t>F01B</t>
  </si>
  <si>
    <t>F01C</t>
  </si>
  <si>
    <t>F01D</t>
  </si>
  <si>
    <t>F01K</t>
  </si>
  <si>
    <t>F01L</t>
  </si>
  <si>
    <t>F01M</t>
  </si>
  <si>
    <t>F01N</t>
  </si>
  <si>
    <t>F01P</t>
  </si>
  <si>
    <t>F02B</t>
  </si>
  <si>
    <t>F02C</t>
  </si>
  <si>
    <t>F02D</t>
  </si>
  <si>
    <t>F02F</t>
  </si>
  <si>
    <t>F02G</t>
  </si>
  <si>
    <t>F02K</t>
  </si>
  <si>
    <t>F02M</t>
  </si>
  <si>
    <t>F02N</t>
  </si>
  <si>
    <t>F02P</t>
  </si>
  <si>
    <t>F03B</t>
  </si>
  <si>
    <t>F03C</t>
  </si>
  <si>
    <t>F03D</t>
  </si>
  <si>
    <t>F03G</t>
  </si>
  <si>
    <t>F03H</t>
  </si>
  <si>
    <t>F04B</t>
  </si>
  <si>
    <t>F04C</t>
  </si>
  <si>
    <t>F04D</t>
  </si>
  <si>
    <t>F04F</t>
  </si>
  <si>
    <t>F15B</t>
  </si>
  <si>
    <t>F15C</t>
  </si>
  <si>
    <t>F15D</t>
  </si>
  <si>
    <t>F16B</t>
  </si>
  <si>
    <t>F16C</t>
  </si>
  <si>
    <t>F16D</t>
  </si>
  <si>
    <t>F16F</t>
  </si>
  <si>
    <t>F16G</t>
  </si>
  <si>
    <t>F16H</t>
  </si>
  <si>
    <t>F16J</t>
  </si>
  <si>
    <t>F16K</t>
  </si>
  <si>
    <t>F16L</t>
  </si>
  <si>
    <t>F16M</t>
  </si>
  <si>
    <t>F16N</t>
  </si>
  <si>
    <t>F16P</t>
  </si>
  <si>
    <t>F16S</t>
  </si>
  <si>
    <t>F16T</t>
  </si>
  <si>
    <t>F17B</t>
  </si>
  <si>
    <t>F17C</t>
  </si>
  <si>
    <t>F17D</t>
  </si>
  <si>
    <t>F21H</t>
  </si>
  <si>
    <t>F21K</t>
  </si>
  <si>
    <t>F21L</t>
  </si>
  <si>
    <t>F21S</t>
  </si>
  <si>
    <t>F21V</t>
  </si>
  <si>
    <t>F21W</t>
  </si>
  <si>
    <t>F21Y</t>
  </si>
  <si>
    <t>F22B</t>
  </si>
  <si>
    <t>F22D</t>
  </si>
  <si>
    <t>F22G</t>
  </si>
  <si>
    <t>F23B</t>
  </si>
  <si>
    <t>F23C</t>
  </si>
  <si>
    <t>F23D</t>
  </si>
  <si>
    <t>F23G</t>
  </si>
  <si>
    <t>F23H</t>
  </si>
  <si>
    <t>F23J</t>
  </si>
  <si>
    <t>F23K</t>
  </si>
  <si>
    <t>F23L</t>
  </si>
  <si>
    <t>F23M</t>
  </si>
  <si>
    <t>F23N</t>
  </si>
  <si>
    <t>F23Q</t>
  </si>
  <si>
    <t>F23R</t>
  </si>
  <si>
    <t>F24B</t>
  </si>
  <si>
    <t>F24C</t>
  </si>
  <si>
    <t>F24D</t>
  </si>
  <si>
    <t>F24F</t>
  </si>
  <si>
    <t>F24H</t>
  </si>
  <si>
    <t>F24J</t>
  </si>
  <si>
    <t>F25B</t>
  </si>
  <si>
    <t>F25C</t>
  </si>
  <si>
    <t>F25D</t>
  </si>
  <si>
    <t>F25J</t>
  </si>
  <si>
    <t>F26B</t>
  </si>
  <si>
    <t>F27B</t>
  </si>
  <si>
    <t>F27D</t>
  </si>
  <si>
    <t>F28B</t>
  </si>
  <si>
    <t>F28C</t>
  </si>
  <si>
    <t>F28D</t>
  </si>
  <si>
    <t>F28F</t>
  </si>
  <si>
    <t>F28G</t>
  </si>
  <si>
    <t>F41A</t>
  </si>
  <si>
    <t>F41B</t>
  </si>
  <si>
    <t>F41C</t>
  </si>
  <si>
    <t>F41F</t>
  </si>
  <si>
    <t>F41G</t>
  </si>
  <si>
    <t>F41H</t>
  </si>
  <si>
    <t>F41J</t>
  </si>
  <si>
    <t>F42B</t>
  </si>
  <si>
    <t>F42C</t>
  </si>
  <si>
    <t>F42D</t>
  </si>
  <si>
    <t>F99Z</t>
  </si>
  <si>
    <t>G01B</t>
  </si>
  <si>
    <t>G01C</t>
  </si>
  <si>
    <t>G01D</t>
  </si>
  <si>
    <t>G01F</t>
  </si>
  <si>
    <t>G01G</t>
  </si>
  <si>
    <t>G01H</t>
  </si>
  <si>
    <t>G01J</t>
  </si>
  <si>
    <t>G01K</t>
  </si>
  <si>
    <t>G01L</t>
  </si>
  <si>
    <t>G01M</t>
  </si>
  <si>
    <t>G01N</t>
  </si>
  <si>
    <t>G01P</t>
  </si>
  <si>
    <t>G01Q</t>
  </si>
  <si>
    <t>G01R</t>
  </si>
  <si>
    <t>G01S</t>
  </si>
  <si>
    <t>G01T</t>
  </si>
  <si>
    <t>G01V</t>
  </si>
  <si>
    <t>G01W</t>
  </si>
  <si>
    <t>G02B</t>
  </si>
  <si>
    <t>G02C</t>
  </si>
  <si>
    <t>G02F</t>
  </si>
  <si>
    <t>G03B</t>
  </si>
  <si>
    <t>G03C</t>
  </si>
  <si>
    <t>G03D</t>
  </si>
  <si>
    <t>G03F</t>
  </si>
  <si>
    <t>G03G</t>
  </si>
  <si>
    <t>G03H</t>
  </si>
  <si>
    <t>G04B</t>
  </si>
  <si>
    <t>G04C</t>
  </si>
  <si>
    <t>G04D</t>
  </si>
  <si>
    <t>G04F</t>
  </si>
  <si>
    <t>G04G</t>
  </si>
  <si>
    <t>G04R</t>
  </si>
  <si>
    <t>G05B</t>
  </si>
  <si>
    <t>G05D</t>
  </si>
  <si>
    <t>G05F</t>
  </si>
  <si>
    <t>G05G</t>
  </si>
  <si>
    <t>G06C</t>
  </si>
  <si>
    <t>G06D</t>
  </si>
  <si>
    <t>G06E</t>
  </si>
  <si>
    <t>G06F</t>
  </si>
  <si>
    <t>G06G</t>
  </si>
  <si>
    <t>G06J</t>
  </si>
  <si>
    <t>G06K</t>
  </si>
  <si>
    <t>G06M</t>
  </si>
  <si>
    <t>G06N</t>
  </si>
  <si>
    <t>G06Q</t>
  </si>
  <si>
    <t>G06T</t>
  </si>
  <si>
    <t>G07B</t>
  </si>
  <si>
    <t>G07C</t>
  </si>
  <si>
    <t>G07D</t>
  </si>
  <si>
    <t>G07F</t>
  </si>
  <si>
    <t>G07G</t>
  </si>
  <si>
    <t>G08B</t>
  </si>
  <si>
    <t>G08C</t>
  </si>
  <si>
    <t>G08G</t>
  </si>
  <si>
    <t>G09B</t>
  </si>
  <si>
    <t>G09C</t>
  </si>
  <si>
    <t>G09D</t>
  </si>
  <si>
    <t>G09F</t>
  </si>
  <si>
    <t>G09G</t>
  </si>
  <si>
    <t>G10B</t>
  </si>
  <si>
    <t>G10C</t>
  </si>
  <si>
    <t>G10D</t>
  </si>
  <si>
    <t>G10F</t>
  </si>
  <si>
    <t>G10G</t>
  </si>
  <si>
    <t>G10H</t>
  </si>
  <si>
    <t>G10K</t>
  </si>
  <si>
    <t>G10L</t>
  </si>
  <si>
    <t>G11B</t>
  </si>
  <si>
    <t>G11C</t>
  </si>
  <si>
    <t>G12B</t>
  </si>
  <si>
    <t>G21B</t>
  </si>
  <si>
    <t>G21C</t>
  </si>
  <si>
    <t>G21D</t>
  </si>
  <si>
    <t>G21F</t>
  </si>
  <si>
    <t>G21G</t>
  </si>
  <si>
    <t>G21H</t>
  </si>
  <si>
    <t>G21J</t>
  </si>
  <si>
    <t>G21K</t>
  </si>
  <si>
    <t>G99Z</t>
  </si>
  <si>
    <t>H01B</t>
  </si>
  <si>
    <t>H01C</t>
  </si>
  <si>
    <t>H01F</t>
  </si>
  <si>
    <t>H01G</t>
  </si>
  <si>
    <t>H01H</t>
  </si>
  <si>
    <t>H01J</t>
  </si>
  <si>
    <t>H01K</t>
  </si>
  <si>
    <t>H01L</t>
  </si>
  <si>
    <t>H01M</t>
  </si>
  <si>
    <t>H01P</t>
  </si>
  <si>
    <t>H01Q</t>
  </si>
  <si>
    <t>H01R</t>
  </si>
  <si>
    <t>H01S</t>
  </si>
  <si>
    <t>H01T</t>
  </si>
  <si>
    <t>H02B</t>
  </si>
  <si>
    <t>H02G</t>
  </si>
  <si>
    <t>H02H</t>
  </si>
  <si>
    <t>H02J</t>
  </si>
  <si>
    <t>H02K</t>
  </si>
  <si>
    <t>H02M</t>
  </si>
  <si>
    <t>H02N</t>
  </si>
  <si>
    <t>H02P</t>
  </si>
  <si>
    <t>H02S</t>
  </si>
  <si>
    <t>H03B</t>
  </si>
  <si>
    <t>H03C</t>
  </si>
  <si>
    <t>H03D</t>
  </si>
  <si>
    <t>H03F</t>
  </si>
  <si>
    <t>H03G</t>
  </si>
  <si>
    <t>H03H</t>
  </si>
  <si>
    <t>H03J</t>
  </si>
  <si>
    <t>H03K</t>
  </si>
  <si>
    <t>H03L</t>
  </si>
  <si>
    <t>H03M</t>
  </si>
  <si>
    <t>H04B</t>
  </si>
  <si>
    <t>H04H</t>
  </si>
  <si>
    <t>H04J</t>
  </si>
  <si>
    <t>H04K</t>
  </si>
  <si>
    <t>H04L</t>
  </si>
  <si>
    <t>H04M</t>
  </si>
  <si>
    <t>H04N</t>
  </si>
  <si>
    <t>H04Q</t>
  </si>
  <si>
    <t>H04R</t>
  </si>
  <si>
    <t>H04S</t>
  </si>
  <si>
    <t>H04W</t>
  </si>
  <si>
    <t>H05B</t>
  </si>
  <si>
    <t>H05C</t>
  </si>
  <si>
    <t>H05F</t>
  </si>
  <si>
    <t>H05G</t>
  </si>
  <si>
    <t>H05H</t>
  </si>
  <si>
    <t>H05K</t>
  </si>
  <si>
    <t>H99Z</t>
  </si>
  <si>
    <t>% Male</t>
  </si>
  <si>
    <t>% Female</t>
  </si>
  <si>
    <t xml:space="preserve"> Agriculture; Forestry; Animal Husbandry; Hunting; Trapping; Fishing -&gt; Soil Working In Agriculture Or Forestry; Parts, Details, Or Accessories Of Agricultural Machines Or Implements, In General</t>
  </si>
  <si>
    <t xml:space="preserve"> Agriculture; Forestry; Animal Husbandry; Hunting; Trapping; Fishing -&gt; Planting; Sowing; Fertilising</t>
  </si>
  <si>
    <t xml:space="preserve"> Agriculture; Forestry; Animal Husbandry; Hunting; Trapping; Fishing -&gt; Harvesting; Mowing</t>
  </si>
  <si>
    <t xml:space="preserve"> Agriculture; Forestry; Animal Husbandry; Hunting; Trapping; Fishing -&gt; Threshing; Baling Of Straw, Hay Or The Like; Stationary Apparatus Or Hand Tools For Forming Or Binding Straw Or Hay Into Bundles; Cutting Of Hay, Straw Or The Like; Storing Agricultural Or Horticultural Produce</t>
  </si>
  <si>
    <t xml:space="preserve"> Agriculture; Forestry; Animal Husbandry; Hunting; Trapping; Fishing -&gt; Horticulture; Cultivation Of Vegetables, Flowers, Rice, Fruit, Vines, Hops, Or Seaweed; Forestry; Watering</t>
  </si>
  <si>
    <t xml:space="preserve"> Agriculture; Forestry; Animal Husbandry; Hunting; Trapping; Fishing -&gt; New Plants Or Processes For Obtaining Them; Plant Reproduction By Tissue Culture Techniques</t>
  </si>
  <si>
    <t xml:space="preserve"> Agriculture; Forestry; Animal Husbandry; Hunting; Trapping; Fishing -&gt; Manufacture Of Dairy Products</t>
  </si>
  <si>
    <t xml:space="preserve"> Agriculture; Forestry; Animal Husbandry; Hunting; Trapping; Fishing -&gt; Animal Husbandry; Care Of Birds, Fishes, Insects; Fishing; Rearing Or Breeding Animals, Not Otherwise Provided For; New Breeds Of Animals</t>
  </si>
  <si>
    <t xml:space="preserve"> Agriculture; Forestry; Animal Husbandry; Hunting; Trapping; Fishing -&gt; Shoeing Of Animals</t>
  </si>
  <si>
    <t xml:space="preserve"> Agriculture; Forestry; Animal Husbandry; Hunting; Trapping; Fishing -&gt; Catching, Trapping Or Scaring Of Animals; Apparatus For The Destruction Of Noxious Animals Or Noxious Plants</t>
  </si>
  <si>
    <t xml:space="preserve"> Agriculture; Forestry; Animal Husbandry; Hunting; Trapping; Fishing -&gt; Preservation Of Bodies Of Humans Or Animals Or Plants Or Parts Thereof; Biocides, E.G. As Disinfectants, As Pesticides Or As Herbicides; Pest Repellants Or Attractants; Plant Growth Regulators</t>
  </si>
  <si>
    <t xml:space="preserve"> Agriculture; Forestry; Animal Husbandry; Hunting; Trapping; Fishing -&gt; Biocidal, Pest Repellant, Pest Attractant Or Plant Growth Regulatory Activity Of Chemical Compounds Or Preparations</t>
  </si>
  <si>
    <t xml:space="preserve"> Baking; Equipment For Making Or Processing Doughs; Doughs For Baking -&gt; Bakers' Ovens; Machines Or Equipment For Baking</t>
  </si>
  <si>
    <t xml:space="preserve"> Baking; Equipment For Making Or Processing Doughs; Doughs For Baking -&gt; Machines Or Equipment For Making Or Processing Doughs; Handling Baked Articles Made From Dough</t>
  </si>
  <si>
    <t xml:space="preserve"> Baking; Equipment For Making Or Processing Doughs; Doughs For Baking -&gt; Treatment, E.G. Preservation, Of Flour Or Dough For Baking, E.G. By Addition Of Materials; Baking; Bakery Products; Preservation Thereof</t>
  </si>
  <si>
    <t xml:space="preserve"> Butchering; Meat Treatment; Processing Poultry Or Fish -&gt; Slaughtering</t>
  </si>
  <si>
    <t xml:space="preserve"> Butchering; Meat Treatment; Processing Poultry Or Fish -&gt; Processing Meat, Poultry, Or Fish</t>
  </si>
  <si>
    <t xml:space="preserve"> Foods Or Foodstuffs; Their Treatment, Not Covered By Other Classes -&gt; Preserving, E.G. By Canning, Meat, Fish, Eggs, Fruit, Vegetables, Edible Seeds; Chemical Ripening Of Fruit Or Vegetables; The Preserved, Ripened, Or Canned Products</t>
  </si>
  <si>
    <t xml:space="preserve"> Foods Or Foodstuffs; Their Treatment, Not Covered By Other Classes -&gt; Dairy Products, E.G. Milk, Butter, Cheese; Milk Or Cheese Substitutes; Making Thereof</t>
  </si>
  <si>
    <t xml:space="preserve"> Foods Or Foodstuffs; Their Treatment, Not Covered By Other Classes -&gt; Edible Oils Or Fats, E.G. Margarines, Shortenings, Cooking Oils</t>
  </si>
  <si>
    <t xml:space="preserve"> Foods Or Foodstuffs; Their Treatment, Not Covered By Other Classes -&gt; Coffee; Tea; Their Substitutes; Manufacture, Preparation, Or Infusion Thereof</t>
  </si>
  <si>
    <t xml:space="preserve"> Foods Or Foodstuffs; Their Treatment, Not Covered By Other Classes -&gt; Cocoa; Cocoa Products, E.G. Chocolate; Substitutes For Cocoa Or Cocoa Products; Confectionery; Chewing Gum; Ice-Cream; Preparation Thereof</t>
  </si>
  <si>
    <t xml:space="preserve"> Foods Or Foodstuffs; Their Treatment, Not Covered By Other Classes -&gt; Protein Compositions For Foodstuffs; Working-Up Proteins For Foodstuffs; Phosphatide Compositions For Foodstuffs</t>
  </si>
  <si>
    <t xml:space="preserve"> Foods Or Foodstuffs; Their Treatment, Not Covered By Other Classes -&gt; Fodder</t>
  </si>
  <si>
    <t xml:space="preserve"> Foods Or Foodstuffs; Their Treatment, Not Covered By Other Classes -&gt; Foods, Foodstuffs, Or Non-Alcoholic Beverages, Not Covered By Subclasses A21d Or A23b-A23j; Their Preparation Or Treatment, E.G. Cooking, Modification Of Nutritive Qualities, Physical Treatment; Preservation Of Foods Or Foodstuffs, In General</t>
  </si>
  <si>
    <t xml:space="preserve"> Foods Or Foodstuffs; Their Treatment, Not Covered By Other Classes -&gt; Machines Or Apparatus For Treating Harvested Fruit, Vegetables, Or Flower Bulbs In Bulk, Not Otherwise Provided For; Peeling Vegetables Or Fruit In Bulk; Apparatus For Preparing Animal Feeding-Stuffs</t>
  </si>
  <si>
    <t xml:space="preserve"> Foods Or Foodstuffs; Their Treatment, Not Covered By Other Classes -&gt; Shaping Or Working Of Foodstuffs, Not Fully Covered By A Single Other Subclass</t>
  </si>
  <si>
    <t xml:space="preserve"> Tobacco; Cigars; Cigarettes; Smokers' Requisites -&gt; Manufacture Or Preparation Of Tobacco For Smoking Or Chewing; Tobacco; Snuff</t>
  </si>
  <si>
    <t xml:space="preserve"> Tobacco; Cigars; Cigarettes; Smokers' Requisites -&gt; Machines For Making Cigars Or Cigarettes</t>
  </si>
  <si>
    <t xml:space="preserve"> Tobacco; Cigars; Cigarettes; Smokers' Requisites -&gt; Cigars; Cigarettes; Tobacco Smoke Filters; Mouthpieces For Cigars Or Cigarettes; Manufacture Of Tobacco Smoke Filters Or Mouthpieces</t>
  </si>
  <si>
    <t xml:space="preserve"> Tobacco; Cigars; Cigarettes; Smokers' Requisites -&gt; Smokers' Requisites; Match Boxes</t>
  </si>
  <si>
    <t xml:space="preserve"> Wearing Apparel -&gt; Shirts; Underwear; Baby Linen; Handkerchiefs</t>
  </si>
  <si>
    <t xml:space="preserve"> Wearing Apparel -&gt; Corsets; BrassiÈRes</t>
  </si>
  <si>
    <t xml:space="preserve"> Wearing Apparel -&gt; Outerwear; Protective Garments; Accessories</t>
  </si>
  <si>
    <t xml:space="preserve"> Wearing Apparel -&gt; Garment Fastenings; Suspenders</t>
  </si>
  <si>
    <t xml:space="preserve"> Wearing Apparel -&gt; Artificial Flowers; Wigs; Masks; Feathers</t>
  </si>
  <si>
    <t xml:space="preserve"> Wearing Apparel -&gt; Appliances Or Methods For Making Clothes, E.G. For Dress-Making, For Tailoring, Not Otherwise Provided For</t>
  </si>
  <si>
    <t xml:space="preserve"> Headwear -&gt; Hats; Head Coverings</t>
  </si>
  <si>
    <t xml:space="preserve"> Headwear -&gt; Manufacturing Or Trimming Hats Or Other Head Coverings</t>
  </si>
  <si>
    <t xml:space="preserve"> Footwear -&gt; Characteristic Features Of Footwear; Parts Of Footwear</t>
  </si>
  <si>
    <t xml:space="preserve"> Footwear -&gt; Fastenings Or Attachments For Footwear; Laces In General</t>
  </si>
  <si>
    <t xml:space="preserve"> Footwear -&gt; Machines, Tools, Equipment Or Methods For Manufacturing Or Repairing Footwear</t>
  </si>
  <si>
    <t xml:space="preserve"> Haberdashery; Jewellery -&gt; Buttons, Pins, Buckles, Slide Fasteners, Or The Like</t>
  </si>
  <si>
    <t xml:space="preserve"> Haberdashery; Jewellery -&gt; Jewellery; Bracelets; Other Personal Adornments; Coins</t>
  </si>
  <si>
    <t xml:space="preserve"> Hand Or Travelling Articles -&gt; Walking Sticks; Umbrellas; Ladies' Or Like Fans</t>
  </si>
  <si>
    <t xml:space="preserve"> Hand Or Travelling Articles -&gt; Purses; Luggage; Hand Carried Bags</t>
  </si>
  <si>
    <t xml:space="preserve"> Hand Or Travelling Articles -&gt; Hairdressing Or Shaving Equipment; Manicuring Or Other Cosmetic Treatment</t>
  </si>
  <si>
    <t xml:space="preserve"> Hand Or Travelling Articles -&gt; Travelling Or Camp Equipment; Sacks Or Packs Carried On The Body</t>
  </si>
  <si>
    <t xml:space="preserve"> Brushware -&gt; Brushes</t>
  </si>
  <si>
    <t xml:space="preserve"> Brushware -&gt; Manufacture Of Brushes</t>
  </si>
  <si>
    <t xml:space="preserve"> Furniture; Domestic Articles Or Appliances; Coffee Mills; Spice Mills; Suction Cleaners In General -&gt; Tables; Desks; Office Furniture; Cabinets; Drawers; General Details Of Furniture</t>
  </si>
  <si>
    <t xml:space="preserve"> Furniture; Domestic Articles Or Appliances; Coffee Mills; Spice Mills; Suction Cleaners In General -&gt; Chairs; Sofas; Beds</t>
  </si>
  <si>
    <t xml:space="preserve"> Furniture; Domestic Articles Or Appliances; Coffee Mills; Spice Mills; Suction Cleaners In General -&gt; Furniture Specially Adapted For Children</t>
  </si>
  <si>
    <t xml:space="preserve"> Furniture; Domestic Articles Or Appliances; Coffee Mills; Spice Mills; Suction Cleaners In General -&gt; Special Furniture, Fittings, Or Accessories For Shops, Storehouses, Bars, Restaurants, Or The Like; Paying Counters</t>
  </si>
  <si>
    <t xml:space="preserve"> Furniture; Domestic Articles Or Appliances; Coffee Mills; Spice Mills; Suction Cleaners In General -&gt; Household Or Table Equipment</t>
  </si>
  <si>
    <t xml:space="preserve"> Furniture; Domestic Articles Or Appliances; Coffee Mills; Spice Mills; Suction Cleaners In General -&gt; Furnishings For Windows Or Doors</t>
  </si>
  <si>
    <t xml:space="preserve"> Furniture; Domestic Articles Or Appliances; Coffee Mills; Spice Mills; Suction Cleaners In General -&gt; Kitchen Equipment; Coffee Mills; Spice Mills; Apparatus For Making Beverages</t>
  </si>
  <si>
    <t xml:space="preserve"> Furniture; Domestic Articles Or Appliances; Coffee Mills; Spice Mills; Suction Cleaners In General -&gt; Sanitary Equipment Not Otherwise Provided For; Toilet Accessories</t>
  </si>
  <si>
    <t xml:space="preserve"> Furniture; Domestic Articles Or Appliances; Coffee Mills; Spice Mills; Suction Cleaners In General -&gt; Domestic Washing Or Cleaning; Suction Cleaners In General</t>
  </si>
  <si>
    <t xml:space="preserve"> Medical Or Veterinary Science; Hygiene -&gt; Diagnosis; Surgery; Identification</t>
  </si>
  <si>
    <t xml:space="preserve"> Medical Or Veterinary Science; Hygiene -&gt; Dentistry; Apparatus Or Methods For Oral Or Dental Hygiene</t>
  </si>
  <si>
    <t xml:space="preserve"> Medical Or Veterinary Science; Hygiene -&gt; Veterinary Instruments, Implements, Tools, Or Methods</t>
  </si>
  <si>
    <t xml:space="preserve"> Medical Or Veterinary Science; Hygiene -&gt; Filters Implantable Into Blood Vessels; Prostheses; Devices Providing Patency To, Or Preventing Collapsing Of, Tubular Structures Of The Body, E.G. Stents; Orthopaedic, Nursing Or Contraceptive Devices; Fomentation; Treatment Or Protection Of Eyes Or Ears; Bandages, Dressings Or Absorbent Pads; First-Aid Kits</t>
  </si>
  <si>
    <t xml:space="preserve"> Medical Or Veterinary Science; Hygiene -&gt; Transport, Personal Conveyances, Or Accommodation Specially Adapted For Patients Or Disabled Persons; Operating Tables Or Chairs; Chairs For Dentistry; Funeral Devices</t>
  </si>
  <si>
    <t xml:space="preserve"> Medical Or Veterinary Science; Hygiene -&gt; Physical Therapy Apparatus, E.G. Devices For Locating Or Stimulating Reflex Points In The Body; Artificial Respiration; Massage; Bathing Devices For Special Therapeutic Or Hygienic Purposes Or Specific Parts Of The Body</t>
  </si>
  <si>
    <t xml:space="preserve"> Medical Or Veterinary Science; Hygiene -&gt; Containers Specially Adapted For Medical Or Pharmaceutical Purposes; Devices Or Methods Specially Adapted For Bringing Pharmaceutical Products Into Particular Physical Or Administering Forms; Devices For Administering Food Or Medicines Orally; Baby Comforters; Devices For Receiving Spittle</t>
  </si>
  <si>
    <t xml:space="preserve"> Medical Or Veterinary Science; Hygiene -&gt; Preparations For Medical, Dental, Or Toilet Purposes</t>
  </si>
  <si>
    <t xml:space="preserve"> Medical Or Veterinary Science; Hygiene -&gt; Methods Or Apparatus For Sterilising Materials Or Objects In General; Disinfection, Sterilisation, Or Deodorisation Of Air; Chemical Aspects Of Bandages, Dressings, Absorbent Pads, Or Surgical Articles; Materials For Bandages, Dressings, Absorbent Pads, Or Surgical Articles</t>
  </si>
  <si>
    <t xml:space="preserve"> Medical Or Veterinary Science; Hygiene -&gt; Devices For Introducing Media Into, Or Onto, The Body; Devices For Transducing Body Media Or For Taking Media From The Body; Devices For Producing Or Ending Sleep Or Stupor</t>
  </si>
  <si>
    <t xml:space="preserve"> Medical Or Veterinary Science; Hygiene -&gt; Electrotherapy; Magnetotherapy; Radiation Therapy; Ultrasound Therapy</t>
  </si>
  <si>
    <t xml:space="preserve"> Medical Or Veterinary Science; Hygiene -&gt; Therapeutic Activity Of Chemical Compounds Or Medicinal Preparations</t>
  </si>
  <si>
    <t xml:space="preserve"> Medical Or Veterinary Science; Hygiene -&gt; Use Of Cosmetics Or Similar Toilet Preparations</t>
  </si>
  <si>
    <t xml:space="preserve"> Life-Saving; Fire-Fighting -&gt; Devices, Apparatus Or Methods For Life-Saving</t>
  </si>
  <si>
    <t xml:space="preserve"> Life-Saving; Fire-Fighting -&gt; Fire-Fighting</t>
  </si>
  <si>
    <t xml:space="preserve"> Life-Saving; Fire-Fighting -&gt; Chemical Means For Extinguishing Fires; Processes For Making Harmful Chemical Substances Harmless, Or Less Harmful, By Effecting A Chemical Change; Composition Of Materials For Coverings Or Clothing For Protecting Against Harmful Chemical Agents; Composition Of Materials For Transparent Parts Of Gas-Masks, Respirators, Breathing Bags Or Helmets; Composition Of Chemical Materials For Use In Breathing Apparatus</t>
  </si>
  <si>
    <t xml:space="preserve"> Sports; Games; Amusements -&gt; Apparatus For Physical Training, Gymnastics, Swimming, Climbing, Or Fencing; Ball Games; Training Equipment</t>
  </si>
  <si>
    <t xml:space="preserve"> Sports; Games; Amusements -&gt; Skates; Skis; Roller Skates; Design Or Layout Of Courts, Rinks Or The Like</t>
  </si>
  <si>
    <t xml:space="preserve"> Sports; Games; Amusements -&gt; Bowling-Alleys; Bowling Games; Boccia; Bowls; Bagatelle; Billiards</t>
  </si>
  <si>
    <t xml:space="preserve"> Sports; Games; Amusements -&gt; Card, Board, Or Roulette Games; Indoor Games Using Small Moving Playing Bodies; Games Not Otherwise Provided For</t>
  </si>
  <si>
    <t xml:space="preserve"> Sports; Games; Amusements -&gt; Merry-Go-Rounds; Swings; Rocking-Horses; Chutes; Switchbacks; Similar Devices For Public Amusement</t>
  </si>
  <si>
    <t xml:space="preserve"> Sports; Games; Amusements -&gt; Toys, E.G. Tops, Dolls, Hoops, Building Blocks</t>
  </si>
  <si>
    <t xml:space="preserve"> Sports; Games; Amusements -&gt; Devices For Theatres, Circuses, Or The Like; Conjuring Appliances Or The Like</t>
  </si>
  <si>
    <t xml:space="preserve"> Sports; Games; Amusements -&gt; Racing; Riding Sports; Equipment Or Accessories Therefor</t>
  </si>
  <si>
    <t xml:space="preserve"> Subject Matter Not Otherwise Provided For In This Section -&gt; Subject Matter Not Otherwise Provided For In This Section</t>
  </si>
  <si>
    <t xml:space="preserve"> Physical Or Chemical Processes Or Apparatus In General -&gt; Boiling; Boiling Apparatus</t>
  </si>
  <si>
    <t xml:space="preserve"> Physical Or Chemical Processes Or Apparatus In General -&gt; Separation</t>
  </si>
  <si>
    <t xml:space="preserve"> Physical Or Chemical Processes Or Apparatus In General -&gt; Mixing, E.G. Dissolving, Emulsifying, Dispersing</t>
  </si>
  <si>
    <t xml:space="preserve"> Physical Or Chemical Processes Or Apparatus In General -&gt; Chemical Or Physical Processes, E.G. Catalysis, Colloid Chemistry; Their Relevant Apparatus</t>
  </si>
  <si>
    <t xml:space="preserve"> Physical Or Chemical Processes Or Apparatus In General -&gt; Chemical Or Physical Laboratory Apparatus For General Use</t>
  </si>
  <si>
    <t xml:space="preserve"> Crushing, Pulverising, Or Disintegrating; Preparatory Treatment Of Grain For Milling -&gt; Preparing Grain For Milling; Refining Granular Fruit To Commercial Products By Working The Surface</t>
  </si>
  <si>
    <t xml:space="preserve"> Crushing, Pulverising, Or Disintegrating; Preparatory Treatment Of Grain For Milling -&gt; Crushing, Pulverising, Or Disintegrating In General; Milling Grain</t>
  </si>
  <si>
    <t xml:space="preserve"> Separation Of Solid Materials Using Liquids Or Using Pneumatic Tables Or Jigs; Magnetic Or Electrostatic Separation Of Solid Materials From Solid Materials Or Fluids; Separation By High-Voltage Electric Fields -&gt; Separating Solid Materials Using Liquids Or Using Pneumatic Tables Or Jigs</t>
  </si>
  <si>
    <t xml:space="preserve"> Separation Of Solid Materials Using Liquids Or Using Pneumatic Tables Or Jigs; Magnetic Or Electrostatic Separation Of Solid Materials From Solid Materials Or Fluids; Separation By High-Voltage Electric Fields -&gt; Magnetic Or Electrostatic Separation Of Solid Materials From Solid Materials Or Fluids; Separation By High-Voltage Electric Fields</t>
  </si>
  <si>
    <t xml:space="preserve"> Separation Of Solid Materials Using Liquids Or Using Pneumatic Tables Or Jigs; Magnetic Or Electrostatic Separation Of Solid Materials From Solid Materials Or Fluids; Separation By High-Voltage Electric Fields -&gt; Flotation; Differential Sedimentation</t>
  </si>
  <si>
    <t xml:space="preserve"> Centrifugal Apparatus Or Machines For Carrying-Out Physical Or Chemical Processes -&gt; Centrifuges</t>
  </si>
  <si>
    <t xml:space="preserve"> Centrifugal Apparatus Or Machines For Carrying-Out Physical Or Chemical Processes -&gt; Apparatus Using Free Vortex Flow, E.G. Cyclones</t>
  </si>
  <si>
    <t xml:space="preserve"> Spraying Or Atomising In General; Applying Liquids Or Other Fluent Materials To Surfaces, In General -&gt; Spraying Apparatus; Atomising Apparatus; Nozzles</t>
  </si>
  <si>
    <t xml:space="preserve"> Spraying Or Atomising In General; Applying Liquids Or Other Fluent Materials To Surfaces, In General -&gt; Apparatus For Applying Liquids Or Other Fluent Materials To Surfaces, In General</t>
  </si>
  <si>
    <t xml:space="preserve"> Spraying Or Atomising In General; Applying Liquids Or Other Fluent Materials To Surfaces, In General -&gt; Processes For Applying Liquids Or Other Fluent Materials To Surfaces, In General</t>
  </si>
  <si>
    <t xml:space="preserve"> Generating Or Transmitting Mechanical Vibrations In General -&gt; Generating Or Transmitting Mechanical Vibrations In General</t>
  </si>
  <si>
    <t xml:space="preserve"> Separating Solids From Solids; Sorting -&gt; Separating Solids From Solids By Sieving, Screening, Or Sifting Or By Using Gas Currents; Other Separating By Dry Methods Applicable To Bulk Material, E.G. Loose Articles Fit To Be Handled Like Bulk Material</t>
  </si>
  <si>
    <t xml:space="preserve"> Separating Solids From Solids; Sorting -&gt; Postal Sorting; Sorting Individual Articles, Or Bulk Material Fit To Be Sorted Piece-Meal, E.G. By Picking</t>
  </si>
  <si>
    <t xml:space="preserve"> Cleaning -&gt; Cleaning In General; Prevention Of Fouling In General</t>
  </si>
  <si>
    <t xml:space="preserve"> Disposal Of Solid Waste; Reclamation Of Contaminated Soil -&gt; Disposal Of Solid Waste</t>
  </si>
  <si>
    <t xml:space="preserve"> Disposal Of Solid Waste; Reclamation Of Contaminated Soil -&gt; Reclamation Of Contaminated Soil</t>
  </si>
  <si>
    <t xml:space="preserve"> Mechanical Metal-Working Without Essentially Removing Material; Punching Metal -&gt; Rolling Of Metal</t>
  </si>
  <si>
    <t xml:space="preserve"> Mechanical Metal-Working Without Essentially Removing Material; Punching Metal -&gt; Manufacture Of Metal Sheets, Wire, Rods, Tubes, Profiles Or Like Semi-Manufactured Products Otherwise Than By Rolling; Auxiliary Operations Used In Connection With Metal-Working Without Essentially Removing Material</t>
  </si>
  <si>
    <t xml:space="preserve"> Mechanical Metal-Working Without Essentially Removing Material; Punching Metal -&gt; Working Or Processing Of Sheet Metal Or Metal Tubes, Rods Or Profiles Without Essentially Removing Material; Punching</t>
  </si>
  <si>
    <t xml:space="preserve"> Mechanical Metal-Working Without Essentially Removing Material; Punching Metal -&gt; Working Or Processing Of Wire</t>
  </si>
  <si>
    <t xml:space="preserve"> Mechanical Metal-Working Without Essentially Removing Material; Punching Metal -&gt; Making Needles, Pins, Or Nails</t>
  </si>
  <si>
    <t xml:space="preserve"> Mechanical Metal-Working Without Essentially Removing Material; Punching Metal -&gt; Making Particular Metal Objects By Rolling, E.G. Screws, Wheels, Rings, Barrels, Balls</t>
  </si>
  <si>
    <t xml:space="preserve"> Mechanical Metal-Working Without Essentially Removing Material; Punching Metal -&gt; Forging; Hammering; Pressing; Riveting; Forge Furnaces</t>
  </si>
  <si>
    <t xml:space="preserve"> Mechanical Metal-Working Without Essentially Removing Material; Punching Metal -&gt; Making Forged Or Pressed Products, E.G. Horse-Shoes, Rivets, Bolts, Wheels</t>
  </si>
  <si>
    <t xml:space="preserve"> Mechanical Metal-Working Without Essentially Removing Material; Punching Metal -&gt; Making Chains</t>
  </si>
  <si>
    <t xml:space="preserve"> Casting; Powder Metallurgy -&gt; Foundry Moulding</t>
  </si>
  <si>
    <t xml:space="preserve"> Casting; Powder Metallurgy -&gt; Casting Of Metals; Casting Of Other Substances By The Same Processes Or Devices</t>
  </si>
  <si>
    <t xml:space="preserve"> Casting; Powder Metallurgy -&gt; Working Metallic Powder; Manufacture Of Articles From Metallic Powder; Making Metallic Powder</t>
  </si>
  <si>
    <t xml:space="preserve"> Machine Tools; Metal-Working Not Otherwise Provided For -&gt; Turning; Boring</t>
  </si>
  <si>
    <t xml:space="preserve"> Machine Tools; Metal-Working Not Otherwise Provided For -&gt; Milling</t>
  </si>
  <si>
    <t xml:space="preserve"> Machine Tools; Metal-Working Not Otherwise Provided For -&gt; Planing; Slotting; Shearing; Broaching; Sawing; Filing; Scraping; Like Operations For Working Metal By Removing Material, Not Otherwise Provided For</t>
  </si>
  <si>
    <t xml:space="preserve"> Machine Tools; Metal-Working Not Otherwise Provided For -&gt; Making Gears Or Toothed Racks</t>
  </si>
  <si>
    <t xml:space="preserve"> Machine Tools; Metal-Working Not Otherwise Provided For -&gt; Thread Cutting; Working Of Screws, Bolt Heads, Or Nuts, In Conjunction Therewith</t>
  </si>
  <si>
    <t xml:space="preserve"> Machine Tools; Metal-Working Not Otherwise Provided For -&gt; Working Of Metal By The Action Of A High Concentration Of Electric Current On A Workpiece Using An Electrode Which Takes The Place Of A Tool; Such Working Combined With Other Forms Of Working Of Metal</t>
  </si>
  <si>
    <t xml:space="preserve"> Machine Tools; Metal-Working Not Otherwise Provided For -&gt; Soldering Or Unsoldering; Welding; Cladding Or Plating By Soldering Or Welding; Cutting By Applying Heat Locally, E.G. Flame Cutting; Working By Laser Beam</t>
  </si>
  <si>
    <t xml:space="preserve"> Machine Tools; Metal-Working Not Otherwise Provided For -&gt; Other Working Of Metal; Combined Operations; Universal Machine Tools</t>
  </si>
  <si>
    <t xml:space="preserve"> Machine Tools; Metal-Working Not Otherwise Provided For -&gt; Details, Components, Or Accessories For Machine Tools, E.G. Arrangements For Copying Or Controlling; Machine Tools In General, Characterised By The Construction Of Particular Details Or Components; Combinations Or Associations Of Metal-Working Machines, Not Directed To A Particular Result</t>
  </si>
  <si>
    <t xml:space="preserve"> Grinding; Polishing -&gt; Machines, Devices, Or Processes For Grinding Or Polishing; Dressing Or Conditioning Of Abrading Surfaces; Feeding Of Grinding, Polishing, Or Lapping Agents</t>
  </si>
  <si>
    <t xml:space="preserve"> Grinding; Polishing -&gt; Abrasive Or Related Blasting With Particulate Material</t>
  </si>
  <si>
    <t xml:space="preserve"> Grinding; Polishing -&gt; Tools For Grinding, Buffing, Or Sharpening</t>
  </si>
  <si>
    <t xml:space="preserve"> Hand Tools; Portable Power-Driven Tools; Handles For Hand Implements; Workshop Equipment; Manipulators -&gt; Tools Or Bench Devices Not Otherwise Provided For, For Fastening, Connecting, Disengaging, Or Holding</t>
  </si>
  <si>
    <t xml:space="preserve"> Hand Tools; Portable Power-Driven Tools; Handles For Hand Implements; Workshop Equipment; Manipulators -&gt; Hand-Held Nailing Or Stapling Tools; Manually-Operated Portable Stapling Tools</t>
  </si>
  <si>
    <t xml:space="preserve"> Hand Tools; Portable Power-Driven Tools; Handles For Hand Implements; Workshop Equipment; Manipulators -&gt; Percussive Tools</t>
  </si>
  <si>
    <t xml:space="preserve"> Hand Tools; Portable Power-Driven Tools; Handles For Hand Implements; Workshop Equipment; Manipulators -&gt; Combination Or Multi-Purpose Tools Not Otherwise Provided For; Details Or Components Of Portable Power-Driven Tools Not Particularly Related To The Operations Performed And Not Otherwise Provided For</t>
  </si>
  <si>
    <t xml:space="preserve"> Hand Tools; Portable Power-Driven Tools; Handles For Hand Implements; Workshop Equipment; Manipulators -&gt; Handles For Hand Implements</t>
  </si>
  <si>
    <t xml:space="preserve"> Hand Tools; Portable Power-Driven Tools; Handles For Hand Implements; Workshop Equipment; Manipulators -&gt; Workshop Equipment, E.G. For Marking-Out Work; Storage Means For Workshops</t>
  </si>
  <si>
    <t xml:space="preserve"> Hand Tools; Portable Power-Driven Tools; Handles For Hand Implements; Workshop Equipment; Manipulators -&gt; Manipulators; Chambers Provided With Manipulation Devices</t>
  </si>
  <si>
    <t xml:space="preserve"> Hand Cutting Tools; Cutting; Severing -&gt; Hand-Held Cutting Tools Not Otherwise Provided For</t>
  </si>
  <si>
    <t xml:space="preserve"> Hand Cutting Tools; Cutting; Severing -&gt; Cutting; Details Common To Machines For Severing, E.G. By Cutting, Perforating, Punching, Stamping-Out</t>
  </si>
  <si>
    <t xml:space="preserve"> Hand Cutting Tools; Cutting; Severing -&gt; Perforating; Punching; Cutting-Out; Stamping-Out; Severing By Means Other Than Cutting</t>
  </si>
  <si>
    <t xml:space="preserve"> Working Or Preserving Wood Or Similar Material; Nailing Or Stapling Machines In General -&gt; Saws; Components Or Accessories Therefor</t>
  </si>
  <si>
    <t xml:space="preserve"> Working Or Preserving Wood Or Similar Material; Nailing Or Stapling Machines In General -&gt; Planing, Drilling, Milling, Turning, Or Universal Machines</t>
  </si>
  <si>
    <t xml:space="preserve"> Working Or Preserving Wood Or Similar Material; Nailing Or Stapling Machines In General -&gt; Working Veneer Or Plywood</t>
  </si>
  <si>
    <t xml:space="preserve"> Working Or Preserving Wood Or Similar Material; Nailing Or Stapling Machines In General -&gt; Dovetailed Work; Tenons; Slotting Machines; Nailing Or Stapling Machines</t>
  </si>
  <si>
    <t xml:space="preserve"> Working Or Preserving Wood Or Similar Material; Nailing Or Stapling Machines In General -&gt; Accessory Machines Or Apparatus; Tools; Safety Devices, E.G. For Saws</t>
  </si>
  <si>
    <t xml:space="preserve"> Working Or Preserving Wood Or Similar Material; Nailing Or Stapling Machines In General -&gt; Bending; Cooperage; Wheel-Making</t>
  </si>
  <si>
    <t xml:space="preserve"> Working Or Preserving Wood Or Similar Material; Nailing Or Stapling Machines In General -&gt; Mechanical Working Of Cane, Cork, Or Similar Materials</t>
  </si>
  <si>
    <t xml:space="preserve"> Working Or Preserving Wood Or Similar Material; Nailing Or Stapling Machines In General -&gt; Processes, Apparatus Or Selection Of Substances For Impregnating, Staining, Dyeing, Bleaching Of Wood Or Similar Materials, Or Treating Of Wood Or Similar Materials With Permeant Liquids, Not Otherwise Provided For; Chemical Or Physical Treatment Of Cork, Cane, Reed, Straw Or Similar Materials</t>
  </si>
  <si>
    <t xml:space="preserve"> Working Or Preserving Wood Or Similar Material; Nailing Or Stapling Machines In General -&gt; Removing Bark Or Vestiges Of Branches; Splitting Wood; Manufacture Of Veneer, Wooden Sticks, Wood Shavings, Wood Fibres Or Wood Powder</t>
  </si>
  <si>
    <t xml:space="preserve"> Working Or Preserving Wood Or Similar Material; Nailing Or Stapling Machines In General -&gt; Working Of Wood Not Provided For In Subclasses B27b-B27l; Manufacture Of Specific Wooden Articles</t>
  </si>
  <si>
    <t xml:space="preserve"> Working Or Preserving Wood Or Similar Material; Nailing Or Stapling Machines In General -&gt; Manufacture By Dry Processes Of Articles, With Or Without Organic Binding Agents, Made From Particles Or Fibres Consisting Of Wood Or Other Lignocellulosic Or Like Organic Material</t>
  </si>
  <si>
    <t xml:space="preserve"> Working Cement, Clay, Or Stone -&gt; Shaping Clay Or Other Ceramic Compositions, Slag Or Mixtures Containing Cementitious Material, E.G. Plaster</t>
  </si>
  <si>
    <t xml:space="preserve"> Working Cement, Clay, Or Stone -&gt; Preparing Clay; Producing Mixtures Containing Clay Or Cementitious Material, E.G. Plaster</t>
  </si>
  <si>
    <t xml:space="preserve"> Working Cement, Clay, Or Stone -&gt; Working Stone Or Stone-Like Materials</t>
  </si>
  <si>
    <t xml:space="preserve"> Working Of Plastics; Working Of Substances In A Plastic State In General -&gt; Preparation Or Pretreatment Of The Material To Be Shaped; Making Granules Or Preforms; Recovery Of Plastics Or Other Constituents Of Waste Material Containing Plastics</t>
  </si>
  <si>
    <t xml:space="preserve"> Working Of Plastics; Working Of Substances In A Plastic State In General -&gt; Shaping Or Joining Of Plastics; Shaping Of Substances In A Plastic State, In General; After- Treatment Of The Shaped Products, E.G. Repairing</t>
  </si>
  <si>
    <t xml:space="preserve"> Working Of Plastics; Working Of Substances In A Plastic State In General -&gt; Producing Particular Articles From Plastics Or From Substances In A Plastic State</t>
  </si>
  <si>
    <t xml:space="preserve"> Working Of Plastics; Working Of Substances In A Plastic State In General -&gt; Indexing Scheme Associated With Subclasses B29b, B29c Or B29d, Relating To Moulding Materials Or To Materials For Reinforcements, Fillers Or Preformed Parts, E.G. Inserts</t>
  </si>
  <si>
    <t xml:space="preserve"> Working Of Plastics; Working Of Substances In A Plastic State In General -&gt; Indexing Scheme Associated With Subclass B29c, Relating To Particular Articles</t>
  </si>
  <si>
    <t xml:space="preserve"> Presses -&gt; Presses In General; Presses Not Otherwise Provided For</t>
  </si>
  <si>
    <t xml:space="preserve"> Making Paper Articles; Working Paper -&gt; Making Boxes, Cartons, Envelopes, Or Bags</t>
  </si>
  <si>
    <t xml:space="preserve"> Making Paper Articles; Working Paper -&gt; Making Wound Articles, E.G. Wound Tubes</t>
  </si>
  <si>
    <t xml:space="preserve"> Making Paper Articles; Working Paper -&gt; Making Other Paper Articles</t>
  </si>
  <si>
    <t xml:space="preserve"> Making Paper Articles; Working Paper -&gt; Mechanical Working Or Deformation Of Paper Or Cardboard</t>
  </si>
  <si>
    <t xml:space="preserve"> Layered Products -&gt; Layered Products, I.E. Products Built-Up Of Strata Of Flat Or Non-Flat, E.G. Cellular Or Honeycomb, Form</t>
  </si>
  <si>
    <t xml:space="preserve"> Printing; Lining Machines; Typewriters; Stamps -&gt; Machines Or Accessories For Making, Setting, Or Distributing Type; Type; Photographic Or Photoelectronic Composing Devices</t>
  </si>
  <si>
    <t xml:space="preserve"> Printing; Lining Machines; Typewriters; Stamps -&gt; Processes For The Manufacture Or Reproduction Of Printing Surfaces</t>
  </si>
  <si>
    <t xml:space="preserve"> Printing; Lining Machines; Typewriters; Stamps -&gt; Apparatus For The Mechanical Reproduction Of Printing Surfaces For Stereotype Printing; Shaping Elastic Or Deformable Material To Form Printing Surfaces</t>
  </si>
  <si>
    <t xml:space="preserve"> Printing; Lining Machines; Typewriters; Stamps -&gt; Printing Machines Or Presses</t>
  </si>
  <si>
    <t xml:space="preserve"> Printing; Lining Machines; Typewriters; Stamps -&gt; Apparatus For Bronze Printing, Line Printing, Or For Bordering Or Edging Sheets Or Like Articles; Auxiliary Apparatus For Perforating In Conjunction With Printing</t>
  </si>
  <si>
    <t xml:space="preserve"> Printing; Lining Machines; Typewriters; Stamps -&gt; Typewriters; Selective Printing Mechanisms, I.E. Mechanisms Printing Otherwise Than From A Forme; Correction Of Typographical Errors</t>
  </si>
  <si>
    <t xml:space="preserve"> Printing; Lining Machines; Typewriters; Stamps -&gt; Stamps; Stamping Or Numbering Apparatus Or Devices</t>
  </si>
  <si>
    <t xml:space="preserve"> Printing; Lining Machines; Typewriters; Stamps -&gt; Apparatus Or Devices For Manifolding, Duplicating, Or Printing For Office Or Other Commercial Purposes; Addressing Machines Or Like Series-Printing Machines</t>
  </si>
  <si>
    <t xml:space="preserve"> Printing; Lining Machines; Typewriters; Stamps -&gt; Printing, Duplicating, Marking, Or Copying Processes; Colour Printing</t>
  </si>
  <si>
    <t xml:space="preserve"> Printing; Lining Machines; Typewriters; Stamps -&gt; Printing Plates Or Foils; Materials For Surfaces Used In Printing Machines For Printing, Inking, Damping, Or The Like; Preparing Such Surfaces For Use Or Conserving Them</t>
  </si>
  <si>
    <t xml:space="preserve"> Bookbinding; Albums; Files; Special Printed Matter -&gt; Permanently Attaching Together Sheets, Quires, Or Signatures, Or Permanently Attaching Objects Thereto</t>
  </si>
  <si>
    <t xml:space="preserve"> Bookbinding; Albums; Files; Special Printed Matter -&gt; Bookbinding</t>
  </si>
  <si>
    <t xml:space="preserve"> Bookbinding; Albums; Files; Special Printed Matter -&gt; Books; Book Covers; Loose Leaves; Printed Matter Of Special Format Or Style Not Otherwise Provided For; Devices For Use Therewith; Movable-Strip Writing Or Reading Apparatus</t>
  </si>
  <si>
    <t xml:space="preserve"> Bookbinding; Albums; Files; Special Printed Matter -&gt; Sheets Temporarily Attached Together; Filing Appliances; File Cards; Indexing</t>
  </si>
  <si>
    <t xml:space="preserve"> Writing Or Drawing Implements; Bureau Accessories -&gt; Implements For Writing Or Drawing</t>
  </si>
  <si>
    <t xml:space="preserve"> Writing Or Drawing Implements; Bureau Accessories -&gt; Articles For Writing Or Drawing Upon; Accessories For Writing Or Drawing</t>
  </si>
  <si>
    <t xml:space="preserve"> Writing Or Drawing Implements; Bureau Accessories -&gt; Bureau Accessories Not Otherwise Provided For</t>
  </si>
  <si>
    <t xml:space="preserve"> Decorative Arts -&gt; Machines, Apparatus, Or Tools For Artistic Work, E.G. For Sculpturing, Guilloching, Carving, Branding, Inlaying</t>
  </si>
  <si>
    <t xml:space="preserve"> Decorative Arts -&gt; Producing Decorative Effects; Mosaics; Tarsia Work; Paperhanging</t>
  </si>
  <si>
    <t xml:space="preserve"> Decorative Arts -&gt; Painting Or Artistic Drawing, Not Otherwise Provided For; Preserving Paintings; Surface Treatment To Obtain Special Artistic Surface Effects Or Finishes</t>
  </si>
  <si>
    <t xml:space="preserve"> Decorative Arts -&gt; Special Designs Or Pictures</t>
  </si>
  <si>
    <t xml:space="preserve"> Vehicles In General -&gt; Vehicle Wheels; Castors; Axles; Increasing Wheel Adhesion</t>
  </si>
  <si>
    <t xml:space="preserve"> Vehicles In General -&gt; Vehicle Tyres; Tyre Inflation; Tyre Changing; Connecting Valves To Inflatable Elastic Bodies In General; Devices Or Arrangements Related To Tyres</t>
  </si>
  <si>
    <t xml:space="preserve"> Vehicles In General -&gt; Vehicle Connections</t>
  </si>
  <si>
    <t xml:space="preserve"> Vehicles In General -&gt; Vehicles For Use Both On Rail And On Road; Amphibious Or Like Vehicles; Convertible Vehicles</t>
  </si>
  <si>
    <t xml:space="preserve"> Vehicles In General -&gt; Vehicle Suspension Arrangements</t>
  </si>
  <si>
    <t xml:space="preserve"> Vehicles In General -&gt; Arrangements Or Adaptations Of Heating, Cooling, Ventilating, Or Other Air-Treating Devices Specially For Passenger Or Goods Spaces Of Vehicles</t>
  </si>
  <si>
    <t xml:space="preserve"> Vehicles In General -&gt; Windows, Windscreens, Non-Fixed Roofs, Doors, Or Similar Devices For Vehicles; Removable External Protective Coverings Specially Adapted For Vehicles</t>
  </si>
  <si>
    <t xml:space="preserve"> Vehicles In General -&gt; Arrangement Or Mounting Of Propulsion Units Or Of Transmissions In Vehicles; Arrangement Or Mounting Of Plural Diverse Prime-Movers; Auxiliary Drives; Instrumentation Or Dashboards For Vehicles; Arrangements In Connection With Cooling, Air Intake, Gas Exhaust, Or Fuel Supply, Of Propulsion Units, In Vehicles</t>
  </si>
  <si>
    <t xml:space="preserve"> Vehicles In General -&gt; Electric Equipment Or Propulsion Of Electrically-Propelled Vehicles; Magnetic Suspension Or Levitation For Vehicles; Electrodynamic Brake Systems For Vehicles, In General</t>
  </si>
  <si>
    <t xml:space="preserve"> Vehicles In General -&gt; Power Supply Lines, Or Devices Along Rails, For Electrically-Propelled Vehicles</t>
  </si>
  <si>
    <t xml:space="preserve"> Vehicles In General -&gt; Vehicle Passenger Accommodation Not Otherwise Provided For</t>
  </si>
  <si>
    <t xml:space="preserve"> Vehicles In General -&gt; Vehicles Adapted For Load Transportation Or To Transport, To Carry, Or To Comprise Special Loads Or Objects</t>
  </si>
  <si>
    <t xml:space="preserve"> Vehicles In General -&gt; Arrangement Of Signalling Or Lighting Devices, The Mounting Or Supporting Thereof Or Circuits Therefor, For Vehicles In General</t>
  </si>
  <si>
    <t xml:space="preserve"> Vehicles In General -&gt; Vehicles, Vehicle Fittings, Or Vehicle Parts, Not Otherwise Provided For</t>
  </si>
  <si>
    <t xml:space="preserve"> Vehicles In General -&gt; Servicing, Cleaning, Repairing, Supporting, Lifting, Or Manoeuvring Of Vehicles, Not Otherwise Provided For</t>
  </si>
  <si>
    <t xml:space="preserve"> Vehicles In General -&gt; Vehicle Brake Control Systems Or Parts Thereof; Brake Control Systems Or Parts Thereof, In General; Arrangement Of Braking Elements On Vehicles In General; Portable Devices For Preventing Unwanted Movement Of Vehicles; Vehicle Modifications To Facilitate Cooling Of Brakes</t>
  </si>
  <si>
    <t xml:space="preserve"> Vehicles In General -&gt; Air-Cushion Vehicles</t>
  </si>
  <si>
    <t xml:space="preserve"> Vehicles In General -&gt; Conjoint Control Of Vehicle Sub-Units Of Different Type Or Different Function; Control Systems Specially Adapted For Hybrid Vehicles; Road Vehicle Drive Control Systems For Purposes Not Related To The Control Of A Particular Sub-Unit</t>
  </si>
  <si>
    <t xml:space="preserve"> Railways -&gt; Railway Systems; Equipment Therefor Not Otherwise Provided For</t>
  </si>
  <si>
    <t xml:space="preserve"> Railways -&gt; Locomotives; Motor Railcars</t>
  </si>
  <si>
    <t xml:space="preserve"> Railways -&gt; Body Details Or Kinds Of Railway Vehicles</t>
  </si>
  <si>
    <t xml:space="preserve"> Railways -&gt; Rail Vehicle Suspensions, E.G. Underframes, Bogies, Arrangements Of Wheel Axles; Rail Vehicles For Use On Tracks Of Different Width; Preventing Derailing; Wheels Guards; Obstruction Removers Or The Like</t>
  </si>
  <si>
    <t xml:space="preserve"> Railways -&gt; Couplings Specially Adapted For Railway Vehicles; Draught Or Buffing Appliances Specially Adapted For Railway Vehicles</t>
  </si>
  <si>
    <t xml:space="preserve"> Railways -&gt; Brakes Or Other Retarding Apparatus Peculiar To Rail Vehicles; Arrangements Or Dis-Positions Of Brakes Or Other Retarding Apparatus In Rail Vehicles</t>
  </si>
  <si>
    <t xml:space="preserve"> Railways -&gt; Shifting Or Shunting Of Rail Vehicles</t>
  </si>
  <si>
    <t xml:space="preserve"> Railways -&gt; Other Auxiliary Equipment For Railways</t>
  </si>
  <si>
    <t xml:space="preserve"> Railways -&gt; Guiding Railway Traffic; Ensuring The Safety Of Railway Traffic</t>
  </si>
  <si>
    <t xml:space="preserve"> Land Vehicles For Travelling Otherwise Than On Rails -&gt; Hand-Propelled Vehicles, E.G. Hand Carts Or Perambulators; Sledges</t>
  </si>
  <si>
    <t xml:space="preserve"> Land Vehicles For Travelling Otherwise Than On Rails -&gt; Vehicles Drawn By Animals</t>
  </si>
  <si>
    <t xml:space="preserve"> Land Vehicles For Travelling Otherwise Than On Rails -&gt; Motor Vehicles; Trailers</t>
  </si>
  <si>
    <t xml:space="preserve"> Land Vehicles For Travelling Otherwise Than On Rails -&gt; Cycle Stands; Supports Or Holders For Parking Or Storing Cycles; Appliances Preventing Or Indicating Unauthorised Use Or Theft Of Cycles; Locks Integral With Cycles; Devices For Learning To Ride Cycles</t>
  </si>
  <si>
    <t xml:space="preserve"> Land Vehicles For Travelling Otherwise Than On Rails -&gt; Cycle Saddles Or Seats; Accessories Peculiar To Cycles And Not Otherwise Provided For, E.G. Article Carriers Or Cycle Protectors</t>
  </si>
  <si>
    <t xml:space="preserve"> Land Vehicles For Travelling Otherwise Than On Rails -&gt; Cycles; Cycle Frames; Cycle Steering Devices; Rider-Operated Terminal Controls Specially Adapted For Cycles; Cycle Axle Suspensions; Cycle Sidecars, Forecars, Or The Like</t>
  </si>
  <si>
    <t xml:space="preserve"> Land Vehicles For Travelling Otherwise Than On Rails -&gt; Brakes Specially Adapted For Cycles</t>
  </si>
  <si>
    <t xml:space="preserve"> Land Vehicles For Travelling Otherwise Than On Rails -&gt; Rider Propulsion Of Wheeled Vehicles Or Sledges; Powered Propulsion Of Sledges Or Cycles; Transmissions Specially Adapted For Such Vehicles</t>
  </si>
  <si>
    <t xml:space="preserve"> Ships Or Other Waterborne Vessels; Related Equipment -&gt; Ships Or Other Waterborne Vessels; Equipment For Shipping</t>
  </si>
  <si>
    <t xml:space="preserve"> Ships Or Other Waterborne Vessels; Related Equipment -&gt; Launching, Hauling-Out, Or Dry-Docking Of Vessels; Life-Saving In Water; Equipment For Dwelling Or Working Under Water; Means For Salvaging Or Searching For Underwater Objects</t>
  </si>
  <si>
    <t xml:space="preserve"> Ships Or Other Waterborne Vessels; Related Equipment -&gt; Offensive Or Defensive Arrangements On Vessels; Mine-Laying; Mine-Sweeping; Submarines; Aircraft Carriers</t>
  </si>
  <si>
    <t xml:space="preserve"> Ships Or Other Waterborne Vessels; Related Equipment -&gt; Marine Propulsion Or Steering</t>
  </si>
  <si>
    <t xml:space="preserve"> Ships Or Other Waterborne Vessels; Related Equipment -&gt; Auxiliaries On Vessels</t>
  </si>
  <si>
    <t xml:space="preserve"> Aircraft; Aviation; Cosmonautics -&gt; Lighter-Than-Air Aircraft</t>
  </si>
  <si>
    <t xml:space="preserve"> Aircraft; Aviation; Cosmonautics -&gt; Aeroplanes; Helicopters</t>
  </si>
  <si>
    <t xml:space="preserve"> Aircraft; Aviation; Cosmonautics -&gt; Equipment For Fitting In Or To Aircraft; Flying Suits; Parachutes; Arrangements Or Mounting Of Power Plants Or Propulsion Transmissions</t>
  </si>
  <si>
    <t xml:space="preserve"> Aircraft; Aviation; Cosmonautics -&gt; Ground Or Aircraft-Carrier-Deck Installations</t>
  </si>
  <si>
    <t xml:space="preserve"> Aircraft; Aviation; Cosmonautics -&gt; Cosmonautics; Vehicles Or Equipment Therefor</t>
  </si>
  <si>
    <t xml:space="preserve"> Conveying; Packing; Storing; Handling Thin Or Filamentary Material -&gt; Machines, Apparatus Or Devices For, Or Methods Of, Packaging Articles Or Materials; Unpacking</t>
  </si>
  <si>
    <t xml:space="preserve"> Conveying; Packing; Storing; Handling Thin Or Filamentary Material -&gt; Labelling Or Tagging Machines, Apparatus, Or Processes</t>
  </si>
  <si>
    <t xml:space="preserve"> Conveying; Packing; Storing; Handling Thin Or Filamentary Material -&gt; Containers For Storage Or Transport Of Articles Or Materials, E.G. Bags, Barrels, Bottles, Boxes, Cans, Cartons, Crates, Drums, Jars, Tanks, Hoppers, Forwarding Containers; Accessories, Closures, Or Fittings Therefor; Packaging Elements; Packages</t>
  </si>
  <si>
    <t xml:space="preserve"> Conveying; Packing; Storing; Handling Thin Or Filamentary Material -&gt; Gathering Or Removal Of Domestic Or Like Refuse</t>
  </si>
  <si>
    <t xml:space="preserve"> Conveying; Packing; Storing; Handling Thin Or Filamentary Material -&gt; Transport Or Storage Devices, E.G. Conveyers For Loading Or Tipping; Shop Conveyer Systems; Pneumatic Tube Conveyers</t>
  </si>
  <si>
    <t xml:space="preserve"> Conveying; Packing; Storing; Handling Thin Or Filamentary Material -&gt; Handling Thin Or Filamentary Material, E.G. Sheets, Webs, Cables</t>
  </si>
  <si>
    <t xml:space="preserve"> Hoisting; Lifting; Hauling -&gt; Elevators; Escalators Or Moving Walkways</t>
  </si>
  <si>
    <t xml:space="preserve"> Hoisting; Lifting; Hauling -&gt; Cranes; Load-Engaging Elements Or Devices For Cranes, Capstans, Winches, Or Tackles</t>
  </si>
  <si>
    <t xml:space="preserve"> Hoisting; Lifting; Hauling -&gt; Capstans; Winches; Tackles, E.G. Pulley Blocks; Hoists</t>
  </si>
  <si>
    <t xml:space="preserve"> Hoisting; Lifting; Hauling -&gt; Hoisting, Lifting, Hauling, Or Pushing, Not Otherwise Provided For, E.G. Devices Which Apply A Lifting Or Pushing Force Directly To The Surface Of A Load</t>
  </si>
  <si>
    <t xml:space="preserve"> Opening Or Closing Bottles, Jars Or Similar Containers; Liquid Handling -&gt; Applying Closure Members To Bottles, Jars, Or Similar Containers; Opening Closed Containers</t>
  </si>
  <si>
    <t xml:space="preserve"> Opening Or Closing Bottles, Jars Or Similar Containers; Liquid Handling -&gt; Filling With Liquids Or Semiliquids, Or Emptying, Of Bottles, Jars, Cans, Casks, Barrels, Or Similar Containers, Not Otherwise Provided For; Funnels</t>
  </si>
  <si>
    <t xml:space="preserve"> Opening Or Closing Bottles, Jars Or Similar Containers; Liquid Handling -&gt; Dispensing, Delivering, Or Transferring Liquids, Not Otherwise Provided For</t>
  </si>
  <si>
    <t xml:space="preserve"> Saddlery; Upholstery -&gt; Harness; Devices Used In Connection Therewith; Whips Or The Like</t>
  </si>
  <si>
    <t xml:space="preserve"> Saddlery; Upholstery -&gt; Saddles; Stirrups</t>
  </si>
  <si>
    <t xml:space="preserve"> Saddlery; Upholstery -&gt; Making Articles From Leather, Canvas, Or The Like</t>
  </si>
  <si>
    <t xml:space="preserve"> Saddlery; Upholstery -&gt; Methods, Equipment, Or Machines For Use In Upholstering; Upholstery Not Otherwise Provided For</t>
  </si>
  <si>
    <t xml:space="preserve"> Micro-Structural Technology -&gt; Micro-Structural Devices Or Systems, E.G. Micro-Mechanical Devices</t>
  </si>
  <si>
    <t xml:space="preserve"> Micro-Structural Technology -&gt; Processes Or Apparatus Specially Adapted For The Manufacture Or Treatment Of Micro-Structural Devices Or Systems</t>
  </si>
  <si>
    <t xml:space="preserve"> Nano-Technology -&gt; Nano-Structures; Manufacture Or Treatment Thereof</t>
  </si>
  <si>
    <t xml:space="preserve"> Inorganic Chemistry -&gt; Non-Metallic Elements; Compounds Thereof</t>
  </si>
  <si>
    <t xml:space="preserve"> Inorganic Chemistry -&gt; Ammonia; Cyanogen; Compounds Thereof</t>
  </si>
  <si>
    <t xml:space="preserve"> Inorganic Chemistry -&gt; Compounds Of Alkali Metals, I.E. Lithium, Sodium, Potassium, Rubidium, Caesium, Or Francium</t>
  </si>
  <si>
    <t xml:space="preserve"> Inorganic Chemistry -&gt; Compounds Of The Metals Beryllium, Magnesium, Aluminium, Calcium, Strontium, Barium, Radium, Thorium, Or Of The Rare-Earth Metals</t>
  </si>
  <si>
    <t xml:space="preserve"> Inorganic Chemistry -&gt; Compounds Containing Metals Not Covered By Subclasses C01d Or C01f</t>
  </si>
  <si>
    <t xml:space="preserve"> Treatment Of Water, Waste Water, Sewage, Or Sludge -&gt; Treatment Of Water, Waste Water, Sewage, Or Sludge</t>
  </si>
  <si>
    <t xml:space="preserve"> Glass; Mineral Or Slag Wool -&gt; Manufacture Or Shaping Of Glass, Or Of Mineral Or Slag Wool; Supplementary Processes In The Manufacture Or Shaping Of Glass, Or Of Mineral Or Slag Wool</t>
  </si>
  <si>
    <t xml:space="preserve"> Glass; Mineral Or Slag Wool -&gt; Chemical Composition Of Glasses, Glazes, Or Vitreous Enamels; Surface Treatment Of Glass; Surface Treatment Of Fibres Or Filaments From Glass, Minerals Or Slags; Joining Glass To Glass Or Other Materials</t>
  </si>
  <si>
    <t xml:space="preserve"> Cements; Concrete; Artificial Stone; Ceramics; Refractories -&gt; Lime; Magnesia; Slag; Cements; Compositions Thereof, E.G. Mortars, Concrete Or Like Building Materials; Artificial Stone; Ceramics; Refractories; Treatment Of Natural Stone</t>
  </si>
  <si>
    <t xml:space="preserve"> Fertilisers; Manufacture Thereof -&gt; Phosphatic Fertilisers</t>
  </si>
  <si>
    <t xml:space="preserve"> Fertilisers; Manufacture Thereof -&gt; Nitrogenous Fertilisers</t>
  </si>
  <si>
    <t xml:space="preserve"> Fertilisers; Manufacture Thereof -&gt; Inorganic Fertilisers Not Covered By Subclasses C05b, C05c; Fertilisers Producing Carbon Dioxide</t>
  </si>
  <si>
    <t xml:space="preserve"> Fertilisers; Manufacture Thereof -&gt; Organic Fertilisers Not Covered By Subclasses C05b, C05c, E.G. Fertilisers From Waste Or Refuse</t>
  </si>
  <si>
    <t xml:space="preserve"> Fertilisers; Manufacture Thereof -&gt; Mixtures Of Fertilisers Covered Individually By Different Subclasses Of Class C05; Mixtures Of One Or More Fertilisers With Materials Not Having A Specific Fertilising Activity, E.G. Pesticides, Soil-Conditioners, Wetting Agents; Fertilisers Characterised By Their Form</t>
  </si>
  <si>
    <t xml:space="preserve"> Explosives; Matches -&gt; Explosive Or Thermic Compositions; Manufacture Thereof; Use Of Single Substances As Explosives</t>
  </si>
  <si>
    <t xml:space="preserve"> Explosives; Matches -&gt; Detonating Or Priming Devices; Fuses; Chemical Lighters; Pyrophoric Compositions</t>
  </si>
  <si>
    <t xml:space="preserve"> Explosives; Matches -&gt; Means For Generating Smoke Or Mist; Gas-Attack Compositions; Generation Of Gas For Blasting Or Propulsion (Chemical Part)</t>
  </si>
  <si>
    <t xml:space="preserve"> Explosives; Matches -&gt; Matches; Manufacture Of Matches</t>
  </si>
  <si>
    <t xml:space="preserve"> Organic Chemistry -&gt; General Methods Of Organic Chemistry; Apparatus Therefor</t>
  </si>
  <si>
    <t xml:space="preserve"> Organic Chemistry -&gt; Acyclic Or Carbocyclic Compounds</t>
  </si>
  <si>
    <t xml:space="preserve"> Organic Chemistry -&gt; Heterocyclic Compounds</t>
  </si>
  <si>
    <t xml:space="preserve"> Organic Chemistry -&gt; Acyclic, Carbocyclic, Or Heterocyclic Compounds Containing Elements Other Than Carbon, Hydrogen, Halogen, Oxygen, Nitrogen, Sulfur, Selenium, Or Tellurium</t>
  </si>
  <si>
    <t xml:space="preserve"> Organic Chemistry -&gt; Compounds Of Unknown Constitution</t>
  </si>
  <si>
    <t xml:space="preserve"> Organic Chemistry -&gt; Sugars; Derivatives Thereof; Nucleosides; Nucleotides; Nucleic Acids</t>
  </si>
  <si>
    <t xml:space="preserve"> Organic Chemistry -&gt; Steroids</t>
  </si>
  <si>
    <t xml:space="preserve"> Organic Chemistry -&gt; Peptides</t>
  </si>
  <si>
    <t xml:space="preserve"> Organic Macromolecular Compounds; Their Preparation Or Chemical Working-Up; Compositions Based Thereon -&gt; Polysaccharides; Derivatives Thereof</t>
  </si>
  <si>
    <t xml:space="preserve"> Organic Macromolecular Compounds; Their Preparation Or Chemical Working-Up; Compositions Based Thereon -&gt; Treatment Or Chemical Modification Of Rubbers</t>
  </si>
  <si>
    <t xml:space="preserve"> Organic Macromolecular Compounds; Their Preparation Or Chemical Working-Up; Compositions Based Thereon -&gt; Macromolecular Compounds Obtained By Reactions Only Involving Carbon-To-Carbon Unsaturated Bonds</t>
  </si>
  <si>
    <t xml:space="preserve"> Organic Macromolecular Compounds; Their Preparation Or Chemical Working-Up; Compositions Based Thereon -&gt; Macromolecular Compounds Obtained Otherwise Than By Reactions Only Involving Carbon-To-Carbon Unsaturated Bonds</t>
  </si>
  <si>
    <t xml:space="preserve"> Organic Macromolecular Compounds; Their Preparation Or Chemical Working-Up; Compositions Based Thereon -&gt; Derivatives Of Natural Macromolecular Compounds</t>
  </si>
  <si>
    <t xml:space="preserve"> Organic Macromolecular Compounds; Their Preparation Or Chemical Working-Up; Compositions Based Thereon -&gt; Working-Up; General Processes Of Compounding; After-Treatment Not Covered By Subclasses C08b, C08c, C08f, C08g Or C08h</t>
  </si>
  <si>
    <t xml:space="preserve"> Organic Macromolecular Compounds; Their Preparation Or Chemical Working-Up; Compositions Based Thereon -&gt; Use Of Inorganic Or Non-Macromolecular Organic Substances As Compounding Ingredients</t>
  </si>
  <si>
    <t xml:space="preserve"> Organic Macromolecular Compounds; Their Preparation Or Chemical Working-Up; Compositions Based Thereon -&gt; Compositions Of Macromolecular Compounds</t>
  </si>
  <si>
    <t xml:space="preserve"> Dyes; Paints; Polishes; Natural Resins; Adhesives; Compositions Not Otherwise Provided For; Applications Of Materials Not Otherwise Provided For -&gt; Organic Dyes Or Closely-Related Compounds For Producing Dyes; Mordants; Lakes</t>
  </si>
  <si>
    <t xml:space="preserve"> Dyes; Paints; Polishes; Natural Resins; Adhesives; Compositions Not Otherwise Provided For; Applications Of Materials Not Otherwise Provided For -&gt; Treatment Of Inorganic Materials, Other Than Fibrous Fillers, To Enhance Their Pigmenting Or Filling Properties; Preparation Of Carbon Black</t>
  </si>
  <si>
    <t xml:space="preserve"> Dyes; Paints; Polishes; Natural Resins; Adhesives; Compositions Not Otherwise Provided For; Applications Of Materials Not Otherwise Provided For -&gt; Coating Compositions, E.G. Paints, Varnishes, Lacquers; Filling Pastes; Chemical Paint Or Ink Removers; Inks; Correcting Fluids; Woodstains; Pastes Or Solids For Colouring Or Printing; Use Of Materials Therefor</t>
  </si>
  <si>
    <t xml:space="preserve"> Dyes; Paints; Polishes; Natural Resins; Adhesives; Compositions Not Otherwise Provided For; Applications Of Materials Not Otherwise Provided For -&gt; Natural Resins; French Polish; Drying-Oils; Driers (Siccatives); Turpentine</t>
  </si>
  <si>
    <t xml:space="preserve"> Dyes; Paints; Polishes; Natural Resins; Adhesives; Compositions Not Otherwise Provided For; Applications Of Materials Not Otherwise Provided For -&gt; Polishing Compositions Other Than French Polish; Ski Waxes</t>
  </si>
  <si>
    <t xml:space="preserve"> Dyes; Paints; Polishes; Natural Resins; Adhesives; Compositions Not Otherwise Provided For; Applications Of Materials Not Otherwise Provided For -&gt; Preparation Of Glue Or Gelatine</t>
  </si>
  <si>
    <t xml:space="preserve"> Dyes; Paints; Polishes; Natural Resins; Adhesives; Compositions Not Otherwise Provided For; Applications Of Materials Not Otherwise Provided For -&gt; Adhesives; Adhesive Processes In General (Non-Mechanical Part); Adhesive Processes Not Provided For Elsewhere; Use Of Materials As Adhesives</t>
  </si>
  <si>
    <t xml:space="preserve"> Dyes; Paints; Polishes; Natural Resins; Adhesives; Compositions Not Otherwise Provided For; Applications Of Materials Not Otherwise Provided For -&gt; Materials For Applications Not Otherwise Provided For; Applications Of Materials Not Otherwise Provided For</t>
  </si>
  <si>
    <t xml:space="preserve"> Petroleum, Gas Or Coke Industries; Technical Gases Containing Carbon Monoxide; Fuels; Lubricants; Peat -&gt; Destructive Distillation Of Carbonaceous Materials For Production Of Gas, Coke, Tar, Or Similar Materials</t>
  </si>
  <si>
    <t xml:space="preserve"> Petroleum, Gas Or Coke Industries; Technical Gases Containing Carbon Monoxide; Fuels; Lubricants; Peat -&gt; Working-Up Tar, Pitch, Asphalt, Bitumen; Pyroligneous Acid</t>
  </si>
  <si>
    <t xml:space="preserve"> Petroleum, Gas Or Coke Industries; Technical Gases Containing Carbon Monoxide; Fuels; Lubricants; Peat -&gt; Drying Or Working-Up Of Peat</t>
  </si>
  <si>
    <t xml:space="preserve"> Petroleum, Gas Or Coke Industries; Technical Gases Containing Carbon Monoxide; Fuels; Lubricants; Peat -&gt; Cracking Hydrocarbon Oils; Production Of Liquid Hydrocarbon Mixtures, E.G. By Destructive Hydrogenation, Oligomerisation, Polymerisation; Recovery Of Hydrocarbon Oils From Oil-Shale, Oil-Sand, Or Gases; Refining Mixtures Mainly Consisting Of Hydrocarbons; Reforming Of Naphtha; Mineral Waxes</t>
  </si>
  <si>
    <t xml:space="preserve"> Petroleum, Gas Or Coke Industries; Technical Gases Containing Carbon Monoxide; Fuels; Lubricants; Peat -&gt; Production Of Acetylene By Wet Methods</t>
  </si>
  <si>
    <t xml:space="preserve"> Petroleum, Gas Or Coke Industries; Technical Gases Containing Carbon Monoxide; Fuels; Lubricants; Peat -&gt; Production Of Producer Gas, Water-Gas, Synthesis Gas From Solid Carbonaceous Material, Or Mixtures Containing These Gases; Carburetting Air Or Other Gases</t>
  </si>
  <si>
    <t xml:space="preserve"> Petroleum, Gas Or Coke Industries; Technical Gases Containing Carbon Monoxide; Fuels; Lubricants; Peat -&gt; Purifying Or Modifying The Chemical Composition Of Combustible Gases Containing Carbon Monoxide</t>
  </si>
  <si>
    <t xml:space="preserve"> Petroleum, Gas Or Coke Industries; Technical Gases Containing Carbon Monoxide; Fuels; Lubricants; Peat -&gt; Fuels Not Otherwise Provided For; Natural Gas; Synthetic Natural Gas Obtained By Processes Not Covered By Subclasses C10g&lt;Nbsp/&gt;Or &lt;Nbsp/&gt;C10k; Liquefied Petroleum Gas; &lt;Nbsp/&gt;Use Of Additives To Fuels Or Fires; &lt;Nbsp/&gt;Fire-Lighters</t>
  </si>
  <si>
    <t xml:space="preserve"> Petroleum, Gas Or Coke Industries; Technical Gases Containing Carbon Monoxide; Fuels; Lubricants; Peat -&gt; Lubricating Compositions; Use Of Chemical Substances Either Alone Or As Lubricating Ingredients In A Lubricating Composition</t>
  </si>
  <si>
    <t xml:space="preserve"> Petroleum, Gas Or Coke Industries; Technical Gases Containing Carbon Monoxide; Fuels; Lubricants; Peat -&gt; Indexing Scheme Associated With Subclass C10m</t>
  </si>
  <si>
    <t xml:space="preserve"> Animal Or Vegetable Oils, Fats, Fatty Substances Or Waxes; Fatty Acids Therefrom; Detergents; Candles -&gt; Producing, E.G. By Pressing Raw Materials Or By Extraction From Waste Materials, Refining Or Preserving Fats, Fatty Substances, E.G. Lanolin, Fatty Oils Or Waxes; Essential Oils; Perfumes</t>
  </si>
  <si>
    <t xml:space="preserve"> Animal Or Vegetable Oils, Fats, Fatty Substances Or Waxes; Fatty Acids Therefrom; Detergents; Candles -&gt; Fatty Acids From Fats, Oils Or Waxes; Candles; Fats, Oils Or Fatty Acids By Chemical Modification Of Fats, Oils, Or Fatty Acids Obtained Therefrom</t>
  </si>
  <si>
    <t xml:space="preserve"> Animal Or Vegetable Oils, Fats, Fatty Substances Or Waxes; Fatty Acids Therefrom; Detergents; Candles -&gt; Detergent Compositions; Use Of Single Substances As Detergents; Soap Or Soap-Making; Resin Soaps; Recovery Of Glycerol</t>
  </si>
  <si>
    <t xml:space="preserve"> Biochemistry; Beer; Spirits; Wine; Vinegar; Microbiology; Enzymology; Mutation Or Genetic Engineering -&gt; Brewing Of Beer</t>
  </si>
  <si>
    <t xml:space="preserve"> Biochemistry; Beer; Spirits; Wine; Vinegar; Microbiology; Enzymology; Mutation Or Genetic Engineering -&gt; Recovery Of By-Products Of Fermented Solutions; Denaturing Of, Or Denatured, Alcohol</t>
  </si>
  <si>
    <t xml:space="preserve"> Biochemistry; Beer; Spirits; Wine; Vinegar; Microbiology; Enzymology; Mutation Or Genetic Engineering -&gt; Wine; Other Alcoholic Beverages; Preparation Thereof</t>
  </si>
  <si>
    <t xml:space="preserve"> Biochemistry; Beer; Spirits; Wine; Vinegar; Microbiology; Enzymology; Mutation Or Genetic Engineering -&gt; Pasteurisation, Sterilisation, Preservation, Purification, Clarification, Ageing Of Alcoholic Beverages Or Removal Of Alcohol Therefrom</t>
  </si>
  <si>
    <t xml:space="preserve"> Biochemistry; Beer; Spirits; Wine; Vinegar; Microbiology; Enzymology; Mutation Or Genetic Engineering -&gt; Vinegar; Its Preparation</t>
  </si>
  <si>
    <t xml:space="preserve"> Biochemistry; Beer; Spirits; Wine; Vinegar; Microbiology; Enzymology; Mutation Or Genetic Engineering -&gt; Pitching Or Depitching Machines; Cellar Tools</t>
  </si>
  <si>
    <t xml:space="preserve"> Biochemistry; Beer; Spirits; Wine; Vinegar; Microbiology; Enzymology; Mutation Or Genetic Engineering -&gt; Apparatus For Enzymology Or Microbiology</t>
  </si>
  <si>
    <t xml:space="preserve"> Biochemistry; Beer; Spirits; Wine; Vinegar; Microbiology; Enzymology; Mutation Or Genetic Engineering -&gt; Micro-Organisms Or Enzymes; Compositions Thereof; Propagating, Preserving, Or Maintaining Micro-Organisms; Mutation Or Genetic Engineering; Culture Media</t>
  </si>
  <si>
    <t xml:space="preserve"> Biochemistry; Beer; Spirits; Wine; Vinegar; Microbiology; Enzymology; Mutation Or Genetic Engineering -&gt; Fermentation Or Enzyme-Using Processes To Synthesise A Desired Chemical Compound Or Composition Or To Separate Optical Isomers From A Racemic Mixture</t>
  </si>
  <si>
    <t xml:space="preserve"> Biochemistry; Beer; Spirits; Wine; Vinegar; Microbiology; Enzymology; Mutation Or Genetic Engineering -&gt; Measuring Or Testing Processes Involving Enzymes Or Micro-Organisms; Compositions Or Test Papers Therefor; Processes Of Preparing Such Compositions; Condition-Responsive Control In Microbiological Or Enzymological Processes</t>
  </si>
  <si>
    <t xml:space="preserve"> Biochemistry; Beer; Spirits; Wine; Vinegar; Microbiology; Enzymology; Mutation Or Genetic Engineering -&gt; Indexing Scheme Associated With Subclasses C12c-C12q Or C12s, Relating To Micro-Organisms</t>
  </si>
  <si>
    <t xml:space="preserve"> Biochemistry; Beer; Spirits; Wine; Vinegar; Microbiology; Enzymology; Mutation Or Genetic Engineering -&gt; Processes Using Enzymes Or Micro-Organisms To Liberate, Separate Or Purify A Pre-Existing Compound Or Composition; Processes Using Enzymes Or Micro-Organisms To Treat Textiles Or To Clean Solid Surfaces Of Materials</t>
  </si>
  <si>
    <t xml:space="preserve"> Sugar Industry -&gt; Cutting Mills; Shredding Knives; Pulp Presses</t>
  </si>
  <si>
    <t xml:space="preserve"> Sugar Industry -&gt; Production Or Purification Of Sugar Juices</t>
  </si>
  <si>
    <t xml:space="preserve"> Sugar Industry -&gt; Preparation Or Processing Of Raw Sugar, Sugar, Or Syrup</t>
  </si>
  <si>
    <t xml:space="preserve"> Sugar Industry -&gt; Evaporation Apparatus; Boiling Pans</t>
  </si>
  <si>
    <t xml:space="preserve"> Sugar Industry -&gt; Cutting Machines For Sugar; Combined Cutting, Sorting And Packing Machines For Sugar</t>
  </si>
  <si>
    <t xml:space="preserve"> Sugar Industry -&gt; Extraction Of Sugar From Molasses</t>
  </si>
  <si>
    <t xml:space="preserve"> Sugar Industry -&gt; Glucose; Invert Sugar; Lactose; Maltose; Synthesis Of Sugars By Hydrolysis Of Di- Or Polysaccharides</t>
  </si>
  <si>
    <t xml:space="preserve"> Skins; Hides; Pelts; Leather -&gt; Mechanical Treatment Or Processing Of Skins, Hides, Or Leather In General; Pelt-Shearing Machines; Intestine-Splitting Machines</t>
  </si>
  <si>
    <t xml:space="preserve"> Skins; Hides; Pelts; Leather -&gt; Chemical Treatment Of Hides, Skins Or Leather, E.G. Tanning, Impregnating, Finishing; Apparatus Therefor; Compositions For Tanning</t>
  </si>
  <si>
    <t xml:space="preserve"> Metallurgy Of Iron -&gt; Manufacture Of Iron Or Steel</t>
  </si>
  <si>
    <t xml:space="preserve"> Metallurgy Of Iron -&gt; Processing Of Pig-Iron, E.G. Refining, Manufacture Of Wrought-Iron Or Steel; Treatment In Molten State Of Ferrous Alloys</t>
  </si>
  <si>
    <t xml:space="preserve"> Metallurgy Of Iron -&gt; Modifying The Physical Structure Of Ferrous Metals; General Devices For Heat Treatment Of Ferrous Or Non-Ferrous Metals Or Alloys; Making Metal Malleable By Decarburisation, Tempering, Or Other Treatments</t>
  </si>
  <si>
    <t xml:space="preserve"> Metallurgy; Ferrous Or Non-Ferrous Alloys; Treatment Of Alloys Or Non-Ferrous Metals -&gt; Production Or Refining Of Metals; Pretreatment Of Raw Materials</t>
  </si>
  <si>
    <t xml:space="preserve"> Metallurgy; Ferrous Or Non-Ferrous Alloys; Treatment Of Alloys Or Non-Ferrous Metals -&gt; Alloys</t>
  </si>
  <si>
    <t xml:space="preserve"> Metallurgy; Ferrous Or Non-Ferrous Alloys; Treatment Of Alloys Or Non-Ferrous Metals -&gt; Changing The Physical Structure Of Non-Ferrous Metals Or Non-Ferrous Alloys</t>
  </si>
  <si>
    <t xml:space="preserve"> Coating Metallic Material; Coating Material With Metallic Material; Chemical Surface Treatment; Diffusion Treatment Of Metallic Material; Coating By Vacuum Evaporation, By Sputtering, By Ion Implantation Or By Chemical Vapour Deposition, In General; Inhibiting Corrosion Of Metallic Material Or Incrustation In General -&gt; Coating Metallic Material; Coating Material With Metallic Material; Surface Treatment Of Metallic Material By Diffusion Into The Surface, By Chemical Conversion Or Substitution; Coating By Vacuum Evaporation, By Sputtering, By Ion Implantation Or By Chemical Vapour Deposition, In General</t>
  </si>
  <si>
    <t xml:space="preserve"> Coating Metallic Material; Coating Material With Metallic Material; Chemical Surface Treatment; Diffusion Treatment Of Metallic Material; Coating By Vacuum Evaporation, By Sputtering, By Ion Implantation Or By Chemical Vapour Deposition, In General; Inhibiting Corrosion Of Metallic Material Or Incrustation In General -&gt; Enamelling Of, Or Applying A Vitreous Layer To, Metals</t>
  </si>
  <si>
    <t xml:space="preserve"> Coating Metallic Material; Coating Material With Metallic Material; Chemical Surface Treatment; Diffusion Treatment Of Metallic Material; Coating By Vacuum Evaporation, By Sputtering, By Ion Implantation Or By Chemical Vapour Deposition, In General; Inhibiting Corrosion Of Metallic Material Or Incrustation In General -&gt; Non-Mechanical Removal Of Metallic Material From Surfaces; Inhibiting Corrosion Of Metallic Material; Inhibiting Incrustation In General; Multi-Step Processes For Surface Treatment Of Metallic Material Involving At Least One Process Provided For In Class C23 And At Least One Process Covered By Subclass C21d Or C22f Or Class C25</t>
  </si>
  <si>
    <t xml:space="preserve"> Coating Metallic Material; Coating Material With Metallic Material; Chemical Surface Treatment; Diffusion Treatment Of Metallic Material; Coating By Vacuum Evaporation, By Sputtering, By Ion Implantation Or By Chemical Vapour Deposition, In General; Inhibiting Corrosion Of Metallic Material Or Incrustation In General -&gt; Cleaning Or De-Greasing Of Metallic Material By Chemical Methods Other Than Electrolysis</t>
  </si>
  <si>
    <t xml:space="preserve"> Electrolytic Or Electrophoretic Processes; Apparatus Therefor -&gt; Electrolytic Or Electrophoretic Processes For The Production Of Compounds Or Non- Metals; Apparatus Therefor</t>
  </si>
  <si>
    <t xml:space="preserve"> Electrolytic Or Electrophoretic Processes; Apparatus Therefor -&gt; Processes For The Electrolytic Production, Recovery Or Refining Of Metals; Apparatus Therefor</t>
  </si>
  <si>
    <t xml:space="preserve"> Electrolytic Or Electrophoretic Processes; Apparatus Therefor -&gt; Processes For The Electrolytic Or Electrophoretic Production Of Coatings; Electroforming; Joining Workpieces By Electrolysis; Apparatus Therefor</t>
  </si>
  <si>
    <t xml:space="preserve"> Electrolytic Or Electrophoretic Processes; Apparatus Therefor -&gt; Processes For The Electrolytic Removal Of Materials From Objects; Apparatus Therefor</t>
  </si>
  <si>
    <t xml:space="preserve"> Crystal Growth -&gt; Single-Crystal Growth; Unidirectional Solidification Of Eutectic Material Or Unidirectional Demixing Of Eutectoid Material; Refining By Zone-Melting Of Material; Production Of A Homogeneous Polycrystalline Material With Defined Structure; Single Crystals Or Homogeneous Polycrystalline Material With Defined Structure; After-Treatment Of Single Crystals Or A Homogeneous Polycrystalline Material With Defined Structure; Apparatus Therefor</t>
  </si>
  <si>
    <t xml:space="preserve"> Combinatorial Technology -&gt; Combinatorial Chemistry; Libraries, E.G. Chemical Libraries, &lt;U&gt;In Silico&lt;/U&gt; Libraries</t>
  </si>
  <si>
    <t xml:space="preserve"> Natural Or Artificial Threads Or Fibres; Spinning -&gt; Mechanical Treatment Of Natural Fibrous Or Filamentary Material To Obtain Fibres Or Filaments, E.G. For Spinning</t>
  </si>
  <si>
    <t xml:space="preserve"> Natural Or Artificial Threads Or Fibres; Spinning -&gt; Chemical Treatment Of Natural Filamentary Or Fibrous Material To Obtain Filaments Or Fibres For Spinning; Carbonising Rags To Recover Animal Fibres</t>
  </si>
  <si>
    <t xml:space="preserve"> Natural Or Artificial Threads Or Fibres; Spinning -&gt; Mechanical Methods Or Apparatus In The Manufacture Of Artificial Filaments, Threads, Fibres, Bristles, Or Ribbons</t>
  </si>
  <si>
    <t xml:space="preserve"> Natural Or Artificial Threads Or Fibres; Spinning -&gt; Chemical Features In The Manufacture Of Artificial Filaments, Threads, Fibres, Bristles, Or Ribbons; Apparatus Specially Adapted For The Manufacture Of Carbon Filaments</t>
  </si>
  <si>
    <t xml:space="preserve"> Natural Or Artificial Threads Or Fibres; Spinning -&gt; Preliminary Treatment Of Fibres, E.G. For Spinning</t>
  </si>
  <si>
    <t xml:space="preserve"> Natural Or Artificial Threads Or Fibres; Spinning -&gt; Spinning Or Twisting</t>
  </si>
  <si>
    <t xml:space="preserve"> Yarns; Mechanical Finishing Of Yarns Or Ropes; Warping Or Beaming -&gt; Crimping Or Curling Fibres, Filaments, Yarns, Or Threads; Yarns Or Threads</t>
  </si>
  <si>
    <t xml:space="preserve"> Yarns; Mechanical Finishing Of Yarns Or Ropes; Warping Or Beaming -&gt; Warping, Beaming, Or Leasing</t>
  </si>
  <si>
    <t xml:space="preserve"> Yarns; Mechanical Finishing Of Yarns Or Ropes; Warping Or Beaming -&gt; Finishing Or Dressing Of Filaments, Yarns, Threads, Cords, Ropes, Or The Like</t>
  </si>
  <si>
    <t xml:space="preserve"> Weaving -&gt; Shedding Mechanisms; Pattern Cards Or Chains; Punching Of Cards; Designing Patterns</t>
  </si>
  <si>
    <t xml:space="preserve"> Weaving -&gt; Woven Fabrics; Methods Of Weaving; Looms</t>
  </si>
  <si>
    <t xml:space="preserve"> Weaving -&gt; Auxiliary Weaving Apparatus; Weavers' Tools; Shuttles</t>
  </si>
  <si>
    <t xml:space="preserve"> Braiding; Lace-Making; Knitting; Trimmings; Non-Woven Fabrics -&gt; Knitting</t>
  </si>
  <si>
    <t xml:space="preserve"> Braiding; Lace-Making; Knitting; Trimmings; Non-Woven Fabrics -&gt; Braiding Or Manufacture Of Lace, Including Bobbin-Net Or Carbonised Lace; Braiding Machines; Braid; Lace</t>
  </si>
  <si>
    <t xml:space="preserve"> Braiding; Lace-Making; Knitting; Trimmings; Non-Woven Fabrics -&gt; Trimmings; Ribbons, Tapes, Or Bands, Not Otherwise Provided For</t>
  </si>
  <si>
    <t xml:space="preserve"> Braiding; Lace-Making; Knitting; Trimmings; Non-Woven Fabrics -&gt; Making Nets By Knotting Of Filamentary Material; Making Knotted Carpets Or Tapestries; Knotting Not Otherwise Provided For</t>
  </si>
  <si>
    <t xml:space="preserve"> Braiding; Lace-Making; Knitting; Trimmings; Non-Woven Fabrics -&gt; Making Textile Fabrics, E.G. From Fibres Or Filamentary Material; Fabrics Made By Such Processes Or Apparatus, E.G. Felts, Non-Woven Fabrics; Cotton-Wool; Wadding</t>
  </si>
  <si>
    <t xml:space="preserve"> Sewing; Embroidering; Tufting -&gt; Sewing</t>
  </si>
  <si>
    <t xml:space="preserve"> Sewing; Embroidering; Tufting -&gt; Embroidering; Tufting</t>
  </si>
  <si>
    <t xml:space="preserve"> Treatment Of Textiles Or The Like; Laundering; Flexible Materials Not Otherwise Provided For -&gt; Treating Textile Materials By Liquids, Gases, Or Vapours</t>
  </si>
  <si>
    <t xml:space="preserve"> Treatment Of Textiles Or The Like; Laundering; Flexible Materials Not Otherwise Provided For -&gt; Finishing, Dressing, Tentering, Or Stretching Textile Fabrics</t>
  </si>
  <si>
    <t xml:space="preserve"> Treatment Of Textiles Or The Like; Laundering; Flexible Materials Not Otherwise Provided For -&gt; Laundering, Drying, Ironing, Pressing Or Folding Textile Articles</t>
  </si>
  <si>
    <t xml:space="preserve"> Treatment Of Textiles Or The Like; Laundering; Flexible Materials Not Otherwise Provided For -&gt; Mechanical Or Pressure Cleaning Of Carpets, Rugs, Sacks, Hides, Or Other Skin Or Textile Articles Or Fabrics; Turning Inside-Out Flexible Tubular Or Other Hollow Articles</t>
  </si>
  <si>
    <t xml:space="preserve"> Treatment Of Textiles Or The Like; Laundering; Flexible Materials Not Otherwise Provided For -&gt; Marking, Inspecting, Seaming, Or Severing Textile Materials</t>
  </si>
  <si>
    <t xml:space="preserve"> Treatment Of Textiles Or The Like; Laundering; Flexible Materials Not Otherwise Provided For -&gt; Pleating, Kilting, Or Goffering Textile Fabrics Or Wearing Apparel</t>
  </si>
  <si>
    <t xml:space="preserve"> Treatment Of Textiles Or The Like; Laundering; Flexible Materials Not Otherwise Provided For -&gt; Bleaching, E.G. Optical Bleaching, Dry-Cleaning, Or Washing Fibres, Threads, Yarns, Fabrics, Feathers, Or Made-Up Fibrous Goods; Bleaching Leather Or Furs</t>
  </si>
  <si>
    <t xml:space="preserve"> Treatment Of Textiles Or The Like; Laundering; Flexible Materials Not Otherwise Provided For -&gt; Treatment, Not Provided For Elsewhere In Class D06, Of Fibres, Threads, Yarns, Fabrics, Feathers, Or Fibrous Goods Made From Such Materials</t>
  </si>
  <si>
    <t xml:space="preserve"> Treatment Of Textiles Or The Like; Laundering; Flexible Materials Not Otherwise Provided For -&gt; Wall, Floor, Or Like Covering Materials, E.G. Linoleum, Oilcloth, Artificial Leather, Roofing Felt, Consisting Of A Fibrous Web Coated With A Layer Of Macromolecular Material; Flexible Sheet Material Not Otherwise Provided For</t>
  </si>
  <si>
    <t xml:space="preserve"> Treatment Of Textiles Or The Like; Laundering; Flexible Materials Not Otherwise Provided For -&gt; Dyeing Or Printing Textiles; Dyeing Leather, Furs, Or Solid Macromolecular Substances In Any Form</t>
  </si>
  <si>
    <t xml:space="preserve"> Treatment Of Textiles Or The Like; Laundering; Flexible Materials Not Otherwise Provided For -&gt; Decorating Textiles</t>
  </si>
  <si>
    <t xml:space="preserve"> Ropes; Cables Other Than Electric -&gt; Ropes Or Cables In General</t>
  </si>
  <si>
    <t xml:space="preserve"> Paper-Making; Production Of Cellulose -&gt; Fibrous Raw Materials Or Their Mechanical Treatment</t>
  </si>
  <si>
    <t xml:space="preserve"> Paper-Making; Production Of Cellulose -&gt; Production Of Cellulose By Removing Non-Cellulose Substances From Cellulose- Containing Materials; Regeneration Of Pulping Liquors; Apparatus Therefor</t>
  </si>
  <si>
    <t xml:space="preserve"> Paper-Making; Production Of Cellulose -&gt; Treatment Of The Materials Before Passing To The Paper-Making Machine</t>
  </si>
  <si>
    <t xml:space="preserve"> Paper-Making; Production Of Cellulose -&gt; Paper-Making Machines; Methods Of Producing Paper Thereon</t>
  </si>
  <si>
    <t xml:space="preserve"> Paper-Making; Production Of Cellulose -&gt; Calenders; Accessories For Paper-Making Machines</t>
  </si>
  <si>
    <t xml:space="preserve"> Paper-Making; Production Of Cellulose -&gt; Pulp Compositions; Preparation Thereof Not Covered By Subclasses D21c, D21d; Impregnating Or Coating Of Paper; Treatment Of Finished Paper Not Covered By Class B31 Or Subclass D21g; Paper Not Otherwise Provided For</t>
  </si>
  <si>
    <t xml:space="preserve"> Paper-Making; Production Of Cellulose -&gt; Fibreboard; Manufacture Of Articles From Cellulosic Fibrous Suspensions Or From Papier-MÂChÉ</t>
  </si>
  <si>
    <t xml:space="preserve"> Construction Of Roads, Railways, Or Bridges -&gt; Permanent Way; Permanent-Way Tools; Machines For Making Railways Of All Kinds</t>
  </si>
  <si>
    <t xml:space="preserve"> Construction Of Roads, Railways, Or Bridges -&gt; Construction Of, Or Surfaces For, Roads, Sports Grounds, Or The Like; Machines Or Auxiliary Tools For Construction Or Repair</t>
  </si>
  <si>
    <t xml:space="preserve"> Construction Of Roads, Railways, Or Bridges -&gt; Bridges</t>
  </si>
  <si>
    <t xml:space="preserve"> Construction Of Roads, Railways, Or Bridges -&gt; Additional Work, Such As Equipping Roads Or The Construction Of Platforms, Helicopter Landing Stages, Signs, Snow Fences, Or The Like</t>
  </si>
  <si>
    <t xml:space="preserve"> Construction Of Roads, Railways, Or Bridges -&gt; Street Cleaning; Cleaning Of Permanent Ways; Cleaning Beaches; Cleaning Land; Dispersing Fog In General</t>
  </si>
  <si>
    <t xml:space="preserve"> Hydraulic Engineering; Foundations; Soil-Shifting -&gt; Hydraulic Engineering</t>
  </si>
  <si>
    <t xml:space="preserve"> Hydraulic Engineering; Foundations; Soil-Shifting -&gt; Ship-Lifting Devices Or Mechanisms</t>
  </si>
  <si>
    <t xml:space="preserve"> Hydraulic Engineering; Foundations; Soil-Shifting -&gt; Foundations; Excavations; Embankments; Underground Or Underwater Structures</t>
  </si>
  <si>
    <t xml:space="preserve"> Hydraulic Engineering; Foundations; Soil-Shifting -&gt; Dredging; Soil-Shifting</t>
  </si>
  <si>
    <t xml:space="preserve"> Water Supply; Sewerage -&gt; Installations Or Methods For Obtaining, Collecting, Or Distributing Water</t>
  </si>
  <si>
    <t xml:space="preserve"> Water Supply; Sewerage -&gt; Domestic Plumbing Installations For Fresh Water Or Waste Water; Sinks</t>
  </si>
  <si>
    <t xml:space="preserve"> Water Supply; Sewerage -&gt; Water-Closets Or Urinals With Flushing Devices; Flushing Valves Therefor</t>
  </si>
  <si>
    <t xml:space="preserve"> Water Supply; Sewerage -&gt; Sewers; Cesspools</t>
  </si>
  <si>
    <t xml:space="preserve"> Building -&gt; General Building Constructions; Walls, E.G. Partitions; Roofs; Floors; Ceilings; Insulation Or Other Protection Of Buildings</t>
  </si>
  <si>
    <t xml:space="preserve"> Building -&gt; Structural Elements; Building Materials</t>
  </si>
  <si>
    <t xml:space="preserve"> Building -&gt; Roof Coverings; Sky-Lights; Gutters; Roof-Working Tools</t>
  </si>
  <si>
    <t xml:space="preserve"> Building -&gt; Finishing Work On Buildings, E.G. Stairs, Floors</t>
  </si>
  <si>
    <t xml:space="preserve"> Building -&gt; Scaffolding; Forms; Shuttering; Building Implements Or Other Building Aids, Or Their Use; Handling Building Materials On The Site; Repairing, Breaking-Up Or Other Work On Existing Buildings</t>
  </si>
  <si>
    <t xml:space="preserve"> Building -&gt; Buildings Or Like Structures For Particular Purposes; Swimming Or Splash Baths Or Pools; Masts; Fencing; Tents Or Canopies, In General</t>
  </si>
  <si>
    <t xml:space="preserve"> Locks; Keys; Window Or Door Fittings; Safes -&gt; Locks; Accessories Therefor; Handcuffs</t>
  </si>
  <si>
    <t xml:space="preserve"> Locks; Keys; Window Or Door Fittings; Safes -&gt; Bolts Or Fastening Devices For Wings, Specially For Doors Or Windows</t>
  </si>
  <si>
    <t xml:space="preserve"> Locks; Keys; Window Or Door Fittings; Safes -&gt; Hinges Or Other Suspension Devices For Doors, Windows, Or Wings</t>
  </si>
  <si>
    <t xml:space="preserve"> Locks; Keys; Window Or Door Fittings; Safes -&gt; Devices For Moving Wings Into Open Or Closed Position; Checks For Wings; Wing Fittings Not Otherwise Provided For, Concerned With The Functioning Of The Wing</t>
  </si>
  <si>
    <t xml:space="preserve"> Locks; Keys; Window Or Door Fittings; Safes -&gt; Safes Or Strong-Rooms For Valuables; Bank Protection Devices; Safety Transaction Partitions</t>
  </si>
  <si>
    <t xml:space="preserve"> Doors, Windows, Shutters, Or Roller Blinds, In General; Ladders -&gt; Fixed Or Movable Closures For Openings In Buildings, Vehicles, Fences, Or Like Enclosures, In General, E.G. Doors, Windows, Blinds, Gates</t>
  </si>
  <si>
    <t xml:space="preserve"> Doors, Windows, Shutters, Or Roller Blinds, In General; Ladders -&gt; Ladders</t>
  </si>
  <si>
    <t xml:space="preserve"> Earth Or Rock Drilling; Mining -&gt; Earth Or Rock Drilling; Obtaining Oil, Gas, Water, Soluble Or Meltable Materials Or A Slurry Of Minerals From Wells</t>
  </si>
  <si>
    <t xml:space="preserve"> Earth Or Rock Drilling; Mining -&gt; Mining Or Quarrying</t>
  </si>
  <si>
    <t xml:space="preserve"> Earth Or Rock Drilling; Mining -&gt; Shafts; Tunnels; Galleries; Large Underground Chambers</t>
  </si>
  <si>
    <t xml:space="preserve"> Earth Or Rock Drilling; Mining -&gt; Safety Devices, Transport, Filling-Up, Rescue, Ventilation, Or Drainage In Or Of Mines Or Tunnels</t>
  </si>
  <si>
    <t xml:space="preserve"> Machines Or Engines In General; Engine Plants In General; Steam Engines -&gt; Machines Or Engines, In General Or Of Positive-Displacement Type, E.G. Steam Engines</t>
  </si>
  <si>
    <t xml:space="preserve"> Machines Or Engines In General; Engine Plants In General; Steam Engines -&gt; Rotary-Piston Or Oscillating-Piston Machines Or Engines</t>
  </si>
  <si>
    <t xml:space="preserve"> Machines Or Engines In General; Engine Plants In General; Steam Engines -&gt; Non-Positive-Displacement Machines Or Engines, E.G. Steam Turbines</t>
  </si>
  <si>
    <t xml:space="preserve"> Machines Or Engines In General; Engine Plants In General; Steam Engines -&gt; Steam Engine Plants; Steam Accumulators; Engine Plants Not Otherwise Provided For; Engines Using Special Working Fluids Or Cycles</t>
  </si>
  <si>
    <t xml:space="preserve"> Machines Or Engines In General; Engine Plants In General; Steam Engines -&gt; Cyclically Operating Valves For Machines Or Engines</t>
  </si>
  <si>
    <t xml:space="preserve"> Machines Or Engines In General; Engine Plants In General; Steam Engines -&gt; Lubricating Of Machines Or Engines In General; Lubricating Internal-Combustion Engines; Crankcase Ventilating</t>
  </si>
  <si>
    <t xml:space="preserve"> Machines Or Engines In General; Engine Plants In General; Steam Engines -&gt; Gas-Flow Silencers Or Exhaust Apparatus For Machines Or Engines In General; Gas-Flow Silencers Or Exhaust Apparatus For Internal-Combustion Engines</t>
  </si>
  <si>
    <t xml:space="preserve"> Machines Or Engines In General; Engine Plants In General; Steam Engines -&gt; Cooling Of Machines Or Engines In General; Cooling Of Internal-Combustion Engines</t>
  </si>
  <si>
    <t xml:space="preserve"> Combustion Engines; Hot-Gas Or Combustion-Product Engine Plants -&gt; Internal-Combustion Piston Engines; Combustion Engines In General</t>
  </si>
  <si>
    <t xml:space="preserve"> Combustion Engines; Hot-Gas Or Combustion-Product Engine Plants -&gt; Gas-Turbine Plants; Air Intakes For Jet-Propulsion Plants; Controlling Fuel Supply In Air-Breathing Jet-Propulsion Plants</t>
  </si>
  <si>
    <t xml:space="preserve"> Combustion Engines; Hot-Gas Or Combustion-Product Engine Plants -&gt; Controlling Combustion Engines</t>
  </si>
  <si>
    <t xml:space="preserve"> Combustion Engines; Hot-Gas Or Combustion-Product Engine Plants -&gt; Cylinders, Pistons, Or Casings For Combustion Engines; Arrangements Of Sealings In Combustion Engines</t>
  </si>
  <si>
    <t xml:space="preserve"> Combustion Engines; Hot-Gas Or Combustion-Product Engine Plants -&gt; Hot-Gas Or Combustion-Product Positive-Displacement Engine Plants; Use Of Waste Heat Of Combustion Engines, Not Otherwise Provided For</t>
  </si>
  <si>
    <t xml:space="preserve"> Combustion Engines; Hot-Gas Or Combustion-Product Engine Plants -&gt; Jet-Propulsion Plants</t>
  </si>
  <si>
    <t xml:space="preserve"> Combustion Engines; Hot-Gas Or Combustion-Product Engine Plants -&gt; Supplying Combustion Engines In General With Combustible Mixtures Or Constituents Thereof</t>
  </si>
  <si>
    <t xml:space="preserve"> Combustion Engines; Hot-Gas Or Combustion-Product Engine Plants -&gt; Starting Of Combustion Engines; Starting Aids For Such Engines, Not Otherwise Provided For</t>
  </si>
  <si>
    <t xml:space="preserve"> Combustion Engines; Hot-Gas Or Combustion-Product Engine Plants -&gt; Ignition, Other Than Compression Ignition, For Internal-Combustion Engines; Testing Of Ignition Timing In Compression-Ignition Engines</t>
  </si>
  <si>
    <t xml:space="preserve"> Machines Or Engines For Liquids; Wind, Spring, Or Weight Motors; Producing Mechanical Power Or A Reactive Propulsive Thrust, Not Otherwise Provided For -&gt; Machines Or Engines For Liquids</t>
  </si>
  <si>
    <t xml:space="preserve"> Machines Or Engines For Liquids; Wind, Spring, Or Weight Motors; Producing Mechanical Power Or A Reactive Propulsive Thrust, Not Otherwise Provided For -&gt; Positive-Displacement Engines Driven By Liquids</t>
  </si>
  <si>
    <t xml:space="preserve"> Machines Or Engines For Liquids; Wind, Spring, Or Weight Motors; Producing Mechanical Power Or A Reactive Propulsive Thrust, Not Otherwise Provided For -&gt; Wind Motors</t>
  </si>
  <si>
    <t xml:space="preserve"> Machines Or Engines For Liquids; Wind, Spring, Or Weight Motors; Producing Mechanical Power Or A Reactive Propulsive Thrust, Not Otherwise Provided For -&gt; Spring, Weight, Inertia, Or Like Motors; Mechanical-Power-Producing Devices Or Mechanisms, Not Otherwise Provided For Or Using Energy Sources Not Otherwise Provided For</t>
  </si>
  <si>
    <t xml:space="preserve"> Machines Or Engines For Liquids; Wind, Spring, Or Weight Motors; Producing Mechanical Power Or A Reactive Propulsive Thrust, Not Otherwise Provided For -&gt; Producing A Reactive Propulsive Thrust, Not Otherwise Provided For</t>
  </si>
  <si>
    <t xml:space="preserve"> Positive-Displacement Machines For Liquids; Pumps For Liquids Or Elastic Fluids -&gt; Positive-Displacement Machines For Liquids; Pumps</t>
  </si>
  <si>
    <t xml:space="preserve"> Positive-Displacement Machines For Liquids; Pumps For Liquids Or Elastic Fluids -&gt; Rotary-Piston, Or Oscillating-Piston, Positive-Displacement Machines For Liquids; Rotary-Piston, Or Oscillating-Piston, Positive-Displacement Pumps</t>
  </si>
  <si>
    <t xml:space="preserve"> Positive-Displacement Machines For Liquids; Pumps For Liquids Or Elastic Fluids -&gt; Non-Positive-Displacement Pumps</t>
  </si>
  <si>
    <t xml:space="preserve"> Positive-Displacement Machines For Liquids; Pumps For Liquids Or Elastic Fluids -&gt; Pumping Of Fluid By Direct Contact Of Another Fluid Or By Using Inertia Of Fluid To Be Pumped; Siphons</t>
  </si>
  <si>
    <t xml:space="preserve"> Fluid-Pressure Actuators; Hydraulics Or Pneumatics In General -&gt; Systems Acting By Means Of Fluids In General; Fluid-Pressure Actuators, E.G. Servomotors; Details Of Fluid-Pressure Systems, Not Otherwise Provided For</t>
  </si>
  <si>
    <t xml:space="preserve"> Fluid-Pressure Actuators; Hydraulics Or Pneumatics In General -&gt; Fluid-Circuit Elements Predominantly Used For Computing Or Control Purposes</t>
  </si>
  <si>
    <t xml:space="preserve"> Fluid-Pressure Actuators; Hydraulics Or Pneumatics In General -&gt; Fluid Dynamics, I.E. Methods Or Means For Influencing The Flow Of Gases Or Liquids</t>
  </si>
  <si>
    <t xml:space="preserve"> Engineering Elements Or Units; General Measures For Producing And Maintaining Effective Functioning Of Machines Or Installations; Thermal Insulation In General -&gt; Devices For Fastening Or Securing Constructional Elements Or Machine Parts Together, E.G. Nails, Bolts, Circlips, Clamps, Clips Or Wedges; Joints Or Jointing</t>
  </si>
  <si>
    <t xml:space="preserve"> Engineering Elements Or Units; General Measures For Producing And Maintaining Effective Functioning Of Machines Or Installations; Thermal Insulation In General -&gt; Shafts; Flexible Shafts; Elements Of Crankshaft Mechanisms; Rotary Bodies Other Than Gearing Elements; Bearings</t>
  </si>
  <si>
    <t xml:space="preserve"> Engineering Elements Or Units; General Measures For Producing And Maintaining Effective Functioning Of Machines Or Installations; Thermal Insulation In General -&gt; Couplings For Transmitting Rotation; Clutches; Brakes</t>
  </si>
  <si>
    <t xml:space="preserve"> Engineering Elements Or Units; General Measures For Producing And Maintaining Effective Functioning Of Machines Or Installations; Thermal Insulation In General -&gt; Springs; Shock-Absorbers; Means For Damping Vibration</t>
  </si>
  <si>
    <t xml:space="preserve"> Engineering Elements Or Units; General Measures For Producing And Maintaining Effective Functioning Of Machines Or Installations; Thermal Insulation In General -&gt; Belts, Cables, Or Ropes, Predominantly Used For Driving Purposes; Chains; Fittings Predominantly Used Therefor</t>
  </si>
  <si>
    <t xml:space="preserve"> Engineering Elements Or Units; General Measures For Producing And Maintaining Effective Functioning Of Machines Or Installations; Thermal Insulation In General -&gt; Gearing</t>
  </si>
  <si>
    <t xml:space="preserve"> Engineering Elements Or Units; General Measures For Producing And Maintaining Effective Functioning Of Machines Or Installations; Thermal Insulation In General -&gt; Pistons; Cylinders; Pressure Vessels In General; Sealings</t>
  </si>
  <si>
    <t xml:space="preserve"> Engineering Elements Or Units; General Measures For Producing And Maintaining Effective Functioning Of Machines Or Installations; Thermal Insulation In General -&gt; Valves; Taps; Cocks; Actuating-Floats; Devices For Venting Or Aerating</t>
  </si>
  <si>
    <t xml:space="preserve"> Engineering Elements Or Units; General Measures For Producing And Maintaining Effective Functioning Of Machines Or Installations; Thermal Insulation In General -&gt; Pipes; Joints Or Fittings For Pipes; Supports For Pipes, Cables Or Protective Tubing; Means For Thermal Insulation In General</t>
  </si>
  <si>
    <t xml:space="preserve"> Engineering Elements Or Units; General Measures For Producing And Maintaining Effective Functioning Of Machines Or Installations; Thermal Insulation In General -&gt; Frames, Casings, Or Beds, Of Engines Or Other Machines Or Apparatus, Not Specific To An Engine, Machine, Or Apparatus Provided For Elsewhere; Stands Or Supports</t>
  </si>
  <si>
    <t xml:space="preserve"> Engineering Elements Or Units; General Measures For Producing And Maintaining Effective Functioning Of Machines Or Installations; Thermal Insulation In General -&gt; Lubricating</t>
  </si>
  <si>
    <t xml:space="preserve"> Engineering Elements Or Units; General Measures For Producing And Maintaining Effective Functioning Of Machines Or Installations; Thermal Insulation In General -&gt; Safety Devices In General</t>
  </si>
  <si>
    <t xml:space="preserve"> Engineering Elements Or Units; General Measures For Producing And Maintaining Effective Functioning Of Machines Or Installations; Thermal Insulation In General -&gt; Constructional Elements In General; Structures Built-Up From Such Elements, In General</t>
  </si>
  <si>
    <t xml:space="preserve"> Engineering Elements Or Units; General Measures For Producing And Maintaining Effective Functioning Of Machines Or Installations; Thermal Insulation In General -&gt; Steam Traps Or Like Apparatus For Draining-Off Liquids From Enclosures Predominantly Containing Gases Or Vapours</t>
  </si>
  <si>
    <t xml:space="preserve"> Storing Or Distributing Gases Or Liquids -&gt; Gas-Holders Of Variable Capacity</t>
  </si>
  <si>
    <t xml:space="preserve"> Storing Or Distributing Gases Or Liquids -&gt; Vessels For Containing Or Storing Compressed, Liquefied, Or Solidified Gases; Fixed-Capacity Gas-Holders; Filling Vessels With, Or Discharging From Vessels, Compressed, Liquefied, Or Solidified Gases</t>
  </si>
  <si>
    <t xml:space="preserve"> Storing Or Distributing Gases Or Liquids -&gt; Pipe-Line Systems; Pipe-Lines</t>
  </si>
  <si>
    <t xml:space="preserve"> Lighting -&gt; Incandescent Mantles; Other Incandescent Bodies Heated By Combustion</t>
  </si>
  <si>
    <t xml:space="preserve"> Lighting -&gt; Light Sources Not Otherwise Provided For</t>
  </si>
  <si>
    <t xml:space="preserve"> Lighting -&gt; Lighting Devices Or Systems Thereof, Being Portable Or Specially Adapted For Transportation</t>
  </si>
  <si>
    <t xml:space="preserve"> Lighting -&gt; Non-Portable Lighting Devices Or Systems Thereof</t>
  </si>
  <si>
    <t xml:space="preserve"> Lighting -&gt; Functional Features Or Details Of Lighting Devices Or Systems Thereof; Structural Combinations Of Lighting Devices With Other Articles, Not Otherwise Provided For</t>
  </si>
  <si>
    <t xml:space="preserve"> Lighting -&gt; Indexing Scheme Associated With Subclasses F21l, F21s And F21v, Relating To Uses Or Applications Of Lighting Devices Or Systems</t>
  </si>
  <si>
    <t xml:space="preserve"> Lighting -&gt; Indexing Scheme Associated With Subclasses F21l, F21s And F21v, Relating To The Form Of The Light Sources</t>
  </si>
  <si>
    <t xml:space="preserve"> Steam Generation -&gt; Methods Of Steam Generation; Steam Boilers</t>
  </si>
  <si>
    <t xml:space="preserve"> Steam Generation -&gt; Preheating, Or Accumulating Preheated, Feed-Water; Feed-Water Supply; Controlling Water Level; &lt;Nbsp/&gt;Auxiliary Devices For Promoting Water Circulation Within Boilers</t>
  </si>
  <si>
    <t xml:space="preserve"> Steam Generation -&gt; Superheating Of Steam</t>
  </si>
  <si>
    <t xml:space="preserve"> Combustion Apparatus; Combustion Processes -&gt; Methods Or Apparatus For Combustion Using Only Solid Fuel</t>
  </si>
  <si>
    <t xml:space="preserve"> Combustion Apparatus; Combustion Processes -&gt; Methods Or Apparatus For Combustion Using Fluent Fuel</t>
  </si>
  <si>
    <t xml:space="preserve"> Combustion Apparatus; Combustion Processes -&gt; Burners</t>
  </si>
  <si>
    <t xml:space="preserve"> Combustion Apparatus; Combustion Processes -&gt; Cremation Furnaces; Consuming Waste By Combustion</t>
  </si>
  <si>
    <t xml:space="preserve"> Combustion Apparatus; Combustion Processes -&gt; Grates; Cleaning Or Raking Grates</t>
  </si>
  <si>
    <t xml:space="preserve"> Combustion Apparatus; Combustion Processes -&gt; Removal Or Treatment Of Combustion Products Or Combustion Residues; Flues</t>
  </si>
  <si>
    <t xml:space="preserve"> Combustion Apparatus; Combustion Processes -&gt; Feeding Fuel To Combustion Apparatus</t>
  </si>
  <si>
    <t xml:space="preserve"> Combustion Apparatus; Combustion Processes -&gt; Air Supply; Draught-Inducing; Supplying Non-Combustible Liquid Or Gas</t>
  </si>
  <si>
    <t xml:space="preserve"> Combustion Apparatus; Combustion Processes -&gt; Constructional Details Of Combustion Chambers, Not Otherwise Provided For</t>
  </si>
  <si>
    <t xml:space="preserve"> Combustion Apparatus; Combustion Processes -&gt; Regulating Or Controlling Combustion</t>
  </si>
  <si>
    <t xml:space="preserve"> Combustion Apparatus; Combustion Processes -&gt; Ignition; Extinguishing Devices</t>
  </si>
  <si>
    <t xml:space="preserve"> Combustion Apparatus; Combustion Processes -&gt; Generating Combustion Products Of High Pressure Or High Velocity, E.G. Gas-Turbine Combustion Chambers</t>
  </si>
  <si>
    <t xml:space="preserve"> Heating; Ranges; Ventilating -&gt; Domestic Stoves Or Ranges For Solid Fuels; Implements For Use In Connection With Stoves Or Ranges</t>
  </si>
  <si>
    <t xml:space="preserve"> Heating; Ranges; Ventilating -&gt; Other Domestic Stoves Or Ranges; Details Of Domestic Stoves Or Ranges, Of General Application</t>
  </si>
  <si>
    <t xml:space="preserve"> Heating; Ranges; Ventilating -&gt; Domestic- Or Space-Heating Systems, E.G. Central Heating Systems; Domestic Hot-Water Supply Systems; Elements Or Components Therefor</t>
  </si>
  <si>
    <t xml:space="preserve"> Heating; Ranges; Ventilating -&gt; Air-Conditioning; Air-Humidification; Ventilation; Use Of Air Currents For Screening</t>
  </si>
  <si>
    <t xml:space="preserve"> Heating; Ranges; Ventilating -&gt; Fluid Heaters, E.G. Water Or Air Heaters, Having Heat-Generating Means, In General</t>
  </si>
  <si>
    <t xml:space="preserve"> Heating; Ranges; Ventilating -&gt; Production Or Use Of Heat Not Otherwise Provided For</t>
  </si>
  <si>
    <t xml:space="preserve"> Refrigeration Or Cooling; Combined Heating And Refrigeration Systems; Heat Pump Systems; Manufacture Or Storage Of Ice; Liquefaction Or Solidification Of Gases -&gt; Refrigeration Machines, Plants, Or Systems; Combined Heating And Refrigeration Systems; Heat Pump Systems</t>
  </si>
  <si>
    <t xml:space="preserve"> Refrigeration Or Cooling; Combined Heating And Refrigeration Systems; Heat Pump Systems; Manufacture Or Storage Of Ice; Liquefaction Or Solidification Of Gases -&gt; Production, Working, Storing Or Distribution Of Ice</t>
  </si>
  <si>
    <t xml:space="preserve"> Refrigeration Or Cooling; Combined Heating And Refrigeration Systems; Heat Pump Systems; Manufacture Or Storage Of Ice; Liquefaction Or Solidification Of Gases -&gt; Refrigerators; Cold Rooms; Ice-Boxes; Cooling Or Freezing Apparatus Not Covered By Any Other Subclass</t>
  </si>
  <si>
    <t xml:space="preserve"> Refrigeration Or Cooling; Combined Heating And Refrigeration Systems; Heat Pump Systems; Manufacture Or Storage Of Ice; Liquefaction Or Solidification Of Gases -&gt; Liquefaction, Solidification, Or Separation Of Gases Or Gaseous Mixtures By Pressure And Cold Treatment</t>
  </si>
  <si>
    <t xml:space="preserve"> Drying -&gt; Drying Solid Materials Or Objects By Removing Liquid Therefrom</t>
  </si>
  <si>
    <t xml:space="preserve"> Furnaces; Kilns; Ovens; Retorts -&gt; Furnaces, Kilns, Ovens, Or Retorts In General; Open Sintering Or Like Apparatus</t>
  </si>
  <si>
    <t xml:space="preserve"> Furnaces; Kilns; Ovens; Retorts -&gt; Details Or Accessories Of Furnaces, Kilns, Ovens, Or Retorts, In So Far As They Are Of Kinds Occurring In More Than One Kind Of Furnace</t>
  </si>
  <si>
    <t xml:space="preserve"> Heat Exchange In General -&gt; Steam Or Vapour Condensers</t>
  </si>
  <si>
    <t xml:space="preserve"> Heat Exchange In General -&gt; Heat-Exchange Apparatus, Not Provided For In Another Subclass, In Which The Heat-Exchange Media Come Into Direct Contact Without Chemical Interaction</t>
  </si>
  <si>
    <t xml:space="preserve"> Heat Exchange In General -&gt; Heat-Exchange Apparatus, Not Provided For In Another Subclass, In Which The Heat-Exchange Media Do Not Come Into Direct Contact; Heat Storage Plants Or Apparatus In General</t>
  </si>
  <si>
    <t xml:space="preserve"> Heat Exchange In General -&gt; Details Of Heat-Exchange Or Heat-Transfer Apparatus, Of General Application</t>
  </si>
  <si>
    <t xml:space="preserve"> Heat Exchange In General -&gt; Cleaning Of Internal Or External Surfaces Of Heat-Exchange Or Heat-Transfer Conduits, E.G. Water Tubes Of Boilers</t>
  </si>
  <si>
    <t xml:space="preserve"> Weapons -&gt; Functional Features Or Details Common To Both Smallarms And Ordnance, E.G. Cannons; Mountings For Smallarms Or Ordnance</t>
  </si>
  <si>
    <t xml:space="preserve"> Weapons -&gt; Weapons For Projecting Missiles Without Use Of Explosive Or Combustible Propellant Charge; Weapons Not Otherwise Provided For</t>
  </si>
  <si>
    <t xml:space="preserve"> Weapons -&gt; Smallarms, E.G. Pistols, Rifles; Accessories Therefor</t>
  </si>
  <si>
    <t xml:space="preserve"> Weapons -&gt; Apparatus For Launching Projectiles Or Missiles From Barrels, E.G. Cannons; Launchers For Rockets Or Torpedoes; Harpoon Guns</t>
  </si>
  <si>
    <t xml:space="preserve"> Weapons -&gt; Weapon Sights; Aiming</t>
  </si>
  <si>
    <t xml:space="preserve"> Weapons -&gt; Armour; Armoured Turrets; Armoured Or Armed Vehicles; Means Of Attack Or Defence, E.G. Camouflage, In General</t>
  </si>
  <si>
    <t xml:space="preserve"> Weapons -&gt; Targets; Target Ranges; Bullet Catchers</t>
  </si>
  <si>
    <t xml:space="preserve"> Ammunition; Blasting -&gt; Explosive Charges, E.G. For Blasting; Fireworks; Ammunition</t>
  </si>
  <si>
    <t xml:space="preserve"> Ammunition; Blasting -&gt; Ammunition Fuzes; Arming Or Safety Means Therefor</t>
  </si>
  <si>
    <t xml:space="preserve"> Ammunition; Blasting -&gt; Blasting</t>
  </si>
  <si>
    <t xml:space="preserve"> Measuring; Testing -&gt; Measuring Length, Thickness Or Similar Linear Dimensions; Measuring Angles; Measuring Areas; Measuring Irregularities Of Surfaces Or Contours</t>
  </si>
  <si>
    <t xml:space="preserve"> Measuring; Testing -&gt; Measuring Distances, Levels Or Bearings; Surveying; Navigation; Gyroscopic Instruments; Photogrammetry Or Videogrammetry</t>
  </si>
  <si>
    <t xml:space="preserve"> Measuring; Testing -&gt; Measuring Not Specially Adapted For A Specific Variable; Arrangements For Measuring Two Or More Variables Not Covered By A Single Other Subclass; Tariff Metering Apparatus; Measuring Or Testing Not Otherwise Provided For</t>
  </si>
  <si>
    <t xml:space="preserve"> Measuring; Testing -&gt; Measuring Volume, Volume Flow, Mass Flow, Or Liquid Level; Metering By Volume</t>
  </si>
  <si>
    <t xml:space="preserve"> Measuring; Testing -&gt; Weighing</t>
  </si>
  <si>
    <t xml:space="preserve"> Measuring; Testing -&gt; Measurement Of Mechanical Vibrations Or Ultrasonic, Sonic Or Infrasonic Waves</t>
  </si>
  <si>
    <t xml:space="preserve"> Measuring; Testing -&gt; Measurement Of Intensity, Velocity, Spectral Content, Polarisation, Phase Or Pulse Characteristics Of Infra-Red, Visible Or Ultra-Violet Light; Colorimetry; Radiation Pyrometry</t>
  </si>
  <si>
    <t xml:space="preserve"> Measuring; Testing -&gt; Measuring Temperature; Measuring Quantity Of Heat; Thermally-Sensitive Elements Not Otherwise Provided For</t>
  </si>
  <si>
    <t xml:space="preserve"> Measuring; Testing -&gt; Measuring Force, Stress, Torque, Work, Mechanical Power, Mechanical Efficiency, Or Fluid Pressure</t>
  </si>
  <si>
    <t xml:space="preserve"> Measuring; Testing -&gt; Testing Static Or Dynamic Balance Of Machines Or Structures; Testing Structures Or Apparatus Not Otherwise Provided For</t>
  </si>
  <si>
    <t xml:space="preserve"> Measuring; Testing -&gt; Investigating Or Analysing Materials By Determining Their Chemical Or Physical Properties</t>
  </si>
  <si>
    <t xml:space="preserve"> Measuring; Testing -&gt; Measuring Linear Or Angular Speed, Acceleration, Deceleration, Or Shock; Indicating Presence, Absence, Or Direction, Of Movement</t>
  </si>
  <si>
    <t xml:space="preserve"> Measuring; Testing -&gt; Measuring Electric Variables; Measuring Magnetic Variables</t>
  </si>
  <si>
    <t xml:space="preserve"> Measuring; Testing -&gt; Radio Direction-Finding; Radio Navigation; Determining Distance Or Velocity By Use Of Radio Waves; Locating Or Presence-Detecting By Use Of The Reflection Or Reradiation Of Radio Waves; Analogous Arrangements Using Other Waves</t>
  </si>
  <si>
    <t xml:space="preserve"> Measuring; Testing -&gt; Measurement Of Nuclear Or X-Radiation</t>
  </si>
  <si>
    <t xml:space="preserve"> Measuring; Testing -&gt; Geophysics; Gravitational Measurements; Detecting Masses Or Objects; Tags</t>
  </si>
  <si>
    <t xml:space="preserve"> Measuring; Testing -&gt; Meteorology</t>
  </si>
  <si>
    <t xml:space="preserve"> Optics -&gt; Optical Elements, Systems, Or Apparatus</t>
  </si>
  <si>
    <t xml:space="preserve"> Optics -&gt; Spectacles; Sunglasses Or Goggles Insofar As They Have The Same Features As Spectacles; Contact Lenses</t>
  </si>
  <si>
    <t xml:space="preserve"> Optics -&gt; Devices Or Arrangements, The Optical Operation Of Which Is Modified By Changing The Optical Properties Of The Medium Of The Devices Or Arrangements For The Control Of The Intensity, Colour, Phase, Polarisation Or Direction Of Light, E.G. Switching, Gating, Modulating Or Demodulating; Techniques Or Procedures For The Operation Thereof; Frequency-Changing; Non-Linear Optics; Optical Logic Elements; Optical Analogue/Digital Converters</t>
  </si>
  <si>
    <t xml:space="preserve"> Photography; Cinematography; Analogous Techniques Using Waves Other Than Optical Waves; Electrography; Holography -&gt; Apparatus Or Arrangements For Taking Photographs Or For Projecting Or Viewing Them; Apparatus Or Arrangements Employing Analogous Techniques Using Waves Other Than Optical Waves; Accessories Therefor</t>
  </si>
  <si>
    <t xml:space="preserve"> Photography; Cinematography; Analogous Techniques Using Waves Other Than Optical Waves; Electrography; Holography -&gt; Photosensitive Materials For Photographic Purposes; Photographic Processes, E.G. Cine, X-Ray, Colour, Stereo-Photographic Processes; Auxiliary Processes In Photography</t>
  </si>
  <si>
    <t xml:space="preserve"> Photography; Cinematography; Analogous Techniques Using Waves Other Than Optical Waves; Electrography; Holography -&gt; Apparatus For Processing Exposed Photographic Materials; Accessories Therefor</t>
  </si>
  <si>
    <t xml:space="preserve"> Photography; Cinematography; Analogous Techniques Using Waves Other Than Optical Waves; Electrography; Holography -&gt; Photomechanical Production Of Textured Or Patterned Surfaces, E.G. For Printing, For Processing Of Semiconductor Devices; Materials Therefor; Originals Therefor; Apparatus Specially Adapted Therefor</t>
  </si>
  <si>
    <t xml:space="preserve"> Photography; Cinematography; Analogous Techniques Using Waves Other Than Optical Waves; Electrography; Holography -&gt; Electrography; Electrophotography; Magnetography</t>
  </si>
  <si>
    <t xml:space="preserve"> Photography; Cinematography; Analogous Techniques Using Waves Other Than Optical Waves; Electrography; Holography -&gt; Holographic Processes Or Apparatus</t>
  </si>
  <si>
    <t xml:space="preserve"> Horology -&gt; Mechanically-Driven Clocks Or Watches; Mechanical Parts Of Clocks Or Watches In General; Time-Pieces Using The Position Of The Sun, Moon, Or Stars</t>
  </si>
  <si>
    <t xml:space="preserve"> Horology -&gt; Electromechanical Clocks Or Watches</t>
  </si>
  <si>
    <t xml:space="preserve"> Horology -&gt; Apparatus Or Tools Specially Designed For Making Or Maintaining Clocks Or Watches</t>
  </si>
  <si>
    <t xml:space="preserve"> Horology -&gt; Time-Interval Measuring</t>
  </si>
  <si>
    <t xml:space="preserve"> Horology -&gt; Electronic Time-Pieces</t>
  </si>
  <si>
    <t xml:space="preserve"> Controlling; Regulating -&gt; Control Or Regulating Systems In General; Functional Elements Of Such Systems; Monitoring Or Testing Arrangements For Such Systems Or Elements</t>
  </si>
  <si>
    <t xml:space="preserve"> Controlling; Regulating -&gt; Systems For Controlling Or Regulating Non-Electric Variables</t>
  </si>
  <si>
    <t xml:space="preserve"> Controlling; Regulating -&gt; Systems For Regulating Electric Or Magnetic Variables</t>
  </si>
  <si>
    <t xml:space="preserve"> Controlling; Regulating -&gt; Control Devices Or Systems Insofar As Characterised By Mechanical Features Only</t>
  </si>
  <si>
    <t xml:space="preserve"> Computing; Calculating; Counting -&gt; Digital Computers In Which All The Computation Is Effected Mechanically</t>
  </si>
  <si>
    <t xml:space="preserve"> Computing; Calculating; Counting -&gt; Digital Fluid-Pressure Computing Devices</t>
  </si>
  <si>
    <t xml:space="preserve"> Computing; Calculating; Counting -&gt; Optical Computing Devices</t>
  </si>
  <si>
    <t xml:space="preserve"> Computing; Calculating; Counting -&gt; Electric Digital Data Processing</t>
  </si>
  <si>
    <t xml:space="preserve"> Computing; Calculating; Counting -&gt; Analogue Computers</t>
  </si>
  <si>
    <t xml:space="preserve"> Computing; Calculating; Counting -&gt; Hybrid Computing Arrangements</t>
  </si>
  <si>
    <t xml:space="preserve"> Computing; Calculating; Counting -&gt; Recognition Of Data; Presentation Of Data; Record Carriers; Handling Record Carriers</t>
  </si>
  <si>
    <t xml:space="preserve"> Computing; Calculating; Counting -&gt; Counting Mechanisms; Counting Of Objects Not Otherwise Provided For</t>
  </si>
  <si>
    <t xml:space="preserve"> Computing; Calculating; Counting -&gt; Computer Systems Based On Specific Computational Models</t>
  </si>
  <si>
    <t xml:space="preserve"> Computing; Calculating; Counting -&gt; Data Processing Systems Or Methods, Specially Adapted For Administrative, Commercial, Financial, Managerial, Supervisory Or Forecasting Purposes; Systems Or Methods Specially Adapted For Administrative, Commercial, Financial, Managerial, Supervisory Or Forecasting Purposes, Not Otherwise Provided For</t>
  </si>
  <si>
    <t xml:space="preserve"> Computing; Calculating; Counting -&gt; Image Data Processing Or Generation, In General</t>
  </si>
  <si>
    <t xml:space="preserve"> Checking-Devices -&gt; Ticket-Issuing Apparatus; Fare-Registering Apparatus; Franking Apparatus</t>
  </si>
  <si>
    <t xml:space="preserve"> Checking-Devices -&gt; Time Or Attendance Registers; Registering Or Indicating The Working Of Machines; Generating Random Numbers; Voting Or Lottery Apparatus; Arrangements, Systems, Or Apparatus For Checking Not Provided For Elsewhere</t>
  </si>
  <si>
    <t xml:space="preserve"> Checking-Devices -&gt; Sorting, Testing, Changing, Delivering, Or Otherwise Handling Coins; Testing Or Changing Paper Currency; Testing Securities, Bonds, Or Similar Valuable Papers</t>
  </si>
  <si>
    <t xml:space="preserve"> Checking-Devices -&gt; Coin-Freed Or Like Apparatus</t>
  </si>
  <si>
    <t xml:space="preserve"> Checking-Devices -&gt; Registering The Receipt Of Cash, Valuables, Or Tokens</t>
  </si>
  <si>
    <t xml:space="preserve"> Signalling -&gt; Signalling Or Calling Systems; Order Telegraphs; Alarm Systems</t>
  </si>
  <si>
    <t xml:space="preserve"> Signalling -&gt; Transmission Systems For Measured Values, Control Or Similar Signals</t>
  </si>
  <si>
    <t xml:space="preserve"> Signalling -&gt; Traffic Control Systems</t>
  </si>
  <si>
    <t xml:space="preserve"> Educating; Cryptography; Display; Advertising; Seals -&gt; Educational Or Demonstration Appliances; Appliances For Teaching, Or Communicating With, The Blind, Deaf Or Mute; Models; Planetaria; Globes; Maps; Diagrams</t>
  </si>
  <si>
    <t xml:space="preserve"> Educating; Cryptography; Display; Advertising; Seals -&gt; Ciphering Or Deciphering Apparatus For Cryptographic Or Other Purposes Involving The Need For Secrecy</t>
  </si>
  <si>
    <t xml:space="preserve"> Educating; Cryptography; Display; Advertising; Seals -&gt; Railway Or Like Time Or Fare Tables; Perpetual Calendars</t>
  </si>
  <si>
    <t xml:space="preserve"> Educating; Cryptography; Display; Advertising; Seals -&gt; Displaying; Advertising; Signs; Labels Or Name-Plates; Seals</t>
  </si>
  <si>
    <t xml:space="preserve"> Educating; Cryptography; Display; Advertising; Seals -&gt; Arrangements Or Circuits For Control Of Indicating Devices Using Static Means To Present Variable Information</t>
  </si>
  <si>
    <t xml:space="preserve"> Musical Instruments; Acoustics -&gt; Organs; Harmoniums</t>
  </si>
  <si>
    <t xml:space="preserve"> Musical Instruments; Acoustics -&gt; Pianos</t>
  </si>
  <si>
    <t xml:space="preserve"> Musical Instruments; Acoustics -&gt; Musical Instruments Not Otherwise Provided For</t>
  </si>
  <si>
    <t xml:space="preserve"> Musical Instruments; Acoustics -&gt; Automatic Musical Instruments</t>
  </si>
  <si>
    <t xml:space="preserve"> Musical Instruments; Acoustics -&gt; Aids For Music</t>
  </si>
  <si>
    <t xml:space="preserve"> Musical Instruments; Acoustics -&gt; Electrophonic Musical Instruments</t>
  </si>
  <si>
    <t xml:space="preserve"> Musical Instruments; Acoustics -&gt; Sound-Producing Devices; Acoustics Not Otherwise Provided For</t>
  </si>
  <si>
    <t xml:space="preserve"> Musical Instruments; Acoustics -&gt; Speech Analysis Or Synthesis; Speech Recognition</t>
  </si>
  <si>
    <t xml:space="preserve"> Information Storage -&gt; Information Storage Based On Relative Movement Between Record Carrier And Transducer</t>
  </si>
  <si>
    <t xml:space="preserve"> Information Storage -&gt; Static Stores</t>
  </si>
  <si>
    <t xml:space="preserve"> Instrument Details -&gt; Details Of Instruments, Or Comparable Details Of Other Apparatus, Not Otherwise Provided For</t>
  </si>
  <si>
    <t xml:space="preserve"> Nuclear Physics; Nuclear Engineering -&gt; Fusion Reactors</t>
  </si>
  <si>
    <t xml:space="preserve"> Nuclear Physics; Nuclear Engineering -&gt; Nuclear Reactors</t>
  </si>
  <si>
    <t xml:space="preserve"> Nuclear Physics; Nuclear Engineering -&gt; Nuclear Power Plant</t>
  </si>
  <si>
    <t xml:space="preserve"> Nuclear Physics; Nuclear Engineering -&gt; Protection Against X-Radiation, Gamma Radiation, Corpuscular Radiation Or Particle Bombardment; Treating Radioactively Contaminated Material; Decontamination Arrangements Therefor</t>
  </si>
  <si>
    <t xml:space="preserve"> Nuclear Physics; Nuclear Engineering -&gt; Conversion Of Chemical Elements; Radioactive Sources</t>
  </si>
  <si>
    <t xml:space="preserve"> Nuclear Physics; Nuclear Engineering -&gt; Obtaining Energy From Radioactive Sources; Applications Of Radiation From Radioactive Sources; Utilising Cosmic Radiation</t>
  </si>
  <si>
    <t xml:space="preserve"> Nuclear Physics; Nuclear Engineering -&gt; Nuclear Explosives; Applications Thereof</t>
  </si>
  <si>
    <t xml:space="preserve"> Nuclear Physics; Nuclear Engineering -&gt; Techniques For Handling Particles Or Electromagnetic Radiation Not Otherwise Provided For; Irradiation Devices; Gamma- Or X-Ray Microscopes</t>
  </si>
  <si>
    <t xml:space="preserve"> Basic Electric Elements -&gt; Cables; Conductors; Insulators; Selection Of Materials For Their Conductive, Insulating, Or Dielectric Properties</t>
  </si>
  <si>
    <t xml:space="preserve"> Basic Electric Elements -&gt; Resistors</t>
  </si>
  <si>
    <t xml:space="preserve"> Basic Electric Elements -&gt; Magnets; Inductances; Transformers; Selection Of Materials For Their Magnetic Properties</t>
  </si>
  <si>
    <t xml:space="preserve"> Basic Electric Elements -&gt; Capacitors; Capacitors, Rectifiers, Detectors, Switching Devices, Light-Sensitive Or Temperature-Sensitive Devices Of The Electrolytic Type</t>
  </si>
  <si>
    <t xml:space="preserve"> Basic Electric Elements -&gt; Electric Switches; Relays; Selectors; Emergency Protective Devices</t>
  </si>
  <si>
    <t xml:space="preserve"> Basic Electric Elements -&gt; Electric Discharge Tubes Or Discharge Lamps</t>
  </si>
  <si>
    <t xml:space="preserve"> Basic Electric Elements -&gt; Electric Incandescent Lamps</t>
  </si>
  <si>
    <t xml:space="preserve"> Basic Electric Elements -&gt; Semiconductor Devices; Electric Solid State Devices Not Otherwise Provided For</t>
  </si>
  <si>
    <t xml:space="preserve"> Basic Electric Elements -&gt; Processes Or Means, E.G. Batteries, For The Direct Conversion Of Chemical Energy Into Electrical Energy</t>
  </si>
  <si>
    <t xml:space="preserve"> Basic Electric Elements -&gt; Waveguides; Resonators, Lines Or Other Devices Of The Waveguide Type</t>
  </si>
  <si>
    <t xml:space="preserve"> Basic Electric Elements -&gt; Aerials</t>
  </si>
  <si>
    <t xml:space="preserve"> Basic Electric Elements -&gt; Electrically-Conductive Connections; Structural Associations Of A Plurality Of Mutually-Insulated Electrical Connecting Elements; Coupling Devices; Current Collectors</t>
  </si>
  <si>
    <t xml:space="preserve"> Basic Electric Elements -&gt; Devices Using Stimulated Emission</t>
  </si>
  <si>
    <t xml:space="preserve"> Basic Electric Elements -&gt; Spark Gaps; Overvoltage Arresters Using Spark Gaps; Sparking Plugs; Corona Devices; Generating Ions To Be Introduced Into Non-Enclosed Gases</t>
  </si>
  <si>
    <t xml:space="preserve"> Generation, Conversion, Or Distribution Of Electric Power -&gt; Boards, Substations, Or Switching Arrangements For The Supply Or Distribution Of Electric Power</t>
  </si>
  <si>
    <t xml:space="preserve"> Generation, Conversion, Or Distribution Of Electric Power -&gt; Installation Of Electric Cables Or Lines, Or Of Combined Optical And Electric Cables Or Lines</t>
  </si>
  <si>
    <t xml:space="preserve"> Generation, Conversion, Or Distribution Of Electric Power -&gt; Emergency Protective Circuit Arrangements</t>
  </si>
  <si>
    <t xml:space="preserve"> Generation, Conversion, Or Distribution Of Electric Power -&gt; Circuit Arrangements Or Systems For Supplying Or Distributing Electric Power; Systems For Storing Electric Energy</t>
  </si>
  <si>
    <t xml:space="preserve"> Generation, Conversion, Or Distribution Of Electric Power -&gt; Dynamo-Electric Machines</t>
  </si>
  <si>
    <t xml:space="preserve"> Generation, Conversion, Or Distribution Of Electric Power -&gt; Apparatus For Conversion Between Ac And Ac, Between Ac And Dc, Or Between Dc And Dc, And For Use With Mains Or Similar Power Supply Systems; Conversion Of Dc Or Ac Input Power Into Surge Output Power; Control Or Regulation Thereof</t>
  </si>
  <si>
    <t xml:space="preserve"> Generation, Conversion, Or Distribution Of Electric Power -&gt; Electric Machines Not Otherwise Provided For</t>
  </si>
  <si>
    <t xml:space="preserve"> Generation, Conversion, Or Distribution Of Electric Power -&gt; Control Or Regulation Of Electric Motors, Generators, Or Dynamo-Electric Converters; Controlling Transformers, Reactors Or Choke Coils</t>
  </si>
  <si>
    <t xml:space="preserve"> Basic Electronic Circuitry -&gt; Generation Of Oscillations, Directly Or By Frequency-Changing, By Circuits Employing Active Elements Which Operate In A Non-Switching Manner; Generation Of Noise By Such Circuits</t>
  </si>
  <si>
    <t xml:space="preserve"> Basic Electronic Circuitry -&gt; Modulation</t>
  </si>
  <si>
    <t xml:space="preserve"> Basic Electronic Circuitry -&gt; Demodulation Or Transference Of Modulation From One Carrier To Another</t>
  </si>
  <si>
    <t xml:space="preserve"> Basic Electronic Circuitry -&gt; Amplifiers</t>
  </si>
  <si>
    <t xml:space="preserve"> Basic Electronic Circuitry -&gt; Control Of Amplification</t>
  </si>
  <si>
    <t xml:space="preserve"> Basic Electronic Circuitry -&gt; Impedance Networks, E.G. Resonant Circuits; Resonators</t>
  </si>
  <si>
    <t xml:space="preserve"> Basic Electronic Circuitry -&gt; Tuning Resonant Circuits; Selecting Resonant Circuits</t>
  </si>
  <si>
    <t xml:space="preserve"> Basic Electronic Circuitry -&gt; Pulse Technique</t>
  </si>
  <si>
    <t xml:space="preserve"> Basic Electronic Circuitry -&gt; Automatic Control, Starting, Synchronisation, Or Stabilisation Of Generators Of Electronic Oscillations Or Pulses</t>
  </si>
  <si>
    <t xml:space="preserve"> Basic Electronic Circuitry -&gt; Coding, Decoding Or Code Conversion, In General</t>
  </si>
  <si>
    <t xml:space="preserve"> Electric Communication Technique -&gt; Transmission</t>
  </si>
  <si>
    <t xml:space="preserve"> Electric Communication Technique -&gt; Broadcast Communication</t>
  </si>
  <si>
    <t xml:space="preserve"> Electric Communication Technique -&gt; Multiplex Communication</t>
  </si>
  <si>
    <t xml:space="preserve"> Electric Communication Technique -&gt; Secret Communication; Jamming Of Communication</t>
  </si>
  <si>
    <t xml:space="preserve"> Electric Communication Technique -&gt; Transmission Of Digital Information, E.G. Telegraphic Communication</t>
  </si>
  <si>
    <t xml:space="preserve"> Electric Communication Technique -&gt; Telephonic Communication</t>
  </si>
  <si>
    <t xml:space="preserve"> Electric Communication Technique -&gt; Pictorial Communication, E.G. Television</t>
  </si>
  <si>
    <t xml:space="preserve"> Electric Communication Technique -&gt; Selecting</t>
  </si>
  <si>
    <t xml:space="preserve"> Electric Communication Technique -&gt; Loudspeakers, Microphones, Gramophone Pick-Ups Or Like Acoustic Electromechanical Transducers; Deaf-Aid Sets; Public Address Systems</t>
  </si>
  <si>
    <t xml:space="preserve"> Electric Communication Technique -&gt; Stereophonic Systems</t>
  </si>
  <si>
    <t xml:space="preserve"> Electric Communication Technique -&gt; Wireless Communication Networks</t>
  </si>
  <si>
    <t xml:space="preserve"> Electric Techniques Not Otherwise Provided For -&gt; Electric Heating; Electric Lighting Not Otherwise Provided For</t>
  </si>
  <si>
    <t xml:space="preserve"> Electric Techniques Not Otherwise Provided For -&gt; Electric Circuits Or Apparatus Specially Designed For Use In Equipment For Killing, Stunning, Enclosing Or Guiding Living Beings</t>
  </si>
  <si>
    <t xml:space="preserve"> Electric Techniques Not Otherwise Provided For -&gt; Static Electricity; Naturally-Occurring Electricity</t>
  </si>
  <si>
    <t xml:space="preserve"> Electric Techniques Not Otherwise Provided For -&gt; X-Ray Technique</t>
  </si>
  <si>
    <t xml:space="preserve"> Electric Techniques Not Otherwise Provided For -&gt; Plasma Technique; Production Of Accelerated Electrically- Charged Particles Or Of Neutrons; Production Or Acceleration Of Neutral Molecular Or Atomic Beams</t>
  </si>
  <si>
    <t xml:space="preserve"> Electric Techniques Not Otherwise Provided For -&gt; Printed Circuits; Casings Or Constructional Details Of Electric Apparatus; Manufacture Of Assemblages Of Electrical Components</t>
  </si>
  <si>
    <t>United Arab Emirates</t>
  </si>
  <si>
    <t>Belgium</t>
  </si>
  <si>
    <t>Bulgaria</t>
  </si>
  <si>
    <t>Brazil</t>
  </si>
  <si>
    <t>Switzerland</t>
  </si>
  <si>
    <t>Chile</t>
  </si>
  <si>
    <t>Cuba</t>
  </si>
  <si>
    <t>Cyprus</t>
  </si>
  <si>
    <t>Czech Republic</t>
  </si>
  <si>
    <t>Germany</t>
  </si>
  <si>
    <t>Estonia</t>
  </si>
  <si>
    <t>Egypt</t>
  </si>
  <si>
    <t>Spain</t>
  </si>
  <si>
    <t>Finland</t>
  </si>
  <si>
    <t>France</t>
  </si>
  <si>
    <t>United Kingdom</t>
  </si>
  <si>
    <t>Greece</t>
  </si>
  <si>
    <t>Hong Kong</t>
  </si>
  <si>
    <t>Croatia</t>
  </si>
  <si>
    <t>Hungary</t>
  </si>
  <si>
    <t>Indonesia</t>
  </si>
  <si>
    <t>Jordan</t>
  </si>
  <si>
    <t>Japan</t>
  </si>
  <si>
    <t>Liechtenstein</t>
  </si>
  <si>
    <t>Sri Lanka</t>
  </si>
  <si>
    <t>Lithuania</t>
  </si>
  <si>
    <t>Luxembourg</t>
  </si>
  <si>
    <t>Latvia</t>
  </si>
  <si>
    <t>Monaco</t>
  </si>
  <si>
    <t>Mexico</t>
  </si>
  <si>
    <t>Malaysia</t>
  </si>
  <si>
    <t>Netherlands</t>
  </si>
  <si>
    <t>Norway</t>
  </si>
  <si>
    <t>New Zealand</t>
  </si>
  <si>
    <t>Philippines</t>
  </si>
  <si>
    <t>Poland</t>
  </si>
  <si>
    <t>Portugal</t>
  </si>
  <si>
    <t>Saudi Arabia</t>
  </si>
  <si>
    <t>Singapore</t>
  </si>
  <si>
    <t>Slovenia</t>
  </si>
  <si>
    <t>Slovakia</t>
  </si>
  <si>
    <t>Thailand</t>
  </si>
  <si>
    <t>Turkey</t>
  </si>
  <si>
    <t>Taiwan</t>
  </si>
  <si>
    <t>Ukraine</t>
  </si>
  <si>
    <t>Venezuela</t>
  </si>
  <si>
    <t>South Africa</t>
  </si>
  <si>
    <t>Antigua and Barbuda</t>
  </si>
  <si>
    <t>Albania</t>
  </si>
  <si>
    <t>Angola</t>
  </si>
  <si>
    <t>Azerbaijan</t>
  </si>
  <si>
    <t>Bosnia and Herzegovina</t>
  </si>
  <si>
    <t>Barbados</t>
  </si>
  <si>
    <t>Burkina Faso</t>
  </si>
  <si>
    <t>Benin</t>
  </si>
  <si>
    <t>Brunei Darussalam</t>
  </si>
  <si>
    <t>Botswana</t>
  </si>
  <si>
    <t>Belize</t>
  </si>
  <si>
    <t>Central African Republic</t>
  </si>
  <si>
    <t>Congo</t>
  </si>
  <si>
    <t>Côte d’Ivoire</t>
  </si>
  <si>
    <t>Cameroon</t>
  </si>
  <si>
    <t>Colombia</t>
  </si>
  <si>
    <t>Costa Rica</t>
  </si>
  <si>
    <t>Djibouti</t>
  </si>
  <si>
    <t>Dominican Republic</t>
  </si>
  <si>
    <t>Ecuador</t>
  </si>
  <si>
    <t>Gabon</t>
  </si>
  <si>
    <t>Grenada</t>
  </si>
  <si>
    <t>Gambia</t>
  </si>
  <si>
    <t>Guinea</t>
  </si>
  <si>
    <t>Equatorial Guinea</t>
  </si>
  <si>
    <t>Guatemala</t>
  </si>
  <si>
    <t>Honduras</t>
  </si>
  <si>
    <t>Iran (Islamic Republic of)</t>
  </si>
  <si>
    <t>Kenya</t>
  </si>
  <si>
    <t>Comoros</t>
  </si>
  <si>
    <t>Saint Kitts and Nevis</t>
  </si>
  <si>
    <t>Democratic People’s Republic of Korea</t>
  </si>
  <si>
    <t>Republic of Korea</t>
  </si>
  <si>
    <t>Kuwait</t>
  </si>
  <si>
    <t>Liberia</t>
  </si>
  <si>
    <t>Lesotho</t>
  </si>
  <si>
    <t>Libya</t>
  </si>
  <si>
    <t>Montenegro</t>
  </si>
  <si>
    <t>Madagascar</t>
  </si>
  <si>
    <t>The former Yugoslav Republic of Macedonia</t>
  </si>
  <si>
    <t>Mongolia</t>
  </si>
  <si>
    <t>Mauritania</t>
  </si>
  <si>
    <t>Malawi</t>
  </si>
  <si>
    <t>Namibia</t>
  </si>
  <si>
    <t>Niger</t>
  </si>
  <si>
    <t>Nigeria</t>
  </si>
  <si>
    <t>Nicaragua</t>
  </si>
  <si>
    <t>Panama</t>
  </si>
  <si>
    <t>Peru</t>
  </si>
  <si>
    <t>Papua New Guinea</t>
  </si>
  <si>
    <t>Rwanda</t>
  </si>
  <si>
    <t>Seychelles</t>
  </si>
  <si>
    <t>Sierra Leone</t>
  </si>
  <si>
    <t>San Marino</t>
  </si>
  <si>
    <t>Senegal</t>
  </si>
  <si>
    <t>Sao Tome and Principe</t>
  </si>
  <si>
    <t>El Salvador</t>
  </si>
  <si>
    <t>Syrian Arab Republic</t>
  </si>
  <si>
    <t>Swaziland</t>
  </si>
  <si>
    <t>Togo</t>
  </si>
  <si>
    <t>Trinidad and Tobago</t>
  </si>
  <si>
    <t>United Republic of Tanzania</t>
  </si>
  <si>
    <t>Uganda</t>
  </si>
  <si>
    <t>Zambia</t>
  </si>
  <si>
    <t>Zimbabwe</t>
  </si>
  <si>
    <t>Bahrain</t>
  </si>
  <si>
    <t>Belarus</t>
  </si>
  <si>
    <t>Algeria</t>
  </si>
  <si>
    <t>Kyrgyzstan</t>
  </si>
  <si>
    <t>Kazakhstan</t>
  </si>
  <si>
    <t>Lao People’s Democratic Republic</t>
  </si>
  <si>
    <t>Saint Lucia</t>
  </si>
  <si>
    <t>Republic of Moldova</t>
  </si>
  <si>
    <t>Mozambique</t>
  </si>
  <si>
    <t>Qatar </t>
  </si>
  <si>
    <t>Serbia</t>
  </si>
  <si>
    <t>Russian Federation</t>
  </si>
  <si>
    <t>Tajikistan</t>
  </si>
  <si>
    <t>Turkmenistan</t>
  </si>
  <si>
    <t>United States of America</t>
  </si>
  <si>
    <t>Uzbekistan</t>
  </si>
  <si>
    <t>Saint Vincent and the Grenadines</t>
  </si>
  <si>
    <t>Vietnam  </t>
  </si>
  <si>
    <t>Union of Soviet Socialist Republics (USSR)</t>
  </si>
  <si>
    <t xml:space="preserve">East Germany </t>
  </si>
  <si>
    <t>Czechoslovakia</t>
  </si>
  <si>
    <t/>
  </si>
  <si>
    <t>Yugoslavia</t>
  </si>
  <si>
    <t>Pakistan</t>
  </si>
  <si>
    <t>Ethiopia</t>
  </si>
  <si>
    <t>Puerto Rico</t>
  </si>
  <si>
    <t>Macau</t>
  </si>
  <si>
    <t>Iraq</t>
  </si>
  <si>
    <t>Myanmar</t>
  </si>
  <si>
    <t>Mauritius</t>
  </si>
  <si>
    <t>Andorra</t>
  </si>
  <si>
    <t>Jersey</t>
  </si>
  <si>
    <t>Guyana</t>
  </si>
  <si>
    <t>Gibraltar</t>
  </si>
  <si>
    <t>Cambodia</t>
  </si>
  <si>
    <t>Afghanistan</t>
  </si>
  <si>
    <t>Anguilla</t>
  </si>
  <si>
    <t>African Regional Intellectual Property Organization (ARIPO)</t>
  </si>
  <si>
    <t>Bangladesh</t>
  </si>
  <si>
    <t>Burundi</t>
  </si>
  <si>
    <t>Bermuda</t>
  </si>
  <si>
    <t>Bonaire, Sint Eustatius and Saba</t>
  </si>
  <si>
    <t>Bahamas</t>
  </si>
  <si>
    <t>Bhutan</t>
  </si>
  <si>
    <t>Bouvet Island</t>
  </si>
  <si>
    <t>Democratic Republic of the Congo</t>
  </si>
  <si>
    <t>Cook Islands</t>
  </si>
  <si>
    <t>Cabo Verde</t>
  </si>
  <si>
    <t>Curaçao</t>
  </si>
  <si>
    <t>Eurasian Patent Organization (EAPO)</t>
  </si>
  <si>
    <t>Western Sahara</t>
  </si>
  <si>
    <t>European Patent Office (EPO)</t>
  </si>
  <si>
    <t>Eritrea</t>
  </si>
  <si>
    <t>Fiji</t>
  </si>
  <si>
    <t>Falkland Islands</t>
  </si>
  <si>
    <t>Faroe Islands</t>
  </si>
  <si>
    <t>Patent Office of the Cooperation Council for the Arab States of the Gulf (GCC)</t>
  </si>
  <si>
    <t>Guernsey</t>
  </si>
  <si>
    <t>Greenland</t>
  </si>
  <si>
    <t>International Bureau of the World Intellectual Property Organization (WIPO)</t>
  </si>
  <si>
    <t>Isle of Man</t>
  </si>
  <si>
    <t>Kiribati</t>
  </si>
  <si>
    <t>Cayman Islands</t>
  </si>
  <si>
    <t>Lebanon</t>
  </si>
  <si>
    <t>Northern Mariana Islands</t>
  </si>
  <si>
    <t>Maldives</t>
  </si>
  <si>
    <t>Nepal</t>
  </si>
  <si>
    <t>Nauru</t>
  </si>
  <si>
    <t>African Intellectual Property Organization (OAPI)</t>
  </si>
  <si>
    <t>Palau</t>
  </si>
  <si>
    <t>Paraguay</t>
  </si>
  <si>
    <t>Solomon Islands</t>
  </si>
  <si>
    <t>Saint Helena, Ascension and Tristan da Cunha</t>
  </si>
  <si>
    <t>Somalia</t>
  </si>
  <si>
    <t>Suriname</t>
  </si>
  <si>
    <t>Sint Maarten (Dutch part)</t>
  </si>
  <si>
    <t>Turks and Caicos Islands</t>
  </si>
  <si>
    <t>Tuvalu</t>
  </si>
  <si>
    <t>Uruguay</t>
  </si>
  <si>
    <t>Holy See (Vatican City)</t>
  </si>
  <si>
    <t>British Virgin Islands</t>
  </si>
  <si>
    <t>Vanuatu</t>
  </si>
  <si>
    <t>World Intellectual Property Organization (WIPO)</t>
  </si>
  <si>
    <t>Nordic Patent Institute (NPI)</t>
  </si>
  <si>
    <t>International Union for the Protection of New Varieties of Plants (UPOV)</t>
  </si>
  <si>
    <t>Yemen</t>
  </si>
  <si>
    <t>Inventor country</t>
  </si>
  <si>
    <t>(blank)</t>
  </si>
  <si>
    <t>Total</t>
  </si>
  <si>
    <t xml:space="preserve">  </t>
  </si>
  <si>
    <t>Chemistry: Biotechnology</t>
  </si>
  <si>
    <t>Instruments: Analysis of biological materials</t>
  </si>
  <si>
    <t>Chemistry: Pharmaceuticals</t>
  </si>
  <si>
    <t>Chemistry: Food chemistry</t>
  </si>
  <si>
    <t>Chemistry: Organic fine chemistry</t>
  </si>
  <si>
    <t xml:space="preserve">Chemistry: Basic materials chemistry </t>
  </si>
  <si>
    <t>Chemistry: Micro-structural and nano-technology</t>
  </si>
  <si>
    <t>Instruments: Medical technology</t>
  </si>
  <si>
    <t>Electrical engineering: IT methods for management</t>
  </si>
  <si>
    <t>Other fields: Other consumer goods</t>
  </si>
  <si>
    <t>Chemistry: Macromolecular chemistry, polymers</t>
  </si>
  <si>
    <t>Chemistry: Chemical engineering</t>
  </si>
  <si>
    <t>Other fields: Furniture, games</t>
  </si>
  <si>
    <t>Chemistry: Materials, metallurgy</t>
  </si>
  <si>
    <t>Electrical engineering: Digital communication</t>
  </si>
  <si>
    <t>Chemistry: Surface technology, coating</t>
  </si>
  <si>
    <t>Mechanical engineering: Textile and paper machines</t>
  </si>
  <si>
    <t>Chemistry: Environmental technology</t>
  </si>
  <si>
    <t>Electrical engineering: Computer technology</t>
  </si>
  <si>
    <t>Instruments: Measurement</t>
  </si>
  <si>
    <t>Mechanical engineering: Other special machines</t>
  </si>
  <si>
    <t>Instruments: Control</t>
  </si>
  <si>
    <t>Electrical engineering: Semiconductors</t>
  </si>
  <si>
    <t>Instruments: Optics</t>
  </si>
  <si>
    <t>Electrical engineering: Telecommunications</t>
  </si>
  <si>
    <t>Electrical engineering: Electrical machinery, apparatus, energy</t>
  </si>
  <si>
    <t>Mechanical engineering: Handling</t>
  </si>
  <si>
    <t>Other fields: Civil engineering</t>
  </si>
  <si>
    <t>Electrical engineering: Audio-visual technology</t>
  </si>
  <si>
    <t>Mechanical engineering: Thermal processes and apparatus</t>
  </si>
  <si>
    <t>Mechanical engineering: Machine tools</t>
  </si>
  <si>
    <t>Mechanical engineering: Transport</t>
  </si>
  <si>
    <t>Electrical engineering: Basic communication processes</t>
  </si>
  <si>
    <t>Mechanical engineering: Mechanical elements</t>
  </si>
  <si>
    <t>Mechanical engineering: Engines, pumps, turbines</t>
  </si>
  <si>
    <t>IPCsection</t>
  </si>
  <si>
    <t>USA</t>
  </si>
  <si>
    <t>South Korea</t>
  </si>
  <si>
    <t>Male % split</t>
  </si>
  <si>
    <t>Female % split</t>
  </si>
  <si>
    <t>Section C - Chemistry; Metallurgy</t>
  </si>
  <si>
    <t>Section B - Performing Operations; Transporting</t>
  </si>
  <si>
    <t>Section D - Textiles; Paper</t>
  </si>
  <si>
    <t>Section E - Fixed Constructions</t>
  </si>
  <si>
    <t>Section F - Mechanical Engineering; Lighting; Heating; Weapons; Blasting Engines or Pumps</t>
  </si>
  <si>
    <t>Section G - Physics</t>
  </si>
  <si>
    <t>Section H - Electricity</t>
  </si>
  <si>
    <t>Section A - Human  Necessities</t>
  </si>
  <si>
    <t>Total % split</t>
  </si>
  <si>
    <t>Unknown</t>
  </si>
  <si>
    <t>Totals</t>
  </si>
  <si>
    <t>Inventor residence</t>
  </si>
  <si>
    <t>Country</t>
  </si>
  <si>
    <t>Proportion of dataset</t>
  </si>
  <si>
    <t>Cape Verde</t>
  </si>
  <si>
    <t>European Patent Office</t>
  </si>
  <si>
    <t>Hong Kong, China</t>
  </si>
  <si>
    <t>Moldova</t>
  </si>
  <si>
    <t>Marshall Islands</t>
  </si>
  <si>
    <t>Myanmar (Burma)</t>
  </si>
  <si>
    <t>Macau, China</t>
  </si>
  <si>
    <t>Qatar</t>
  </si>
  <si>
    <t>Syrian Arab Republic (Syria)</t>
  </si>
  <si>
    <t>Vietnam</t>
  </si>
  <si>
    <t>Country name</t>
  </si>
  <si>
    <t>ZZ1</t>
  </si>
  <si>
    <t>2000</t>
  </si>
  <si>
    <t>2001</t>
  </si>
  <si>
    <t>2002</t>
  </si>
  <si>
    <t>2003</t>
  </si>
  <si>
    <t>2004</t>
  </si>
  <si>
    <t>2005</t>
  </si>
  <si>
    <t>2006</t>
  </si>
  <si>
    <t>2007</t>
  </si>
  <si>
    <t>2008</t>
  </si>
  <si>
    <t>2009</t>
  </si>
  <si>
    <t>2010</t>
  </si>
  <si>
    <t>2011</t>
  </si>
  <si>
    <t>2012</t>
  </si>
  <si>
    <t>2013</t>
  </si>
  <si>
    <t>2014</t>
  </si>
  <si>
    <t>United States Of America</t>
  </si>
  <si>
    <t>Korea, Republic Of (South)</t>
  </si>
  <si>
    <t>Union Of Soviet Socialist Republics</t>
  </si>
  <si>
    <t>German Democratic Republic</t>
  </si>
  <si>
    <t>Iran (Islamic Republic Of)</t>
  </si>
  <si>
    <t>Virgin Islands, British</t>
  </si>
  <si>
    <t>Netherlands Antilles</t>
  </si>
  <si>
    <t>Korea, Dem People'S Rep Of (North)</t>
  </si>
  <si>
    <t>Bosnia And Herzegovina</t>
  </si>
  <si>
    <t>Trinidad And Tobago</t>
  </si>
  <si>
    <t>Macedonia, (T F Y R Of)</t>
  </si>
  <si>
    <t>Sao Tome And Principe</t>
  </si>
  <si>
    <t>Côte D'Ivoire (Ivory Coast)</t>
  </si>
  <si>
    <t>Antigua And Barbuda</t>
  </si>
  <si>
    <t>Tanzania, (United Rep. Of)</t>
  </si>
  <si>
    <t>Saint Kitts And Nevis</t>
  </si>
  <si>
    <t>Lao People'S Dem. Rep.</t>
  </si>
  <si>
    <t>New Caledonia</t>
  </si>
  <si>
    <t>Saint Helena</t>
  </si>
  <si>
    <t>Holy See (Vatican City State)</t>
  </si>
  <si>
    <t>Turks And Caicos Islands</t>
  </si>
  <si>
    <t>Tokelau</t>
  </si>
  <si>
    <t>Reunion</t>
  </si>
  <si>
    <t>Dem. Republic Of The Congo</t>
  </si>
  <si>
    <t>French Polynesia</t>
  </si>
  <si>
    <t>Guadeloupe</t>
  </si>
  <si>
    <t>St. Vincent &amp; The Grenadines</t>
  </si>
  <si>
    <t>French Guiana</t>
  </si>
  <si>
    <t>Yemen, Democratic</t>
  </si>
  <si>
    <t>Pitcairn</t>
  </si>
  <si>
    <t>Niue</t>
  </si>
  <si>
    <t>Svalbard And Jan Mayen</t>
  </si>
  <si>
    <t>Falkland Islands (Malvinas)</t>
  </si>
  <si>
    <t>Mircronesia, Federated States Of</t>
  </si>
  <si>
    <t>Cocos (Keeling) Islands</t>
  </si>
  <si>
    <t>Canton And Enderbury Islands</t>
  </si>
  <si>
    <t>British Indian Ocean Territory</t>
  </si>
  <si>
    <t>Wallis And Futuna</t>
  </si>
  <si>
    <t>Norfolk Island</t>
  </si>
  <si>
    <t>East Timor</t>
  </si>
  <si>
    <t>Not Provided</t>
  </si>
  <si>
    <t>Saint Pierre And Miquelon</t>
  </si>
  <si>
    <t>French Southern Territories</t>
  </si>
  <si>
    <t>Antarctica</t>
  </si>
  <si>
    <t>Pacific Islands (Trust Territory)</t>
  </si>
  <si>
    <t>Country Code</t>
  </si>
  <si>
    <t>No Information</t>
  </si>
  <si>
    <t>1986</t>
  </si>
  <si>
    <t>1987</t>
  </si>
  <si>
    <t>1988</t>
  </si>
  <si>
    <t>1989</t>
  </si>
  <si>
    <t>1990</t>
  </si>
  <si>
    <t>1991</t>
  </si>
  <si>
    <t>1992</t>
  </si>
  <si>
    <t>1993</t>
  </si>
  <si>
    <t>1994</t>
  </si>
  <si>
    <t>1995</t>
  </si>
  <si>
    <t>1996</t>
  </si>
  <si>
    <t>1997</t>
  </si>
  <si>
    <t>1998</t>
  </si>
  <si>
    <t>1999</t>
  </si>
  <si>
    <t>2015</t>
  </si>
  <si>
    <t>2016</t>
  </si>
  <si>
    <t>Male applications</t>
  </si>
  <si>
    <t>Female application</t>
  </si>
  <si>
    <t>Unknown applications</t>
  </si>
  <si>
    <t>Total applications</t>
  </si>
  <si>
    <t>Total inventor identifiers</t>
  </si>
  <si>
    <t>Inventor gender ratio: Male</t>
  </si>
  <si>
    <t>Inventor gender ratio: Female</t>
  </si>
  <si>
    <t>Gender inferred</t>
  </si>
  <si>
    <t>Top 250 names</t>
  </si>
  <si>
    <t>Inventor identifers</t>
  </si>
  <si>
    <t>Top 250 female names</t>
  </si>
  <si>
    <t>Top 250 males names</t>
  </si>
  <si>
    <t>Patent applications</t>
  </si>
  <si>
    <t>All-female team</t>
  </si>
  <si>
    <t>Female individual</t>
  </si>
  <si>
    <t>Male individual</t>
  </si>
  <si>
    <t>All-male team</t>
  </si>
  <si>
    <t>Mixed team</t>
  </si>
  <si>
    <t>Unknown individual</t>
  </si>
  <si>
    <t>Unknown team</t>
  </si>
  <si>
    <t>Filing year</t>
  </si>
  <si>
    <t>Individual male</t>
  </si>
  <si>
    <t>Individual female</t>
  </si>
  <si>
    <t>Total inventors</t>
  </si>
  <si>
    <t>Male inventors</t>
  </si>
  <si>
    <t>Female inventors</t>
  </si>
  <si>
    <t>Inventor gender ratio (total count): Male</t>
  </si>
  <si>
    <t>Inventor gender ratio (total count): Female</t>
  </si>
  <si>
    <t>Patents with at least one male inventor</t>
  </si>
  <si>
    <t>Patents with at least one female inventor</t>
  </si>
  <si>
    <t>Inventor gender ratio (fractional count): Male contribution</t>
  </si>
  <si>
    <t>Inventor gender ratio (fractional count): Female contribution</t>
  </si>
  <si>
    <t>Male participation</t>
  </si>
  <si>
    <t>Female participation</t>
  </si>
  <si>
    <t>WIPO technology sector</t>
  </si>
  <si>
    <t>WIPO technology field</t>
  </si>
  <si>
    <t>Male specialisation</t>
  </si>
  <si>
    <t>Female specialisation</t>
  </si>
  <si>
    <t>% of all gender-inferred patents</t>
  </si>
  <si>
    <t>IPC subclass</t>
  </si>
  <si>
    <t>IPC subclass definition</t>
  </si>
  <si>
    <t>Application authority</t>
  </si>
  <si>
    <t>Jeanne</t>
  </si>
  <si>
    <t>Kaori</t>
  </si>
  <si>
    <t>Martine</t>
  </si>
  <si>
    <t>Harumi</t>
  </si>
  <si>
    <t>Tetiana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</si>
</sst>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_-;\-* #,##0.0000_-;_-* &quot;-&quot;??_-;_-@_-"/>
  </numFmts>
  <fonts count="14" x14ac:knownFonts="1">
    <font>
      <sz val="12"/>
      <color theme="1"/>
      <name val="Arial"/>
      <family val="2"/>
    </font>
    <font>
      <sz val="12"/>
      <color theme="1"/>
      <name val="Arial"/>
      <family val="2"/>
    </font>
    <font>
      <sz val="12"/>
      <color rgb="FF3F3F76"/>
      <name val="Arial"/>
      <family val="2"/>
    </font>
    <font>
      <b/>
      <sz val="12"/>
      <color theme="1"/>
      <name val="Arial"/>
      <family val="2"/>
    </font>
    <font>
      <sz val="12"/>
      <color rgb="FFFF0000"/>
      <name val="Arial"/>
      <family val="2"/>
    </font>
    <font>
      <i/>
      <sz val="12"/>
      <color theme="1"/>
      <name val="Arial"/>
      <family val="2"/>
    </font>
    <font>
      <b/>
      <i/>
      <sz val="12"/>
      <color theme="1"/>
      <name val="Arial"/>
      <family val="2"/>
    </font>
    <font>
      <sz val="12"/>
      <color theme="0"/>
      <name val="Arial"/>
      <family val="2"/>
    </font>
    <font>
      <b/>
      <sz val="12"/>
      <color rgb="FFC00000"/>
      <name val="Arial"/>
      <family val="2"/>
    </font>
    <font>
      <sz val="12"/>
      <name val="Arial"/>
      <family val="2"/>
    </font>
    <font>
      <sz val="10"/>
      <name val="Arial"/>
      <family val="2"/>
    </font>
    <font>
      <b/>
      <sz val="12"/>
      <color theme="0"/>
      <name val="Arial"/>
      <family val="2"/>
    </font>
    <font>
      <sz val="10"/>
      <color theme="1"/>
      <name val="Arial"/>
      <family val="2"/>
    </font>
    <font>
      <i/>
      <sz val="10"/>
      <color theme="1"/>
      <name val="Arial"/>
      <family val="2"/>
    </font>
  </fonts>
  <fills count="3">
    <fill>
      <patternFill patternType="none"/>
    </fill>
    <fill>
      <patternFill patternType="gray125"/>
    </fill>
    <fill>
      <patternFill patternType="solid">
        <fgColor rgb="FFFFCC99"/>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43" fontId="1" fillId="0" borderId="0" applyFont="0" applyFill="0" applyBorder="0" applyAlignment="0" applyProtection="0"/>
    <xf numFmtId="0" fontId="10" fillId="0" borderId="0"/>
  </cellStyleXfs>
  <cellXfs count="133">
    <xf numFmtId="0" fontId="0" fillId="0" borderId="0" xfId="0"/>
    <xf numFmtId="0" fontId="3" fillId="0" borderId="0" xfId="0" applyFont="1"/>
    <xf numFmtId="164" fontId="0" fillId="0" borderId="0" xfId="1" applyNumberFormat="1" applyFont="1"/>
    <xf numFmtId="0" fontId="0" fillId="0" borderId="0" xfId="0" applyFill="1"/>
    <xf numFmtId="0" fontId="4" fillId="0" borderId="0" xfId="0" applyFont="1"/>
    <xf numFmtId="164" fontId="0" fillId="0" borderId="0" xfId="1" applyNumberFormat="1" applyFont="1" applyFill="1"/>
    <xf numFmtId="0" fontId="0" fillId="0" borderId="0" xfId="0" applyAlignment="1">
      <alignment horizontal="center" vertical="center"/>
    </xf>
    <xf numFmtId="165" fontId="0" fillId="0" borderId="0" xfId="3" applyNumberFormat="1" applyFont="1" applyFill="1"/>
    <xf numFmtId="165" fontId="0" fillId="0" borderId="0" xfId="3" applyNumberFormat="1" applyFont="1"/>
    <xf numFmtId="0" fontId="5" fillId="0" borderId="0" xfId="0" applyFont="1" applyFill="1"/>
    <xf numFmtId="0" fontId="5" fillId="0" borderId="0" xfId="0" applyFont="1"/>
    <xf numFmtId="0" fontId="3" fillId="0" borderId="0" xfId="0" applyFont="1" applyFill="1" applyAlignment="1">
      <alignment horizontal="center" vertical="center" wrapText="1"/>
    </xf>
    <xf numFmtId="10" fontId="0" fillId="0" borderId="0" xfId="1" applyNumberFormat="1" applyFont="1"/>
    <xf numFmtId="10" fontId="0" fillId="0" borderId="0" xfId="1" applyNumberFormat="1" applyFont="1" applyFill="1"/>
    <xf numFmtId="0" fontId="0" fillId="0" borderId="0" xfId="0" applyFont="1"/>
    <xf numFmtId="0" fontId="3" fillId="0" borderId="0" xfId="0" applyFont="1" applyAlignment="1">
      <alignment horizontal="center" vertical="center" wrapText="1"/>
    </xf>
    <xf numFmtId="0" fontId="9" fillId="0" borderId="0" xfId="0" applyFont="1" applyFill="1"/>
    <xf numFmtId="0" fontId="7" fillId="0" borderId="0" xfId="0" applyFont="1" applyFill="1"/>
    <xf numFmtId="0" fontId="9" fillId="0" borderId="0" xfId="0" applyFont="1" applyFill="1" applyAlignment="1">
      <alignment horizontal="center"/>
    </xf>
    <xf numFmtId="0" fontId="3" fillId="0" borderId="0" xfId="0" applyFont="1" applyAlignment="1">
      <alignment horizontal="center" vertical="center" wrapText="1"/>
    </xf>
    <xf numFmtId="0" fontId="8" fillId="0" borderId="0" xfId="0" applyFont="1" applyAlignment="1">
      <alignment horizontal="center" vertical="center" wrapText="1"/>
    </xf>
    <xf numFmtId="166" fontId="0" fillId="0" borderId="0" xfId="0" applyNumberFormat="1"/>
    <xf numFmtId="0" fontId="0" fillId="0" borderId="2" xfId="0" applyBorder="1"/>
    <xf numFmtId="165" fontId="0" fillId="0" borderId="2" xfId="3" applyNumberFormat="1" applyFont="1" applyBorder="1"/>
    <xf numFmtId="164" fontId="0" fillId="0" borderId="2" xfId="1" applyNumberFormat="1" applyFont="1" applyBorder="1"/>
    <xf numFmtId="164" fontId="3" fillId="0" borderId="2" xfId="0" applyNumberFormat="1" applyFont="1" applyBorder="1" applyAlignment="1">
      <alignment horizontal="center" vertical="center" wrapText="1"/>
    </xf>
    <xf numFmtId="0" fontId="0" fillId="0" borderId="2" xfId="0" applyFill="1" applyBorder="1"/>
    <xf numFmtId="165" fontId="0" fillId="0" borderId="2" xfId="3" applyNumberFormat="1" applyFont="1" applyFill="1" applyBorder="1"/>
    <xf numFmtId="0" fontId="5" fillId="0" borderId="2" xfId="0" applyFont="1" applyBorder="1"/>
    <xf numFmtId="165" fontId="5" fillId="0" borderId="2" xfId="3" applyNumberFormat="1" applyFont="1" applyBorder="1"/>
    <xf numFmtId="164" fontId="5" fillId="0" borderId="2" xfId="1" applyNumberFormat="1" applyFont="1" applyBorder="1"/>
    <xf numFmtId="164" fontId="0" fillId="0" borderId="2" xfId="1" applyNumberFormat="1" applyFont="1" applyFill="1" applyBorder="1"/>
    <xf numFmtId="0" fontId="0" fillId="0" borderId="0" xfId="0" applyFill="1" applyBorder="1"/>
    <xf numFmtId="0" fontId="0" fillId="0" borderId="0" xfId="0" applyBorder="1"/>
    <xf numFmtId="165" fontId="0" fillId="0" borderId="0" xfId="3" applyNumberFormat="1" applyFont="1" applyFill="1" applyBorder="1"/>
    <xf numFmtId="0" fontId="0" fillId="0" borderId="2" xfId="0" applyFill="1" applyBorder="1" applyAlignment="1">
      <alignment horizontal="center"/>
    </xf>
    <xf numFmtId="0" fontId="0" fillId="0" borderId="0" xfId="0" applyFill="1" applyBorder="1" applyAlignment="1">
      <alignment horizontal="center"/>
    </xf>
    <xf numFmtId="0" fontId="3" fillId="0" borderId="2" xfId="0" applyFont="1" applyFill="1" applyBorder="1" applyAlignment="1">
      <alignment horizontal="center" vertical="center" wrapText="1"/>
    </xf>
    <xf numFmtId="165" fontId="3" fillId="0" borderId="2" xfId="3"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2" xfId="0" applyFont="1" applyBorder="1"/>
    <xf numFmtId="165" fontId="6" fillId="0" borderId="2" xfId="3" applyNumberFormat="1" applyFont="1" applyBorder="1"/>
    <xf numFmtId="164" fontId="6" fillId="0" borderId="2" xfId="1" applyNumberFormat="1" applyFont="1" applyBorder="1"/>
    <xf numFmtId="0" fontId="6" fillId="0" borderId="0" xfId="0" applyFont="1"/>
    <xf numFmtId="0" fontId="6" fillId="0" borderId="2" xfId="0" applyFont="1" applyBorder="1" applyAlignment="1">
      <alignment horizontal="right"/>
    </xf>
    <xf numFmtId="0" fontId="6" fillId="0" borderId="2" xfId="0" applyFont="1" applyFill="1" applyBorder="1" applyAlignment="1">
      <alignment horizontal="right"/>
    </xf>
    <xf numFmtId="165" fontId="6" fillId="0" borderId="2" xfId="0" applyNumberFormat="1" applyFont="1" applyFill="1" applyBorder="1"/>
    <xf numFmtId="0" fontId="6" fillId="0" borderId="2" xfId="0" applyFont="1" applyFill="1" applyBorder="1"/>
    <xf numFmtId="164" fontId="3" fillId="0" borderId="2"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164" fontId="0" fillId="0" borderId="0" xfId="0" applyNumberFormat="1" applyFill="1"/>
    <xf numFmtId="0" fontId="5" fillId="0" borderId="2" xfId="0" applyFont="1" applyFill="1" applyBorder="1"/>
    <xf numFmtId="0" fontId="0" fillId="0" borderId="0" xfId="0" applyFill="1" applyAlignment="1">
      <alignment horizontal="center" vertical="center"/>
    </xf>
    <xf numFmtId="0" fontId="5" fillId="0" borderId="2" xfId="0" applyFont="1" applyFill="1" applyBorder="1" applyAlignment="1">
      <alignment horizontal="left" vertical="center" wrapText="1"/>
    </xf>
    <xf numFmtId="165" fontId="5" fillId="0" borderId="2" xfId="3" applyNumberFormat="1" applyFont="1" applyFill="1" applyBorder="1" applyAlignment="1">
      <alignment horizontal="left" vertical="center" wrapText="1"/>
    </xf>
    <xf numFmtId="0" fontId="6" fillId="0" borderId="0" xfId="0" applyFont="1" applyFill="1" applyAlignment="1">
      <alignment horizontal="left" vertical="center" wrapText="1"/>
    </xf>
    <xf numFmtId="0" fontId="0" fillId="0" borderId="2" xfId="0" applyFont="1" applyFill="1" applyBorder="1" applyAlignment="1">
      <alignment horizontal="left"/>
    </xf>
    <xf numFmtId="165" fontId="0" fillId="0" borderId="2" xfId="3" applyNumberFormat="1" applyFont="1" applyFill="1" applyBorder="1" applyAlignment="1">
      <alignment horizontal="left"/>
    </xf>
    <xf numFmtId="0" fontId="0" fillId="0" borderId="0" xfId="0" applyFill="1" applyAlignment="1">
      <alignment horizontal="left"/>
    </xf>
    <xf numFmtId="0" fontId="0" fillId="0" borderId="0" xfId="0" applyFont="1" applyFill="1"/>
    <xf numFmtId="164" fontId="5" fillId="0" borderId="2" xfId="1" applyNumberFormat="1" applyFont="1" applyFill="1" applyBorder="1"/>
    <xf numFmtId="165" fontId="5" fillId="0" borderId="2" xfId="3" applyNumberFormat="1" applyFont="1" applyFill="1" applyBorder="1"/>
    <xf numFmtId="164" fontId="0" fillId="0" borderId="0" xfId="1" applyNumberFormat="1" applyFont="1" applyFill="1" applyBorder="1"/>
    <xf numFmtId="0" fontId="0" fillId="0" borderId="0" xfId="0" applyFont="1" applyFill="1" applyBorder="1"/>
    <xf numFmtId="164" fontId="1" fillId="0" borderId="0" xfId="1" applyNumberFormat="1" applyFont="1" applyFill="1" applyBorder="1"/>
    <xf numFmtId="164" fontId="5" fillId="0" borderId="2" xfId="1" applyNumberFormat="1" applyFont="1" applyFill="1" applyBorder="1" applyAlignment="1">
      <alignment horizontal="right" vertical="center" wrapText="1"/>
    </xf>
    <xf numFmtId="164" fontId="0" fillId="0" borderId="2" xfId="1" applyNumberFormat="1" applyFont="1" applyFill="1" applyBorder="1" applyAlignment="1">
      <alignment horizontal="right"/>
    </xf>
    <xf numFmtId="164" fontId="5" fillId="0" borderId="2" xfId="1" applyNumberFormat="1" applyFont="1" applyFill="1" applyBorder="1" applyAlignment="1">
      <alignment horizontal="right"/>
    </xf>
    <xf numFmtId="0" fontId="0" fillId="0" borderId="0" xfId="0" applyFill="1" applyBorder="1" applyAlignment="1">
      <alignment horizontal="right"/>
    </xf>
    <xf numFmtId="164" fontId="1" fillId="0" borderId="2" xfId="1" applyNumberFormat="1" applyFont="1" applyFill="1" applyBorder="1" applyAlignment="1">
      <alignment horizontal="right"/>
    </xf>
    <xf numFmtId="165" fontId="1" fillId="0" borderId="2" xfId="3" applyNumberFormat="1" applyFont="1" applyFill="1" applyBorder="1" applyAlignment="1">
      <alignment horizontal="right"/>
    </xf>
    <xf numFmtId="164" fontId="1" fillId="0" borderId="2" xfId="1" applyNumberFormat="1" applyFont="1" applyFill="1" applyBorder="1" applyAlignment="1">
      <alignment horizontal="right" vertical="center" wrapText="1"/>
    </xf>
    <xf numFmtId="165" fontId="1" fillId="0" borderId="2" xfId="3" applyNumberFormat="1" applyFont="1" applyFill="1" applyBorder="1" applyAlignment="1">
      <alignment horizontal="right" vertical="center" wrapText="1"/>
    </xf>
    <xf numFmtId="165" fontId="0" fillId="0" borderId="2" xfId="0" applyNumberFormat="1" applyBorder="1"/>
    <xf numFmtId="0" fontId="0" fillId="0" borderId="0" xfId="0" applyFill="1" applyAlignment="1">
      <alignment horizontal="center"/>
    </xf>
    <xf numFmtId="0" fontId="9" fillId="0" borderId="4" xfId="0" applyFont="1" applyFill="1" applyBorder="1" applyAlignment="1">
      <alignment horizontal="center"/>
    </xf>
    <xf numFmtId="0" fontId="9" fillId="0" borderId="2" xfId="0" applyFont="1" applyFill="1" applyBorder="1"/>
    <xf numFmtId="0" fontId="9" fillId="0" borderId="9" xfId="0" applyFont="1" applyFill="1" applyBorder="1" applyAlignment="1">
      <alignment horizontal="center"/>
    </xf>
    <xf numFmtId="0" fontId="9" fillId="0" borderId="5" xfId="0" applyFont="1" applyFill="1" applyBorder="1"/>
    <xf numFmtId="9" fontId="9" fillId="0" borderId="2" xfId="1" applyNumberFormat="1" applyFont="1" applyFill="1" applyBorder="1" applyAlignment="1">
      <alignment horizontal="center"/>
    </xf>
    <xf numFmtId="9" fontId="9" fillId="0" borderId="3" xfId="1" applyNumberFormat="1" applyFont="1" applyFill="1" applyBorder="1" applyAlignment="1">
      <alignment horizontal="center"/>
    </xf>
    <xf numFmtId="9" fontId="9" fillId="0" borderId="5" xfId="1" applyNumberFormat="1" applyFont="1" applyFill="1" applyBorder="1" applyAlignment="1">
      <alignment horizontal="center"/>
    </xf>
    <xf numFmtId="9" fontId="9" fillId="0" borderId="10" xfId="1" applyNumberFormat="1" applyFont="1" applyFill="1" applyBorder="1" applyAlignment="1">
      <alignment horizontal="center"/>
    </xf>
    <xf numFmtId="164" fontId="9" fillId="0" borderId="0" xfId="1" applyNumberFormat="1" applyFont="1" applyFill="1" applyAlignment="1">
      <alignment horizontal="center"/>
    </xf>
    <xf numFmtId="0" fontId="0" fillId="0" borderId="10" xfId="0" applyBorder="1"/>
    <xf numFmtId="0" fontId="0" fillId="0" borderId="9" xfId="0" applyBorder="1"/>
    <xf numFmtId="0" fontId="0" fillId="0" borderId="4" xfId="0" applyFill="1" applyBorder="1"/>
    <xf numFmtId="0" fontId="0" fillId="0" borderId="4" xfId="0" applyBorder="1"/>
    <xf numFmtId="164" fontId="0" fillId="0" borderId="3" xfId="1" applyNumberFormat="1" applyFont="1" applyBorder="1"/>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65" fontId="3" fillId="0" borderId="6" xfId="3"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0" fillId="0" borderId="5" xfId="0" applyFill="1" applyBorder="1"/>
    <xf numFmtId="165" fontId="0" fillId="0" borderId="5" xfId="3" applyNumberFormat="1" applyFont="1" applyBorder="1"/>
    <xf numFmtId="164" fontId="0" fillId="0" borderId="5" xfId="1" applyNumberFormat="1" applyFont="1" applyBorder="1"/>
    <xf numFmtId="164" fontId="0" fillId="0" borderId="10" xfId="1" applyNumberFormat="1" applyFont="1" applyBorder="1"/>
    <xf numFmtId="164" fontId="0" fillId="0" borderId="3" xfId="1" applyNumberFormat="1" applyFont="1" applyFill="1" applyBorder="1"/>
    <xf numFmtId="0" fontId="0" fillId="0" borderId="5" xfId="0" applyBorder="1"/>
    <xf numFmtId="0" fontId="0" fillId="0" borderId="4" xfId="0" applyFont="1" applyBorder="1"/>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10" fontId="3" fillId="0" borderId="6" xfId="1" applyNumberFormat="1" applyFont="1" applyFill="1" applyBorder="1" applyAlignment="1">
      <alignment horizontal="center" vertical="center" wrapText="1"/>
    </xf>
    <xf numFmtId="165" fontId="3" fillId="0" borderId="6" xfId="3"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9" xfId="0" applyFill="1" applyBorder="1"/>
    <xf numFmtId="164" fontId="0" fillId="0" borderId="5" xfId="1" applyNumberFormat="1" applyFont="1" applyFill="1" applyBorder="1"/>
    <xf numFmtId="165" fontId="0" fillId="0" borderId="5" xfId="3" applyNumberFormat="1" applyFont="1" applyFill="1" applyBorder="1"/>
    <xf numFmtId="164" fontId="0" fillId="0" borderId="10" xfId="1" applyNumberFormat="1" applyFont="1" applyFill="1" applyBorder="1"/>
    <xf numFmtId="0" fontId="2" fillId="0" borderId="4" xfId="2" applyFill="1" applyBorder="1"/>
    <xf numFmtId="0" fontId="3" fillId="0" borderId="11" xfId="0" applyFont="1" applyFill="1" applyBorder="1" applyAlignment="1">
      <alignment horizontal="center" vertical="center" wrapText="1"/>
    </xf>
    <xf numFmtId="0" fontId="0" fillId="0" borderId="0" xfId="0" applyAlignment="1">
      <alignment horizontal="center"/>
    </xf>
    <xf numFmtId="0" fontId="3" fillId="0" borderId="6" xfId="0" applyFont="1" applyFill="1" applyBorder="1" applyAlignment="1">
      <alignment horizontal="center" vertical="center"/>
    </xf>
    <xf numFmtId="164" fontId="3" fillId="0" borderId="7" xfId="1" applyNumberFormat="1" applyFont="1" applyFill="1" applyBorder="1" applyAlignment="1">
      <alignment horizontal="center" vertical="center" wrapText="1"/>
    </xf>
    <xf numFmtId="165" fontId="0" fillId="0" borderId="5" xfId="0" applyNumberFormat="1" applyBorder="1"/>
    <xf numFmtId="0" fontId="0" fillId="0" borderId="4" xfId="0" applyFont="1" applyFill="1" applyBorder="1"/>
    <xf numFmtId="164" fontId="0" fillId="0" borderId="3" xfId="1" applyNumberFormat="1" applyFont="1" applyFill="1" applyBorder="1" applyAlignment="1">
      <alignment horizontal="right"/>
    </xf>
    <xf numFmtId="0" fontId="0" fillId="0" borderId="9" xfId="0" applyFont="1" applyFill="1" applyBorder="1"/>
    <xf numFmtId="164" fontId="0" fillId="0" borderId="5" xfId="1" applyNumberFormat="1" applyFont="1" applyFill="1" applyBorder="1" applyAlignment="1">
      <alignment horizontal="right"/>
    </xf>
    <xf numFmtId="164" fontId="0" fillId="0" borderId="10" xfId="1" applyNumberFormat="1" applyFont="1" applyFill="1" applyBorder="1" applyAlignment="1">
      <alignment horizontal="right"/>
    </xf>
    <xf numFmtId="0" fontId="5" fillId="0" borderId="4" xfId="0" applyFont="1" applyFill="1" applyBorder="1"/>
    <xf numFmtId="164" fontId="5" fillId="0" borderId="3" xfId="1" applyNumberFormat="1" applyFont="1" applyFill="1" applyBorder="1" applyAlignment="1">
      <alignment horizontal="right"/>
    </xf>
    <xf numFmtId="0" fontId="12" fillId="0" borderId="2" xfId="0" applyFont="1" applyFill="1" applyBorder="1" applyAlignment="1">
      <alignment vertical="center"/>
    </xf>
    <xf numFmtId="0" fontId="13" fillId="0" borderId="2" xfId="0" applyFont="1" applyFill="1" applyBorder="1" applyAlignment="1">
      <alignment vertical="center"/>
    </xf>
    <xf numFmtId="0" fontId="12" fillId="0" borderId="5" xfId="0" applyFont="1" applyFill="1" applyBorder="1" applyAlignment="1">
      <alignment vertical="center"/>
    </xf>
    <xf numFmtId="0" fontId="12" fillId="0" borderId="0" xfId="0" applyFont="1"/>
  </cellXfs>
  <cellStyles count="5">
    <cellStyle name="Comma" xfId="3" builtinId="3"/>
    <cellStyle name="Input" xfId="2" builtinId="20"/>
    <cellStyle name="Normal" xfId="0" builtinId="0"/>
    <cellStyle name="Normal 2" xfId="4"/>
    <cellStyle name="Percent" xfId="1" builtinId="5"/>
  </cellStyles>
  <dxfs count="198">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3" formatCode="0%"/>
      <fill>
        <patternFill patternType="none">
          <fgColor indexed="64"/>
          <bgColor auto="1"/>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4"/>
        </patternFill>
      </fill>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dxf>
    <dxf>
      <border outline="0">
        <bottom style="thin">
          <color indexed="64"/>
        </bottom>
      </border>
    </dxf>
    <dxf>
      <font>
        <b/>
        <i val="0"/>
        <strike val="0"/>
        <condense val="0"/>
        <extend val="0"/>
        <outline val="0"/>
        <shadow val="0"/>
        <u val="none"/>
        <vertAlign val="baseline"/>
        <sz val="12"/>
        <color theme="1"/>
        <name val="Arial"/>
        <scheme val="none"/>
      </font>
      <numFmt numFmtId="164" formatCode="0.0%"/>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4"/>
        </patternFill>
      </fill>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4"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165" formatCode="_-* #,##0_-;\-* #,##0_-;_-* &quot;-&quot;??_-;_-@_-"/>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dxf>
    <dxf>
      <border outline="0">
        <bottom style="thin">
          <color indexed="64"/>
        </bottom>
      </border>
    </dxf>
    <dxf>
      <font>
        <b/>
        <i val="0"/>
        <strike val="0"/>
        <condense val="0"/>
        <extend val="0"/>
        <outline val="0"/>
        <shadow val="0"/>
        <u val="none"/>
        <vertAlign val="baseline"/>
        <sz val="12"/>
        <color theme="1"/>
        <name val="Arial"/>
        <scheme val="none"/>
      </font>
      <numFmt numFmtId="164" formatCode="0.0%"/>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theme="4"/>
        </patternFill>
      </fill>
    </dxf>
  </dxfs>
  <tableStyles count="0" defaultTableStyle="TableStyleMedium2" defaultPivotStyle="PivotStyleLight16"/>
  <colors>
    <mruColors>
      <color rgb="FFFF5050"/>
      <color rgb="FFCC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Table2" displayName="Table2" ref="A2:K120" totalsRowShown="0" headerRowDxfId="196" dataDxfId="194" headerRowBorderDxfId="195" tableBorderDxfId="193" totalsRowBorderDxfId="192" dataCellStyle="Percent">
  <autoFilter ref="A2:K120"/>
  <tableColumns count="11">
    <tableColumn id="1" name="Jurisdiction" dataDxfId="191"/>
    <tableColumn id="2" name="Country name" dataDxfId="190"/>
    <tableColumn id="3" name="Male applications" dataDxfId="189" dataCellStyle="Comma"/>
    <tableColumn id="4" name="Female application" dataDxfId="188" dataCellStyle="Comma"/>
    <tableColumn id="5" name="Unknown applications" dataDxfId="187" dataCellStyle="Comma"/>
    <tableColumn id="6" name="Total inventor identifiers" dataDxfId="186" dataCellStyle="Comma"/>
    <tableColumn id="7" name="Total applications" dataDxfId="185" dataCellStyle="Comma"/>
    <tableColumn id="8" name="Inventor gender ratio: Male" dataDxfId="184" dataCellStyle="Percent"/>
    <tableColumn id="9" name="Inventor gender ratio: Female" dataDxfId="183" dataCellStyle="Percent"/>
    <tableColumn id="10" name="Proportion of dataset" dataDxfId="182" dataCellStyle="Percent">
      <calculatedColumnFormula>G3/$G$1</calculatedColumnFormula>
    </tableColumn>
    <tableColumn id="11" name="Gender inferred" dataDxfId="181" dataCellStyle="Percent">
      <calculatedColumnFormula>(C3+D3)/G3</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K241" totalsRowShown="0" headerRowDxfId="179" dataDxfId="177" headerRowBorderDxfId="178" tableBorderDxfId="176" totalsRowBorderDxfId="175" dataCellStyle="Percent">
  <autoFilter ref="A3:K241"/>
  <tableColumns count="11">
    <tableColumn id="1" name="Inventor residence" dataDxfId="174"/>
    <tableColumn id="2" name="Country" dataDxfId="173"/>
    <tableColumn id="3" name="Male applications" dataDxfId="172" dataCellStyle="Comma"/>
    <tableColumn id="4" name="Female application" dataDxfId="171" dataCellStyle="Comma"/>
    <tableColumn id="5" name="Unknown applications" dataDxfId="170" dataCellStyle="Comma"/>
    <tableColumn id="6" name="Total inventor identifiers" dataDxfId="169" dataCellStyle="Comma"/>
    <tableColumn id="7" name="Total applications" dataDxfId="168" dataCellStyle="Comma"/>
    <tableColumn id="8" name="Inventor gender ratio: Male" dataDxfId="167" dataCellStyle="Percent"/>
    <tableColumn id="9" name="Inventor gender ratio: Female" dataDxfId="166" dataCellStyle="Percent"/>
    <tableColumn id="10" name="Proportion of dataset" dataDxfId="165" dataCellStyle="Percent"/>
    <tableColumn id="11" name="Gender inferred" dataDxfId="164" dataCellStyle="Percent"/>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1:AG240" totalsRowShown="0" headerRowDxfId="162" dataDxfId="160" headerRowBorderDxfId="161" tableBorderDxfId="159" totalsRowBorderDxfId="158" dataCellStyle="Percent">
  <autoFilter ref="A1:AG240"/>
  <tableColumns count="33">
    <tableColumn id="1" name="Country Code" dataDxfId="157"/>
    <tableColumn id="2" name="Inventor country" dataDxfId="156"/>
    <tableColumn id="3" name="1986" dataDxfId="155" dataCellStyle="Percent"/>
    <tableColumn id="4" name="1987" dataDxfId="154" dataCellStyle="Percent"/>
    <tableColumn id="5" name="1988" dataDxfId="153" dataCellStyle="Percent"/>
    <tableColumn id="6" name="1989" dataDxfId="152" dataCellStyle="Percent"/>
    <tableColumn id="7" name="1990" dataDxfId="151" dataCellStyle="Percent"/>
    <tableColumn id="8" name="1991" dataDxfId="150" dataCellStyle="Percent"/>
    <tableColumn id="9" name="1992" dataDxfId="149" dataCellStyle="Percent"/>
    <tableColumn id="10" name="1993" dataDxfId="148" dataCellStyle="Percent"/>
    <tableColumn id="11" name="1994" dataDxfId="147" dataCellStyle="Percent"/>
    <tableColumn id="12" name="1995" dataDxfId="146" dataCellStyle="Percent"/>
    <tableColumn id="13" name="1996" dataDxfId="145" dataCellStyle="Percent"/>
    <tableColumn id="14" name="1997" dataDxfId="144" dataCellStyle="Percent"/>
    <tableColumn id="15" name="1998" dataDxfId="143" dataCellStyle="Percent"/>
    <tableColumn id="16" name="1999" dataDxfId="142" dataCellStyle="Percent"/>
    <tableColumn id="17" name="2000" dataDxfId="141" dataCellStyle="Percent"/>
    <tableColumn id="18" name="2001" dataDxfId="140" dataCellStyle="Percent"/>
    <tableColumn id="19" name="2002" dataDxfId="139" dataCellStyle="Percent"/>
    <tableColumn id="20" name="2003" dataDxfId="138" dataCellStyle="Percent"/>
    <tableColumn id="21" name="2004" dataDxfId="137" dataCellStyle="Percent"/>
    <tableColumn id="22" name="2005" dataDxfId="136" dataCellStyle="Percent"/>
    <tableColumn id="23" name="2006" dataDxfId="135" dataCellStyle="Percent"/>
    <tableColumn id="24" name="2007" dataDxfId="134" dataCellStyle="Percent"/>
    <tableColumn id="25" name="2008" dataDxfId="133" dataCellStyle="Percent"/>
    <tableColumn id="26" name="2009" dataDxfId="132" dataCellStyle="Percent"/>
    <tableColumn id="27" name="2010" dataDxfId="131" dataCellStyle="Percent"/>
    <tableColumn id="28" name="2011" dataDxfId="130" dataCellStyle="Percent"/>
    <tableColumn id="29" name="2012" dataDxfId="129" dataCellStyle="Percent"/>
    <tableColumn id="30" name="2013" dataDxfId="128" dataCellStyle="Percent"/>
    <tableColumn id="31" name="2014" dataDxfId="127" dataCellStyle="Percent"/>
    <tableColumn id="32" name="2015" dataDxfId="126" dataCellStyle="Percent"/>
    <tableColumn id="33" name="2016" dataDxfId="125" dataCellStyle="Percent"/>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T169" totalsRowShown="0" headerRowDxfId="124" headerRowBorderDxfId="123" tableBorderDxfId="122" totalsRowBorderDxfId="121">
  <autoFilter ref="A1:T169"/>
  <tableColumns count="20">
    <tableColumn id="1" name="Filing year" dataDxfId="120"/>
    <tableColumn id="2" name="Individual male" dataDxfId="119" dataCellStyle="Percent"/>
    <tableColumn id="3" name="Individual female" dataDxfId="118" dataCellStyle="Percent"/>
    <tableColumn id="4" name="All-male team" dataDxfId="117" dataCellStyle="Percent"/>
    <tableColumn id="5" name="All-female team" dataDxfId="116" dataCellStyle="Percent"/>
    <tableColumn id="6" name="Mixed team" dataDxfId="115" dataCellStyle="Percent"/>
    <tableColumn id="7" name="Male inventors" dataDxfId="114" dataCellStyle="Comma"/>
    <tableColumn id="8" name="Female inventors" dataDxfId="113" dataCellStyle="Comma"/>
    <tableColumn id="9" name="Total inventors" dataDxfId="112" dataCellStyle="Comma"/>
    <tableColumn id="10" name="Gender inferred" dataDxfId="111" dataCellStyle="Percent">
      <calculatedColumnFormula>(G2+H2)/I2</calculatedColumnFormula>
    </tableColumn>
    <tableColumn id="11" name="% Male" dataDxfId="110" dataCellStyle="Percent">
      <calculatedColumnFormula>G2/I2</calculatedColumnFormula>
    </tableColumn>
    <tableColumn id="12" name="% Female" dataDxfId="109" dataCellStyle="Percent">
      <calculatedColumnFormula>H2/I2</calculatedColumnFormula>
    </tableColumn>
    <tableColumn id="13" name="Inventor gender ratio (total count): Male" dataDxfId="108" dataCellStyle="Percent">
      <calculatedColumnFormula>G2/(G2+H2)</calculatedColumnFormula>
    </tableColumn>
    <tableColumn id="14" name="Inventor gender ratio (total count): Female" dataDxfId="107" dataCellStyle="Percent">
      <calculatedColumnFormula>H2/(G2+H2)</calculatedColumnFormula>
    </tableColumn>
    <tableColumn id="15" name="Inventor gender ratio (fractional count): Male contribution" dataDxfId="106" dataCellStyle="Percent"/>
    <tableColumn id="16" name="Inventor gender ratio (fractional count): Female contribution" dataDxfId="105" dataCellStyle="Percent"/>
    <tableColumn id="17" name="Patents with at least one male inventor" dataDxfId="104" dataCellStyle="Comma"/>
    <tableColumn id="18" name="Patents with at least one female inventor" dataDxfId="103" dataCellStyle="Comma"/>
    <tableColumn id="19" name="Male participation" dataDxfId="102" dataCellStyle="Percent"/>
    <tableColumn id="20" name="Female participation" dataDxfId="101" dataCellStyle="Percent"/>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1:U119" totalsRowShown="0" headerRowDxfId="100" headerRowBorderDxfId="99" tableBorderDxfId="98" totalsRowBorderDxfId="97">
  <autoFilter ref="A1:U119"/>
  <tableColumns count="21">
    <tableColumn id="1" name="Application authority" dataDxfId="96"/>
    <tableColumn id="2" name="Jurisdiction" dataDxfId="95"/>
    <tableColumn id="3" name="Individual male" dataDxfId="94" dataCellStyle="Percent"/>
    <tableColumn id="4" name="Individual female" dataDxfId="93" dataCellStyle="Percent"/>
    <tableColumn id="5" name="All-male team" dataDxfId="92" dataCellStyle="Percent"/>
    <tableColumn id="6" name="All-female team" dataDxfId="91" dataCellStyle="Percent"/>
    <tableColumn id="7" name="Mixed team" dataDxfId="90" dataCellStyle="Percent"/>
    <tableColumn id="8" name="Male inventors" dataDxfId="89" dataCellStyle="Comma"/>
    <tableColumn id="9" name="Female inventors" dataDxfId="88" dataCellStyle="Comma"/>
    <tableColumn id="10" name="Total inventors" dataDxfId="87" dataCellStyle="Comma"/>
    <tableColumn id="11" name="Gender inferred" dataDxfId="86" dataCellStyle="Percent">
      <calculatedColumnFormula>(H2+I2)/J2</calculatedColumnFormula>
    </tableColumn>
    <tableColumn id="12" name="% Male" dataDxfId="85" dataCellStyle="Percent">
      <calculatedColumnFormula>H2/J2</calculatedColumnFormula>
    </tableColumn>
    <tableColumn id="13" name="% Female" dataDxfId="84" dataCellStyle="Percent">
      <calculatedColumnFormula>I2/J2</calculatedColumnFormula>
    </tableColumn>
    <tableColumn id="14" name="Inventor gender ratio (total count): Male" dataDxfId="83" dataCellStyle="Percent"/>
    <tableColumn id="15" name="Inventor gender ratio (total count): Female" dataDxfId="82" dataCellStyle="Percent"/>
    <tableColumn id="16" name="Inventor gender ratio (fractional count): Male contribution" dataDxfId="81" dataCellStyle="Percent"/>
    <tableColumn id="17" name="Inventor gender ratio (fractional count): Female contribution" dataDxfId="80" dataCellStyle="Percent"/>
    <tableColumn id="18" name="Patents with at least one male inventor" dataDxfId="79" dataCellStyle="Comma"/>
    <tableColumn id="19" name="Patents with at least one female inventor" dataDxfId="78" dataCellStyle="Comma"/>
    <tableColumn id="20" name="Male participation" dataDxfId="77" dataCellStyle="Percent"/>
    <tableColumn id="21" name="Female participation" dataDxfId="76" dataCellStyle="Percent"/>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1:U392" totalsRowShown="0" headerRowDxfId="75" headerRowBorderDxfId="74" tableBorderDxfId="73" totalsRowBorderDxfId="72">
  <autoFilter ref="A1:U392"/>
  <tableColumns count="21">
    <tableColumn id="1" name="Residence" dataDxfId="71"/>
    <tableColumn id="2" name="Inventor country" dataDxfId="70"/>
    <tableColumn id="3" name="Individual male" dataDxfId="69" dataCellStyle="Percent"/>
    <tableColumn id="4" name="Individual female" dataDxfId="68" dataCellStyle="Percent"/>
    <tableColumn id="5" name="All-male team" dataDxfId="67" dataCellStyle="Percent"/>
    <tableColumn id="6" name="All-female team" dataDxfId="66" dataCellStyle="Percent"/>
    <tableColumn id="7" name="Mixed team" dataDxfId="65" dataCellStyle="Percent"/>
    <tableColumn id="8" name="Male inventors" dataDxfId="64" dataCellStyle="Comma"/>
    <tableColumn id="9" name="Female inventors" dataDxfId="63" dataCellStyle="Comma"/>
    <tableColumn id="10" name="Total inventors" dataDxfId="62" dataCellStyle="Comma"/>
    <tableColumn id="11" name="Gender inferred" dataDxfId="61" dataCellStyle="Percent">
      <calculatedColumnFormula>(H2+I2)/J2</calculatedColumnFormula>
    </tableColumn>
    <tableColumn id="12" name="% Male" dataDxfId="60" dataCellStyle="Percent">
      <calculatedColumnFormula>H2/J2</calculatedColumnFormula>
    </tableColumn>
    <tableColumn id="13" name="% Female" dataDxfId="59" dataCellStyle="Percent">
      <calculatedColumnFormula>I2/J2</calculatedColumnFormula>
    </tableColumn>
    <tableColumn id="14" name="Inventor gender ratio (total count): Male" dataDxfId="58" dataCellStyle="Percent"/>
    <tableColumn id="15" name="Inventor gender ratio (total count): Female" dataDxfId="57" dataCellStyle="Percent"/>
    <tableColumn id="16" name="Inventor gender ratio (fractional count): Male contribution" dataDxfId="56" dataCellStyle="Percent"/>
    <tableColumn id="17" name="Inventor gender ratio (fractional count): Female contribution" dataDxfId="55" dataCellStyle="Percent"/>
    <tableColumn id="18" name="Patents with at least one male inventor" dataDxfId="54" dataCellStyle="Comma"/>
    <tableColumn id="19" name="Patents with at least one female inventor" dataDxfId="53" dataCellStyle="Comma"/>
    <tableColumn id="20" name="Male participation" dataDxfId="52" dataCellStyle="Percent"/>
    <tableColumn id="21" name="Female participation" dataDxfId="51" dataCellStyle="Percent"/>
  </tableColumns>
  <tableStyleInfo name="TableStyleMedium2" showFirstColumn="0" showLastColumn="0" showRowStripes="1" showColumnStripes="0"/>
</table>
</file>

<file path=xl/tables/table7.xml><?xml version="1.0" encoding="utf-8"?>
<table xmlns="http://schemas.openxmlformats.org/spreadsheetml/2006/main" id="7" name="Table7" displayName="Table7" ref="A2:V11" totalsRowShown="0" headerRowDxfId="50" headerRowBorderDxfId="49" tableBorderDxfId="48" totalsRowBorderDxfId="47">
  <autoFilter ref="A2:V11"/>
  <tableColumns count="22">
    <tableColumn id="1" name="IPCsection" dataDxfId="46"/>
    <tableColumn id="2" name="Individual male" dataDxfId="45" dataCellStyle="Percent"/>
    <tableColumn id="3" name="Individual female" dataDxfId="44" dataCellStyle="Percent"/>
    <tableColumn id="4" name="All-male team" dataDxfId="43" dataCellStyle="Percent"/>
    <tableColumn id="5" name="All-female team" dataDxfId="42" dataCellStyle="Percent"/>
    <tableColumn id="6" name="Mixed team" dataDxfId="41" dataCellStyle="Percent"/>
    <tableColumn id="7" name="Male inventors" dataDxfId="40" dataCellStyle="Comma"/>
    <tableColumn id="8" name="Female inventors" dataDxfId="39" dataCellStyle="Comma"/>
    <tableColumn id="9" name="Total inventors" dataDxfId="38" dataCellStyle="Comma"/>
    <tableColumn id="10" name="Inventor gender ratio (total count): Male" dataDxfId="37" dataCellStyle="Percent">
      <calculatedColumnFormula>G3/(G3+H3)</calculatedColumnFormula>
    </tableColumn>
    <tableColumn id="11" name="Inventor gender ratio (total count): Female" dataDxfId="36" dataCellStyle="Percent">
      <calculatedColumnFormula>H3/(G3+H3)</calculatedColumnFormula>
    </tableColumn>
    <tableColumn id="12" name="Male % split" dataDxfId="35" dataCellStyle="Percent"/>
    <tableColumn id="13" name="Female % split" dataDxfId="34" dataCellStyle="Percent"/>
    <tableColumn id="14" name="Total % split" dataDxfId="33" dataCellStyle="Percent"/>
    <tableColumn id="15" name="Inventor gender ratio (fractional count): Male contribution" dataDxfId="32" dataCellStyle="Percent"/>
    <tableColumn id="16" name="Inventor gender ratio (fractional count): Female contribution" dataDxfId="31" dataCellStyle="Percent"/>
    <tableColumn id="17" name="Patents with at least one male inventor" dataDxfId="30" dataCellStyle="Comma"/>
    <tableColumn id="18" name="Patents with at least one female inventor" dataDxfId="29" dataCellStyle="Comma"/>
    <tableColumn id="19" name="Male participation" dataDxfId="28" dataCellStyle="Percent"/>
    <tableColumn id="20" name="Female participation" dataDxfId="27" dataCellStyle="Percent"/>
    <tableColumn id="21" name="Male specialisation" dataDxfId="26" dataCellStyle="Percent"/>
    <tableColumn id="22" name="Female specialisation" dataDxfId="25" dataCellStyle="Percent"/>
  </tableColumns>
  <tableStyleInfo name="TableStyleMedium2" showFirstColumn="0" showLastColumn="0" showRowStripes="1" showColumnStripes="0"/>
</table>
</file>

<file path=xl/tables/table8.xml><?xml version="1.0" encoding="utf-8"?>
<table xmlns="http://schemas.openxmlformats.org/spreadsheetml/2006/main" id="8" name="Table8" displayName="Table8" ref="A1:U648" totalsRowShown="0" headerRowDxfId="24" headerRowBorderDxfId="23" tableBorderDxfId="22" totalsRowBorderDxfId="21">
  <autoFilter ref="A1:U648"/>
  <tableColumns count="21">
    <tableColumn id="1" name="IPC subclass" dataDxfId="20"/>
    <tableColumn id="2" name="IPC subclass definition" dataDxfId="19"/>
    <tableColumn id="3" name="Individual male" dataDxfId="18" dataCellStyle="Percent"/>
    <tableColumn id="4" name="Individual female" dataDxfId="17" dataCellStyle="Percent"/>
    <tableColumn id="5" name="All-male team" dataDxfId="16" dataCellStyle="Percent"/>
    <tableColumn id="6" name="All-female team" dataDxfId="15" dataCellStyle="Percent"/>
    <tableColumn id="7" name="Mixed team" dataDxfId="14" dataCellStyle="Percent"/>
    <tableColumn id="8" name="Male inventors" dataDxfId="13" dataCellStyle="Comma"/>
    <tableColumn id="9" name="Female inventors" dataDxfId="12" dataCellStyle="Comma"/>
    <tableColumn id="10" name="Total inventors" dataDxfId="11" dataCellStyle="Comma"/>
    <tableColumn id="11" name="Gender inferred" dataDxfId="10" dataCellStyle="Percent">
      <calculatedColumnFormula>(H2+I2)/J2</calculatedColumnFormula>
    </tableColumn>
    <tableColumn id="12" name="% Male" dataDxfId="9" dataCellStyle="Percent">
      <calculatedColumnFormula>H2/J2</calculatedColumnFormula>
    </tableColumn>
    <tableColumn id="13" name="% Female" dataDxfId="8" dataCellStyle="Percent">
      <calculatedColumnFormula>I2/J2</calculatedColumnFormula>
    </tableColumn>
    <tableColumn id="14" name="Inventor gender ratio (total count): Male" dataDxfId="7" dataCellStyle="Percent">
      <calculatedColumnFormula>H2/(H2+I2)</calculatedColumnFormula>
    </tableColumn>
    <tableColumn id="15" name="Inventor gender ratio (total count): Female" dataDxfId="6" dataCellStyle="Percent">
      <calculatedColumnFormula>I2/(I2+H2)</calculatedColumnFormula>
    </tableColumn>
    <tableColumn id="16" name="Inventor gender ratio (fractional count): Male contribution" dataDxfId="5" dataCellStyle="Percent"/>
    <tableColumn id="17" name="Inventor gender ratio (fractional count): Female contribution" dataDxfId="4" dataCellStyle="Percent"/>
    <tableColumn id="18" name="Patents with at least one male inventor" dataDxfId="3" dataCellStyle="Comma"/>
    <tableColumn id="19" name="Patents with at least one female inventor" dataDxfId="2" dataCellStyle="Comma"/>
    <tableColumn id="20" name="Male participation" dataDxfId="1" dataCellStyle="Percent">
      <calculatedColumnFormula>R2/(R2+S2)</calculatedColumnFormula>
    </tableColumn>
    <tableColumn id="21" name="Female participation" dataDxfId="0" dataCellStyle="Percent">
      <calculatedColumnFormula>S2/(S2+R2)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showGridLines="0" tabSelected="1" zoomScale="80" zoomScaleNormal="80" workbookViewId="0"/>
  </sheetViews>
  <sheetFormatPr defaultRowHeight="15" x14ac:dyDescent="0.2"/>
  <cols>
    <col min="1" max="1" width="15.77734375" customWidth="1"/>
    <col min="2" max="2" width="30.77734375" customWidth="1"/>
    <col min="3" max="3" width="19.21875" style="8" customWidth="1"/>
    <col min="4" max="4" width="20.6640625" style="8" customWidth="1"/>
    <col min="5" max="5" width="23.109375" style="8" customWidth="1"/>
    <col min="6" max="6" width="25.109375" style="8" customWidth="1"/>
    <col min="7" max="7" width="19.33203125" style="8" customWidth="1"/>
    <col min="8" max="8" width="26.5546875" customWidth="1"/>
    <col min="9" max="9" width="28.88671875" customWidth="1"/>
    <col min="10" max="10" width="21" customWidth="1"/>
    <col min="11" max="11" width="16.5546875" customWidth="1"/>
  </cols>
  <sheetData>
    <row r="1" spans="1:12" s="44" customFormat="1" x14ac:dyDescent="0.2">
      <c r="A1" s="41"/>
      <c r="B1" s="45" t="s">
        <v>2571</v>
      </c>
      <c r="C1" s="42">
        <v>87664250</v>
      </c>
      <c r="D1" s="42">
        <v>6520426</v>
      </c>
      <c r="E1" s="42">
        <v>38355627</v>
      </c>
      <c r="F1" s="42">
        <v>94293949</v>
      </c>
      <c r="G1" s="42">
        <v>132540303</v>
      </c>
      <c r="H1" s="43">
        <v>0.93076977830236418</v>
      </c>
      <c r="I1" s="43">
        <v>6.9230221697635819E-2</v>
      </c>
      <c r="J1" s="43">
        <v>1</v>
      </c>
      <c r="K1" s="43">
        <v>0.71061159412016739</v>
      </c>
    </row>
    <row r="2" spans="1:12" s="19" customFormat="1" ht="75" customHeight="1" x14ac:dyDescent="0.2">
      <c r="A2" s="90" t="s">
        <v>640</v>
      </c>
      <c r="B2" s="91" t="s">
        <v>2585</v>
      </c>
      <c r="C2" s="92" t="s">
        <v>2665</v>
      </c>
      <c r="D2" s="92" t="s">
        <v>2666</v>
      </c>
      <c r="E2" s="92" t="s">
        <v>2667</v>
      </c>
      <c r="F2" s="92" t="s">
        <v>2669</v>
      </c>
      <c r="G2" s="92" t="s">
        <v>2668</v>
      </c>
      <c r="H2" s="93" t="s">
        <v>2670</v>
      </c>
      <c r="I2" s="93" t="s">
        <v>2671</v>
      </c>
      <c r="J2" s="93" t="s">
        <v>2574</v>
      </c>
      <c r="K2" s="94" t="s">
        <v>2672</v>
      </c>
      <c r="L2" s="20"/>
    </row>
    <row r="3" spans="1:12" x14ac:dyDescent="0.2">
      <c r="A3" s="87" t="s">
        <v>641</v>
      </c>
      <c r="B3" s="26" t="s">
        <v>2602</v>
      </c>
      <c r="C3" s="27">
        <v>19185185</v>
      </c>
      <c r="D3" s="27">
        <v>1408397</v>
      </c>
      <c r="E3" s="27">
        <v>4486725</v>
      </c>
      <c r="F3" s="27">
        <v>20601443</v>
      </c>
      <c r="G3" s="27">
        <v>25080307</v>
      </c>
      <c r="H3" s="24">
        <f>C3/(C3+D3)</f>
        <v>0.93160990642618657</v>
      </c>
      <c r="I3" s="24">
        <f>D3/(C3+D3)</f>
        <v>6.839009357381344E-2</v>
      </c>
      <c r="J3" s="24">
        <f>G3/$G$1</f>
        <v>0.18922777775753236</v>
      </c>
      <c r="K3" s="89">
        <f>(C3+D3)/G3</f>
        <v>0.82110565871462415</v>
      </c>
      <c r="L3" s="21"/>
    </row>
    <row r="4" spans="1:12" x14ac:dyDescent="0.2">
      <c r="A4" s="88" t="s">
        <v>642</v>
      </c>
      <c r="B4" s="26" t="s">
        <v>2341</v>
      </c>
      <c r="C4" s="23">
        <v>20263129</v>
      </c>
      <c r="D4" s="23">
        <v>659553</v>
      </c>
      <c r="E4" s="23">
        <v>3756734</v>
      </c>
      <c r="F4" s="23">
        <v>20925258</v>
      </c>
      <c r="G4" s="23">
        <v>24679416</v>
      </c>
      <c r="H4" s="24">
        <f t="shared" ref="H4:H67" si="0">C4/(C4+D4)</f>
        <v>0.96847665132032312</v>
      </c>
      <c r="I4" s="24">
        <f t="shared" ref="I4:I67" si="1">D4/(C4+D4)</f>
        <v>3.1523348679676919E-2</v>
      </c>
      <c r="J4" s="24">
        <f t="shared" ref="J4:J67" si="2">G4/$G$1</f>
        <v>0.18620310533015758</v>
      </c>
      <c r="K4" s="89">
        <f t="shared" ref="K4:K67" si="3">(C4+D4)/G4</f>
        <v>0.84777865084003612</v>
      </c>
    </row>
    <row r="5" spans="1:12" x14ac:dyDescent="0.2">
      <c r="A5" s="88" t="s">
        <v>643</v>
      </c>
      <c r="B5" s="26" t="s">
        <v>609</v>
      </c>
      <c r="C5" s="23">
        <v>8341502</v>
      </c>
      <c r="D5" s="23">
        <v>1080885</v>
      </c>
      <c r="E5" s="23">
        <v>15251999</v>
      </c>
      <c r="F5" s="23">
        <v>9428007</v>
      </c>
      <c r="G5" s="23">
        <v>24674386</v>
      </c>
      <c r="H5" s="24">
        <f t="shared" si="0"/>
        <v>0.88528543775584678</v>
      </c>
      <c r="I5" s="24">
        <f t="shared" si="1"/>
        <v>0.1147145622441532</v>
      </c>
      <c r="J5" s="24">
        <f t="shared" si="2"/>
        <v>0.18616515460961336</v>
      </c>
      <c r="K5" s="89">
        <f t="shared" si="3"/>
        <v>0.38186915775736019</v>
      </c>
    </row>
    <row r="6" spans="1:12" x14ac:dyDescent="0.2">
      <c r="A6" s="88" t="s">
        <v>644</v>
      </c>
      <c r="B6" s="26" t="s">
        <v>2328</v>
      </c>
      <c r="C6" s="23">
        <v>7495392</v>
      </c>
      <c r="D6" s="23">
        <v>329521</v>
      </c>
      <c r="E6" s="23">
        <v>1491653</v>
      </c>
      <c r="F6" s="23">
        <v>7834315</v>
      </c>
      <c r="G6" s="23">
        <v>9316566</v>
      </c>
      <c r="H6" s="24">
        <f t="shared" si="0"/>
        <v>0.95788822188821776</v>
      </c>
      <c r="I6" s="24">
        <f t="shared" si="1"/>
        <v>4.2111778111782204E-2</v>
      </c>
      <c r="J6" s="24">
        <f t="shared" si="2"/>
        <v>7.0292324592014857E-2</v>
      </c>
      <c r="K6" s="89">
        <f t="shared" si="3"/>
        <v>0.83989240241522467</v>
      </c>
    </row>
    <row r="7" spans="1:12" x14ac:dyDescent="0.2">
      <c r="A7" s="88" t="s">
        <v>645</v>
      </c>
      <c r="B7" s="26" t="s">
        <v>2576</v>
      </c>
      <c r="C7" s="23">
        <v>7005919</v>
      </c>
      <c r="D7" s="23">
        <v>591885</v>
      </c>
      <c r="E7" s="23">
        <v>1179792</v>
      </c>
      <c r="F7" s="23">
        <v>7598235</v>
      </c>
      <c r="G7" s="23">
        <v>8777596</v>
      </c>
      <c r="H7" s="24">
        <f t="shared" si="0"/>
        <v>0.92209788512575475</v>
      </c>
      <c r="I7" s="24">
        <f t="shared" si="1"/>
        <v>7.790211487424524E-2</v>
      </c>
      <c r="J7" s="24">
        <f t="shared" si="2"/>
        <v>6.6225863388889347E-2</v>
      </c>
      <c r="K7" s="89">
        <f t="shared" si="3"/>
        <v>0.8655905329887591</v>
      </c>
    </row>
    <row r="8" spans="1:12" x14ac:dyDescent="0.2">
      <c r="A8" s="88" t="s">
        <v>646</v>
      </c>
      <c r="B8" s="26" t="s">
        <v>2603</v>
      </c>
      <c r="C8" s="23">
        <v>2644909</v>
      </c>
      <c r="D8" s="23">
        <v>147929</v>
      </c>
      <c r="E8" s="23">
        <v>3204110</v>
      </c>
      <c r="F8" s="23">
        <v>2793060</v>
      </c>
      <c r="G8" s="23">
        <v>5996948</v>
      </c>
      <c r="H8" s="24">
        <f t="shared" si="0"/>
        <v>0.94703273157984813</v>
      </c>
      <c r="I8" s="24">
        <f t="shared" si="1"/>
        <v>5.2967268420151828E-2</v>
      </c>
      <c r="J8" s="24">
        <f t="shared" si="2"/>
        <v>4.5246222200050347E-2</v>
      </c>
      <c r="K8" s="89">
        <f t="shared" si="3"/>
        <v>0.46570989109793848</v>
      </c>
    </row>
    <row r="9" spans="1:12" x14ac:dyDescent="0.2">
      <c r="A9" s="88" t="s">
        <v>650</v>
      </c>
      <c r="B9" s="26" t="s">
        <v>2604</v>
      </c>
      <c r="C9" s="23">
        <v>2714792</v>
      </c>
      <c r="D9" s="23">
        <v>326315</v>
      </c>
      <c r="E9" s="23">
        <v>652074</v>
      </c>
      <c r="F9" s="23">
        <v>3041148</v>
      </c>
      <c r="G9" s="23">
        <v>3693181</v>
      </c>
      <c r="H9" s="24">
        <f t="shared" si="0"/>
        <v>0.89269861270912199</v>
      </c>
      <c r="I9" s="24">
        <f t="shared" si="1"/>
        <v>0.10730138729087796</v>
      </c>
      <c r="J9" s="24">
        <f t="shared" si="2"/>
        <v>2.7864588479173766E-2</v>
      </c>
      <c r="K9" s="89">
        <f t="shared" si="3"/>
        <v>0.82343838550019621</v>
      </c>
    </row>
    <row r="10" spans="1:12" x14ac:dyDescent="0.2">
      <c r="A10" s="88" t="s">
        <v>648</v>
      </c>
      <c r="B10" s="26" t="s">
        <v>621</v>
      </c>
      <c r="C10" s="23">
        <v>2077772</v>
      </c>
      <c r="D10" s="23">
        <v>215629</v>
      </c>
      <c r="E10" s="23">
        <v>1256694</v>
      </c>
      <c r="F10" s="23">
        <v>2301396</v>
      </c>
      <c r="G10" s="23">
        <v>3550095</v>
      </c>
      <c r="H10" s="24">
        <f t="shared" si="0"/>
        <v>0.90597850092504539</v>
      </c>
      <c r="I10" s="24">
        <f t="shared" si="1"/>
        <v>9.402149907495462E-2</v>
      </c>
      <c r="J10" s="24">
        <f t="shared" si="2"/>
        <v>2.6785022515000589E-2</v>
      </c>
      <c r="K10" s="89">
        <f t="shared" si="3"/>
        <v>0.64601116308155138</v>
      </c>
    </row>
    <row r="11" spans="1:12" x14ac:dyDescent="0.2">
      <c r="A11" s="88" t="s">
        <v>647</v>
      </c>
      <c r="B11" s="26" t="s">
        <v>610</v>
      </c>
      <c r="C11" s="23">
        <v>2855402</v>
      </c>
      <c r="D11" s="23">
        <v>249895</v>
      </c>
      <c r="E11" s="23">
        <v>420318</v>
      </c>
      <c r="F11" s="23">
        <v>3108855</v>
      </c>
      <c r="G11" s="23">
        <v>3525615</v>
      </c>
      <c r="H11" s="24">
        <f t="shared" si="0"/>
        <v>0.91952621601090012</v>
      </c>
      <c r="I11" s="24">
        <f t="shared" si="1"/>
        <v>8.047378398909992E-2</v>
      </c>
      <c r="J11" s="24">
        <f t="shared" si="2"/>
        <v>2.6600323978435449E-2</v>
      </c>
      <c r="K11" s="89">
        <f t="shared" si="3"/>
        <v>0.88078165086091365</v>
      </c>
    </row>
    <row r="12" spans="1:12" x14ac:dyDescent="0.2">
      <c r="A12" s="88" t="s">
        <v>652</v>
      </c>
      <c r="B12" s="26" t="s">
        <v>2362</v>
      </c>
      <c r="C12" s="23">
        <v>923632</v>
      </c>
      <c r="D12" s="23">
        <v>75591</v>
      </c>
      <c r="E12" s="23">
        <v>1212926</v>
      </c>
      <c r="F12" s="23">
        <v>999233</v>
      </c>
      <c r="G12" s="23">
        <v>2212149</v>
      </c>
      <c r="H12" s="24">
        <f t="shared" si="0"/>
        <v>0.92435022012103407</v>
      </c>
      <c r="I12" s="24">
        <f t="shared" si="1"/>
        <v>7.5649779878965956E-2</v>
      </c>
      <c r="J12" s="24">
        <f t="shared" si="2"/>
        <v>1.6690387375981781E-2</v>
      </c>
      <c r="K12" s="89">
        <f t="shared" si="3"/>
        <v>0.45169787387739252</v>
      </c>
    </row>
    <row r="13" spans="1:12" x14ac:dyDescent="0.2">
      <c r="A13" s="88" t="s">
        <v>649</v>
      </c>
      <c r="B13" s="26" t="s">
        <v>2333</v>
      </c>
      <c r="C13" s="23">
        <v>1429853</v>
      </c>
      <c r="D13" s="23">
        <v>95282</v>
      </c>
      <c r="E13" s="23">
        <v>417776</v>
      </c>
      <c r="F13" s="23">
        <v>1560476</v>
      </c>
      <c r="G13" s="23">
        <v>1942911</v>
      </c>
      <c r="H13" s="24">
        <f t="shared" si="0"/>
        <v>0.93752553052680587</v>
      </c>
      <c r="I13" s="24">
        <f t="shared" si="1"/>
        <v>6.2474469473194176E-2</v>
      </c>
      <c r="J13" s="24">
        <f t="shared" si="2"/>
        <v>1.4659020358509366E-2</v>
      </c>
      <c r="K13" s="89">
        <f t="shared" si="3"/>
        <v>0.78497419593589202</v>
      </c>
    </row>
    <row r="14" spans="1:12" x14ac:dyDescent="0.2">
      <c r="A14" s="88" t="s">
        <v>651</v>
      </c>
      <c r="B14" s="26" t="s">
        <v>2334</v>
      </c>
      <c r="C14" s="23">
        <v>1498099</v>
      </c>
      <c r="D14" s="23">
        <v>63117</v>
      </c>
      <c r="E14" s="23">
        <v>243911</v>
      </c>
      <c r="F14" s="23">
        <v>1563284</v>
      </c>
      <c r="G14" s="23">
        <v>1805127</v>
      </c>
      <c r="H14" s="24">
        <f t="shared" si="0"/>
        <v>0.95957189780273833</v>
      </c>
      <c r="I14" s="24">
        <f t="shared" si="1"/>
        <v>4.0428102197261624E-2</v>
      </c>
      <c r="J14" s="24">
        <f t="shared" si="2"/>
        <v>1.361945732084225E-2</v>
      </c>
      <c r="K14" s="89">
        <f t="shared" si="3"/>
        <v>0.86487875922303525</v>
      </c>
    </row>
    <row r="15" spans="1:12" x14ac:dyDescent="0.2">
      <c r="A15" s="88" t="s">
        <v>657</v>
      </c>
      <c r="B15" s="26" t="s">
        <v>2442</v>
      </c>
      <c r="C15" s="23">
        <v>806293</v>
      </c>
      <c r="D15" s="23">
        <v>142490</v>
      </c>
      <c r="E15" s="23">
        <v>745408</v>
      </c>
      <c r="F15" s="23">
        <v>948789</v>
      </c>
      <c r="G15" s="23">
        <v>1694191</v>
      </c>
      <c r="H15" s="24">
        <f t="shared" si="0"/>
        <v>0.84981813544298324</v>
      </c>
      <c r="I15" s="24">
        <f t="shared" si="1"/>
        <v>0.15018186455701674</v>
      </c>
      <c r="J15" s="24">
        <f t="shared" si="2"/>
        <v>1.2782459083408011E-2</v>
      </c>
      <c r="K15" s="89">
        <f t="shared" si="3"/>
        <v>0.56002127269003321</v>
      </c>
    </row>
    <row r="16" spans="1:12" s="3" customFormat="1" x14ac:dyDescent="0.2">
      <c r="A16" s="88" t="s">
        <v>653</v>
      </c>
      <c r="B16" s="26" t="s">
        <v>615</v>
      </c>
      <c r="C16" s="23">
        <v>1265071</v>
      </c>
      <c r="D16" s="23">
        <v>98506</v>
      </c>
      <c r="E16" s="23">
        <v>288625</v>
      </c>
      <c r="F16" s="23">
        <v>1365601</v>
      </c>
      <c r="G16" s="23">
        <v>1652202</v>
      </c>
      <c r="H16" s="24">
        <f t="shared" si="0"/>
        <v>0.92775912178043485</v>
      </c>
      <c r="I16" s="24">
        <f t="shared" si="1"/>
        <v>7.2240878219565152E-2</v>
      </c>
      <c r="J16" s="24">
        <f t="shared" si="2"/>
        <v>1.2465657332924613E-2</v>
      </c>
      <c r="K16" s="89">
        <f t="shared" si="3"/>
        <v>0.82530889080148795</v>
      </c>
    </row>
    <row r="17" spans="1:11" x14ac:dyDescent="0.2">
      <c r="A17" s="88" t="s">
        <v>655</v>
      </c>
      <c r="B17" s="26" t="s">
        <v>2322</v>
      </c>
      <c r="C17" s="23">
        <v>857588</v>
      </c>
      <c r="D17" s="23">
        <v>97330</v>
      </c>
      <c r="E17" s="23">
        <v>324451</v>
      </c>
      <c r="F17" s="23">
        <v>959204</v>
      </c>
      <c r="G17" s="23">
        <v>1279369</v>
      </c>
      <c r="H17" s="24">
        <f t="shared" si="0"/>
        <v>0.89807501795965727</v>
      </c>
      <c r="I17" s="24">
        <f t="shared" si="1"/>
        <v>0.10192498204034273</v>
      </c>
      <c r="J17" s="24">
        <f t="shared" si="2"/>
        <v>9.6526790043629223E-3</v>
      </c>
      <c r="K17" s="89">
        <f t="shared" si="3"/>
        <v>0.7463976382107117</v>
      </c>
    </row>
    <row r="18" spans="1:11" x14ac:dyDescent="0.2">
      <c r="A18" s="88" t="s">
        <v>656</v>
      </c>
      <c r="B18" s="26" t="s">
        <v>2331</v>
      </c>
      <c r="C18" s="23">
        <v>881392</v>
      </c>
      <c r="D18" s="23">
        <v>89531</v>
      </c>
      <c r="E18" s="23">
        <v>252385</v>
      </c>
      <c r="F18" s="23">
        <v>972688</v>
      </c>
      <c r="G18" s="23">
        <v>1223308</v>
      </c>
      <c r="H18" s="24">
        <f t="shared" si="0"/>
        <v>0.90778774423924447</v>
      </c>
      <c r="I18" s="24">
        <f t="shared" si="1"/>
        <v>9.2212255760755493E-2</v>
      </c>
      <c r="J18" s="24">
        <f t="shared" si="2"/>
        <v>9.2297057748540086E-3</v>
      </c>
      <c r="K18" s="89">
        <f t="shared" si="3"/>
        <v>0.7936864632619095</v>
      </c>
    </row>
    <row r="19" spans="1:11" x14ac:dyDescent="0.2">
      <c r="A19" s="88" t="s">
        <v>654</v>
      </c>
      <c r="B19" s="26" t="s">
        <v>2323</v>
      </c>
      <c r="C19" s="23">
        <v>416468</v>
      </c>
      <c r="D19" s="23">
        <v>20716</v>
      </c>
      <c r="E19" s="23">
        <v>486946</v>
      </c>
      <c r="F19" s="23">
        <v>437758</v>
      </c>
      <c r="G19" s="23">
        <v>924130</v>
      </c>
      <c r="H19" s="24">
        <f t="shared" si="0"/>
        <v>0.9526149172888303</v>
      </c>
      <c r="I19" s="24">
        <f t="shared" si="1"/>
        <v>4.7385082711169667E-2</v>
      </c>
      <c r="J19" s="24">
        <f t="shared" si="2"/>
        <v>6.9724452040825649E-3</v>
      </c>
      <c r="K19" s="89">
        <f t="shared" si="3"/>
        <v>0.47307629878913138</v>
      </c>
    </row>
    <row r="20" spans="1:11" x14ac:dyDescent="0.2">
      <c r="A20" s="88" t="s">
        <v>659</v>
      </c>
      <c r="B20" s="26" t="s">
        <v>619</v>
      </c>
      <c r="C20" s="23">
        <v>492078</v>
      </c>
      <c r="D20" s="23">
        <v>47286</v>
      </c>
      <c r="E20" s="23">
        <v>183654</v>
      </c>
      <c r="F20" s="23">
        <v>540176</v>
      </c>
      <c r="G20" s="23">
        <v>723018</v>
      </c>
      <c r="H20" s="24">
        <f t="shared" si="0"/>
        <v>0.91233007764700647</v>
      </c>
      <c r="I20" s="24">
        <f t="shared" si="1"/>
        <v>8.7669922352993521E-2</v>
      </c>
      <c r="J20" s="24">
        <f t="shared" si="2"/>
        <v>5.4550803313011889E-3</v>
      </c>
      <c r="K20" s="89">
        <f t="shared" si="3"/>
        <v>0.74598972639685324</v>
      </c>
    </row>
    <row r="21" spans="1:11" x14ac:dyDescent="0.2">
      <c r="A21" s="88" t="s">
        <v>658</v>
      </c>
      <c r="B21" s="26" t="s">
        <v>620</v>
      </c>
      <c r="C21" s="23">
        <v>518000</v>
      </c>
      <c r="D21" s="23">
        <v>40709</v>
      </c>
      <c r="E21" s="23">
        <v>144310</v>
      </c>
      <c r="F21" s="23">
        <v>569199</v>
      </c>
      <c r="G21" s="23">
        <v>703019</v>
      </c>
      <c r="H21" s="24">
        <f t="shared" si="0"/>
        <v>0.92713738278781976</v>
      </c>
      <c r="I21" s="24">
        <f t="shared" si="1"/>
        <v>7.2862617212180222E-2</v>
      </c>
      <c r="J21" s="24">
        <f t="shared" si="2"/>
        <v>5.3041903789823085E-3</v>
      </c>
      <c r="K21" s="89">
        <f t="shared" si="3"/>
        <v>0.79472816524162215</v>
      </c>
    </row>
    <row r="22" spans="1:11" x14ac:dyDescent="0.2">
      <c r="A22" s="88" t="s">
        <v>660</v>
      </c>
      <c r="B22" s="26" t="s">
        <v>626</v>
      </c>
      <c r="C22" s="23">
        <v>178803</v>
      </c>
      <c r="D22" s="23">
        <v>13895</v>
      </c>
      <c r="E22" s="23">
        <v>426886</v>
      </c>
      <c r="F22" s="23">
        <v>192934</v>
      </c>
      <c r="G22" s="23">
        <v>619584</v>
      </c>
      <c r="H22" s="24">
        <f t="shared" si="0"/>
        <v>0.92789234968707512</v>
      </c>
      <c r="I22" s="24">
        <f t="shared" si="1"/>
        <v>7.210765031292489E-2</v>
      </c>
      <c r="J22" s="24">
        <f t="shared" si="2"/>
        <v>4.6746837450643217E-3</v>
      </c>
      <c r="K22" s="89">
        <f t="shared" si="3"/>
        <v>0.31101190476190477</v>
      </c>
    </row>
    <row r="23" spans="1:11" x14ac:dyDescent="0.2">
      <c r="A23" s="88" t="s">
        <v>663</v>
      </c>
      <c r="B23" s="26" t="s">
        <v>2365</v>
      </c>
      <c r="C23" s="23">
        <v>337011</v>
      </c>
      <c r="D23" s="23">
        <v>35844</v>
      </c>
      <c r="E23" s="23">
        <v>223262</v>
      </c>
      <c r="F23" s="23">
        <v>374629</v>
      </c>
      <c r="G23" s="23">
        <v>596117</v>
      </c>
      <c r="H23" s="24">
        <f t="shared" si="0"/>
        <v>0.90386611417306995</v>
      </c>
      <c r="I23" s="24">
        <f t="shared" si="1"/>
        <v>9.6133885826930041E-2</v>
      </c>
      <c r="J23" s="24">
        <f t="shared" si="2"/>
        <v>4.4976281667320466E-3</v>
      </c>
      <c r="K23" s="89">
        <f t="shared" si="3"/>
        <v>0.62547285180593748</v>
      </c>
    </row>
    <row r="24" spans="1:11" x14ac:dyDescent="0.2">
      <c r="A24" s="88" t="s">
        <v>661</v>
      </c>
      <c r="B24" s="26" t="s">
        <v>2348</v>
      </c>
      <c r="C24" s="23">
        <v>353131</v>
      </c>
      <c r="D24" s="23">
        <v>44378</v>
      </c>
      <c r="E24" s="23">
        <v>193609</v>
      </c>
      <c r="F24" s="23">
        <v>398410</v>
      </c>
      <c r="G24" s="23">
        <v>591118</v>
      </c>
      <c r="H24" s="24">
        <f t="shared" si="0"/>
        <v>0.8883597604079404</v>
      </c>
      <c r="I24" s="24">
        <f t="shared" si="1"/>
        <v>0.11164023959205956</v>
      </c>
      <c r="J24" s="24">
        <f t="shared" si="2"/>
        <v>4.4599113373084715E-3</v>
      </c>
      <c r="K24" s="89">
        <f t="shared" si="3"/>
        <v>0.67246979452495104</v>
      </c>
    </row>
    <row r="25" spans="1:11" x14ac:dyDescent="0.2">
      <c r="A25" s="88" t="s">
        <v>665</v>
      </c>
      <c r="B25" s="26" t="s">
        <v>2354</v>
      </c>
      <c r="C25" s="23">
        <v>454423</v>
      </c>
      <c r="D25" s="23">
        <v>63929</v>
      </c>
      <c r="E25" s="23">
        <v>65449</v>
      </c>
      <c r="F25" s="23">
        <v>522202</v>
      </c>
      <c r="G25" s="23">
        <v>583801</v>
      </c>
      <c r="H25" s="24">
        <f t="shared" si="0"/>
        <v>0.87666875019291912</v>
      </c>
      <c r="I25" s="24">
        <f t="shared" si="1"/>
        <v>0.12333124980708091</v>
      </c>
      <c r="J25" s="24">
        <f t="shared" si="2"/>
        <v>4.4047054879601411E-3</v>
      </c>
      <c r="K25" s="89">
        <f t="shared" si="3"/>
        <v>0.88789159319699695</v>
      </c>
    </row>
    <row r="26" spans="1:11" x14ac:dyDescent="0.2">
      <c r="A26" s="88" t="s">
        <v>664</v>
      </c>
      <c r="B26" s="26" t="s">
        <v>2351</v>
      </c>
      <c r="C26" s="23">
        <v>375464</v>
      </c>
      <c r="D26" s="23">
        <v>31875</v>
      </c>
      <c r="E26" s="23">
        <v>92984</v>
      </c>
      <c r="F26" s="23">
        <v>408280</v>
      </c>
      <c r="G26" s="23">
        <v>500323</v>
      </c>
      <c r="H26" s="24">
        <f t="shared" si="0"/>
        <v>0.92174822445186932</v>
      </c>
      <c r="I26" s="24">
        <f t="shared" si="1"/>
        <v>7.8251775548130675E-2</v>
      </c>
      <c r="J26" s="24">
        <f t="shared" si="2"/>
        <v>3.7748744244231885E-3</v>
      </c>
      <c r="K26" s="89">
        <f t="shared" si="3"/>
        <v>0.81415205777068012</v>
      </c>
    </row>
    <row r="27" spans="1:11" x14ac:dyDescent="0.2">
      <c r="A27" s="88" t="s">
        <v>662</v>
      </c>
      <c r="B27" s="26" t="s">
        <v>2332</v>
      </c>
      <c r="C27" s="23">
        <v>347944</v>
      </c>
      <c r="D27" s="23">
        <v>22165</v>
      </c>
      <c r="E27" s="23">
        <v>67442</v>
      </c>
      <c r="F27" s="23">
        <v>370500</v>
      </c>
      <c r="G27" s="23">
        <v>437551</v>
      </c>
      <c r="H27" s="24">
        <f t="shared" si="0"/>
        <v>0.94011223720579618</v>
      </c>
      <c r="I27" s="24">
        <f t="shared" si="1"/>
        <v>5.9887762794203867E-2</v>
      </c>
      <c r="J27" s="24">
        <f t="shared" si="2"/>
        <v>3.301267539730915E-3</v>
      </c>
      <c r="K27" s="89">
        <f t="shared" si="3"/>
        <v>0.84586482490041159</v>
      </c>
    </row>
    <row r="28" spans="1:11" x14ac:dyDescent="0.2">
      <c r="A28" s="88" t="s">
        <v>666</v>
      </c>
      <c r="B28" s="26" t="s">
        <v>2605</v>
      </c>
      <c r="C28" s="23">
        <v>377325</v>
      </c>
      <c r="D28" s="23">
        <v>27816</v>
      </c>
      <c r="E28" s="23">
        <v>28666</v>
      </c>
      <c r="F28" s="23">
        <v>405318</v>
      </c>
      <c r="G28" s="23">
        <v>433807</v>
      </c>
      <c r="H28" s="24">
        <f t="shared" si="0"/>
        <v>0.93134242152732016</v>
      </c>
      <c r="I28" s="24">
        <f t="shared" si="1"/>
        <v>6.8657578472679878E-2</v>
      </c>
      <c r="J28" s="24">
        <f t="shared" si="2"/>
        <v>3.2730195282562467E-3</v>
      </c>
      <c r="K28" s="89">
        <f t="shared" si="3"/>
        <v>0.93391992291502901</v>
      </c>
    </row>
    <row r="29" spans="1:11" x14ac:dyDescent="0.2">
      <c r="A29" s="88" t="s">
        <v>669</v>
      </c>
      <c r="B29" s="26" t="s">
        <v>2363</v>
      </c>
      <c r="C29" s="23">
        <v>282801</v>
      </c>
      <c r="D29" s="23">
        <v>69899</v>
      </c>
      <c r="E29" s="23">
        <v>31344</v>
      </c>
      <c r="F29" s="23">
        <v>352704</v>
      </c>
      <c r="G29" s="23">
        <v>384044</v>
      </c>
      <c r="H29" s="24">
        <f t="shared" si="0"/>
        <v>0.80181740856251771</v>
      </c>
      <c r="I29" s="24">
        <f t="shared" si="1"/>
        <v>0.19818259143748229</v>
      </c>
      <c r="J29" s="24">
        <f t="shared" si="2"/>
        <v>2.8975639206136414E-3</v>
      </c>
      <c r="K29" s="89">
        <f t="shared" si="3"/>
        <v>0.91838435179302369</v>
      </c>
    </row>
    <row r="30" spans="1:11" x14ac:dyDescent="0.2">
      <c r="A30" s="88" t="s">
        <v>667</v>
      </c>
      <c r="B30" s="26" t="s">
        <v>2352</v>
      </c>
      <c r="C30" s="23">
        <v>231673</v>
      </c>
      <c r="D30" s="23">
        <v>32866</v>
      </c>
      <c r="E30" s="23">
        <v>88398</v>
      </c>
      <c r="F30" s="23">
        <v>265721</v>
      </c>
      <c r="G30" s="23">
        <v>352937</v>
      </c>
      <c r="H30" s="24">
        <f t="shared" si="0"/>
        <v>0.87576122991316974</v>
      </c>
      <c r="I30" s="24">
        <f t="shared" si="1"/>
        <v>0.12423877008683029</v>
      </c>
      <c r="J30" s="24">
        <f t="shared" si="2"/>
        <v>2.6628654983533576E-3</v>
      </c>
      <c r="K30" s="89">
        <f t="shared" si="3"/>
        <v>0.74953603617642806</v>
      </c>
    </row>
    <row r="31" spans="1:11" x14ac:dyDescent="0.2">
      <c r="A31" s="88" t="s">
        <v>672</v>
      </c>
      <c r="B31" s="26" t="s">
        <v>2338</v>
      </c>
      <c r="C31" s="23">
        <v>252050</v>
      </c>
      <c r="D31" s="23">
        <v>21403</v>
      </c>
      <c r="E31" s="23">
        <v>44101</v>
      </c>
      <c r="F31" s="23">
        <v>274056</v>
      </c>
      <c r="G31" s="23">
        <v>317554</v>
      </c>
      <c r="H31" s="24">
        <f t="shared" si="0"/>
        <v>0.92173060818495323</v>
      </c>
      <c r="I31" s="24">
        <f t="shared" si="1"/>
        <v>7.8269391815046829E-2</v>
      </c>
      <c r="J31" s="24">
        <f t="shared" si="2"/>
        <v>2.3959051911930517E-3</v>
      </c>
      <c r="K31" s="89">
        <f t="shared" si="3"/>
        <v>0.86112283265208434</v>
      </c>
    </row>
    <row r="32" spans="1:11" x14ac:dyDescent="0.2">
      <c r="A32" s="88" t="s">
        <v>668</v>
      </c>
      <c r="B32" s="26"/>
      <c r="C32" s="23">
        <v>226622</v>
      </c>
      <c r="D32" s="23">
        <v>27972</v>
      </c>
      <c r="E32" s="23">
        <v>55050</v>
      </c>
      <c r="F32" s="23">
        <v>254699</v>
      </c>
      <c r="G32" s="23">
        <v>309644</v>
      </c>
      <c r="H32" s="24">
        <f t="shared" si="0"/>
        <v>0.89013095359670691</v>
      </c>
      <c r="I32" s="24">
        <f t="shared" si="1"/>
        <v>0.10986904640329309</v>
      </c>
      <c r="J32" s="24">
        <f t="shared" si="2"/>
        <v>2.3362252310529272E-3</v>
      </c>
      <c r="K32" s="89">
        <f t="shared" si="3"/>
        <v>0.82221518905581892</v>
      </c>
    </row>
    <row r="33" spans="1:11" x14ac:dyDescent="0.2">
      <c r="A33" s="88" t="s">
        <v>670</v>
      </c>
      <c r="B33" s="26" t="s">
        <v>2451</v>
      </c>
      <c r="C33" s="23">
        <v>247784</v>
      </c>
      <c r="D33" s="23">
        <v>15741</v>
      </c>
      <c r="E33" s="23">
        <v>40772</v>
      </c>
      <c r="F33" s="23">
        <v>263903</v>
      </c>
      <c r="G33" s="23">
        <v>304297</v>
      </c>
      <c r="H33" s="24">
        <f t="shared" si="0"/>
        <v>0.94026752680011383</v>
      </c>
      <c r="I33" s="24">
        <f t="shared" si="1"/>
        <v>5.9732473199886157E-2</v>
      </c>
      <c r="J33" s="24">
        <f t="shared" si="2"/>
        <v>2.2958827851781807E-3</v>
      </c>
      <c r="K33" s="89">
        <f t="shared" si="3"/>
        <v>0.86601248122722208</v>
      </c>
    </row>
    <row r="34" spans="1:11" x14ac:dyDescent="0.2">
      <c r="A34" s="88" t="s">
        <v>671</v>
      </c>
      <c r="B34" s="26" t="s">
        <v>2577</v>
      </c>
      <c r="C34" s="23">
        <v>190570</v>
      </c>
      <c r="D34" s="23">
        <v>22681</v>
      </c>
      <c r="E34" s="23">
        <v>89499</v>
      </c>
      <c r="F34" s="23">
        <v>213975</v>
      </c>
      <c r="G34" s="23">
        <v>302750</v>
      </c>
      <c r="H34" s="24">
        <f t="shared" si="0"/>
        <v>0.89364176486862901</v>
      </c>
      <c r="I34" s="24">
        <f t="shared" si="1"/>
        <v>0.10635823513137101</v>
      </c>
      <c r="J34" s="24">
        <f t="shared" si="2"/>
        <v>2.2842108637702451E-3</v>
      </c>
      <c r="K34" s="89">
        <f t="shared" si="3"/>
        <v>0.70437985136251036</v>
      </c>
    </row>
    <row r="35" spans="1:11" x14ac:dyDescent="0.2">
      <c r="A35" s="88" t="s">
        <v>676</v>
      </c>
      <c r="B35" s="26" t="s">
        <v>2357</v>
      </c>
      <c r="C35" s="23">
        <v>163932</v>
      </c>
      <c r="D35" s="23">
        <v>19534</v>
      </c>
      <c r="E35" s="23">
        <v>70850</v>
      </c>
      <c r="F35" s="23">
        <v>183695</v>
      </c>
      <c r="G35" s="23">
        <v>254316</v>
      </c>
      <c r="H35" s="24">
        <f t="shared" si="0"/>
        <v>0.89352795613356151</v>
      </c>
      <c r="I35" s="24">
        <f t="shared" si="1"/>
        <v>0.10647204386643846</v>
      </c>
      <c r="J35" s="24">
        <f t="shared" si="2"/>
        <v>1.9187823948161639E-3</v>
      </c>
      <c r="K35" s="89">
        <f t="shared" si="3"/>
        <v>0.72140958492584029</v>
      </c>
    </row>
    <row r="36" spans="1:11" x14ac:dyDescent="0.2">
      <c r="A36" s="88" t="s">
        <v>673</v>
      </c>
      <c r="B36" s="26" t="s">
        <v>2355</v>
      </c>
      <c r="C36" s="23">
        <v>200521</v>
      </c>
      <c r="D36" s="23">
        <v>27657</v>
      </c>
      <c r="E36" s="23">
        <v>23739</v>
      </c>
      <c r="F36" s="23">
        <v>228208</v>
      </c>
      <c r="G36" s="23">
        <v>251917</v>
      </c>
      <c r="H36" s="24">
        <f t="shared" si="0"/>
        <v>0.87879199572263755</v>
      </c>
      <c r="I36" s="24">
        <f t="shared" si="1"/>
        <v>0.12120800427736241</v>
      </c>
      <c r="J36" s="24">
        <f t="shared" si="2"/>
        <v>1.9006822400277749E-3</v>
      </c>
      <c r="K36" s="89">
        <f t="shared" si="3"/>
        <v>0.9057665818503714</v>
      </c>
    </row>
    <row r="37" spans="1:11" x14ac:dyDescent="0.2">
      <c r="A37" s="88" t="s">
        <v>674</v>
      </c>
      <c r="B37" s="26" t="s">
        <v>614</v>
      </c>
      <c r="C37" s="23">
        <v>137430</v>
      </c>
      <c r="D37" s="23">
        <v>13359</v>
      </c>
      <c r="E37" s="23">
        <v>81189</v>
      </c>
      <c r="F37" s="23">
        <v>151075</v>
      </c>
      <c r="G37" s="23">
        <v>231978</v>
      </c>
      <c r="H37" s="24">
        <f t="shared" si="0"/>
        <v>0.91140600441676778</v>
      </c>
      <c r="I37" s="24">
        <f t="shared" si="1"/>
        <v>8.8593995583232193E-2</v>
      </c>
      <c r="J37" s="24">
        <f t="shared" si="2"/>
        <v>1.7502449802004752E-3</v>
      </c>
      <c r="K37" s="89">
        <f t="shared" si="3"/>
        <v>0.65001422548689958</v>
      </c>
    </row>
    <row r="38" spans="1:11" x14ac:dyDescent="0.2">
      <c r="A38" s="88" t="s">
        <v>677</v>
      </c>
      <c r="B38" s="26" t="s">
        <v>2327</v>
      </c>
      <c r="C38" s="23">
        <v>151596</v>
      </c>
      <c r="D38" s="23">
        <v>16912</v>
      </c>
      <c r="E38" s="23">
        <v>25717</v>
      </c>
      <c r="F38" s="23">
        <v>168515</v>
      </c>
      <c r="G38" s="23">
        <v>194225</v>
      </c>
      <c r="H38" s="24">
        <f t="shared" si="0"/>
        <v>0.89963681249554917</v>
      </c>
      <c r="I38" s="24">
        <f t="shared" si="1"/>
        <v>0.10036318750445082</v>
      </c>
      <c r="J38" s="24">
        <f t="shared" si="2"/>
        <v>1.4654033196227112E-3</v>
      </c>
      <c r="K38" s="89">
        <f t="shared" si="3"/>
        <v>0.86759171064487062</v>
      </c>
    </row>
    <row r="39" spans="1:11" x14ac:dyDescent="0.2">
      <c r="A39" s="88" t="s">
        <v>680</v>
      </c>
      <c r="B39" s="26" t="s">
        <v>628</v>
      </c>
      <c r="C39" s="23">
        <v>117566</v>
      </c>
      <c r="D39" s="23">
        <v>31429</v>
      </c>
      <c r="E39" s="23">
        <v>41687</v>
      </c>
      <c r="F39" s="23">
        <v>149370</v>
      </c>
      <c r="G39" s="23">
        <v>190682</v>
      </c>
      <c r="H39" s="24">
        <f t="shared" si="0"/>
        <v>0.78906003557166349</v>
      </c>
      <c r="I39" s="24">
        <f t="shared" si="1"/>
        <v>0.21093996442833651</v>
      </c>
      <c r="J39" s="24">
        <f t="shared" si="2"/>
        <v>1.4386718279948401E-3</v>
      </c>
      <c r="K39" s="89">
        <f t="shared" si="3"/>
        <v>0.78137946948322334</v>
      </c>
    </row>
    <row r="40" spans="1:11" x14ac:dyDescent="0.2">
      <c r="A40" s="88" t="s">
        <v>678</v>
      </c>
      <c r="B40" s="26" t="s">
        <v>2350</v>
      </c>
      <c r="C40" s="23">
        <v>91754</v>
      </c>
      <c r="D40" s="23">
        <v>7540</v>
      </c>
      <c r="E40" s="23">
        <v>49156</v>
      </c>
      <c r="F40" s="23">
        <v>99327</v>
      </c>
      <c r="G40" s="23">
        <v>148450</v>
      </c>
      <c r="H40" s="24">
        <f t="shared" si="0"/>
        <v>0.92406389107096099</v>
      </c>
      <c r="I40" s="24">
        <f t="shared" si="1"/>
        <v>7.5936108929039015E-2</v>
      </c>
      <c r="J40" s="24">
        <f t="shared" si="2"/>
        <v>1.1200366729205379E-3</v>
      </c>
      <c r="K40" s="89">
        <f t="shared" si="3"/>
        <v>0.6688716739642977</v>
      </c>
    </row>
    <row r="41" spans="1:11" x14ac:dyDescent="0.2">
      <c r="A41" s="88" t="s">
        <v>679</v>
      </c>
      <c r="B41" s="26" t="s">
        <v>2335</v>
      </c>
      <c r="C41" s="23">
        <v>103410</v>
      </c>
      <c r="D41" s="23">
        <v>8500</v>
      </c>
      <c r="E41" s="23">
        <v>33210</v>
      </c>
      <c r="F41" s="23">
        <v>112305</v>
      </c>
      <c r="G41" s="23">
        <v>145120</v>
      </c>
      <c r="H41" s="24">
        <f t="shared" si="0"/>
        <v>0.92404610848002855</v>
      </c>
      <c r="I41" s="24">
        <f t="shared" si="1"/>
        <v>7.5953891519971409E-2</v>
      </c>
      <c r="J41" s="24">
        <f t="shared" si="2"/>
        <v>1.0949122396377803E-3</v>
      </c>
      <c r="K41" s="89">
        <f t="shared" si="3"/>
        <v>0.77115490628445427</v>
      </c>
    </row>
    <row r="42" spans="1:11" x14ac:dyDescent="0.2">
      <c r="A42" s="88" t="s">
        <v>682</v>
      </c>
      <c r="B42" s="26" t="s">
        <v>2321</v>
      </c>
      <c r="C42" s="23">
        <v>83370</v>
      </c>
      <c r="D42" s="23">
        <v>16817</v>
      </c>
      <c r="E42" s="23">
        <v>43812</v>
      </c>
      <c r="F42" s="23">
        <v>100207</v>
      </c>
      <c r="G42" s="23">
        <v>143999</v>
      </c>
      <c r="H42" s="24">
        <f t="shared" si="0"/>
        <v>0.83214389092397212</v>
      </c>
      <c r="I42" s="24">
        <f t="shared" si="1"/>
        <v>0.16785610907602783</v>
      </c>
      <c r="J42" s="24">
        <f t="shared" si="2"/>
        <v>1.086454434920071E-3</v>
      </c>
      <c r="K42" s="89">
        <f t="shared" si="3"/>
        <v>0.69574788713810509</v>
      </c>
    </row>
    <row r="43" spans="1:11" x14ac:dyDescent="0.2">
      <c r="A43" s="88" t="s">
        <v>675</v>
      </c>
      <c r="B43" s="26" t="s">
        <v>2320</v>
      </c>
      <c r="C43" s="23">
        <v>50310</v>
      </c>
      <c r="D43" s="23">
        <v>4224</v>
      </c>
      <c r="E43" s="23">
        <v>87374</v>
      </c>
      <c r="F43" s="23">
        <v>54596</v>
      </c>
      <c r="G43" s="23">
        <v>141908</v>
      </c>
      <c r="H43" s="24">
        <f t="shared" si="0"/>
        <v>0.92254373418417868</v>
      </c>
      <c r="I43" s="24">
        <f t="shared" si="1"/>
        <v>7.7456265815821324E-2</v>
      </c>
      <c r="J43" s="24">
        <f t="shared" si="2"/>
        <v>1.0706781015884655E-3</v>
      </c>
      <c r="K43" s="89">
        <f t="shared" si="3"/>
        <v>0.38429123093835443</v>
      </c>
    </row>
    <row r="44" spans="1:11" x14ac:dyDescent="0.2">
      <c r="A44" s="88" t="s">
        <v>683</v>
      </c>
      <c r="B44" s="26" t="s">
        <v>2349</v>
      </c>
      <c r="C44" s="23">
        <v>68384</v>
      </c>
      <c r="D44" s="23">
        <v>8396</v>
      </c>
      <c r="E44" s="23">
        <v>51151</v>
      </c>
      <c r="F44" s="23">
        <v>76796</v>
      </c>
      <c r="G44" s="23">
        <v>127931</v>
      </c>
      <c r="H44" s="24">
        <f t="shared" si="0"/>
        <v>0.89064860640791876</v>
      </c>
      <c r="I44" s="24">
        <f t="shared" si="1"/>
        <v>0.10935139359208128</v>
      </c>
      <c r="J44" s="24">
        <f t="shared" si="2"/>
        <v>9.6522338567462003E-4</v>
      </c>
      <c r="K44" s="89">
        <f t="shared" si="3"/>
        <v>0.60016727767312061</v>
      </c>
    </row>
    <row r="45" spans="1:11" x14ac:dyDescent="0.2">
      <c r="A45" s="88" t="s">
        <v>685</v>
      </c>
      <c r="B45" s="26" t="s">
        <v>617</v>
      </c>
      <c r="C45" s="23">
        <v>72085</v>
      </c>
      <c r="D45" s="23">
        <v>12872</v>
      </c>
      <c r="E45" s="23">
        <v>25080</v>
      </c>
      <c r="F45" s="23">
        <v>85060</v>
      </c>
      <c r="G45" s="23">
        <v>110037</v>
      </c>
      <c r="H45" s="24">
        <f t="shared" si="0"/>
        <v>0.84848805866497168</v>
      </c>
      <c r="I45" s="24">
        <f t="shared" si="1"/>
        <v>0.15151194133502832</v>
      </c>
      <c r="J45" s="24">
        <f t="shared" si="2"/>
        <v>8.3021539493538055E-4</v>
      </c>
      <c r="K45" s="89">
        <f t="shared" si="3"/>
        <v>0.77207666512173179</v>
      </c>
    </row>
    <row r="46" spans="1:11" x14ac:dyDescent="0.2">
      <c r="A46" s="88" t="s">
        <v>681</v>
      </c>
      <c r="B46" s="26" t="s">
        <v>2361</v>
      </c>
      <c r="C46" s="23">
        <v>71675</v>
      </c>
      <c r="D46" s="23">
        <v>6789</v>
      </c>
      <c r="E46" s="23">
        <v>20096</v>
      </c>
      <c r="F46" s="23">
        <v>78487</v>
      </c>
      <c r="G46" s="23">
        <v>98560</v>
      </c>
      <c r="H46" s="24">
        <f t="shared" si="0"/>
        <v>0.91347624388254489</v>
      </c>
      <c r="I46" s="24">
        <f t="shared" si="1"/>
        <v>8.6523756117455136E-2</v>
      </c>
      <c r="J46" s="24">
        <f t="shared" si="2"/>
        <v>7.4362286617075263E-4</v>
      </c>
      <c r="K46" s="89">
        <f t="shared" si="3"/>
        <v>0.79610389610389609</v>
      </c>
    </row>
    <row r="47" spans="1:11" x14ac:dyDescent="0.2">
      <c r="A47" s="88" t="s">
        <v>684</v>
      </c>
      <c r="B47" s="26" t="s">
        <v>2453</v>
      </c>
      <c r="C47" s="23">
        <v>26851</v>
      </c>
      <c r="D47" s="23">
        <v>3512</v>
      </c>
      <c r="E47" s="23">
        <v>66825</v>
      </c>
      <c r="F47" s="23">
        <v>30369</v>
      </c>
      <c r="G47" s="23">
        <v>97188</v>
      </c>
      <c r="H47" s="24">
        <f t="shared" si="0"/>
        <v>0.88433290518064744</v>
      </c>
      <c r="I47" s="24">
        <f t="shared" si="1"/>
        <v>0.1156670948193525</v>
      </c>
      <c r="J47" s="24">
        <f t="shared" si="2"/>
        <v>7.3327129786326202E-4</v>
      </c>
      <c r="K47" s="89">
        <f t="shared" si="3"/>
        <v>0.31241511297691071</v>
      </c>
    </row>
    <row r="48" spans="1:11" x14ac:dyDescent="0.2">
      <c r="A48" s="88" t="s">
        <v>686</v>
      </c>
      <c r="B48" s="26" t="s">
        <v>2358</v>
      </c>
      <c r="C48" s="23">
        <v>69002</v>
      </c>
      <c r="D48" s="23">
        <v>11197</v>
      </c>
      <c r="E48" s="23">
        <v>16539</v>
      </c>
      <c r="F48" s="23">
        <v>80212</v>
      </c>
      <c r="G48" s="23">
        <v>96738</v>
      </c>
      <c r="H48" s="24">
        <f t="shared" si="0"/>
        <v>0.86038479282784075</v>
      </c>
      <c r="I48" s="24">
        <f t="shared" si="1"/>
        <v>0.13961520717215925</v>
      </c>
      <c r="J48" s="24">
        <f t="shared" si="2"/>
        <v>7.2987610417640282E-4</v>
      </c>
      <c r="K48" s="89">
        <f t="shared" si="3"/>
        <v>0.82903305836382812</v>
      </c>
    </row>
    <row r="49" spans="1:11" x14ac:dyDescent="0.2">
      <c r="A49" s="88" t="s">
        <v>690</v>
      </c>
      <c r="B49" s="26" t="s">
        <v>2381</v>
      </c>
      <c r="C49" s="23">
        <v>53712</v>
      </c>
      <c r="D49" s="23">
        <v>9938</v>
      </c>
      <c r="E49" s="23">
        <v>15444</v>
      </c>
      <c r="F49" s="23">
        <v>63658</v>
      </c>
      <c r="G49" s="23">
        <v>79094</v>
      </c>
      <c r="H49" s="24">
        <f t="shared" si="0"/>
        <v>0.84386488609583665</v>
      </c>
      <c r="I49" s="24">
        <f t="shared" si="1"/>
        <v>0.1561351139041634</v>
      </c>
      <c r="J49" s="24">
        <f t="shared" si="2"/>
        <v>5.9675433215208504E-4</v>
      </c>
      <c r="K49" s="89">
        <f t="shared" si="3"/>
        <v>0.80473866538549066</v>
      </c>
    </row>
    <row r="50" spans="1:11" x14ac:dyDescent="0.2">
      <c r="A50" s="88" t="s">
        <v>693</v>
      </c>
      <c r="B50" s="26" t="s">
        <v>2414</v>
      </c>
      <c r="C50" s="23">
        <v>53853</v>
      </c>
      <c r="D50" s="23">
        <v>10020</v>
      </c>
      <c r="E50" s="23">
        <v>14291</v>
      </c>
      <c r="F50" s="23">
        <v>63877</v>
      </c>
      <c r="G50" s="23">
        <v>78164</v>
      </c>
      <c r="H50" s="24">
        <f t="shared" si="0"/>
        <v>0.84312620356018975</v>
      </c>
      <c r="I50" s="24">
        <f t="shared" si="1"/>
        <v>0.15687379643981025</v>
      </c>
      <c r="J50" s="24">
        <f t="shared" si="2"/>
        <v>5.8973759853257616E-4</v>
      </c>
      <c r="K50" s="89">
        <f t="shared" si="3"/>
        <v>0.81716647049792746</v>
      </c>
    </row>
    <row r="51" spans="1:11" x14ac:dyDescent="0.2">
      <c r="A51" s="88" t="s">
        <v>689</v>
      </c>
      <c r="B51" s="26" t="s">
        <v>2359</v>
      </c>
      <c r="C51" s="23">
        <v>59940</v>
      </c>
      <c r="D51" s="23">
        <v>8032</v>
      </c>
      <c r="E51" s="23">
        <v>8712</v>
      </c>
      <c r="F51" s="23">
        <v>67975</v>
      </c>
      <c r="G51" s="23">
        <v>76684</v>
      </c>
      <c r="H51" s="24">
        <f t="shared" si="0"/>
        <v>0.88183369622785857</v>
      </c>
      <c r="I51" s="24">
        <f t="shared" si="1"/>
        <v>0.11816630377214148</v>
      </c>
      <c r="J51" s="24">
        <f t="shared" si="2"/>
        <v>5.7857118374023933E-4</v>
      </c>
      <c r="K51" s="89">
        <f t="shared" si="3"/>
        <v>0.88639090292629497</v>
      </c>
    </row>
    <row r="52" spans="1:11" x14ac:dyDescent="0.2">
      <c r="A52" s="88" t="s">
        <v>691</v>
      </c>
      <c r="B52" s="26"/>
      <c r="C52" s="23">
        <v>54807</v>
      </c>
      <c r="D52" s="23">
        <v>8564</v>
      </c>
      <c r="E52" s="23">
        <v>10836</v>
      </c>
      <c r="F52" s="23">
        <v>63377</v>
      </c>
      <c r="G52" s="23">
        <v>74207</v>
      </c>
      <c r="H52" s="24">
        <f t="shared" si="0"/>
        <v>0.8648593205093813</v>
      </c>
      <c r="I52" s="24">
        <f t="shared" si="1"/>
        <v>0.13514067949061873</v>
      </c>
      <c r="J52" s="24">
        <f t="shared" si="2"/>
        <v>5.5988252871279462E-4</v>
      </c>
      <c r="K52" s="89">
        <f t="shared" si="3"/>
        <v>0.85397603999622673</v>
      </c>
    </row>
    <row r="53" spans="1:11" x14ac:dyDescent="0.2">
      <c r="A53" s="88" t="s">
        <v>687</v>
      </c>
      <c r="B53" s="26" t="s">
        <v>489</v>
      </c>
      <c r="C53" s="23">
        <v>44810</v>
      </c>
      <c r="D53" s="23">
        <v>6484</v>
      </c>
      <c r="E53" s="23">
        <v>21039</v>
      </c>
      <c r="F53" s="23">
        <v>51348</v>
      </c>
      <c r="G53" s="23">
        <v>72333</v>
      </c>
      <c r="H53" s="24">
        <f t="shared" si="0"/>
        <v>0.87359145319140641</v>
      </c>
      <c r="I53" s="24">
        <f t="shared" si="1"/>
        <v>0.12640854680859359</v>
      </c>
      <c r="J53" s="24">
        <f t="shared" si="2"/>
        <v>5.4574343322574121E-4</v>
      </c>
      <c r="K53" s="89">
        <f t="shared" si="3"/>
        <v>0.70913690846501598</v>
      </c>
    </row>
    <row r="54" spans="1:11" x14ac:dyDescent="0.2">
      <c r="A54" s="88" t="s">
        <v>688</v>
      </c>
      <c r="B54" s="26" t="s">
        <v>2353</v>
      </c>
      <c r="C54" s="23">
        <v>35955</v>
      </c>
      <c r="D54" s="23">
        <v>3906</v>
      </c>
      <c r="E54" s="23">
        <v>24444</v>
      </c>
      <c r="F54" s="23">
        <v>39947</v>
      </c>
      <c r="G54" s="23">
        <v>64305</v>
      </c>
      <c r="H54" s="24">
        <f t="shared" si="0"/>
        <v>0.90200948295326255</v>
      </c>
      <c r="I54" s="24">
        <f t="shared" si="1"/>
        <v>9.7990517046737419E-2</v>
      </c>
      <c r="J54" s="24">
        <f t="shared" si="2"/>
        <v>4.8517317785217378E-4</v>
      </c>
      <c r="K54" s="89">
        <f t="shared" si="3"/>
        <v>0.61987403778866335</v>
      </c>
    </row>
    <row r="55" spans="1:11" x14ac:dyDescent="0.2">
      <c r="A55" s="88" t="s">
        <v>694</v>
      </c>
      <c r="B55" s="26" t="s">
        <v>2337</v>
      </c>
      <c r="C55" s="23">
        <v>33039</v>
      </c>
      <c r="D55" s="23">
        <v>5757</v>
      </c>
      <c r="E55" s="23">
        <v>14104</v>
      </c>
      <c r="F55" s="23">
        <v>38803</v>
      </c>
      <c r="G55" s="23">
        <v>52900</v>
      </c>
      <c r="H55" s="24">
        <f t="shared" si="0"/>
        <v>0.85160841323847825</v>
      </c>
      <c r="I55" s="24">
        <f t="shared" si="1"/>
        <v>0.14839158676152181</v>
      </c>
      <c r="J55" s="24">
        <f t="shared" si="2"/>
        <v>3.991238800774433E-4</v>
      </c>
      <c r="K55" s="89">
        <f t="shared" si="3"/>
        <v>0.73338374291115316</v>
      </c>
    </row>
    <row r="56" spans="1:11" x14ac:dyDescent="0.2">
      <c r="A56" s="88" t="s">
        <v>695</v>
      </c>
      <c r="B56" s="26" t="s">
        <v>634</v>
      </c>
      <c r="C56" s="23">
        <v>31300</v>
      </c>
      <c r="D56" s="23">
        <v>5593</v>
      </c>
      <c r="E56" s="23">
        <v>11340</v>
      </c>
      <c r="F56" s="23">
        <v>37220</v>
      </c>
      <c r="G56" s="23">
        <v>48233</v>
      </c>
      <c r="H56" s="24">
        <f t="shared" si="0"/>
        <v>0.84839942536524549</v>
      </c>
      <c r="I56" s="24">
        <f t="shared" si="1"/>
        <v>0.15160057463475457</v>
      </c>
      <c r="J56" s="24">
        <f t="shared" si="2"/>
        <v>3.63911949107284E-4</v>
      </c>
      <c r="K56" s="89">
        <f t="shared" si="3"/>
        <v>0.76489125702319993</v>
      </c>
    </row>
    <row r="57" spans="1:11" x14ac:dyDescent="0.2">
      <c r="A57" s="88" t="s">
        <v>692</v>
      </c>
      <c r="B57" s="26" t="s">
        <v>607</v>
      </c>
      <c r="C57" s="23">
        <v>35595</v>
      </c>
      <c r="D57" s="23">
        <v>3037</v>
      </c>
      <c r="E57" s="23">
        <v>8711</v>
      </c>
      <c r="F57" s="23">
        <v>38758</v>
      </c>
      <c r="G57" s="23">
        <v>47343</v>
      </c>
      <c r="H57" s="24">
        <f t="shared" si="0"/>
        <v>0.92138641540691657</v>
      </c>
      <c r="I57" s="24">
        <f t="shared" si="1"/>
        <v>7.8613584593083458E-2</v>
      </c>
      <c r="J57" s="24">
        <f t="shared" si="2"/>
        <v>3.5719701048216257E-4</v>
      </c>
      <c r="K57" s="89">
        <f t="shared" si="3"/>
        <v>0.81600236571404428</v>
      </c>
    </row>
    <row r="58" spans="1:11" x14ac:dyDescent="0.2">
      <c r="A58" s="88" t="s">
        <v>698</v>
      </c>
      <c r="B58" s="26" t="s">
        <v>2509</v>
      </c>
      <c r="C58" s="23">
        <v>25764</v>
      </c>
      <c r="D58" s="23">
        <v>5255</v>
      </c>
      <c r="E58" s="23">
        <v>15516</v>
      </c>
      <c r="F58" s="23">
        <v>31041</v>
      </c>
      <c r="G58" s="23">
        <v>46535</v>
      </c>
      <c r="H58" s="24">
        <f t="shared" si="0"/>
        <v>0.83058770431026141</v>
      </c>
      <c r="I58" s="24">
        <f t="shared" si="1"/>
        <v>0.16941229568973853</v>
      </c>
      <c r="J58" s="24">
        <f t="shared" si="2"/>
        <v>3.5110075159553545E-4</v>
      </c>
      <c r="K58" s="89">
        <f t="shared" si="3"/>
        <v>0.66657354679273662</v>
      </c>
    </row>
    <row r="59" spans="1:11" x14ac:dyDescent="0.2">
      <c r="A59" s="88" t="s">
        <v>696</v>
      </c>
      <c r="B59" s="26" t="s">
        <v>2339</v>
      </c>
      <c r="C59" s="23">
        <v>21670</v>
      </c>
      <c r="D59" s="23">
        <v>2689</v>
      </c>
      <c r="E59" s="23">
        <v>17718</v>
      </c>
      <c r="F59" s="23">
        <v>24359</v>
      </c>
      <c r="G59" s="23">
        <v>42077</v>
      </c>
      <c r="H59" s="24">
        <f t="shared" si="0"/>
        <v>0.88960958988464223</v>
      </c>
      <c r="I59" s="24">
        <f t="shared" si="1"/>
        <v>0.11039041011535777</v>
      </c>
      <c r="J59" s="24">
        <f t="shared" si="2"/>
        <v>3.174656994710507E-4</v>
      </c>
      <c r="K59" s="89">
        <f t="shared" si="3"/>
        <v>0.57891484659077408</v>
      </c>
    </row>
    <row r="60" spans="1:11" x14ac:dyDescent="0.2">
      <c r="A60" s="88" t="s">
        <v>699</v>
      </c>
      <c r="B60" s="26" t="s">
        <v>2385</v>
      </c>
      <c r="C60" s="23">
        <v>27315</v>
      </c>
      <c r="D60" s="23">
        <v>5417</v>
      </c>
      <c r="E60" s="23">
        <v>7301</v>
      </c>
      <c r="F60" s="23">
        <v>32807</v>
      </c>
      <c r="G60" s="23">
        <v>40033</v>
      </c>
      <c r="H60" s="24">
        <f t="shared" si="0"/>
        <v>0.83450446046682147</v>
      </c>
      <c r="I60" s="24">
        <f t="shared" si="1"/>
        <v>0.16549553953317855</v>
      </c>
      <c r="J60" s="24">
        <f t="shared" si="2"/>
        <v>3.0204397525785044E-4</v>
      </c>
      <c r="K60" s="89">
        <f t="shared" si="3"/>
        <v>0.81762545899632799</v>
      </c>
    </row>
    <row r="61" spans="1:11" x14ac:dyDescent="0.2">
      <c r="A61" s="88" t="s">
        <v>702</v>
      </c>
      <c r="B61" s="26" t="s">
        <v>2382</v>
      </c>
      <c r="C61" s="23">
        <v>20801</v>
      </c>
      <c r="D61" s="23">
        <v>4340</v>
      </c>
      <c r="E61" s="23">
        <v>7362</v>
      </c>
      <c r="F61" s="23">
        <v>25204</v>
      </c>
      <c r="G61" s="23">
        <v>32503</v>
      </c>
      <c r="H61" s="24">
        <f t="shared" si="0"/>
        <v>0.8273736128236745</v>
      </c>
      <c r="I61" s="24">
        <f t="shared" si="1"/>
        <v>0.17262638717632553</v>
      </c>
      <c r="J61" s="24">
        <f t="shared" si="2"/>
        <v>2.4523106756440719E-4</v>
      </c>
      <c r="K61" s="89">
        <f t="shared" si="3"/>
        <v>0.77349783096944902</v>
      </c>
    </row>
    <row r="62" spans="1:11" x14ac:dyDescent="0.2">
      <c r="A62" s="88" t="s">
        <v>697</v>
      </c>
      <c r="B62" s="26" t="s">
        <v>2324</v>
      </c>
      <c r="C62" s="23">
        <v>18679</v>
      </c>
      <c r="D62" s="23">
        <v>3287</v>
      </c>
      <c r="E62" s="23">
        <v>8653</v>
      </c>
      <c r="F62" s="23">
        <v>21994</v>
      </c>
      <c r="G62" s="23">
        <v>30619</v>
      </c>
      <c r="H62" s="24">
        <f t="shared" si="0"/>
        <v>0.85035964672675957</v>
      </c>
      <c r="I62" s="24">
        <f t="shared" si="1"/>
        <v>0.14964035327324046</v>
      </c>
      <c r="J62" s="24">
        <f t="shared" si="2"/>
        <v>2.3101652332875683E-4</v>
      </c>
      <c r="K62" s="89">
        <f t="shared" si="3"/>
        <v>0.71739769424213728</v>
      </c>
    </row>
    <row r="63" spans="1:11" x14ac:dyDescent="0.2">
      <c r="A63" s="88" t="s">
        <v>707</v>
      </c>
      <c r="B63" s="26" t="s">
        <v>2326</v>
      </c>
      <c r="C63" s="23">
        <v>16019</v>
      </c>
      <c r="D63" s="23">
        <v>3142</v>
      </c>
      <c r="E63" s="23">
        <v>3248</v>
      </c>
      <c r="F63" s="23">
        <v>19166</v>
      </c>
      <c r="G63" s="23">
        <v>22409</v>
      </c>
      <c r="H63" s="24">
        <f t="shared" si="0"/>
        <v>0.83602108449454626</v>
      </c>
      <c r="I63" s="24">
        <f t="shared" si="1"/>
        <v>0.16397891550545379</v>
      </c>
      <c r="J63" s="24">
        <f t="shared" si="2"/>
        <v>1.6907310073072641E-4</v>
      </c>
      <c r="K63" s="89">
        <f t="shared" si="3"/>
        <v>0.85505823553036731</v>
      </c>
    </row>
    <row r="64" spans="1:11" x14ac:dyDescent="0.2">
      <c r="A64" s="88" t="s">
        <v>705</v>
      </c>
      <c r="B64" s="26" t="s">
        <v>629</v>
      </c>
      <c r="C64" s="23">
        <v>14759</v>
      </c>
      <c r="D64" s="23">
        <v>2402</v>
      </c>
      <c r="E64" s="23">
        <v>3470</v>
      </c>
      <c r="F64" s="23">
        <v>17165</v>
      </c>
      <c r="G64" s="23">
        <v>20631</v>
      </c>
      <c r="H64" s="24">
        <f t="shared" si="0"/>
        <v>0.86003146669774488</v>
      </c>
      <c r="I64" s="24">
        <f t="shared" si="1"/>
        <v>0.13996853330225512</v>
      </c>
      <c r="J64" s="24">
        <f t="shared" si="2"/>
        <v>1.556583132302029E-4</v>
      </c>
      <c r="K64" s="89">
        <f t="shared" si="3"/>
        <v>0.83180650477436868</v>
      </c>
    </row>
    <row r="65" spans="1:11" x14ac:dyDescent="0.2">
      <c r="A65" s="88" t="s">
        <v>706</v>
      </c>
      <c r="B65" s="26" t="s">
        <v>2329</v>
      </c>
      <c r="C65" s="23">
        <v>14408</v>
      </c>
      <c r="D65" s="23">
        <v>2295</v>
      </c>
      <c r="E65" s="23">
        <v>3903</v>
      </c>
      <c r="F65" s="23">
        <v>16707</v>
      </c>
      <c r="G65" s="23">
        <v>20606</v>
      </c>
      <c r="H65" s="24">
        <f t="shared" si="0"/>
        <v>0.86259953301802073</v>
      </c>
      <c r="I65" s="24">
        <f t="shared" si="1"/>
        <v>0.13740046698197927</v>
      </c>
      <c r="J65" s="24">
        <f t="shared" si="2"/>
        <v>1.5546969135871072E-4</v>
      </c>
      <c r="K65" s="89">
        <f t="shared" si="3"/>
        <v>0.81058914879161414</v>
      </c>
    </row>
    <row r="66" spans="1:11" x14ac:dyDescent="0.2">
      <c r="A66" s="88" t="s">
        <v>708</v>
      </c>
      <c r="B66" s="26" t="s">
        <v>2578</v>
      </c>
      <c r="C66" s="23">
        <v>12917</v>
      </c>
      <c r="D66" s="23">
        <v>4273</v>
      </c>
      <c r="E66" s="23">
        <v>3365</v>
      </c>
      <c r="F66" s="23">
        <v>17190</v>
      </c>
      <c r="G66" s="23">
        <v>20555</v>
      </c>
      <c r="H66" s="24">
        <f t="shared" si="0"/>
        <v>0.75142524723676551</v>
      </c>
      <c r="I66" s="24">
        <f t="shared" si="1"/>
        <v>0.24857475276323443</v>
      </c>
      <c r="J66" s="24">
        <f t="shared" si="2"/>
        <v>1.5508490274086667E-4</v>
      </c>
      <c r="K66" s="89">
        <f t="shared" si="3"/>
        <v>0.83629287278034536</v>
      </c>
    </row>
    <row r="67" spans="1:11" x14ac:dyDescent="0.2">
      <c r="A67" s="88" t="s">
        <v>700</v>
      </c>
      <c r="B67" s="26" t="s">
        <v>2345</v>
      </c>
      <c r="C67" s="23">
        <v>9783</v>
      </c>
      <c r="D67" s="23">
        <v>661</v>
      </c>
      <c r="E67" s="23">
        <v>9970</v>
      </c>
      <c r="F67" s="23">
        <v>10457</v>
      </c>
      <c r="G67" s="23">
        <v>20414</v>
      </c>
      <c r="H67" s="24">
        <f t="shared" si="0"/>
        <v>0.93671007276905405</v>
      </c>
      <c r="I67" s="24">
        <f t="shared" si="1"/>
        <v>6.3289927230945994E-2</v>
      </c>
      <c r="J67" s="24">
        <f t="shared" si="2"/>
        <v>1.540210753856508E-4</v>
      </c>
      <c r="K67" s="89">
        <f t="shared" si="3"/>
        <v>0.5116096796316254</v>
      </c>
    </row>
    <row r="68" spans="1:11" x14ac:dyDescent="0.2">
      <c r="A68" s="88" t="s">
        <v>704</v>
      </c>
      <c r="B68" s="26"/>
      <c r="C68" s="23">
        <v>12531</v>
      </c>
      <c r="D68" s="23">
        <v>1482</v>
      </c>
      <c r="E68" s="23">
        <v>4712</v>
      </c>
      <c r="F68" s="23">
        <v>14158</v>
      </c>
      <c r="G68" s="23">
        <v>18725</v>
      </c>
      <c r="H68" s="24">
        <f t="shared" ref="H68:H119" si="4">C68/(C68+D68)</f>
        <v>0.89424106187111962</v>
      </c>
      <c r="I68" s="24">
        <f t="shared" ref="I68:I119" si="5">D68/(C68+D68)</f>
        <v>0.10575893812888032</v>
      </c>
      <c r="J68" s="24">
        <f t="shared" ref="J68:J120" si="6">G68/$G$1</f>
        <v>1.4127778174763942E-4</v>
      </c>
      <c r="K68" s="89">
        <f t="shared" ref="K68:K120" si="7">(C68+D68)/G68</f>
        <v>0.74835781041388516</v>
      </c>
    </row>
    <row r="69" spans="1:11" x14ac:dyDescent="0.2">
      <c r="A69" s="88" t="s">
        <v>703</v>
      </c>
      <c r="B69" s="26"/>
      <c r="C69" s="23">
        <v>12694</v>
      </c>
      <c r="D69" s="23">
        <v>1754</v>
      </c>
      <c r="E69" s="23">
        <v>3114</v>
      </c>
      <c r="F69" s="23">
        <v>14482</v>
      </c>
      <c r="G69" s="23">
        <v>17562</v>
      </c>
      <c r="H69" s="24">
        <f t="shared" si="4"/>
        <v>0.8785991140642303</v>
      </c>
      <c r="I69" s="24">
        <f t="shared" si="5"/>
        <v>0.12140088593576966</v>
      </c>
      <c r="J69" s="24">
        <f t="shared" si="6"/>
        <v>1.3250309228582342E-4</v>
      </c>
      <c r="K69" s="89">
        <f t="shared" si="7"/>
        <v>0.82268534335497101</v>
      </c>
    </row>
    <row r="70" spans="1:11" x14ac:dyDescent="0.2">
      <c r="A70" s="88" t="s">
        <v>713</v>
      </c>
      <c r="B70" s="26" t="s">
        <v>2325</v>
      </c>
      <c r="C70" s="23">
        <v>8536</v>
      </c>
      <c r="D70" s="23">
        <v>1655</v>
      </c>
      <c r="E70" s="23">
        <v>7097</v>
      </c>
      <c r="F70" s="23">
        <v>10195</v>
      </c>
      <c r="G70" s="23">
        <v>17288</v>
      </c>
      <c r="H70" s="24">
        <f t="shared" si="4"/>
        <v>0.83760180551466978</v>
      </c>
      <c r="I70" s="24">
        <f t="shared" si="5"/>
        <v>0.16239819448533019</v>
      </c>
      <c r="J70" s="24">
        <f t="shared" si="6"/>
        <v>1.304357965742692E-4</v>
      </c>
      <c r="K70" s="89">
        <f t="shared" si="7"/>
        <v>0.58948403516890324</v>
      </c>
    </row>
    <row r="71" spans="1:11" x14ac:dyDescent="0.2">
      <c r="A71" s="88" t="s">
        <v>709</v>
      </c>
      <c r="B71" s="26" t="s">
        <v>2346</v>
      </c>
      <c r="C71" s="23">
        <v>7793</v>
      </c>
      <c r="D71" s="23">
        <v>2701</v>
      </c>
      <c r="E71" s="23">
        <v>6617</v>
      </c>
      <c r="F71" s="23">
        <v>10497</v>
      </c>
      <c r="G71" s="23">
        <v>17111</v>
      </c>
      <c r="H71" s="24">
        <f t="shared" si="4"/>
        <v>0.74261482752048791</v>
      </c>
      <c r="I71" s="24">
        <f t="shared" si="5"/>
        <v>0.25738517247951209</v>
      </c>
      <c r="J71" s="24">
        <f t="shared" si="6"/>
        <v>1.2910035372410458E-4</v>
      </c>
      <c r="K71" s="89">
        <f t="shared" si="7"/>
        <v>0.61328969668634215</v>
      </c>
    </row>
    <row r="72" spans="1:11" x14ac:dyDescent="0.2">
      <c r="A72" s="88" t="s">
        <v>701</v>
      </c>
      <c r="B72" s="26" t="s">
        <v>2330</v>
      </c>
      <c r="C72" s="23">
        <v>10305</v>
      </c>
      <c r="D72" s="23">
        <v>795</v>
      </c>
      <c r="E72" s="23">
        <v>5081</v>
      </c>
      <c r="F72" s="23">
        <v>11194</v>
      </c>
      <c r="G72" s="23">
        <v>16181</v>
      </c>
      <c r="H72" s="24">
        <f t="shared" si="4"/>
        <v>0.92837837837837833</v>
      </c>
      <c r="I72" s="24">
        <f t="shared" si="5"/>
        <v>7.1621621621621626E-2</v>
      </c>
      <c r="J72" s="24">
        <f t="shared" si="6"/>
        <v>1.2208362010459565E-4</v>
      </c>
      <c r="K72" s="89">
        <f t="shared" si="7"/>
        <v>0.68598974105432298</v>
      </c>
    </row>
    <row r="73" spans="1:11" x14ac:dyDescent="0.2">
      <c r="A73" s="88" t="s">
        <v>715</v>
      </c>
      <c r="B73" s="26" t="s">
        <v>2391</v>
      </c>
      <c r="C73" s="23">
        <v>9769</v>
      </c>
      <c r="D73" s="23">
        <v>1860</v>
      </c>
      <c r="E73" s="23">
        <v>4228</v>
      </c>
      <c r="F73" s="23">
        <v>11680</v>
      </c>
      <c r="G73" s="23">
        <v>15857</v>
      </c>
      <c r="H73" s="24">
        <f t="shared" si="4"/>
        <v>0.84005503482672628</v>
      </c>
      <c r="I73" s="24">
        <f t="shared" si="5"/>
        <v>0.15994496517327372</v>
      </c>
      <c r="J73" s="24">
        <f t="shared" si="6"/>
        <v>1.1963908065005706E-4</v>
      </c>
      <c r="K73" s="89">
        <f t="shared" si="7"/>
        <v>0.73336696726997541</v>
      </c>
    </row>
    <row r="74" spans="1:11" x14ac:dyDescent="0.2">
      <c r="A74" s="88" t="s">
        <v>716</v>
      </c>
      <c r="B74" s="26" t="s">
        <v>2384</v>
      </c>
      <c r="C74" s="23">
        <v>10846</v>
      </c>
      <c r="D74" s="23">
        <v>2533</v>
      </c>
      <c r="E74" s="23">
        <v>1761</v>
      </c>
      <c r="F74" s="23">
        <v>13379</v>
      </c>
      <c r="G74" s="23">
        <v>15140</v>
      </c>
      <c r="H74" s="24">
        <f t="shared" si="4"/>
        <v>0.81067344345616266</v>
      </c>
      <c r="I74" s="24">
        <f t="shared" si="5"/>
        <v>0.18932655654383734</v>
      </c>
      <c r="J74" s="24">
        <f t="shared" si="6"/>
        <v>1.1422940537566147E-4</v>
      </c>
      <c r="K74" s="89">
        <f t="shared" si="7"/>
        <v>0.88368560105680316</v>
      </c>
    </row>
    <row r="75" spans="1:11" x14ac:dyDescent="0.2">
      <c r="A75" s="88" t="s">
        <v>711</v>
      </c>
      <c r="B75" s="26" t="s">
        <v>2441</v>
      </c>
      <c r="C75" s="23">
        <v>9803</v>
      </c>
      <c r="D75" s="23">
        <v>2120</v>
      </c>
      <c r="E75" s="23">
        <v>3164</v>
      </c>
      <c r="F75" s="23">
        <v>11923</v>
      </c>
      <c r="G75" s="23">
        <v>15087</v>
      </c>
      <c r="H75" s="24">
        <f t="shared" si="4"/>
        <v>0.82219240124129833</v>
      </c>
      <c r="I75" s="24">
        <f t="shared" si="5"/>
        <v>0.17780759875870167</v>
      </c>
      <c r="J75" s="24">
        <f t="shared" si="6"/>
        <v>1.1382952700809806E-4</v>
      </c>
      <c r="K75" s="89">
        <f t="shared" si="7"/>
        <v>0.79028302512096504</v>
      </c>
    </row>
    <row r="76" spans="1:11" x14ac:dyDescent="0.2">
      <c r="A76" s="88" t="s">
        <v>712</v>
      </c>
      <c r="B76" s="26" t="s">
        <v>588</v>
      </c>
      <c r="C76" s="23">
        <v>8347</v>
      </c>
      <c r="D76" s="23">
        <v>2272</v>
      </c>
      <c r="E76" s="23">
        <v>4441</v>
      </c>
      <c r="F76" s="23">
        <v>10675</v>
      </c>
      <c r="G76" s="23">
        <v>15060</v>
      </c>
      <c r="H76" s="24">
        <f t="shared" si="4"/>
        <v>0.78604388360485922</v>
      </c>
      <c r="I76" s="24">
        <f t="shared" si="5"/>
        <v>0.21395611639514078</v>
      </c>
      <c r="J76" s="24">
        <f t="shared" si="6"/>
        <v>1.1362581538688651E-4</v>
      </c>
      <c r="K76" s="89">
        <f t="shared" si="7"/>
        <v>0.70511288180610887</v>
      </c>
    </row>
    <row r="77" spans="1:11" x14ac:dyDescent="0.2">
      <c r="A77" s="88" t="s">
        <v>710</v>
      </c>
      <c r="B77" s="26" t="s">
        <v>630</v>
      </c>
      <c r="C77" s="23">
        <v>8923</v>
      </c>
      <c r="D77" s="23">
        <v>1523</v>
      </c>
      <c r="E77" s="23">
        <v>4493</v>
      </c>
      <c r="F77" s="23">
        <v>10447</v>
      </c>
      <c r="G77" s="23">
        <v>14939</v>
      </c>
      <c r="H77" s="24">
        <f t="shared" si="4"/>
        <v>0.8542025655753398</v>
      </c>
      <c r="I77" s="24">
        <f t="shared" si="5"/>
        <v>0.14579743442466014</v>
      </c>
      <c r="J77" s="24">
        <f t="shared" si="6"/>
        <v>1.1271288552886438E-4</v>
      </c>
      <c r="K77" s="89">
        <f t="shared" si="7"/>
        <v>0.69924359060178054</v>
      </c>
    </row>
    <row r="78" spans="1:11" x14ac:dyDescent="0.2">
      <c r="A78" s="88" t="s">
        <v>714</v>
      </c>
      <c r="B78" s="26" t="s">
        <v>2344</v>
      </c>
      <c r="C78" s="23">
        <v>7035</v>
      </c>
      <c r="D78" s="23">
        <v>1388</v>
      </c>
      <c r="E78" s="23">
        <v>3592</v>
      </c>
      <c r="F78" s="23">
        <v>8423</v>
      </c>
      <c r="G78" s="23">
        <v>12015</v>
      </c>
      <c r="H78" s="24">
        <f t="shared" si="4"/>
        <v>0.83521310696901341</v>
      </c>
      <c r="I78" s="24">
        <f t="shared" si="5"/>
        <v>0.16478689303098659</v>
      </c>
      <c r="J78" s="24">
        <f t="shared" si="6"/>
        <v>9.0651671439139541E-5</v>
      </c>
      <c r="K78" s="89">
        <f t="shared" si="7"/>
        <v>0.70104036620890553</v>
      </c>
    </row>
    <row r="79" spans="1:11" x14ac:dyDescent="0.2">
      <c r="A79" s="88" t="s">
        <v>718</v>
      </c>
      <c r="B79" s="26" t="s">
        <v>2413</v>
      </c>
      <c r="C79" s="23">
        <v>6210</v>
      </c>
      <c r="D79" s="23">
        <v>1138</v>
      </c>
      <c r="E79" s="23">
        <v>1876</v>
      </c>
      <c r="F79" s="23">
        <v>7387</v>
      </c>
      <c r="G79" s="23">
        <v>9224</v>
      </c>
      <c r="H79" s="24">
        <f t="shared" si="4"/>
        <v>0.8451279259662493</v>
      </c>
      <c r="I79" s="24">
        <f t="shared" si="5"/>
        <v>0.15487207403375067</v>
      </c>
      <c r="J79" s="24">
        <f t="shared" si="6"/>
        <v>6.9593925705753069E-5</v>
      </c>
      <c r="K79" s="89">
        <f t="shared" si="7"/>
        <v>0.79661751951431048</v>
      </c>
    </row>
    <row r="80" spans="1:11" x14ac:dyDescent="0.2">
      <c r="A80" s="88" t="s">
        <v>720</v>
      </c>
      <c r="B80" s="26" t="s">
        <v>2422</v>
      </c>
      <c r="C80" s="23">
        <v>4746</v>
      </c>
      <c r="D80" s="23">
        <v>980</v>
      </c>
      <c r="E80" s="23">
        <v>1106</v>
      </c>
      <c r="F80" s="23">
        <v>5728</v>
      </c>
      <c r="G80" s="23">
        <v>6832</v>
      </c>
      <c r="H80" s="24">
        <f t="shared" si="4"/>
        <v>0.82885085574572126</v>
      </c>
      <c r="I80" s="24">
        <f t="shared" si="5"/>
        <v>0.17114914425427874</v>
      </c>
      <c r="J80" s="24">
        <f t="shared" si="6"/>
        <v>5.1546585041381718E-5</v>
      </c>
      <c r="K80" s="89">
        <f t="shared" si="7"/>
        <v>0.83811475409836067</v>
      </c>
    </row>
    <row r="81" spans="1:11" x14ac:dyDescent="0.2">
      <c r="A81" s="88" t="s">
        <v>719</v>
      </c>
      <c r="B81" s="26" t="s">
        <v>2340</v>
      </c>
      <c r="C81" s="23">
        <v>4135</v>
      </c>
      <c r="D81" s="23">
        <v>510</v>
      </c>
      <c r="E81" s="23">
        <v>910</v>
      </c>
      <c r="F81" s="23">
        <v>4645</v>
      </c>
      <c r="G81" s="23">
        <v>5555</v>
      </c>
      <c r="H81" s="24">
        <f t="shared" si="4"/>
        <v>0.89020452099031211</v>
      </c>
      <c r="I81" s="24">
        <f t="shared" si="5"/>
        <v>0.10979547900968784</v>
      </c>
      <c r="J81" s="24">
        <f t="shared" si="6"/>
        <v>4.191177984556139E-5</v>
      </c>
      <c r="K81" s="89">
        <f t="shared" si="7"/>
        <v>0.83618361836183619</v>
      </c>
    </row>
    <row r="82" spans="1:11" x14ac:dyDescent="0.2">
      <c r="A82" s="88" t="s">
        <v>717</v>
      </c>
      <c r="B82" s="26" t="s">
        <v>2430</v>
      </c>
      <c r="C82" s="23">
        <v>4455</v>
      </c>
      <c r="D82" s="23">
        <v>232</v>
      </c>
      <c r="E82" s="23">
        <v>789</v>
      </c>
      <c r="F82" s="23">
        <v>4698</v>
      </c>
      <c r="G82" s="23">
        <v>5476</v>
      </c>
      <c r="H82" s="24">
        <f t="shared" si="4"/>
        <v>0.95050138681459351</v>
      </c>
      <c r="I82" s="24">
        <f t="shared" si="5"/>
        <v>4.9498613185406444E-2</v>
      </c>
      <c r="J82" s="24">
        <f t="shared" si="6"/>
        <v>4.1315734731646116E-5</v>
      </c>
      <c r="K82" s="89">
        <f t="shared" si="7"/>
        <v>0.85591672753834913</v>
      </c>
    </row>
    <row r="83" spans="1:11" x14ac:dyDescent="0.2">
      <c r="A83" s="88" t="s">
        <v>722</v>
      </c>
      <c r="B83" s="26" t="s">
        <v>2392</v>
      </c>
      <c r="C83" s="23">
        <v>3426</v>
      </c>
      <c r="D83" s="23">
        <v>780</v>
      </c>
      <c r="E83" s="23">
        <v>882</v>
      </c>
      <c r="F83" s="23">
        <v>4206</v>
      </c>
      <c r="G83" s="23">
        <v>5088</v>
      </c>
      <c r="H83" s="24">
        <f t="shared" si="4"/>
        <v>0.81455064194008564</v>
      </c>
      <c r="I83" s="24">
        <f t="shared" si="5"/>
        <v>0.18544935805991442</v>
      </c>
      <c r="J83" s="24">
        <f t="shared" si="6"/>
        <v>3.8388323286087556E-5</v>
      </c>
      <c r="K83" s="89">
        <f t="shared" si="7"/>
        <v>0.82665094339622647</v>
      </c>
    </row>
    <row r="84" spans="1:11" x14ac:dyDescent="0.2">
      <c r="A84" s="88" t="s">
        <v>723</v>
      </c>
      <c r="B84" s="26" t="s">
        <v>2419</v>
      </c>
      <c r="C84" s="23">
        <v>2611</v>
      </c>
      <c r="D84" s="23">
        <v>467</v>
      </c>
      <c r="E84" s="23">
        <v>708</v>
      </c>
      <c r="F84" s="23">
        <v>3082</v>
      </c>
      <c r="G84" s="23">
        <v>3786</v>
      </c>
      <c r="H84" s="24">
        <f t="shared" si="4"/>
        <v>0.84827810266406756</v>
      </c>
      <c r="I84" s="24">
        <f t="shared" si="5"/>
        <v>0.15172189733593242</v>
      </c>
      <c r="J84" s="24">
        <f t="shared" si="6"/>
        <v>2.8564896218775055E-5</v>
      </c>
      <c r="K84" s="89">
        <f t="shared" si="7"/>
        <v>0.81299524564183834</v>
      </c>
    </row>
    <row r="85" spans="1:11" x14ac:dyDescent="0.2">
      <c r="A85" s="88" t="s">
        <v>724</v>
      </c>
      <c r="B85" s="26" t="s">
        <v>2433</v>
      </c>
      <c r="C85" s="23">
        <v>2514</v>
      </c>
      <c r="D85" s="23">
        <v>281</v>
      </c>
      <c r="E85" s="23">
        <v>556</v>
      </c>
      <c r="F85" s="23">
        <v>2822</v>
      </c>
      <c r="G85" s="23">
        <v>3351</v>
      </c>
      <c r="H85" s="24">
        <f t="shared" si="4"/>
        <v>0.8994633273703041</v>
      </c>
      <c r="I85" s="24">
        <f t="shared" si="5"/>
        <v>0.10053667262969589</v>
      </c>
      <c r="J85" s="24">
        <f t="shared" si="6"/>
        <v>2.52828756548112E-5</v>
      </c>
      <c r="K85" s="89">
        <f t="shared" si="7"/>
        <v>0.83407937928976428</v>
      </c>
    </row>
    <row r="86" spans="1:11" x14ac:dyDescent="0.2">
      <c r="A86" s="88" t="s">
        <v>721</v>
      </c>
      <c r="B86" s="26" t="s">
        <v>2347</v>
      </c>
      <c r="C86" s="23">
        <v>1491</v>
      </c>
      <c r="D86" s="23">
        <v>134</v>
      </c>
      <c r="E86" s="23">
        <v>1335</v>
      </c>
      <c r="F86" s="23">
        <v>1641</v>
      </c>
      <c r="G86" s="23">
        <v>2960</v>
      </c>
      <c r="H86" s="24">
        <f t="shared" si="4"/>
        <v>0.91753846153846153</v>
      </c>
      <c r="I86" s="24">
        <f t="shared" si="5"/>
        <v>8.2461538461538461E-2</v>
      </c>
      <c r="J86" s="24">
        <f t="shared" si="6"/>
        <v>2.2332829584673575E-5</v>
      </c>
      <c r="K86" s="89">
        <f t="shared" si="7"/>
        <v>0.54898648648648651</v>
      </c>
    </row>
    <row r="87" spans="1:11" x14ac:dyDescent="0.2">
      <c r="A87" s="88" t="s">
        <v>726</v>
      </c>
      <c r="B87" s="26" t="s">
        <v>2403</v>
      </c>
      <c r="C87" s="23">
        <v>1730</v>
      </c>
      <c r="D87" s="23">
        <v>406</v>
      </c>
      <c r="E87" s="23">
        <v>290</v>
      </c>
      <c r="F87" s="23">
        <v>2136</v>
      </c>
      <c r="G87" s="23">
        <v>2426</v>
      </c>
      <c r="H87" s="24">
        <f t="shared" si="4"/>
        <v>0.80992509363295884</v>
      </c>
      <c r="I87" s="24">
        <f t="shared" si="5"/>
        <v>0.19007490636704119</v>
      </c>
      <c r="J87" s="24">
        <f t="shared" si="6"/>
        <v>1.8303866409600708E-5</v>
      </c>
      <c r="K87" s="89">
        <f t="shared" si="7"/>
        <v>0.88046166529266279</v>
      </c>
    </row>
    <row r="88" spans="1:11" x14ac:dyDescent="0.2">
      <c r="A88" s="88" t="s">
        <v>725</v>
      </c>
      <c r="B88" s="26" t="s">
        <v>2394</v>
      </c>
      <c r="C88" s="23">
        <v>1042</v>
      </c>
      <c r="D88" s="23">
        <v>57</v>
      </c>
      <c r="E88" s="23">
        <v>1044</v>
      </c>
      <c r="F88" s="23">
        <v>1101</v>
      </c>
      <c r="G88" s="23">
        <v>2143</v>
      </c>
      <c r="H88" s="24">
        <f t="shared" si="4"/>
        <v>0.94813466787989076</v>
      </c>
      <c r="I88" s="24">
        <f t="shared" si="5"/>
        <v>5.1865332120109194E-2</v>
      </c>
      <c r="J88" s="24">
        <f t="shared" si="6"/>
        <v>1.6168666824309283E-5</v>
      </c>
      <c r="K88" s="89">
        <f t="shared" si="7"/>
        <v>0.51283247783481101</v>
      </c>
    </row>
    <row r="89" spans="1:11" x14ac:dyDescent="0.2">
      <c r="A89" s="88" t="s">
        <v>728</v>
      </c>
      <c r="B89" s="26" t="s">
        <v>2443</v>
      </c>
      <c r="C89" s="23">
        <v>256</v>
      </c>
      <c r="D89" s="23">
        <v>43</v>
      </c>
      <c r="E89" s="23">
        <v>1010</v>
      </c>
      <c r="F89" s="23">
        <v>299</v>
      </c>
      <c r="G89" s="23">
        <v>1309</v>
      </c>
      <c r="H89" s="24">
        <f t="shared" si="4"/>
        <v>0.85618729096989965</v>
      </c>
      <c r="I89" s="24">
        <f t="shared" si="5"/>
        <v>0.14381270903010032</v>
      </c>
      <c r="J89" s="24">
        <f t="shared" si="6"/>
        <v>9.8762411913303086E-6</v>
      </c>
      <c r="K89" s="89">
        <f t="shared" si="7"/>
        <v>0.22841864018334607</v>
      </c>
    </row>
    <row r="90" spans="1:11" x14ac:dyDescent="0.2">
      <c r="A90" s="88" t="s">
        <v>729</v>
      </c>
      <c r="B90" s="26"/>
      <c r="C90" s="23">
        <v>950</v>
      </c>
      <c r="D90" s="23">
        <v>78</v>
      </c>
      <c r="E90" s="23">
        <v>176</v>
      </c>
      <c r="F90" s="23">
        <v>1031</v>
      </c>
      <c r="G90" s="23">
        <v>1204</v>
      </c>
      <c r="H90" s="24">
        <f t="shared" si="4"/>
        <v>0.92412451361867709</v>
      </c>
      <c r="I90" s="24">
        <f t="shared" si="5"/>
        <v>7.5875486381322951E-2</v>
      </c>
      <c r="J90" s="24">
        <f t="shared" si="6"/>
        <v>9.0840293310631704E-6</v>
      </c>
      <c r="K90" s="89">
        <f t="shared" si="7"/>
        <v>0.85382059800664456</v>
      </c>
    </row>
    <row r="91" spans="1:11" x14ac:dyDescent="0.2">
      <c r="A91" s="88" t="s">
        <v>727</v>
      </c>
      <c r="B91" s="26" t="s">
        <v>616</v>
      </c>
      <c r="C91" s="23">
        <v>544</v>
      </c>
      <c r="D91" s="23">
        <v>25</v>
      </c>
      <c r="E91" s="23">
        <v>366</v>
      </c>
      <c r="F91" s="23">
        <v>569</v>
      </c>
      <c r="G91" s="23">
        <v>935</v>
      </c>
      <c r="H91" s="24">
        <f t="shared" si="4"/>
        <v>0.95606326889279436</v>
      </c>
      <c r="I91" s="24">
        <f t="shared" si="5"/>
        <v>4.3936731107205626E-2</v>
      </c>
      <c r="J91" s="24">
        <f t="shared" si="6"/>
        <v>7.0544579938073625E-6</v>
      </c>
      <c r="K91" s="89">
        <f t="shared" si="7"/>
        <v>0.60855614973262029</v>
      </c>
    </row>
    <row r="92" spans="1:11" x14ac:dyDescent="0.2">
      <c r="A92" s="88" t="s">
        <v>735</v>
      </c>
      <c r="B92" s="26" t="s">
        <v>2412</v>
      </c>
      <c r="C92" s="23">
        <v>512</v>
      </c>
      <c r="D92" s="23">
        <v>109</v>
      </c>
      <c r="E92" s="23">
        <v>240</v>
      </c>
      <c r="F92" s="23">
        <v>621</v>
      </c>
      <c r="G92" s="23">
        <v>861</v>
      </c>
      <c r="H92" s="24">
        <f t="shared" si="4"/>
        <v>0.82447665056360708</v>
      </c>
      <c r="I92" s="24">
        <f t="shared" si="5"/>
        <v>0.17552334943639292</v>
      </c>
      <c r="J92" s="24">
        <f t="shared" si="6"/>
        <v>6.4961372541905233E-6</v>
      </c>
      <c r="K92" s="89">
        <f t="shared" si="7"/>
        <v>0.72125435540069682</v>
      </c>
    </row>
    <row r="93" spans="1:11" x14ac:dyDescent="0.2">
      <c r="A93" s="88" t="s">
        <v>731</v>
      </c>
      <c r="B93" s="26" t="s">
        <v>2584</v>
      </c>
      <c r="C93" s="23">
        <v>350</v>
      </c>
      <c r="D93" s="23">
        <v>35</v>
      </c>
      <c r="E93" s="23">
        <v>288</v>
      </c>
      <c r="F93" s="23">
        <v>385</v>
      </c>
      <c r="G93" s="23">
        <v>673</v>
      </c>
      <c r="H93" s="24">
        <f t="shared" si="4"/>
        <v>0.90909090909090906</v>
      </c>
      <c r="I93" s="24">
        <f t="shared" si="5"/>
        <v>9.0909090909090912E-2</v>
      </c>
      <c r="J93" s="24">
        <f t="shared" si="6"/>
        <v>5.0777007805693641E-6</v>
      </c>
      <c r="K93" s="89">
        <f t="shared" si="7"/>
        <v>0.57206537890044573</v>
      </c>
    </row>
    <row r="94" spans="1:11" x14ac:dyDescent="0.2">
      <c r="A94" s="88" t="s">
        <v>730</v>
      </c>
      <c r="B94" s="26" t="s">
        <v>2610</v>
      </c>
      <c r="C94" s="23">
        <v>394</v>
      </c>
      <c r="D94" s="23">
        <v>26</v>
      </c>
      <c r="E94" s="23">
        <v>172</v>
      </c>
      <c r="F94" s="23">
        <v>420</v>
      </c>
      <c r="G94" s="23">
        <v>592</v>
      </c>
      <c r="H94" s="24">
        <f t="shared" si="4"/>
        <v>0.93809523809523809</v>
      </c>
      <c r="I94" s="24">
        <f t="shared" si="5"/>
        <v>6.1904761904761907E-2</v>
      </c>
      <c r="J94" s="24">
        <f t="shared" si="6"/>
        <v>4.4665659169347154E-6</v>
      </c>
      <c r="K94" s="89">
        <f t="shared" si="7"/>
        <v>0.70945945945945943</v>
      </c>
    </row>
    <row r="95" spans="1:11" x14ac:dyDescent="0.2">
      <c r="A95" s="88" t="s">
        <v>732</v>
      </c>
      <c r="B95" s="26" t="s">
        <v>2360</v>
      </c>
      <c r="C95" s="23">
        <v>86</v>
      </c>
      <c r="D95" s="23">
        <v>27</v>
      </c>
      <c r="E95" s="23">
        <v>477</v>
      </c>
      <c r="F95" s="23">
        <v>113</v>
      </c>
      <c r="G95" s="23">
        <v>590</v>
      </c>
      <c r="H95" s="24">
        <f t="shared" si="4"/>
        <v>0.76106194690265483</v>
      </c>
      <c r="I95" s="24">
        <f t="shared" si="5"/>
        <v>0.23893805309734514</v>
      </c>
      <c r="J95" s="24">
        <f t="shared" si="6"/>
        <v>4.4514761672153413E-6</v>
      </c>
      <c r="K95" s="89">
        <f t="shared" si="7"/>
        <v>0.19152542372881357</v>
      </c>
    </row>
    <row r="96" spans="1:11" x14ac:dyDescent="0.2">
      <c r="A96" s="88" t="s">
        <v>736</v>
      </c>
      <c r="B96" s="26" t="s">
        <v>2406</v>
      </c>
      <c r="C96" s="23">
        <v>35</v>
      </c>
      <c r="D96" s="23">
        <v>3</v>
      </c>
      <c r="E96" s="23">
        <v>540</v>
      </c>
      <c r="F96" s="23">
        <v>38</v>
      </c>
      <c r="G96" s="23">
        <v>578</v>
      </c>
      <c r="H96" s="24">
        <f t="shared" si="4"/>
        <v>0.92105263157894735</v>
      </c>
      <c r="I96" s="24">
        <f t="shared" si="5"/>
        <v>7.8947368421052627E-2</v>
      </c>
      <c r="J96" s="24">
        <f t="shared" si="6"/>
        <v>4.3609376688990974E-6</v>
      </c>
      <c r="K96" s="89">
        <f t="shared" si="7"/>
        <v>6.5743944636678195E-2</v>
      </c>
    </row>
    <row r="97" spans="1:11" x14ac:dyDescent="0.2">
      <c r="A97" s="88" t="s">
        <v>733</v>
      </c>
      <c r="B97" s="26" t="s">
        <v>2435</v>
      </c>
      <c r="C97" s="23">
        <v>198</v>
      </c>
      <c r="D97" s="23">
        <v>64</v>
      </c>
      <c r="E97" s="23">
        <v>299</v>
      </c>
      <c r="F97" s="23">
        <v>262</v>
      </c>
      <c r="G97" s="23">
        <v>561</v>
      </c>
      <c r="H97" s="24">
        <f t="shared" si="4"/>
        <v>0.75572519083969469</v>
      </c>
      <c r="I97" s="24">
        <f t="shared" si="5"/>
        <v>0.24427480916030533</v>
      </c>
      <c r="J97" s="24">
        <f t="shared" si="6"/>
        <v>4.2326747962844173E-6</v>
      </c>
      <c r="K97" s="89">
        <f t="shared" si="7"/>
        <v>0.46702317290552586</v>
      </c>
    </row>
    <row r="98" spans="1:11" x14ac:dyDescent="0.2">
      <c r="A98" s="88" t="s">
        <v>734</v>
      </c>
      <c r="B98" s="26" t="s">
        <v>2432</v>
      </c>
      <c r="C98" s="23">
        <v>412</v>
      </c>
      <c r="D98" s="23">
        <v>25</v>
      </c>
      <c r="E98" s="23">
        <v>121</v>
      </c>
      <c r="F98" s="23">
        <v>437</v>
      </c>
      <c r="G98" s="23">
        <v>558</v>
      </c>
      <c r="H98" s="24">
        <f t="shared" si="4"/>
        <v>0.94279176201372994</v>
      </c>
      <c r="I98" s="24">
        <f t="shared" si="5"/>
        <v>5.7208237986270026E-2</v>
      </c>
      <c r="J98" s="24">
        <f t="shared" si="6"/>
        <v>4.210040171705357E-6</v>
      </c>
      <c r="K98" s="89">
        <f t="shared" si="7"/>
        <v>0.78315412186379929</v>
      </c>
    </row>
    <row r="99" spans="1:11" x14ac:dyDescent="0.2">
      <c r="A99" s="88" t="s">
        <v>737</v>
      </c>
      <c r="B99" s="26" t="s">
        <v>623</v>
      </c>
      <c r="C99" s="23">
        <v>110</v>
      </c>
      <c r="D99" s="23">
        <v>12</v>
      </c>
      <c r="E99" s="23">
        <v>54</v>
      </c>
      <c r="F99" s="23">
        <v>122</v>
      </c>
      <c r="G99" s="23">
        <v>176</v>
      </c>
      <c r="H99" s="24">
        <f t="shared" si="4"/>
        <v>0.90163934426229508</v>
      </c>
      <c r="I99" s="24">
        <f t="shared" si="5"/>
        <v>9.8360655737704916E-2</v>
      </c>
      <c r="J99" s="24">
        <f t="shared" si="6"/>
        <v>1.3278979753049153E-6</v>
      </c>
      <c r="K99" s="89">
        <f t="shared" si="7"/>
        <v>0.69318181818181823</v>
      </c>
    </row>
    <row r="100" spans="1:11" x14ac:dyDescent="0.2">
      <c r="A100" s="88" t="s">
        <v>738</v>
      </c>
      <c r="B100" s="26" t="s">
        <v>2369</v>
      </c>
      <c r="C100" s="23">
        <v>98</v>
      </c>
      <c r="D100" s="23">
        <v>8</v>
      </c>
      <c r="E100" s="23">
        <v>53</v>
      </c>
      <c r="F100" s="23">
        <v>106</v>
      </c>
      <c r="G100" s="23">
        <v>159</v>
      </c>
      <c r="H100" s="24">
        <f t="shared" si="4"/>
        <v>0.92452830188679247</v>
      </c>
      <c r="I100" s="24">
        <f t="shared" si="5"/>
        <v>7.5471698113207544E-2</v>
      </c>
      <c r="J100" s="24">
        <f t="shared" si="6"/>
        <v>1.1996351026902361E-6</v>
      </c>
      <c r="K100" s="89">
        <f t="shared" si="7"/>
        <v>0.66666666666666663</v>
      </c>
    </row>
    <row r="101" spans="1:11" x14ac:dyDescent="0.2">
      <c r="A101" s="88" t="s">
        <v>743</v>
      </c>
      <c r="B101" s="26" t="s">
        <v>2446</v>
      </c>
      <c r="C101" s="23">
        <v>47</v>
      </c>
      <c r="D101" s="23">
        <v>12</v>
      </c>
      <c r="E101" s="23">
        <v>46</v>
      </c>
      <c r="F101" s="23">
        <v>59</v>
      </c>
      <c r="G101" s="23">
        <v>105</v>
      </c>
      <c r="H101" s="24">
        <f t="shared" si="4"/>
        <v>0.79661016949152541</v>
      </c>
      <c r="I101" s="24">
        <f t="shared" si="5"/>
        <v>0.20338983050847459</v>
      </c>
      <c r="J101" s="24">
        <f t="shared" si="6"/>
        <v>7.9221186026713698E-7</v>
      </c>
      <c r="K101" s="89">
        <f t="shared" si="7"/>
        <v>0.56190476190476191</v>
      </c>
    </row>
    <row r="102" spans="1:11" x14ac:dyDescent="0.2">
      <c r="A102" s="88" t="s">
        <v>741</v>
      </c>
      <c r="B102" s="26" t="s">
        <v>2429</v>
      </c>
      <c r="C102" s="23">
        <v>69</v>
      </c>
      <c r="D102" s="23">
        <v>12</v>
      </c>
      <c r="E102" s="23">
        <v>14</v>
      </c>
      <c r="F102" s="23">
        <v>81</v>
      </c>
      <c r="G102" s="23">
        <v>95</v>
      </c>
      <c r="H102" s="24">
        <f t="shared" si="4"/>
        <v>0.85185185185185186</v>
      </c>
      <c r="I102" s="24">
        <f t="shared" si="5"/>
        <v>0.14814814814814814</v>
      </c>
      <c r="J102" s="24">
        <f t="shared" si="6"/>
        <v>7.1676311167026678E-7</v>
      </c>
      <c r="K102" s="89">
        <f t="shared" si="7"/>
        <v>0.85263157894736841</v>
      </c>
    </row>
    <row r="103" spans="1:11" x14ac:dyDescent="0.2">
      <c r="A103" s="88" t="s">
        <v>742</v>
      </c>
      <c r="B103" s="26" t="s">
        <v>2609</v>
      </c>
      <c r="C103" s="23">
        <v>21</v>
      </c>
      <c r="D103" s="23">
        <v>3</v>
      </c>
      <c r="E103" s="23">
        <v>67</v>
      </c>
      <c r="F103" s="23">
        <v>24</v>
      </c>
      <c r="G103" s="23">
        <v>91</v>
      </c>
      <c r="H103" s="24">
        <f t="shared" si="4"/>
        <v>0.875</v>
      </c>
      <c r="I103" s="24">
        <f t="shared" si="5"/>
        <v>0.125</v>
      </c>
      <c r="J103" s="24">
        <f t="shared" si="6"/>
        <v>6.8658361223151875E-7</v>
      </c>
      <c r="K103" s="89">
        <f t="shared" si="7"/>
        <v>0.26373626373626374</v>
      </c>
    </row>
    <row r="104" spans="1:11" x14ac:dyDescent="0.2">
      <c r="A104" s="88" t="s">
        <v>739</v>
      </c>
      <c r="B104" s="26" t="s">
        <v>2612</v>
      </c>
      <c r="C104" s="23">
        <v>28</v>
      </c>
      <c r="D104" s="23">
        <v>3</v>
      </c>
      <c r="E104" s="23">
        <v>31</v>
      </c>
      <c r="F104" s="23">
        <v>31</v>
      </c>
      <c r="G104" s="23">
        <v>62</v>
      </c>
      <c r="H104" s="24">
        <f t="shared" si="4"/>
        <v>0.90322580645161288</v>
      </c>
      <c r="I104" s="24">
        <f t="shared" si="5"/>
        <v>9.6774193548387094E-2</v>
      </c>
      <c r="J104" s="24">
        <f t="shared" si="6"/>
        <v>4.6778224130059521E-7</v>
      </c>
      <c r="K104" s="89">
        <f t="shared" si="7"/>
        <v>0.5</v>
      </c>
    </row>
    <row r="105" spans="1:11" x14ac:dyDescent="0.2">
      <c r="A105" s="88" t="s">
        <v>740</v>
      </c>
      <c r="B105" s="26" t="s">
        <v>2583</v>
      </c>
      <c r="C105" s="23">
        <v>36</v>
      </c>
      <c r="D105" s="23"/>
      <c r="E105" s="23">
        <v>17</v>
      </c>
      <c r="F105" s="23">
        <v>36</v>
      </c>
      <c r="G105" s="23">
        <v>53</v>
      </c>
      <c r="H105" s="24">
        <f t="shared" si="4"/>
        <v>1</v>
      </c>
      <c r="I105" s="24">
        <f t="shared" si="5"/>
        <v>0</v>
      </c>
      <c r="J105" s="24">
        <f t="shared" si="6"/>
        <v>3.9987836756341202E-7</v>
      </c>
      <c r="K105" s="89">
        <f t="shared" si="7"/>
        <v>0.67924528301886788</v>
      </c>
    </row>
    <row r="106" spans="1:11" x14ac:dyDescent="0.2">
      <c r="A106" s="88" t="s">
        <v>744</v>
      </c>
      <c r="B106" s="26" t="s">
        <v>611</v>
      </c>
      <c r="C106" s="23">
        <v>19</v>
      </c>
      <c r="D106" s="23">
        <v>1</v>
      </c>
      <c r="E106" s="23">
        <v>14</v>
      </c>
      <c r="F106" s="23">
        <v>20</v>
      </c>
      <c r="G106" s="23">
        <v>34</v>
      </c>
      <c r="H106" s="24">
        <f t="shared" si="4"/>
        <v>0.95</v>
      </c>
      <c r="I106" s="24">
        <f t="shared" si="5"/>
        <v>0.05</v>
      </c>
      <c r="J106" s="24">
        <f t="shared" si="6"/>
        <v>2.5652574522935863E-7</v>
      </c>
      <c r="K106" s="89">
        <f t="shared" si="7"/>
        <v>0.58823529411764708</v>
      </c>
    </row>
    <row r="107" spans="1:11" x14ac:dyDescent="0.2">
      <c r="A107" s="88" t="s">
        <v>746</v>
      </c>
      <c r="B107" s="26" t="s">
        <v>2434</v>
      </c>
      <c r="C107" s="23">
        <v>8</v>
      </c>
      <c r="D107" s="23">
        <v>1</v>
      </c>
      <c r="E107" s="23">
        <v>17</v>
      </c>
      <c r="F107" s="23">
        <v>9</v>
      </c>
      <c r="G107" s="23">
        <v>26</v>
      </c>
      <c r="H107" s="24">
        <f t="shared" si="4"/>
        <v>0.88888888888888884</v>
      </c>
      <c r="I107" s="24">
        <f t="shared" si="5"/>
        <v>0.1111111111111111</v>
      </c>
      <c r="J107" s="24">
        <f t="shared" si="6"/>
        <v>1.9616674635186251E-7</v>
      </c>
      <c r="K107" s="89">
        <f t="shared" si="7"/>
        <v>0.34615384615384615</v>
      </c>
    </row>
    <row r="108" spans="1:11" x14ac:dyDescent="0.2">
      <c r="A108" s="88" t="s">
        <v>747</v>
      </c>
      <c r="B108" s="26" t="s">
        <v>2611</v>
      </c>
      <c r="C108" s="23">
        <v>14</v>
      </c>
      <c r="D108" s="23">
        <v>2</v>
      </c>
      <c r="E108" s="23">
        <v>5</v>
      </c>
      <c r="F108" s="23">
        <v>16</v>
      </c>
      <c r="G108" s="23">
        <v>21</v>
      </c>
      <c r="H108" s="24">
        <f t="shared" si="4"/>
        <v>0.875</v>
      </c>
      <c r="I108" s="24">
        <f t="shared" si="5"/>
        <v>0.125</v>
      </c>
      <c r="J108" s="24">
        <f t="shared" si="6"/>
        <v>1.5844237205342741E-7</v>
      </c>
      <c r="K108" s="89">
        <f t="shared" si="7"/>
        <v>0.76190476190476186</v>
      </c>
    </row>
    <row r="109" spans="1:11" x14ac:dyDescent="0.2">
      <c r="A109" s="88" t="s">
        <v>745</v>
      </c>
      <c r="B109" s="26" t="s">
        <v>2343</v>
      </c>
      <c r="C109" s="23">
        <v>2</v>
      </c>
      <c r="D109" s="23">
        <v>8</v>
      </c>
      <c r="E109" s="23">
        <v>2</v>
      </c>
      <c r="F109" s="23">
        <v>10</v>
      </c>
      <c r="G109" s="23">
        <v>12</v>
      </c>
      <c r="H109" s="24">
        <f t="shared" si="4"/>
        <v>0.2</v>
      </c>
      <c r="I109" s="24">
        <f t="shared" si="5"/>
        <v>0.8</v>
      </c>
      <c r="J109" s="24">
        <f t="shared" si="6"/>
        <v>9.0538498316244231E-8</v>
      </c>
      <c r="K109" s="89">
        <f t="shared" si="7"/>
        <v>0.83333333333333337</v>
      </c>
    </row>
    <row r="110" spans="1:11" x14ac:dyDescent="0.2">
      <c r="A110" s="88" t="s">
        <v>751</v>
      </c>
      <c r="B110" s="26" t="s">
        <v>2408</v>
      </c>
      <c r="C110" s="23">
        <v>9</v>
      </c>
      <c r="D110" s="23"/>
      <c r="E110" s="23">
        <v>1</v>
      </c>
      <c r="F110" s="23">
        <v>9</v>
      </c>
      <c r="G110" s="23">
        <v>10</v>
      </c>
      <c r="H110" s="24">
        <f t="shared" si="4"/>
        <v>1</v>
      </c>
      <c r="I110" s="24">
        <f t="shared" si="5"/>
        <v>0</v>
      </c>
      <c r="J110" s="24">
        <f t="shared" si="6"/>
        <v>7.5448748596870186E-8</v>
      </c>
      <c r="K110" s="89">
        <f t="shared" si="7"/>
        <v>0.9</v>
      </c>
    </row>
    <row r="111" spans="1:11" x14ac:dyDescent="0.2">
      <c r="A111" s="88" t="s">
        <v>748</v>
      </c>
      <c r="B111" s="26" t="s">
        <v>624</v>
      </c>
      <c r="C111" s="23">
        <v>7</v>
      </c>
      <c r="D111" s="23"/>
      <c r="E111" s="23">
        <v>1</v>
      </c>
      <c r="F111" s="23">
        <v>7</v>
      </c>
      <c r="G111" s="23">
        <v>8</v>
      </c>
      <c r="H111" s="24">
        <f t="shared" si="4"/>
        <v>1</v>
      </c>
      <c r="I111" s="24">
        <f t="shared" si="5"/>
        <v>0</v>
      </c>
      <c r="J111" s="24">
        <f t="shared" si="6"/>
        <v>6.0358998877496154E-8</v>
      </c>
      <c r="K111" s="89">
        <f t="shared" si="7"/>
        <v>0.875</v>
      </c>
    </row>
    <row r="112" spans="1:11" s="3" customFormat="1" x14ac:dyDescent="0.2">
      <c r="A112" s="88" t="s">
        <v>749</v>
      </c>
      <c r="B112" s="26" t="s">
        <v>2356</v>
      </c>
      <c r="C112" s="23">
        <v>4</v>
      </c>
      <c r="D112" s="23"/>
      <c r="E112" s="23">
        <v>3</v>
      </c>
      <c r="F112" s="23">
        <v>4</v>
      </c>
      <c r="G112" s="23">
        <v>7</v>
      </c>
      <c r="H112" s="24">
        <f t="shared" si="4"/>
        <v>1</v>
      </c>
      <c r="I112" s="24">
        <f t="shared" si="5"/>
        <v>0</v>
      </c>
      <c r="J112" s="24">
        <f t="shared" si="6"/>
        <v>5.2814124017809131E-8</v>
      </c>
      <c r="K112" s="89">
        <f t="shared" si="7"/>
        <v>0.5714285714285714</v>
      </c>
    </row>
    <row r="113" spans="1:11" x14ac:dyDescent="0.2">
      <c r="A113" s="88" t="s">
        <v>750</v>
      </c>
      <c r="B113" s="26" t="s">
        <v>2367</v>
      </c>
      <c r="C113" s="23">
        <v>3</v>
      </c>
      <c r="D113" s="23"/>
      <c r="E113" s="23">
        <v>3</v>
      </c>
      <c r="F113" s="23">
        <v>3</v>
      </c>
      <c r="G113" s="23">
        <v>6</v>
      </c>
      <c r="H113" s="24">
        <f t="shared" si="4"/>
        <v>1</v>
      </c>
      <c r="I113" s="24">
        <f t="shared" si="5"/>
        <v>0</v>
      </c>
      <c r="J113" s="24">
        <f t="shared" si="6"/>
        <v>4.5269249158122115E-8</v>
      </c>
      <c r="K113" s="89">
        <f t="shared" si="7"/>
        <v>0.5</v>
      </c>
    </row>
    <row r="114" spans="1:11" x14ac:dyDescent="0.2">
      <c r="A114" s="88" t="s">
        <v>752</v>
      </c>
      <c r="B114" s="26" t="s">
        <v>2371</v>
      </c>
      <c r="C114" s="23">
        <v>3</v>
      </c>
      <c r="D114" s="23"/>
      <c r="E114" s="23">
        <v>1</v>
      </c>
      <c r="F114" s="23">
        <v>3</v>
      </c>
      <c r="G114" s="23">
        <v>4</v>
      </c>
      <c r="H114" s="24">
        <f t="shared" si="4"/>
        <v>1</v>
      </c>
      <c r="I114" s="24">
        <f t="shared" si="5"/>
        <v>0</v>
      </c>
      <c r="J114" s="24">
        <f t="shared" si="6"/>
        <v>3.0179499438748077E-8</v>
      </c>
      <c r="K114" s="89">
        <f t="shared" si="7"/>
        <v>0.75</v>
      </c>
    </row>
    <row r="115" spans="1:11" x14ac:dyDescent="0.2">
      <c r="A115" s="88" t="s">
        <v>753</v>
      </c>
      <c r="B115" s="26" t="s">
        <v>2374</v>
      </c>
      <c r="C115" s="23"/>
      <c r="D115" s="23"/>
      <c r="E115" s="23">
        <v>3</v>
      </c>
      <c r="F115" s="23"/>
      <c r="G115" s="23">
        <v>3</v>
      </c>
      <c r="H115" s="24"/>
      <c r="I115" s="24"/>
      <c r="J115" s="24">
        <f t="shared" si="6"/>
        <v>2.2634624579061058E-8</v>
      </c>
      <c r="K115" s="89">
        <f t="shared" si="7"/>
        <v>0</v>
      </c>
    </row>
    <row r="116" spans="1:11" x14ac:dyDescent="0.2">
      <c r="A116" s="87" t="s">
        <v>757</v>
      </c>
      <c r="B116" s="26" t="s">
        <v>2376</v>
      </c>
      <c r="C116" s="27"/>
      <c r="D116" s="27"/>
      <c r="E116" s="27">
        <v>2</v>
      </c>
      <c r="F116" s="27"/>
      <c r="G116" s="27">
        <v>2</v>
      </c>
      <c r="H116" s="24"/>
      <c r="I116" s="24"/>
      <c r="J116" s="24">
        <f t="shared" si="6"/>
        <v>1.5089749719374038E-8</v>
      </c>
      <c r="K116" s="89">
        <f t="shared" si="7"/>
        <v>0</v>
      </c>
    </row>
    <row r="117" spans="1:11" x14ac:dyDescent="0.2">
      <c r="A117" s="88" t="s">
        <v>756</v>
      </c>
      <c r="B117" s="26" t="s">
        <v>2401</v>
      </c>
      <c r="C117" s="23">
        <v>1</v>
      </c>
      <c r="D117" s="23"/>
      <c r="E117" s="23">
        <v>1</v>
      </c>
      <c r="F117" s="23">
        <v>1</v>
      </c>
      <c r="G117" s="23">
        <v>2</v>
      </c>
      <c r="H117" s="24">
        <f t="shared" si="4"/>
        <v>1</v>
      </c>
      <c r="I117" s="24">
        <f t="shared" si="5"/>
        <v>0</v>
      </c>
      <c r="J117" s="24">
        <f t="shared" si="6"/>
        <v>1.5089749719374038E-8</v>
      </c>
      <c r="K117" s="89">
        <f t="shared" si="7"/>
        <v>0.5</v>
      </c>
    </row>
    <row r="118" spans="1:11" x14ac:dyDescent="0.2">
      <c r="A118" s="88" t="s">
        <v>754</v>
      </c>
      <c r="B118" s="26" t="s">
        <v>2400</v>
      </c>
      <c r="C118" s="23">
        <v>2</v>
      </c>
      <c r="D118" s="23"/>
      <c r="E118" s="23"/>
      <c r="F118" s="23">
        <v>2</v>
      </c>
      <c r="G118" s="23">
        <v>2</v>
      </c>
      <c r="H118" s="24">
        <f t="shared" si="4"/>
        <v>1</v>
      </c>
      <c r="I118" s="24">
        <f t="shared" si="5"/>
        <v>0</v>
      </c>
      <c r="J118" s="24">
        <f t="shared" si="6"/>
        <v>1.5089749719374038E-8</v>
      </c>
      <c r="K118" s="89">
        <f t="shared" si="7"/>
        <v>1</v>
      </c>
    </row>
    <row r="119" spans="1:11" x14ac:dyDescent="0.2">
      <c r="A119" s="88" t="s">
        <v>755</v>
      </c>
      <c r="B119" s="26" t="s">
        <v>2402</v>
      </c>
      <c r="C119" s="23">
        <v>1</v>
      </c>
      <c r="D119" s="23"/>
      <c r="E119" s="23">
        <v>1</v>
      </c>
      <c r="F119" s="23">
        <v>1</v>
      </c>
      <c r="G119" s="23">
        <v>2</v>
      </c>
      <c r="H119" s="24">
        <f t="shared" si="4"/>
        <v>1</v>
      </c>
      <c r="I119" s="24">
        <f t="shared" si="5"/>
        <v>0</v>
      </c>
      <c r="J119" s="24">
        <f t="shared" si="6"/>
        <v>1.5089749719374038E-8</v>
      </c>
      <c r="K119" s="89">
        <f t="shared" si="7"/>
        <v>0.5</v>
      </c>
    </row>
    <row r="120" spans="1:11" x14ac:dyDescent="0.2">
      <c r="A120" s="86" t="s">
        <v>758</v>
      </c>
      <c r="B120" s="95" t="s">
        <v>2386</v>
      </c>
      <c r="C120" s="96"/>
      <c r="D120" s="96"/>
      <c r="E120" s="96">
        <v>1</v>
      </c>
      <c r="F120" s="96"/>
      <c r="G120" s="96">
        <v>1</v>
      </c>
      <c r="H120" s="97"/>
      <c r="I120" s="97"/>
      <c r="J120" s="97">
        <f t="shared" si="6"/>
        <v>7.5448748596870192E-9</v>
      </c>
      <c r="K120" s="98">
        <f t="shared" si="7"/>
        <v>0</v>
      </c>
    </row>
    <row r="121" spans="1:11" x14ac:dyDescent="0.2">
      <c r="H121" s="12"/>
      <c r="I121" s="12"/>
      <c r="J121" s="12"/>
      <c r="K121" s="12"/>
    </row>
    <row r="122" spans="1:11" x14ac:dyDescent="0.2">
      <c r="H122" s="12"/>
      <c r="I122" s="12"/>
      <c r="J122" s="12"/>
      <c r="K122" s="12"/>
    </row>
    <row r="123" spans="1:11" x14ac:dyDescent="0.2">
      <c r="H123" s="12"/>
      <c r="I123" s="12"/>
      <c r="J123" s="12"/>
      <c r="K123" s="12"/>
    </row>
    <row r="124" spans="1:11" x14ac:dyDescent="0.2">
      <c r="H124" s="12"/>
      <c r="I124" s="12"/>
      <c r="J124" s="12"/>
      <c r="K124" s="12"/>
    </row>
    <row r="125" spans="1:11" x14ac:dyDescent="0.2">
      <c r="H125" s="12"/>
      <c r="I125" s="12"/>
      <c r="J125" s="12"/>
      <c r="K125" s="12"/>
    </row>
    <row r="126" spans="1:11" x14ac:dyDescent="0.2">
      <c r="H126" s="12"/>
      <c r="I126" s="12"/>
      <c r="J126" s="12"/>
      <c r="K126" s="12"/>
    </row>
    <row r="127" spans="1:11" x14ac:dyDescent="0.2">
      <c r="H127" s="12"/>
      <c r="I127" s="12"/>
      <c r="J127" s="12"/>
      <c r="K127" s="12"/>
    </row>
    <row r="128" spans="1:11" x14ac:dyDescent="0.2">
      <c r="H128" s="12"/>
      <c r="I128" s="12"/>
      <c r="J128" s="12"/>
      <c r="K128" s="12"/>
    </row>
    <row r="129" spans="8:11" x14ac:dyDescent="0.2">
      <c r="H129" s="12"/>
      <c r="I129" s="12"/>
      <c r="J129" s="12"/>
      <c r="K129" s="12"/>
    </row>
    <row r="130" spans="8:11" x14ac:dyDescent="0.2">
      <c r="H130" s="12"/>
      <c r="I130" s="12"/>
      <c r="J130" s="12"/>
      <c r="K130" s="12"/>
    </row>
    <row r="131" spans="8:11" x14ac:dyDescent="0.2">
      <c r="H131" s="12"/>
      <c r="I131" s="12"/>
      <c r="J131" s="12"/>
      <c r="K131" s="12"/>
    </row>
    <row r="132" spans="8:11" x14ac:dyDescent="0.2">
      <c r="H132" s="12"/>
      <c r="I132" s="12"/>
      <c r="J132" s="12"/>
      <c r="K132" s="12"/>
    </row>
    <row r="133" spans="8:11" x14ac:dyDescent="0.2">
      <c r="H133" s="12"/>
      <c r="I133" s="12"/>
      <c r="J133" s="12"/>
      <c r="K133" s="12"/>
    </row>
    <row r="134" spans="8:11" x14ac:dyDescent="0.2">
      <c r="H134" s="12"/>
      <c r="I134" s="12"/>
      <c r="J134" s="12"/>
      <c r="K134" s="12"/>
    </row>
    <row r="135" spans="8:11" x14ac:dyDescent="0.2">
      <c r="H135" s="12"/>
      <c r="I135" s="12"/>
      <c r="J135" s="12"/>
      <c r="K135" s="12"/>
    </row>
    <row r="136" spans="8:11" x14ac:dyDescent="0.2">
      <c r="H136" s="12"/>
      <c r="I136" s="12"/>
      <c r="J136" s="12"/>
      <c r="K136" s="12"/>
    </row>
    <row r="137" spans="8:11" x14ac:dyDescent="0.2">
      <c r="H137" s="12"/>
      <c r="I137" s="12"/>
      <c r="J137" s="12"/>
      <c r="K137" s="12"/>
    </row>
    <row r="138" spans="8:11" x14ac:dyDescent="0.2">
      <c r="H138" s="12"/>
      <c r="I138" s="12"/>
      <c r="J138" s="12"/>
      <c r="K138" s="12"/>
    </row>
    <row r="139" spans="8:11" x14ac:dyDescent="0.2">
      <c r="H139" s="12"/>
      <c r="I139" s="12"/>
      <c r="J139" s="12"/>
      <c r="K139" s="12"/>
    </row>
    <row r="140" spans="8:11" x14ac:dyDescent="0.2">
      <c r="H140" s="12"/>
      <c r="I140" s="12"/>
      <c r="J140" s="12"/>
      <c r="K140" s="12"/>
    </row>
    <row r="141" spans="8:11" x14ac:dyDescent="0.2">
      <c r="H141" s="12"/>
      <c r="I141" s="12"/>
      <c r="J141" s="12"/>
      <c r="K141" s="12"/>
    </row>
    <row r="142" spans="8:11" x14ac:dyDescent="0.2">
      <c r="H142" s="12"/>
      <c r="I142" s="12"/>
      <c r="J142" s="12"/>
      <c r="K142" s="12"/>
    </row>
    <row r="143" spans="8:11" x14ac:dyDescent="0.2">
      <c r="H143" s="12"/>
      <c r="I143" s="12"/>
      <c r="J143" s="12"/>
      <c r="K143" s="12"/>
    </row>
    <row r="144" spans="8:11" x14ac:dyDescent="0.2">
      <c r="H144" s="12"/>
      <c r="I144" s="12"/>
      <c r="J144" s="12"/>
      <c r="K144" s="12"/>
    </row>
    <row r="145" spans="8:11" x14ac:dyDescent="0.2">
      <c r="H145" s="12"/>
      <c r="I145" s="12"/>
      <c r="J145" s="12"/>
      <c r="K145" s="12"/>
    </row>
    <row r="146" spans="8:11" x14ac:dyDescent="0.2">
      <c r="H146" s="12"/>
      <c r="I146" s="12"/>
      <c r="J146" s="12"/>
      <c r="K146" s="12"/>
    </row>
    <row r="147" spans="8:11" x14ac:dyDescent="0.2">
      <c r="H147" s="12"/>
      <c r="I147" s="12"/>
      <c r="J147" s="12"/>
      <c r="K147" s="12"/>
    </row>
    <row r="148" spans="8:11" x14ac:dyDescent="0.2">
      <c r="H148" s="12"/>
      <c r="I148" s="12"/>
      <c r="J148" s="12"/>
      <c r="K148" s="12"/>
    </row>
    <row r="149" spans="8:11" x14ac:dyDescent="0.2">
      <c r="H149" s="12"/>
      <c r="I149" s="12"/>
      <c r="J149" s="12"/>
      <c r="K149" s="12"/>
    </row>
    <row r="150" spans="8:11" x14ac:dyDescent="0.2">
      <c r="H150" s="12"/>
      <c r="I150" s="12"/>
      <c r="J150" s="12"/>
      <c r="K150" s="12"/>
    </row>
    <row r="151" spans="8:11" x14ac:dyDescent="0.2">
      <c r="H151" s="12"/>
      <c r="I151" s="12"/>
      <c r="J151" s="12"/>
      <c r="K151" s="12"/>
    </row>
    <row r="152" spans="8:11" x14ac:dyDescent="0.2">
      <c r="H152" s="12"/>
      <c r="I152" s="12"/>
      <c r="J152" s="12"/>
      <c r="K152" s="12"/>
    </row>
    <row r="153" spans="8:11" x14ac:dyDescent="0.2">
      <c r="H153" s="12"/>
      <c r="I153" s="12"/>
      <c r="J153" s="12"/>
      <c r="K153" s="12"/>
    </row>
    <row r="154" spans="8:11" x14ac:dyDescent="0.2">
      <c r="H154" s="12"/>
      <c r="I154" s="12"/>
      <c r="J154" s="12"/>
      <c r="K154" s="12"/>
    </row>
    <row r="155" spans="8:11" x14ac:dyDescent="0.2">
      <c r="H155" s="12"/>
      <c r="I155" s="12"/>
      <c r="J155" s="12"/>
      <c r="K155" s="12"/>
    </row>
    <row r="156" spans="8:11" x14ac:dyDescent="0.2">
      <c r="H156" s="12"/>
      <c r="I156" s="12"/>
      <c r="J156" s="12"/>
      <c r="K156" s="12"/>
    </row>
    <row r="157" spans="8:11" x14ac:dyDescent="0.2">
      <c r="H157" s="12"/>
      <c r="I157" s="12"/>
      <c r="J157" s="12"/>
      <c r="K157" s="12"/>
    </row>
    <row r="158" spans="8:11" x14ac:dyDescent="0.2">
      <c r="H158" s="12"/>
      <c r="I158" s="12"/>
      <c r="J158" s="12"/>
      <c r="K158" s="12"/>
    </row>
    <row r="159" spans="8:11" x14ac:dyDescent="0.2">
      <c r="H159" s="12"/>
      <c r="I159" s="12"/>
      <c r="J159" s="12"/>
      <c r="K159" s="12"/>
    </row>
    <row r="160" spans="8:11" x14ac:dyDescent="0.2">
      <c r="H160" s="12"/>
      <c r="I160" s="12"/>
      <c r="J160" s="12"/>
      <c r="K160" s="12"/>
    </row>
    <row r="161" spans="8:11" x14ac:dyDescent="0.2">
      <c r="H161" s="12"/>
      <c r="I161" s="12"/>
      <c r="J161" s="12"/>
      <c r="K161" s="12"/>
    </row>
    <row r="162" spans="8:11" x14ac:dyDescent="0.2">
      <c r="H162" s="12"/>
      <c r="I162" s="12"/>
      <c r="J162" s="12"/>
      <c r="K162" s="12"/>
    </row>
    <row r="163" spans="8:11" x14ac:dyDescent="0.2">
      <c r="H163" s="12"/>
      <c r="I163" s="12"/>
      <c r="J163" s="12"/>
      <c r="K163" s="12"/>
    </row>
    <row r="164" spans="8:11" x14ac:dyDescent="0.2">
      <c r="H164" s="12"/>
      <c r="I164" s="12"/>
      <c r="J164" s="12"/>
      <c r="K164" s="12"/>
    </row>
    <row r="165" spans="8:11" x14ac:dyDescent="0.2">
      <c r="H165" s="12"/>
      <c r="I165" s="12"/>
      <c r="J165" s="12"/>
      <c r="K165" s="12"/>
    </row>
    <row r="166" spans="8:11" x14ac:dyDescent="0.2">
      <c r="H166" s="12"/>
      <c r="I166" s="12"/>
      <c r="J166" s="12"/>
      <c r="K166" s="12"/>
    </row>
    <row r="167" spans="8:11" x14ac:dyDescent="0.2">
      <c r="H167" s="12"/>
      <c r="I167" s="12"/>
      <c r="J167" s="12"/>
      <c r="K167" s="12"/>
    </row>
    <row r="168" spans="8:11" x14ac:dyDescent="0.2">
      <c r="H168" s="12"/>
      <c r="I168" s="12"/>
      <c r="J168" s="12"/>
      <c r="K168" s="12"/>
    </row>
    <row r="169" spans="8:11" x14ac:dyDescent="0.2">
      <c r="H169" s="12"/>
      <c r="I169" s="12"/>
      <c r="J169" s="12"/>
      <c r="K169" s="12"/>
    </row>
    <row r="170" spans="8:11" x14ac:dyDescent="0.2">
      <c r="H170" s="12"/>
      <c r="I170" s="12"/>
      <c r="J170" s="12"/>
      <c r="K170" s="12"/>
    </row>
    <row r="171" spans="8:11" x14ac:dyDescent="0.2">
      <c r="H171" s="12"/>
      <c r="I171" s="12"/>
      <c r="J171" s="12"/>
      <c r="K171" s="12"/>
    </row>
    <row r="172" spans="8:11" x14ac:dyDescent="0.2">
      <c r="H172" s="12"/>
      <c r="I172" s="12"/>
      <c r="J172" s="12"/>
      <c r="K172" s="12"/>
    </row>
    <row r="173" spans="8:11" x14ac:dyDescent="0.2">
      <c r="H173" s="12"/>
      <c r="I173" s="12"/>
      <c r="J173" s="12"/>
      <c r="K173" s="12"/>
    </row>
    <row r="174" spans="8:11" x14ac:dyDescent="0.2">
      <c r="H174" s="12"/>
      <c r="I174" s="12"/>
      <c r="J174" s="12"/>
      <c r="K174" s="12"/>
    </row>
    <row r="175" spans="8:11" x14ac:dyDescent="0.2">
      <c r="H175" s="12"/>
      <c r="I175" s="12"/>
      <c r="J175" s="12"/>
      <c r="K175" s="12"/>
    </row>
    <row r="176" spans="8:11" x14ac:dyDescent="0.2">
      <c r="H176" s="12"/>
      <c r="I176" s="12"/>
      <c r="J176" s="12"/>
      <c r="K176" s="12"/>
    </row>
    <row r="177" spans="8:11" x14ac:dyDescent="0.2">
      <c r="H177" s="12"/>
      <c r="I177" s="12"/>
      <c r="J177" s="12"/>
      <c r="K177" s="12"/>
    </row>
    <row r="178" spans="8:11" x14ac:dyDescent="0.2">
      <c r="H178" s="12"/>
      <c r="I178" s="12"/>
      <c r="J178" s="12"/>
      <c r="K178" s="12"/>
    </row>
    <row r="179" spans="8:11" x14ac:dyDescent="0.2">
      <c r="H179" s="12"/>
      <c r="I179" s="12"/>
      <c r="J179" s="12"/>
      <c r="K179" s="12"/>
    </row>
    <row r="180" spans="8:11" x14ac:dyDescent="0.2">
      <c r="H180" s="12"/>
      <c r="I180" s="12"/>
      <c r="J180" s="12"/>
      <c r="K180" s="12"/>
    </row>
    <row r="181" spans="8:11" x14ac:dyDescent="0.2">
      <c r="H181" s="12"/>
      <c r="I181" s="12"/>
      <c r="J181" s="12"/>
      <c r="K181" s="12"/>
    </row>
    <row r="182" spans="8:11" x14ac:dyDescent="0.2">
      <c r="H182" s="12"/>
      <c r="I182" s="12"/>
      <c r="J182" s="12"/>
      <c r="K182" s="12"/>
    </row>
    <row r="183" spans="8:11" x14ac:dyDescent="0.2">
      <c r="H183" s="12"/>
      <c r="I183" s="12"/>
      <c r="J183" s="12"/>
      <c r="K183" s="12"/>
    </row>
    <row r="184" spans="8:11" x14ac:dyDescent="0.2">
      <c r="H184" s="12"/>
      <c r="I184" s="12"/>
      <c r="J184" s="12"/>
      <c r="K184" s="12"/>
    </row>
    <row r="185" spans="8:11" x14ac:dyDescent="0.2">
      <c r="H185" s="12"/>
      <c r="I185" s="12"/>
      <c r="J185" s="12"/>
      <c r="K185" s="12"/>
    </row>
    <row r="186" spans="8:11" x14ac:dyDescent="0.2">
      <c r="H186" s="12"/>
      <c r="I186" s="12"/>
      <c r="J186" s="12"/>
      <c r="K186" s="12"/>
    </row>
    <row r="187" spans="8:11" x14ac:dyDescent="0.2">
      <c r="H187" s="12"/>
      <c r="I187" s="12"/>
      <c r="J187" s="12"/>
      <c r="K187" s="12"/>
    </row>
    <row r="188" spans="8:11" x14ac:dyDescent="0.2">
      <c r="H188" s="12"/>
      <c r="I188" s="12"/>
      <c r="J188" s="12"/>
      <c r="K188" s="12"/>
    </row>
    <row r="189" spans="8:11" x14ac:dyDescent="0.2">
      <c r="H189" s="12"/>
      <c r="I189" s="12"/>
      <c r="J189" s="12"/>
      <c r="K189" s="12"/>
    </row>
    <row r="190" spans="8:11" x14ac:dyDescent="0.2">
      <c r="H190" s="12"/>
      <c r="I190" s="12"/>
      <c r="J190" s="12"/>
      <c r="K190" s="12"/>
    </row>
    <row r="191" spans="8:11" x14ac:dyDescent="0.2">
      <c r="H191" s="12"/>
      <c r="I191" s="12"/>
      <c r="J191" s="12"/>
      <c r="K191" s="12"/>
    </row>
    <row r="192" spans="8:11" x14ac:dyDescent="0.2">
      <c r="H192" s="12"/>
      <c r="I192" s="12"/>
      <c r="J192" s="12"/>
      <c r="K192" s="12"/>
    </row>
    <row r="193" spans="8:11" x14ac:dyDescent="0.2">
      <c r="H193" s="12"/>
      <c r="I193" s="12"/>
      <c r="J193" s="12"/>
      <c r="K193" s="12"/>
    </row>
    <row r="194" spans="8:11" x14ac:dyDescent="0.2">
      <c r="H194" s="12"/>
      <c r="I194" s="12"/>
      <c r="J194" s="12"/>
      <c r="K194" s="12"/>
    </row>
    <row r="195" spans="8:11" x14ac:dyDescent="0.2">
      <c r="H195" s="12"/>
      <c r="I195" s="12"/>
      <c r="J195" s="12"/>
      <c r="K195" s="12"/>
    </row>
    <row r="196" spans="8:11" x14ac:dyDescent="0.2">
      <c r="H196" s="12"/>
      <c r="I196" s="12"/>
      <c r="J196" s="12"/>
      <c r="K196" s="12"/>
    </row>
    <row r="197" spans="8:11" x14ac:dyDescent="0.2">
      <c r="H197" s="12"/>
      <c r="I197" s="12"/>
      <c r="J197" s="12"/>
      <c r="K197" s="12"/>
    </row>
    <row r="198" spans="8:11" x14ac:dyDescent="0.2">
      <c r="H198" s="12"/>
      <c r="I198" s="12"/>
      <c r="J198" s="12"/>
      <c r="K198" s="12"/>
    </row>
    <row r="199" spans="8:11" x14ac:dyDescent="0.2">
      <c r="H199" s="12"/>
      <c r="I199" s="12"/>
      <c r="J199" s="12"/>
      <c r="K199" s="12"/>
    </row>
    <row r="200" spans="8:11" x14ac:dyDescent="0.2">
      <c r="H200" s="12"/>
      <c r="I200" s="12"/>
      <c r="J200" s="12"/>
      <c r="K200" s="12"/>
    </row>
    <row r="201" spans="8:11" x14ac:dyDescent="0.2">
      <c r="H201" s="12"/>
      <c r="I201" s="12"/>
      <c r="J201" s="12"/>
      <c r="K201" s="12"/>
    </row>
    <row r="202" spans="8:11" x14ac:dyDescent="0.2">
      <c r="H202" s="12"/>
      <c r="I202" s="12"/>
      <c r="J202" s="12"/>
      <c r="K202" s="12"/>
    </row>
    <row r="203" spans="8:11" x14ac:dyDescent="0.2">
      <c r="H203" s="12"/>
      <c r="I203" s="12"/>
      <c r="J203" s="12"/>
      <c r="K203" s="12"/>
    </row>
    <row r="204" spans="8:11" x14ac:dyDescent="0.2">
      <c r="H204" s="12"/>
      <c r="I204" s="12"/>
      <c r="J204" s="12"/>
      <c r="K204" s="12"/>
    </row>
    <row r="205" spans="8:11" x14ac:dyDescent="0.2">
      <c r="H205" s="12"/>
      <c r="I205" s="12"/>
      <c r="J205" s="12"/>
      <c r="K205" s="12"/>
    </row>
    <row r="206" spans="8:11" x14ac:dyDescent="0.2">
      <c r="H206" s="12"/>
      <c r="I206" s="12"/>
      <c r="J206" s="12"/>
      <c r="K206" s="12"/>
    </row>
    <row r="207" spans="8:11" x14ac:dyDescent="0.2">
      <c r="H207" s="12"/>
      <c r="I207" s="12"/>
      <c r="J207" s="12"/>
      <c r="K207" s="12"/>
    </row>
    <row r="208" spans="8:11" x14ac:dyDescent="0.2">
      <c r="H208" s="12"/>
      <c r="I208" s="12"/>
      <c r="J208" s="12"/>
      <c r="K208" s="12"/>
    </row>
    <row r="209" spans="8:11" x14ac:dyDescent="0.2">
      <c r="H209" s="12"/>
      <c r="I209" s="12"/>
      <c r="J209" s="12"/>
      <c r="K209" s="12"/>
    </row>
    <row r="210" spans="8:11" x14ac:dyDescent="0.2">
      <c r="H210" s="12"/>
      <c r="I210" s="12"/>
      <c r="J210" s="12"/>
      <c r="K210" s="12"/>
    </row>
    <row r="211" spans="8:11" x14ac:dyDescent="0.2">
      <c r="H211" s="12"/>
      <c r="I211" s="12"/>
      <c r="J211" s="12"/>
      <c r="K211" s="12"/>
    </row>
    <row r="212" spans="8:11" x14ac:dyDescent="0.2">
      <c r="H212" s="12"/>
      <c r="I212" s="12"/>
      <c r="J212" s="12"/>
      <c r="K212" s="12"/>
    </row>
    <row r="213" spans="8:11" x14ac:dyDescent="0.2">
      <c r="H213" s="12"/>
      <c r="I213" s="12"/>
      <c r="J213" s="12"/>
      <c r="K213" s="12"/>
    </row>
    <row r="214" spans="8:11" x14ac:dyDescent="0.2">
      <c r="H214" s="12"/>
      <c r="I214" s="12"/>
      <c r="J214" s="12"/>
      <c r="K214" s="12"/>
    </row>
    <row r="215" spans="8:11" x14ac:dyDescent="0.2">
      <c r="H215" s="12"/>
      <c r="I215" s="12"/>
      <c r="J215" s="12"/>
      <c r="K215" s="12"/>
    </row>
    <row r="216" spans="8:11" x14ac:dyDescent="0.2">
      <c r="H216" s="12"/>
      <c r="I216" s="12"/>
      <c r="J216" s="12"/>
      <c r="K216" s="12"/>
    </row>
    <row r="217" spans="8:11" x14ac:dyDescent="0.2">
      <c r="H217" s="12"/>
      <c r="I217" s="12"/>
      <c r="J217" s="12"/>
      <c r="K217" s="12"/>
    </row>
    <row r="218" spans="8:11" x14ac:dyDescent="0.2">
      <c r="H218" s="12"/>
      <c r="I218" s="12"/>
      <c r="J218" s="12"/>
      <c r="K218" s="12"/>
    </row>
    <row r="219" spans="8:11" x14ac:dyDescent="0.2">
      <c r="H219" s="12"/>
      <c r="I219" s="12"/>
      <c r="J219" s="12"/>
      <c r="K219" s="12"/>
    </row>
    <row r="220" spans="8:11" x14ac:dyDescent="0.2">
      <c r="H220" s="12"/>
      <c r="I220" s="12"/>
      <c r="J220" s="12"/>
      <c r="K220" s="12"/>
    </row>
    <row r="221" spans="8:11" x14ac:dyDescent="0.2">
      <c r="H221" s="12"/>
      <c r="I221" s="12"/>
      <c r="J221" s="12"/>
      <c r="K221" s="12"/>
    </row>
    <row r="222" spans="8:11" x14ac:dyDescent="0.2">
      <c r="H222" s="12"/>
      <c r="I222" s="12"/>
      <c r="J222" s="12"/>
      <c r="K222" s="12"/>
    </row>
    <row r="223" spans="8:11" x14ac:dyDescent="0.2">
      <c r="H223" s="12"/>
      <c r="I223" s="12"/>
      <c r="J223" s="12"/>
      <c r="K223" s="12"/>
    </row>
    <row r="224" spans="8:11" x14ac:dyDescent="0.2">
      <c r="H224" s="12"/>
      <c r="I224" s="12"/>
      <c r="J224" s="12"/>
      <c r="K224" s="12"/>
    </row>
    <row r="225" spans="8:11" x14ac:dyDescent="0.2">
      <c r="H225" s="12"/>
      <c r="I225" s="12"/>
      <c r="J225" s="12"/>
      <c r="K225" s="12"/>
    </row>
    <row r="226" spans="8:11" x14ac:dyDescent="0.2">
      <c r="H226" s="12"/>
      <c r="I226" s="12"/>
      <c r="J226" s="12"/>
      <c r="K226" s="12"/>
    </row>
    <row r="227" spans="8:11" x14ac:dyDescent="0.2">
      <c r="H227" s="12"/>
      <c r="I227" s="12"/>
      <c r="J227" s="12"/>
      <c r="K227" s="12"/>
    </row>
    <row r="228" spans="8:11" x14ac:dyDescent="0.2">
      <c r="H228" s="12"/>
      <c r="I228" s="12"/>
      <c r="J228" s="12"/>
      <c r="K228" s="12"/>
    </row>
    <row r="229" spans="8:11" x14ac:dyDescent="0.2">
      <c r="H229" s="12"/>
      <c r="I229" s="12"/>
      <c r="J229" s="12"/>
      <c r="K229" s="12"/>
    </row>
    <row r="230" spans="8:11" x14ac:dyDescent="0.2">
      <c r="H230" s="12"/>
      <c r="I230" s="12"/>
      <c r="J230" s="12"/>
      <c r="K230" s="12"/>
    </row>
    <row r="231" spans="8:11" x14ac:dyDescent="0.2">
      <c r="H231" s="12"/>
      <c r="I231" s="12"/>
      <c r="J231" s="12"/>
      <c r="K231" s="12"/>
    </row>
    <row r="232" spans="8:11" x14ac:dyDescent="0.2">
      <c r="H232" s="12"/>
      <c r="I232" s="12"/>
      <c r="J232" s="12"/>
      <c r="K232" s="12"/>
    </row>
    <row r="233" spans="8:11" x14ac:dyDescent="0.2">
      <c r="H233" s="12"/>
      <c r="I233" s="12"/>
      <c r="J233" s="12"/>
      <c r="K233" s="12"/>
    </row>
    <row r="234" spans="8:11" x14ac:dyDescent="0.2">
      <c r="H234" s="12"/>
      <c r="I234" s="12"/>
      <c r="J234" s="12"/>
      <c r="K234" s="12"/>
    </row>
    <row r="235" spans="8:11" x14ac:dyDescent="0.2">
      <c r="H235" s="12"/>
      <c r="I235" s="12"/>
      <c r="J235" s="12"/>
      <c r="K235" s="12"/>
    </row>
    <row r="236" spans="8:11" x14ac:dyDescent="0.2">
      <c r="H236" s="12"/>
      <c r="I236" s="12"/>
      <c r="J236" s="12"/>
      <c r="K236" s="12"/>
    </row>
    <row r="237" spans="8:11" x14ac:dyDescent="0.2">
      <c r="H237" s="12"/>
      <c r="I237" s="12"/>
      <c r="J237" s="12"/>
      <c r="K237" s="12"/>
    </row>
    <row r="238" spans="8:11" x14ac:dyDescent="0.2">
      <c r="H238" s="12"/>
      <c r="I238" s="12"/>
      <c r="J238" s="12"/>
      <c r="K238" s="12"/>
    </row>
    <row r="239" spans="8:11" x14ac:dyDescent="0.2">
      <c r="H239" s="12"/>
      <c r="I239" s="12"/>
      <c r="J239" s="12"/>
      <c r="K239" s="12"/>
    </row>
    <row r="240" spans="8:11" x14ac:dyDescent="0.2">
      <c r="H240" s="12"/>
      <c r="I240" s="12"/>
      <c r="J240" s="12"/>
      <c r="K240" s="12"/>
    </row>
    <row r="241" spans="8:11" x14ac:dyDescent="0.2">
      <c r="H241" s="12"/>
      <c r="I241" s="12"/>
      <c r="J241" s="12"/>
      <c r="K241" s="12"/>
    </row>
    <row r="242" spans="8:11" x14ac:dyDescent="0.2">
      <c r="H242" s="12"/>
      <c r="I242" s="12"/>
      <c r="J242" s="12"/>
      <c r="K242" s="12"/>
    </row>
    <row r="243" spans="8:11" x14ac:dyDescent="0.2">
      <c r="H243" s="12"/>
      <c r="I243" s="12"/>
      <c r="J243" s="12"/>
      <c r="K243" s="12"/>
    </row>
    <row r="244" spans="8:11" x14ac:dyDescent="0.2">
      <c r="H244" s="12"/>
      <c r="I244" s="12"/>
      <c r="J244" s="12"/>
      <c r="K244" s="12"/>
    </row>
    <row r="245" spans="8:11" x14ac:dyDescent="0.2">
      <c r="H245" s="12"/>
      <c r="I245" s="12"/>
      <c r="J245" s="12"/>
      <c r="K245" s="12"/>
    </row>
    <row r="246" spans="8:11" x14ac:dyDescent="0.2">
      <c r="H246" s="12"/>
      <c r="I246" s="12"/>
      <c r="J246" s="12"/>
      <c r="K246" s="12"/>
    </row>
    <row r="247" spans="8:11" x14ac:dyDescent="0.2">
      <c r="H247" s="12"/>
      <c r="I247" s="12"/>
      <c r="J247" s="12"/>
      <c r="K247" s="12"/>
    </row>
    <row r="248" spans="8:11" x14ac:dyDescent="0.2">
      <c r="H248" s="12"/>
      <c r="I248" s="12"/>
      <c r="J248" s="12"/>
      <c r="K248" s="12"/>
    </row>
    <row r="249" spans="8:11" x14ac:dyDescent="0.2">
      <c r="H249" s="12"/>
      <c r="I249" s="12"/>
      <c r="J249" s="12"/>
      <c r="K249" s="12"/>
    </row>
    <row r="250" spans="8:11" x14ac:dyDescent="0.2">
      <c r="H250" s="12"/>
      <c r="I250" s="12"/>
      <c r="J250" s="12"/>
      <c r="K250" s="12"/>
    </row>
    <row r="251" spans="8:11" x14ac:dyDescent="0.2">
      <c r="H251" s="12"/>
      <c r="I251" s="12"/>
      <c r="J251" s="12"/>
      <c r="K251" s="12"/>
    </row>
    <row r="252" spans="8:11" x14ac:dyDescent="0.2">
      <c r="H252" s="12"/>
      <c r="I252" s="12"/>
      <c r="J252" s="12"/>
      <c r="K252" s="12"/>
    </row>
    <row r="253" spans="8:11" x14ac:dyDescent="0.2">
      <c r="H253" s="12"/>
      <c r="I253" s="12"/>
      <c r="J253" s="12"/>
      <c r="K253" s="12"/>
    </row>
    <row r="254" spans="8:11" x14ac:dyDescent="0.2">
      <c r="H254" s="12"/>
      <c r="I254" s="12"/>
      <c r="J254" s="12"/>
      <c r="K254" s="12"/>
    </row>
    <row r="255" spans="8:11" x14ac:dyDescent="0.2">
      <c r="H255" s="12"/>
      <c r="I255" s="12"/>
      <c r="J255" s="12"/>
      <c r="K255" s="12"/>
    </row>
    <row r="256" spans="8:11" x14ac:dyDescent="0.2">
      <c r="H256" s="12"/>
      <c r="I256" s="12"/>
      <c r="J256" s="12"/>
      <c r="K256" s="12"/>
    </row>
    <row r="257" spans="8:11" x14ac:dyDescent="0.2">
      <c r="H257" s="12"/>
      <c r="I257" s="12"/>
      <c r="J257" s="12"/>
      <c r="K257" s="12"/>
    </row>
    <row r="258" spans="8:11" x14ac:dyDescent="0.2">
      <c r="H258" s="12"/>
      <c r="I258" s="12"/>
      <c r="J258" s="12"/>
      <c r="K258" s="12"/>
    </row>
    <row r="259" spans="8:11" x14ac:dyDescent="0.2">
      <c r="H259" s="12"/>
      <c r="I259" s="12"/>
      <c r="J259" s="12"/>
      <c r="K259" s="12"/>
    </row>
    <row r="260" spans="8:11" x14ac:dyDescent="0.2">
      <c r="H260" s="12"/>
      <c r="I260" s="12"/>
      <c r="J260" s="12"/>
      <c r="K260" s="12"/>
    </row>
    <row r="261" spans="8:11" x14ac:dyDescent="0.2">
      <c r="H261" s="12"/>
      <c r="I261" s="12"/>
      <c r="J261" s="12"/>
      <c r="K261" s="12"/>
    </row>
    <row r="262" spans="8:11" x14ac:dyDescent="0.2">
      <c r="H262" s="12"/>
      <c r="I262" s="12"/>
      <c r="J262" s="12"/>
      <c r="K262" s="12"/>
    </row>
    <row r="263" spans="8:11" x14ac:dyDescent="0.2">
      <c r="H263" s="12"/>
      <c r="I263" s="12"/>
      <c r="J263" s="12"/>
      <c r="K263" s="12"/>
    </row>
    <row r="264" spans="8:11" x14ac:dyDescent="0.2">
      <c r="H264" s="12"/>
      <c r="I264" s="12"/>
      <c r="J264" s="12"/>
      <c r="K264" s="12"/>
    </row>
    <row r="265" spans="8:11" x14ac:dyDescent="0.2">
      <c r="H265" s="12"/>
      <c r="I265" s="12"/>
      <c r="J265" s="12"/>
      <c r="K265" s="12"/>
    </row>
    <row r="266" spans="8:11" x14ac:dyDescent="0.2">
      <c r="H266" s="12"/>
      <c r="I266" s="12"/>
      <c r="J266" s="12"/>
      <c r="K266" s="12"/>
    </row>
    <row r="267" spans="8:11" x14ac:dyDescent="0.2">
      <c r="H267" s="12"/>
      <c r="I267" s="12"/>
      <c r="J267" s="12"/>
      <c r="K267" s="12"/>
    </row>
    <row r="268" spans="8:11" x14ac:dyDescent="0.2">
      <c r="H268" s="12"/>
      <c r="I268" s="12"/>
      <c r="J268" s="12"/>
      <c r="K268" s="12"/>
    </row>
    <row r="269" spans="8:11" x14ac:dyDescent="0.2">
      <c r="H269" s="12"/>
      <c r="I269" s="12"/>
      <c r="J269" s="12"/>
      <c r="K269" s="12"/>
    </row>
    <row r="270" spans="8:11" x14ac:dyDescent="0.2">
      <c r="H270" s="12"/>
      <c r="I270" s="12"/>
      <c r="J270" s="12"/>
      <c r="K270" s="12"/>
    </row>
    <row r="271" spans="8:11" x14ac:dyDescent="0.2">
      <c r="H271" s="12"/>
      <c r="I271" s="12"/>
      <c r="J271" s="12"/>
      <c r="K271" s="12"/>
    </row>
    <row r="272" spans="8:11" x14ac:dyDescent="0.2">
      <c r="H272" s="12"/>
      <c r="I272" s="12"/>
      <c r="J272" s="12"/>
      <c r="K272" s="12"/>
    </row>
    <row r="273" spans="8:11" x14ac:dyDescent="0.2">
      <c r="H273" s="12"/>
      <c r="I273" s="12"/>
      <c r="J273" s="12"/>
      <c r="K273" s="12"/>
    </row>
    <row r="274" spans="8:11" x14ac:dyDescent="0.2">
      <c r="H274" s="12"/>
      <c r="I274" s="12"/>
      <c r="J274" s="12"/>
      <c r="K274" s="12"/>
    </row>
    <row r="275" spans="8:11" x14ac:dyDescent="0.2">
      <c r="H275" s="12"/>
      <c r="I275" s="12"/>
      <c r="J275" s="12"/>
      <c r="K275" s="12"/>
    </row>
    <row r="276" spans="8:11" x14ac:dyDescent="0.2">
      <c r="H276" s="12"/>
      <c r="I276" s="12"/>
      <c r="J276" s="12"/>
      <c r="K276" s="12"/>
    </row>
    <row r="277" spans="8:11" x14ac:dyDescent="0.2">
      <c r="H277" s="12"/>
      <c r="I277" s="12"/>
      <c r="J277" s="12"/>
      <c r="K277" s="12"/>
    </row>
    <row r="278" spans="8:11" x14ac:dyDescent="0.2">
      <c r="H278" s="12"/>
      <c r="I278" s="12"/>
      <c r="J278" s="12"/>
      <c r="K278" s="12"/>
    </row>
    <row r="279" spans="8:11" x14ac:dyDescent="0.2">
      <c r="H279" s="12"/>
      <c r="I279" s="12"/>
      <c r="J279" s="12"/>
      <c r="K279" s="12"/>
    </row>
    <row r="280" spans="8:11" x14ac:dyDescent="0.2">
      <c r="H280" s="12"/>
      <c r="I280" s="12"/>
      <c r="J280" s="12"/>
      <c r="K280" s="12"/>
    </row>
    <row r="281" spans="8:11" x14ac:dyDescent="0.2">
      <c r="H281" s="12"/>
      <c r="I281" s="12"/>
      <c r="J281" s="12"/>
      <c r="K281" s="12"/>
    </row>
    <row r="282" spans="8:11" x14ac:dyDescent="0.2">
      <c r="H282" s="12"/>
      <c r="I282" s="12"/>
      <c r="J282" s="12"/>
      <c r="K282" s="12"/>
    </row>
    <row r="283" spans="8:11" x14ac:dyDescent="0.2">
      <c r="H283" s="12"/>
      <c r="I283" s="12"/>
      <c r="J283" s="12"/>
      <c r="K283" s="12"/>
    </row>
    <row r="284" spans="8:11" x14ac:dyDescent="0.2">
      <c r="H284" s="12"/>
      <c r="I284" s="12"/>
      <c r="J284" s="12"/>
      <c r="K284" s="12"/>
    </row>
    <row r="285" spans="8:11" x14ac:dyDescent="0.2">
      <c r="H285" s="12"/>
      <c r="I285" s="12"/>
      <c r="J285" s="12"/>
      <c r="K285" s="12"/>
    </row>
    <row r="286" spans="8:11" x14ac:dyDescent="0.2">
      <c r="H286" s="12"/>
      <c r="I286" s="12"/>
      <c r="J286" s="12"/>
      <c r="K286" s="12"/>
    </row>
    <row r="287" spans="8:11" x14ac:dyDescent="0.2">
      <c r="H287" s="12"/>
      <c r="I287" s="12"/>
      <c r="J287" s="12"/>
      <c r="K287" s="12"/>
    </row>
    <row r="288" spans="8:11" x14ac:dyDescent="0.2">
      <c r="H288" s="12"/>
      <c r="I288" s="12"/>
      <c r="J288" s="12"/>
      <c r="K288" s="12"/>
    </row>
    <row r="289" spans="8:11" x14ac:dyDescent="0.2">
      <c r="H289" s="12"/>
      <c r="I289" s="12"/>
      <c r="J289" s="12"/>
      <c r="K289" s="12"/>
    </row>
    <row r="290" spans="8:11" x14ac:dyDescent="0.2">
      <c r="H290" s="12"/>
      <c r="I290" s="12"/>
      <c r="J290" s="12"/>
      <c r="K290" s="12"/>
    </row>
    <row r="291" spans="8:11" x14ac:dyDescent="0.2">
      <c r="H291" s="12"/>
      <c r="I291" s="12"/>
      <c r="J291" s="12"/>
      <c r="K291" s="12"/>
    </row>
    <row r="292" spans="8:11" x14ac:dyDescent="0.2">
      <c r="H292" s="12"/>
      <c r="I292" s="12"/>
      <c r="J292" s="12"/>
      <c r="K292" s="12"/>
    </row>
    <row r="293" spans="8:11" x14ac:dyDescent="0.2">
      <c r="H293" s="12"/>
      <c r="I293" s="12"/>
      <c r="J293" s="12"/>
      <c r="K293" s="12"/>
    </row>
    <row r="294" spans="8:11" x14ac:dyDescent="0.2">
      <c r="H294" s="12"/>
      <c r="I294" s="12"/>
      <c r="J294" s="12"/>
      <c r="K294" s="12"/>
    </row>
    <row r="295" spans="8:11" x14ac:dyDescent="0.2">
      <c r="H295" s="12"/>
      <c r="I295" s="12"/>
      <c r="J295" s="12"/>
      <c r="K295" s="12"/>
    </row>
    <row r="296" spans="8:11" x14ac:dyDescent="0.2">
      <c r="H296" s="12"/>
      <c r="I296" s="12"/>
      <c r="J296" s="12"/>
      <c r="K296" s="12"/>
    </row>
    <row r="297" spans="8:11" x14ac:dyDescent="0.2">
      <c r="H297" s="12"/>
      <c r="I297" s="12"/>
      <c r="J297" s="12"/>
      <c r="K297" s="12"/>
    </row>
    <row r="298" spans="8:11" x14ac:dyDescent="0.2">
      <c r="H298" s="12"/>
      <c r="I298" s="12"/>
      <c r="J298" s="12"/>
      <c r="K298" s="12"/>
    </row>
    <row r="299" spans="8:11" x14ac:dyDescent="0.2">
      <c r="H299" s="12"/>
      <c r="I299" s="12"/>
      <c r="J299" s="12"/>
      <c r="K299" s="12"/>
    </row>
    <row r="300" spans="8:11" x14ac:dyDescent="0.2">
      <c r="H300" s="12"/>
      <c r="I300" s="12"/>
      <c r="J300" s="12"/>
      <c r="K300" s="12"/>
    </row>
    <row r="301" spans="8:11" x14ac:dyDescent="0.2">
      <c r="H301" s="12"/>
      <c r="I301" s="12"/>
      <c r="J301" s="12"/>
      <c r="K301" s="12"/>
    </row>
    <row r="302" spans="8:11" x14ac:dyDescent="0.2">
      <c r="H302" s="12"/>
      <c r="I302" s="12"/>
      <c r="J302" s="12"/>
      <c r="K302" s="12"/>
    </row>
    <row r="303" spans="8:11" x14ac:dyDescent="0.2">
      <c r="H303" s="12"/>
      <c r="I303" s="12"/>
      <c r="J303" s="12"/>
      <c r="K303" s="12"/>
    </row>
    <row r="304" spans="8:11" x14ac:dyDescent="0.2">
      <c r="H304" s="12"/>
      <c r="I304" s="12"/>
      <c r="J304" s="12"/>
      <c r="K304" s="12"/>
    </row>
    <row r="305" spans="8:11" x14ac:dyDescent="0.2">
      <c r="H305" s="12"/>
      <c r="I305" s="12"/>
      <c r="J305" s="12"/>
      <c r="K305" s="12"/>
    </row>
    <row r="306" spans="8:11" x14ac:dyDescent="0.2">
      <c r="H306" s="12"/>
      <c r="I306" s="12"/>
      <c r="J306" s="12"/>
      <c r="K306" s="12"/>
    </row>
    <row r="307" spans="8:11" x14ac:dyDescent="0.2">
      <c r="H307" s="12"/>
      <c r="I307" s="12"/>
      <c r="J307" s="12"/>
      <c r="K307" s="12"/>
    </row>
    <row r="308" spans="8:11" x14ac:dyDescent="0.2">
      <c r="H308" s="12"/>
      <c r="I308" s="12"/>
      <c r="J308" s="12"/>
      <c r="K308" s="12"/>
    </row>
    <row r="309" spans="8:11" x14ac:dyDescent="0.2">
      <c r="H309" s="12"/>
      <c r="I309" s="12"/>
      <c r="J309" s="12"/>
      <c r="K309" s="12"/>
    </row>
    <row r="310" spans="8:11" x14ac:dyDescent="0.2">
      <c r="H310" s="12"/>
      <c r="I310" s="12"/>
      <c r="J310" s="12"/>
      <c r="K310" s="12"/>
    </row>
    <row r="311" spans="8:11" x14ac:dyDescent="0.2">
      <c r="H311" s="12"/>
      <c r="I311" s="12"/>
      <c r="J311" s="12"/>
      <c r="K311" s="12"/>
    </row>
    <row r="312" spans="8:11" x14ac:dyDescent="0.2">
      <c r="H312" s="12"/>
      <c r="I312" s="12"/>
      <c r="J312" s="12"/>
      <c r="K312" s="12"/>
    </row>
    <row r="313" spans="8:11" x14ac:dyDescent="0.2">
      <c r="H313" s="12"/>
      <c r="I313" s="12"/>
      <c r="J313" s="12"/>
      <c r="K313" s="12"/>
    </row>
    <row r="314" spans="8:11" x14ac:dyDescent="0.2">
      <c r="H314" s="12"/>
      <c r="I314" s="12"/>
      <c r="J314" s="12"/>
      <c r="K314" s="12"/>
    </row>
    <row r="315" spans="8:11" x14ac:dyDescent="0.2">
      <c r="H315" s="12"/>
      <c r="I315" s="12"/>
      <c r="J315" s="12"/>
      <c r="K315" s="12"/>
    </row>
    <row r="316" spans="8:11" x14ac:dyDescent="0.2">
      <c r="H316" s="12"/>
      <c r="I316" s="12"/>
      <c r="J316" s="12"/>
      <c r="K316" s="12"/>
    </row>
    <row r="317" spans="8:11" x14ac:dyDescent="0.2">
      <c r="H317" s="12"/>
      <c r="I317" s="12"/>
      <c r="J317" s="12"/>
      <c r="K317" s="12"/>
    </row>
    <row r="318" spans="8:11" x14ac:dyDescent="0.2">
      <c r="H318" s="12"/>
      <c r="I318" s="12"/>
      <c r="J318" s="12"/>
      <c r="K318" s="12"/>
    </row>
    <row r="319" spans="8:11" x14ac:dyDescent="0.2">
      <c r="H319" s="12"/>
      <c r="I319" s="12"/>
      <c r="J319" s="12"/>
      <c r="K319" s="12"/>
    </row>
    <row r="320" spans="8:11" x14ac:dyDescent="0.2">
      <c r="H320" s="12"/>
      <c r="I320" s="12"/>
      <c r="J320" s="12"/>
      <c r="K320" s="12"/>
    </row>
    <row r="321" spans="8:11" x14ac:dyDescent="0.2">
      <c r="H321" s="12"/>
      <c r="I321" s="12"/>
      <c r="J321" s="12"/>
      <c r="K321" s="12"/>
    </row>
    <row r="322" spans="8:11" x14ac:dyDescent="0.2">
      <c r="H322" s="12"/>
      <c r="I322" s="12"/>
      <c r="J322" s="12"/>
      <c r="K322" s="12"/>
    </row>
    <row r="323" spans="8:11" x14ac:dyDescent="0.2">
      <c r="H323" s="12"/>
      <c r="I323" s="12"/>
      <c r="J323" s="12"/>
      <c r="K323" s="12"/>
    </row>
    <row r="324" spans="8:11" x14ac:dyDescent="0.2">
      <c r="H324" s="12"/>
      <c r="I324" s="12"/>
      <c r="J324" s="12"/>
      <c r="K324" s="12"/>
    </row>
    <row r="325" spans="8:11" x14ac:dyDescent="0.2">
      <c r="H325" s="12"/>
      <c r="I325" s="12"/>
      <c r="J325" s="12"/>
      <c r="K325" s="12"/>
    </row>
    <row r="326" spans="8:11" x14ac:dyDescent="0.2">
      <c r="H326" s="12"/>
      <c r="I326" s="12"/>
      <c r="J326" s="12"/>
      <c r="K326" s="12"/>
    </row>
    <row r="327" spans="8:11" x14ac:dyDescent="0.2">
      <c r="H327" s="12"/>
      <c r="I327" s="12"/>
      <c r="J327" s="12"/>
      <c r="K327" s="12"/>
    </row>
    <row r="328" spans="8:11" x14ac:dyDescent="0.2">
      <c r="H328" s="12"/>
      <c r="I328" s="12"/>
      <c r="J328" s="12"/>
      <c r="K328" s="12"/>
    </row>
    <row r="329" spans="8:11" x14ac:dyDescent="0.2">
      <c r="H329" s="12"/>
      <c r="I329" s="12"/>
      <c r="J329" s="12"/>
      <c r="K329" s="12"/>
    </row>
    <row r="330" spans="8:11" x14ac:dyDescent="0.2">
      <c r="H330" s="12"/>
      <c r="I330" s="12"/>
      <c r="J330" s="12"/>
      <c r="K330" s="12"/>
    </row>
    <row r="331" spans="8:11" x14ac:dyDescent="0.2">
      <c r="H331" s="12"/>
      <c r="I331" s="12"/>
      <c r="J331" s="12"/>
      <c r="K331" s="12"/>
    </row>
    <row r="332" spans="8:11" x14ac:dyDescent="0.2">
      <c r="H332" s="12"/>
      <c r="I332" s="12"/>
      <c r="J332" s="12"/>
      <c r="K332" s="12"/>
    </row>
    <row r="333" spans="8:11" x14ac:dyDescent="0.2">
      <c r="H333" s="12"/>
      <c r="I333" s="12"/>
      <c r="J333" s="12"/>
      <c r="K333" s="12"/>
    </row>
    <row r="334" spans="8:11" x14ac:dyDescent="0.2">
      <c r="H334" s="12"/>
      <c r="I334" s="12"/>
      <c r="J334" s="12"/>
      <c r="K334" s="12"/>
    </row>
    <row r="335" spans="8:11" x14ac:dyDescent="0.2">
      <c r="H335" s="12"/>
      <c r="I335" s="12"/>
      <c r="J335" s="12"/>
      <c r="K335" s="12"/>
    </row>
    <row r="336" spans="8:11" x14ac:dyDescent="0.2">
      <c r="H336" s="12"/>
      <c r="I336" s="12"/>
      <c r="J336" s="12"/>
      <c r="K336" s="12"/>
    </row>
    <row r="337" spans="8:11" x14ac:dyDescent="0.2">
      <c r="H337" s="12"/>
      <c r="I337" s="12"/>
      <c r="J337" s="12"/>
      <c r="K337" s="12"/>
    </row>
    <row r="338" spans="8:11" x14ac:dyDescent="0.2">
      <c r="H338" s="12"/>
      <c r="I338" s="12"/>
      <c r="J338" s="12"/>
      <c r="K338" s="12"/>
    </row>
    <row r="339" spans="8:11" x14ac:dyDescent="0.2">
      <c r="H339" s="12"/>
      <c r="I339" s="12"/>
      <c r="J339" s="12"/>
      <c r="K339" s="12"/>
    </row>
    <row r="340" spans="8:11" x14ac:dyDescent="0.2">
      <c r="H340" s="12"/>
      <c r="I340" s="12"/>
      <c r="J340" s="12"/>
      <c r="K340" s="12"/>
    </row>
    <row r="341" spans="8:11" x14ac:dyDescent="0.2">
      <c r="H341" s="12"/>
      <c r="I341" s="12"/>
      <c r="J341" s="12"/>
      <c r="K341" s="12"/>
    </row>
    <row r="342" spans="8:11" x14ac:dyDescent="0.2">
      <c r="H342" s="12"/>
      <c r="I342" s="12"/>
      <c r="J342" s="12"/>
      <c r="K342" s="12"/>
    </row>
    <row r="343" spans="8:11" x14ac:dyDescent="0.2">
      <c r="H343" s="12"/>
      <c r="I343" s="12"/>
      <c r="J343" s="12"/>
      <c r="K343" s="12"/>
    </row>
    <row r="344" spans="8:11" x14ac:dyDescent="0.2">
      <c r="H344" s="12"/>
      <c r="I344" s="12"/>
      <c r="J344" s="12"/>
      <c r="K344" s="12"/>
    </row>
    <row r="345" spans="8:11" x14ac:dyDescent="0.2">
      <c r="H345" s="12"/>
      <c r="I345" s="12"/>
      <c r="J345" s="12"/>
      <c r="K345" s="12"/>
    </row>
    <row r="346" spans="8:11" x14ac:dyDescent="0.2">
      <c r="H346" s="12"/>
      <c r="I346" s="12"/>
      <c r="J346" s="12"/>
      <c r="K346" s="12"/>
    </row>
    <row r="347" spans="8:11" x14ac:dyDescent="0.2">
      <c r="H347" s="12"/>
      <c r="I347" s="12"/>
      <c r="J347" s="12"/>
      <c r="K347" s="12"/>
    </row>
    <row r="348" spans="8:11" x14ac:dyDescent="0.2">
      <c r="H348" s="12"/>
      <c r="I348" s="12"/>
      <c r="J348" s="12"/>
      <c r="K348" s="12"/>
    </row>
    <row r="349" spans="8:11" x14ac:dyDescent="0.2">
      <c r="H349" s="12"/>
      <c r="I349" s="12"/>
      <c r="J349" s="12"/>
      <c r="K349" s="12"/>
    </row>
    <row r="350" spans="8:11" x14ac:dyDescent="0.2">
      <c r="H350" s="12"/>
      <c r="I350" s="12"/>
      <c r="J350" s="12"/>
      <c r="K350" s="12"/>
    </row>
    <row r="351" spans="8:11" x14ac:dyDescent="0.2">
      <c r="H351" s="12"/>
      <c r="I351" s="12"/>
      <c r="J351" s="12"/>
      <c r="K351" s="12"/>
    </row>
    <row r="352" spans="8:11" x14ac:dyDescent="0.2">
      <c r="H352" s="12"/>
      <c r="I352" s="12"/>
      <c r="J352" s="12"/>
      <c r="K352" s="12"/>
    </row>
    <row r="353" spans="8:11" x14ac:dyDescent="0.2">
      <c r="H353" s="12"/>
      <c r="I353" s="12"/>
      <c r="J353" s="12"/>
      <c r="K353" s="12"/>
    </row>
    <row r="354" spans="8:11" x14ac:dyDescent="0.2">
      <c r="H354" s="12"/>
      <c r="I354" s="12"/>
      <c r="J354" s="12"/>
      <c r="K354" s="12"/>
    </row>
    <row r="355" spans="8:11" x14ac:dyDescent="0.2">
      <c r="H355" s="12"/>
      <c r="I355" s="12"/>
      <c r="J355" s="12"/>
      <c r="K355" s="12"/>
    </row>
    <row r="356" spans="8:11" x14ac:dyDescent="0.2">
      <c r="H356" s="12"/>
      <c r="I356" s="12"/>
      <c r="J356" s="12"/>
      <c r="K356" s="12"/>
    </row>
    <row r="357" spans="8:11" x14ac:dyDescent="0.2">
      <c r="H357" s="12"/>
      <c r="I357" s="12"/>
      <c r="J357" s="12"/>
      <c r="K357" s="12"/>
    </row>
    <row r="358" spans="8:11" x14ac:dyDescent="0.2">
      <c r="H358" s="12"/>
      <c r="I358" s="12"/>
      <c r="J358" s="12"/>
      <c r="K358" s="12"/>
    </row>
    <row r="359" spans="8:11" x14ac:dyDescent="0.2">
      <c r="H359" s="12"/>
      <c r="I359" s="12"/>
      <c r="J359" s="12"/>
      <c r="K359" s="12"/>
    </row>
    <row r="360" spans="8:11" x14ac:dyDescent="0.2">
      <c r="H360" s="12"/>
      <c r="I360" s="12"/>
      <c r="J360" s="12"/>
      <c r="K360" s="12"/>
    </row>
    <row r="361" spans="8:11" x14ac:dyDescent="0.2">
      <c r="H361" s="12"/>
      <c r="I361" s="12"/>
      <c r="J361" s="12"/>
      <c r="K361" s="12"/>
    </row>
    <row r="362" spans="8:11" x14ac:dyDescent="0.2">
      <c r="H362" s="12"/>
      <c r="I362" s="12"/>
      <c r="J362" s="12"/>
      <c r="K362" s="12"/>
    </row>
    <row r="363" spans="8:11" x14ac:dyDescent="0.2">
      <c r="H363" s="12"/>
      <c r="I363" s="12"/>
      <c r="J363" s="12"/>
      <c r="K363" s="12"/>
    </row>
    <row r="364" spans="8:11" x14ac:dyDescent="0.2">
      <c r="H364" s="12"/>
      <c r="I364" s="12"/>
      <c r="J364" s="12"/>
      <c r="K364" s="12"/>
    </row>
    <row r="365" spans="8:11" x14ac:dyDescent="0.2">
      <c r="H365" s="12"/>
      <c r="I365" s="12"/>
      <c r="J365" s="12"/>
      <c r="K365" s="12"/>
    </row>
    <row r="366" spans="8:11" x14ac:dyDescent="0.2">
      <c r="H366" s="12"/>
      <c r="I366" s="12"/>
      <c r="J366" s="12"/>
      <c r="K366" s="12"/>
    </row>
    <row r="367" spans="8:11" x14ac:dyDescent="0.2">
      <c r="H367" s="12"/>
      <c r="I367" s="12"/>
      <c r="J367" s="12"/>
      <c r="K367" s="12"/>
    </row>
    <row r="368" spans="8:11" x14ac:dyDescent="0.2">
      <c r="H368" s="12"/>
      <c r="I368" s="12"/>
      <c r="J368" s="12"/>
      <c r="K368" s="12"/>
    </row>
    <row r="369" spans="8:11" x14ac:dyDescent="0.2">
      <c r="H369" s="12"/>
      <c r="I369" s="12"/>
      <c r="J369" s="12"/>
      <c r="K369" s="12"/>
    </row>
    <row r="370" spans="8:11" x14ac:dyDescent="0.2">
      <c r="H370" s="12"/>
      <c r="I370" s="12"/>
      <c r="J370" s="12"/>
      <c r="K370" s="12"/>
    </row>
    <row r="371" spans="8:11" x14ac:dyDescent="0.2">
      <c r="H371" s="12"/>
      <c r="I371" s="12"/>
      <c r="J371" s="12"/>
      <c r="K371" s="12"/>
    </row>
    <row r="372" spans="8:11" x14ac:dyDescent="0.2">
      <c r="H372" s="12"/>
      <c r="I372" s="12"/>
      <c r="J372" s="12"/>
      <c r="K372" s="12"/>
    </row>
    <row r="373" spans="8:11" x14ac:dyDescent="0.2">
      <c r="H373" s="12"/>
      <c r="I373" s="12"/>
      <c r="J373" s="12"/>
      <c r="K373" s="12"/>
    </row>
    <row r="374" spans="8:11" x14ac:dyDescent="0.2">
      <c r="H374" s="12"/>
      <c r="I374" s="12"/>
      <c r="J374" s="12"/>
      <c r="K374" s="12"/>
    </row>
    <row r="375" spans="8:11" x14ac:dyDescent="0.2">
      <c r="H375" s="12"/>
      <c r="I375" s="12"/>
      <c r="J375" s="12"/>
      <c r="K375" s="12"/>
    </row>
    <row r="376" spans="8:11" x14ac:dyDescent="0.2">
      <c r="H376" s="12"/>
      <c r="I376" s="12"/>
      <c r="J376" s="12"/>
      <c r="K376" s="12"/>
    </row>
    <row r="377" spans="8:11" x14ac:dyDescent="0.2">
      <c r="H377" s="12"/>
      <c r="I377" s="12"/>
      <c r="J377" s="12"/>
      <c r="K377" s="12"/>
    </row>
    <row r="378" spans="8:11" x14ac:dyDescent="0.2">
      <c r="H378" s="12"/>
      <c r="I378" s="12"/>
      <c r="J378" s="12"/>
      <c r="K378" s="12"/>
    </row>
    <row r="379" spans="8:11" x14ac:dyDescent="0.2">
      <c r="H379" s="12"/>
      <c r="I379" s="12"/>
      <c r="J379" s="12"/>
      <c r="K379" s="12"/>
    </row>
    <row r="380" spans="8:11" x14ac:dyDescent="0.2">
      <c r="H380" s="12"/>
      <c r="I380" s="12"/>
      <c r="J380" s="12"/>
      <c r="K380" s="12"/>
    </row>
    <row r="381" spans="8:11" x14ac:dyDescent="0.2">
      <c r="H381" s="12"/>
      <c r="I381" s="12"/>
      <c r="J381" s="12"/>
      <c r="K381" s="12"/>
    </row>
    <row r="382" spans="8:11" x14ac:dyDescent="0.2">
      <c r="H382" s="12"/>
      <c r="I382" s="12"/>
      <c r="J382" s="12"/>
      <c r="K382" s="12"/>
    </row>
    <row r="383" spans="8:11" x14ac:dyDescent="0.2">
      <c r="H383" s="12"/>
      <c r="I383" s="12"/>
      <c r="J383" s="12"/>
      <c r="K383" s="12"/>
    </row>
    <row r="384" spans="8:11" x14ac:dyDescent="0.2">
      <c r="H384" s="12"/>
      <c r="I384" s="12"/>
      <c r="J384" s="12"/>
      <c r="K384" s="12"/>
    </row>
    <row r="385" spans="8:11" x14ac:dyDescent="0.2">
      <c r="H385" s="12"/>
      <c r="I385" s="12"/>
      <c r="J385" s="12"/>
      <c r="K385" s="12"/>
    </row>
    <row r="386" spans="8:11" x14ac:dyDescent="0.2">
      <c r="H386" s="12"/>
      <c r="I386" s="12"/>
      <c r="J386" s="12"/>
      <c r="K386" s="12"/>
    </row>
    <row r="387" spans="8:11" x14ac:dyDescent="0.2">
      <c r="H387" s="12"/>
      <c r="I387" s="12"/>
      <c r="J387" s="12"/>
      <c r="K387" s="12"/>
    </row>
    <row r="388" spans="8:11" x14ac:dyDescent="0.2">
      <c r="H388" s="12"/>
      <c r="I388" s="12"/>
      <c r="J388" s="12"/>
      <c r="K388" s="12"/>
    </row>
    <row r="389" spans="8:11" x14ac:dyDescent="0.2">
      <c r="H389" s="12"/>
      <c r="I389" s="12"/>
      <c r="J389" s="12"/>
      <c r="K389" s="12"/>
    </row>
    <row r="390" spans="8:11" x14ac:dyDescent="0.2">
      <c r="H390" s="12"/>
      <c r="I390" s="12"/>
      <c r="J390" s="12"/>
      <c r="K390" s="12"/>
    </row>
    <row r="391" spans="8:11" x14ac:dyDescent="0.2">
      <c r="H391" s="12"/>
      <c r="I391" s="12"/>
      <c r="J391" s="12"/>
      <c r="K391" s="12"/>
    </row>
    <row r="392" spans="8:11" x14ac:dyDescent="0.2">
      <c r="H392" s="12"/>
      <c r="I392" s="12"/>
      <c r="J392" s="12"/>
      <c r="K392" s="12"/>
    </row>
    <row r="393" spans="8:11" x14ac:dyDescent="0.2">
      <c r="H393" s="12"/>
      <c r="I393" s="12"/>
      <c r="J393" s="12"/>
      <c r="K393" s="12"/>
    </row>
  </sheetData>
  <conditionalFormatting sqref="B3:B120">
    <cfRule type="expression" dxfId="197" priority="5">
      <formula>MATCH(#REF!,#REF!,0)</formula>
    </cfRule>
  </conditionalFormatting>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zoomScale="70" zoomScaleNormal="70" workbookViewId="0"/>
  </sheetViews>
  <sheetFormatPr defaultRowHeight="15" x14ac:dyDescent="0.2"/>
  <cols>
    <col min="1" max="1" width="26.33203125" customWidth="1"/>
    <col min="2" max="6" width="10.77734375" style="2" customWidth="1"/>
    <col min="7" max="9" width="15.77734375" style="8" customWidth="1"/>
    <col min="10" max="22" width="15.77734375" customWidth="1"/>
  </cols>
  <sheetData>
    <row r="1" spans="1:22" x14ac:dyDescent="0.2">
      <c r="A1" s="22"/>
      <c r="B1" s="24"/>
      <c r="C1" s="24"/>
      <c r="D1" s="24"/>
      <c r="E1" s="24"/>
      <c r="F1" s="24"/>
      <c r="G1" s="23">
        <f>SUM(G3:G11)</f>
        <v>314434468</v>
      </c>
      <c r="H1" s="23">
        <f t="shared" ref="H1:I1" si="0">SUM(H3:H11)</f>
        <v>28506131</v>
      </c>
      <c r="I1" s="23">
        <f t="shared" si="0"/>
        <v>455191626</v>
      </c>
      <c r="J1" s="22"/>
      <c r="K1" s="22"/>
      <c r="L1" s="22"/>
      <c r="M1" s="22"/>
      <c r="N1" s="22"/>
      <c r="O1" s="22"/>
      <c r="P1" s="22"/>
      <c r="Q1" s="22"/>
      <c r="R1" s="22"/>
      <c r="S1" s="22"/>
      <c r="T1" s="22"/>
      <c r="U1" s="22"/>
      <c r="V1" s="22"/>
    </row>
    <row r="2" spans="1:22" ht="78.75" x14ac:dyDescent="0.2">
      <c r="A2" s="120" t="s">
        <v>2556</v>
      </c>
      <c r="B2" s="107" t="s">
        <v>2686</v>
      </c>
      <c r="C2" s="107" t="s">
        <v>2687</v>
      </c>
      <c r="D2" s="107" t="s">
        <v>2681</v>
      </c>
      <c r="E2" s="107" t="s">
        <v>2678</v>
      </c>
      <c r="F2" s="107" t="s">
        <v>2682</v>
      </c>
      <c r="G2" s="109" t="s">
        <v>2689</v>
      </c>
      <c r="H2" s="109" t="s">
        <v>2690</v>
      </c>
      <c r="I2" s="109" t="s">
        <v>2688</v>
      </c>
      <c r="J2" s="93" t="s">
        <v>2691</v>
      </c>
      <c r="K2" s="93" t="s">
        <v>2692</v>
      </c>
      <c r="L2" s="93" t="s">
        <v>2559</v>
      </c>
      <c r="M2" s="93" t="s">
        <v>2560</v>
      </c>
      <c r="N2" s="93" t="s">
        <v>2569</v>
      </c>
      <c r="O2" s="93" t="s">
        <v>2695</v>
      </c>
      <c r="P2" s="110" t="s">
        <v>2696</v>
      </c>
      <c r="Q2" s="110" t="s">
        <v>2693</v>
      </c>
      <c r="R2" s="110" t="s">
        <v>2694</v>
      </c>
      <c r="S2" s="110" t="s">
        <v>2697</v>
      </c>
      <c r="T2" s="110" t="s">
        <v>2698</v>
      </c>
      <c r="U2" s="110" t="s">
        <v>2701</v>
      </c>
      <c r="V2" s="111" t="s">
        <v>2702</v>
      </c>
    </row>
    <row r="3" spans="1:22" x14ac:dyDescent="0.2">
      <c r="A3" s="101" t="s">
        <v>2568</v>
      </c>
      <c r="B3" s="24">
        <v>0.31616578460099998</v>
      </c>
      <c r="C3" s="24">
        <v>3.0682089607000002E-2</v>
      </c>
      <c r="D3" s="24">
        <v>0.35697786023099998</v>
      </c>
      <c r="E3" s="24">
        <v>7.9697526899999999E-3</v>
      </c>
      <c r="F3" s="24">
        <v>0.28820451286900001</v>
      </c>
      <c r="G3" s="23">
        <v>59912113</v>
      </c>
      <c r="H3" s="23">
        <v>10194459</v>
      </c>
      <c r="I3" s="23">
        <v>91612101</v>
      </c>
      <c r="J3" s="24">
        <f t="shared" ref="J3:J10" si="1">G3/(G3+H3)</f>
        <v>0.85458625761932849</v>
      </c>
      <c r="K3" s="24">
        <f t="shared" ref="K3:K10" si="2">H3/(G3+H3)</f>
        <v>0.14541374238067153</v>
      </c>
      <c r="L3" s="24">
        <f t="shared" ref="L3:L10" si="3">G3/($G$1-$G$11)</f>
        <v>0.1921154994716513</v>
      </c>
      <c r="M3" s="24">
        <f t="shared" ref="M3:M10" si="4">H3/($H$1-$H$11)</f>
        <v>0.35988258062106498</v>
      </c>
      <c r="N3" s="24">
        <f t="shared" ref="N3:N10" si="5">I3/($I$1-$I$11)</f>
        <v>0.20322227447479982</v>
      </c>
      <c r="O3" s="24">
        <v>0.87075000000000002</v>
      </c>
      <c r="P3" s="24">
        <v>0.129249</v>
      </c>
      <c r="Q3" s="23">
        <v>25109590</v>
      </c>
      <c r="R3" s="23">
        <v>7220689</v>
      </c>
      <c r="S3" s="67">
        <f>Q3/(Q3+R3)</f>
        <v>0.7766586239481571</v>
      </c>
      <c r="T3" s="67">
        <f>R3/(R3+Q3)</f>
        <v>0.22334137605184293</v>
      </c>
      <c r="U3" s="24">
        <v>0.16944695860075032</v>
      </c>
      <c r="V3" s="89">
        <v>0.33967516832332217</v>
      </c>
    </row>
    <row r="4" spans="1:22" x14ac:dyDescent="0.2">
      <c r="A4" s="88" t="s">
        <v>2562</v>
      </c>
      <c r="B4" s="24">
        <v>0.48158590577999999</v>
      </c>
      <c r="C4" s="24">
        <v>1.3604950859999999E-2</v>
      </c>
      <c r="D4" s="24">
        <v>0.43036533917699998</v>
      </c>
      <c r="E4" s="24">
        <v>8.0376418200000003E-4</v>
      </c>
      <c r="F4" s="24">
        <v>7.3640039998000006E-2</v>
      </c>
      <c r="G4" s="23">
        <v>46194580</v>
      </c>
      <c r="H4" s="23">
        <v>2130328</v>
      </c>
      <c r="I4" s="23">
        <v>64129892</v>
      </c>
      <c r="J4" s="24">
        <f t="shared" si="1"/>
        <v>0.95591656377286849</v>
      </c>
      <c r="K4" s="24">
        <f t="shared" si="2"/>
        <v>4.4083436227131567E-2</v>
      </c>
      <c r="L4" s="24">
        <f t="shared" si="3"/>
        <v>0.14812855640032516</v>
      </c>
      <c r="M4" s="24">
        <f t="shared" si="4"/>
        <v>7.5204377025726632E-2</v>
      </c>
      <c r="N4" s="24">
        <f t="shared" si="5"/>
        <v>0.14225874498897551</v>
      </c>
      <c r="O4" s="24">
        <v>0.96007299999999995</v>
      </c>
      <c r="P4" s="24">
        <v>3.9926000000000003E-2</v>
      </c>
      <c r="Q4" s="23">
        <v>23360172</v>
      </c>
      <c r="R4" s="23">
        <v>1866197</v>
      </c>
      <c r="S4" s="67">
        <f t="shared" ref="S4:S10" si="6">Q4/(Q4+R4)</f>
        <v>0.92602197327724811</v>
      </c>
      <c r="T4" s="67">
        <f t="shared" ref="T4:T10" si="7">R4/(R4+Q4)</f>
        <v>7.3978026722751888E-2</v>
      </c>
      <c r="U4" s="24">
        <v>0.16881485648085598</v>
      </c>
      <c r="V4" s="89">
        <v>9.4811406399011616E-2</v>
      </c>
    </row>
    <row r="5" spans="1:22" x14ac:dyDescent="0.2">
      <c r="A5" s="88" t="s">
        <v>2561</v>
      </c>
      <c r="B5" s="24">
        <v>0.21451396344599999</v>
      </c>
      <c r="C5" s="24">
        <v>1.2724683848000001E-2</v>
      </c>
      <c r="D5" s="24">
        <v>0.49138842568199997</v>
      </c>
      <c r="E5" s="24">
        <v>3.5325962179999998E-3</v>
      </c>
      <c r="F5" s="24">
        <v>0.277840330804</v>
      </c>
      <c r="G5" s="23">
        <v>75220122</v>
      </c>
      <c r="H5" s="23">
        <v>9496585</v>
      </c>
      <c r="I5" s="23">
        <v>110993774</v>
      </c>
      <c r="J5" s="24">
        <f t="shared" si="1"/>
        <v>0.88790186332431453</v>
      </c>
      <c r="K5" s="24">
        <f t="shared" si="2"/>
        <v>0.11209813667568547</v>
      </c>
      <c r="L5" s="24">
        <f t="shared" si="3"/>
        <v>0.24120249787131606</v>
      </c>
      <c r="M5" s="24">
        <f t="shared" si="4"/>
        <v>0.33524638402952978</v>
      </c>
      <c r="N5" s="24">
        <f t="shared" si="5"/>
        <v>0.24621646003754349</v>
      </c>
      <c r="O5" s="24">
        <v>0.90356700000000001</v>
      </c>
      <c r="P5" s="24">
        <v>9.6432000000000004E-2</v>
      </c>
      <c r="Q5" s="23">
        <v>28501401</v>
      </c>
      <c r="R5" s="23">
        <v>6761156</v>
      </c>
      <c r="S5" s="67">
        <f t="shared" si="6"/>
        <v>0.80826245810818542</v>
      </c>
      <c r="T5" s="67">
        <f t="shared" si="7"/>
        <v>0.19173754189181461</v>
      </c>
      <c r="U5" s="24">
        <v>0.19519056750236743</v>
      </c>
      <c r="V5" s="89">
        <v>0.28133118459140244</v>
      </c>
    </row>
    <row r="6" spans="1:22" x14ac:dyDescent="0.2">
      <c r="A6" s="88" t="s">
        <v>2563</v>
      </c>
      <c r="B6" s="24">
        <v>0.40110847292000001</v>
      </c>
      <c r="C6" s="24">
        <v>1.7020658131E-2</v>
      </c>
      <c r="D6" s="24">
        <v>0.45831814181699998</v>
      </c>
      <c r="E6" s="24">
        <v>2.0357464280000002E-3</v>
      </c>
      <c r="F6" s="24">
        <v>0.121516980702</v>
      </c>
      <c r="G6" s="23">
        <v>4985462</v>
      </c>
      <c r="H6" s="23">
        <v>377425</v>
      </c>
      <c r="I6" s="23">
        <v>7235136</v>
      </c>
      <c r="J6" s="24">
        <f t="shared" si="1"/>
        <v>0.92962279458806418</v>
      </c>
      <c r="K6" s="24">
        <f t="shared" si="2"/>
        <v>7.0377205411935775E-2</v>
      </c>
      <c r="L6" s="24">
        <f t="shared" si="3"/>
        <v>1.5986492117661375E-2</v>
      </c>
      <c r="M6" s="24">
        <f t="shared" si="4"/>
        <v>1.3323775493226806E-2</v>
      </c>
      <c r="N6" s="24">
        <f t="shared" si="5"/>
        <v>1.6049635124670978E-2</v>
      </c>
      <c r="O6" s="24">
        <v>0.938836</v>
      </c>
      <c r="P6" s="24">
        <v>6.1163000000000002E-2</v>
      </c>
      <c r="Q6" s="23">
        <v>2459416</v>
      </c>
      <c r="R6" s="23">
        <v>307398</v>
      </c>
      <c r="S6" s="67">
        <f t="shared" si="6"/>
        <v>0.88889820566181899</v>
      </c>
      <c r="T6" s="67">
        <f t="shared" si="7"/>
        <v>0.11110179433818103</v>
      </c>
      <c r="U6" s="24">
        <v>1.750203128657855E-2</v>
      </c>
      <c r="V6" s="89">
        <v>1.5398739440054229E-2</v>
      </c>
    </row>
    <row r="7" spans="1:22" x14ac:dyDescent="0.2">
      <c r="A7" s="88" t="s">
        <v>2564</v>
      </c>
      <c r="B7" s="24">
        <v>0.59003870277600001</v>
      </c>
      <c r="C7" s="24">
        <v>1.5582839687E-2</v>
      </c>
      <c r="D7" s="24">
        <v>0.34115764764299999</v>
      </c>
      <c r="E7" s="24">
        <v>4.3859288400000001E-4</v>
      </c>
      <c r="F7" s="24">
        <v>5.2782217006999997E-2</v>
      </c>
      <c r="G7" s="23">
        <v>6974912</v>
      </c>
      <c r="H7" s="23">
        <v>277732</v>
      </c>
      <c r="I7" s="23">
        <v>10445327</v>
      </c>
      <c r="J7" s="24">
        <f t="shared" si="1"/>
        <v>0.9617061033190103</v>
      </c>
      <c r="K7" s="24">
        <f t="shared" si="2"/>
        <v>3.8293896680989717E-2</v>
      </c>
      <c r="L7" s="24">
        <f t="shared" si="3"/>
        <v>2.2365906250891441E-2</v>
      </c>
      <c r="M7" s="24">
        <f t="shared" si="4"/>
        <v>9.8044348288663097E-3</v>
      </c>
      <c r="N7" s="24">
        <f t="shared" si="5"/>
        <v>2.3170772063976979E-2</v>
      </c>
      <c r="O7" s="24">
        <v>0.964507</v>
      </c>
      <c r="P7" s="24">
        <v>3.5492000000000003E-2</v>
      </c>
      <c r="Q7" s="23">
        <v>3910175</v>
      </c>
      <c r="R7" s="23">
        <v>252092</v>
      </c>
      <c r="S7" s="67">
        <f t="shared" si="6"/>
        <v>0.93943396711455562</v>
      </c>
      <c r="T7" s="67">
        <f t="shared" si="7"/>
        <v>6.0566032885444397E-2</v>
      </c>
      <c r="U7" s="24">
        <v>2.8422331209829906E-2</v>
      </c>
      <c r="V7" s="89">
        <v>1.4124918538172259E-2</v>
      </c>
    </row>
    <row r="8" spans="1:22" x14ac:dyDescent="0.2">
      <c r="A8" s="88" t="s">
        <v>2565</v>
      </c>
      <c r="B8" s="24">
        <v>0.51485377659800002</v>
      </c>
      <c r="C8" s="24">
        <v>1.1639202947999999E-2</v>
      </c>
      <c r="D8" s="24">
        <v>0.42526341585499999</v>
      </c>
      <c r="E8" s="24">
        <v>3.3991219299999998E-4</v>
      </c>
      <c r="F8" s="24">
        <v>4.7903692402999999E-2</v>
      </c>
      <c r="G8" s="23">
        <v>21573746</v>
      </c>
      <c r="H8" s="23">
        <v>678100</v>
      </c>
      <c r="I8" s="23">
        <v>30013477</v>
      </c>
      <c r="J8" s="24">
        <f t="shared" si="1"/>
        <v>0.96952612381013248</v>
      </c>
      <c r="K8" s="24">
        <f t="shared" si="2"/>
        <v>3.0473876189867573E-2</v>
      </c>
      <c r="L8" s="24">
        <f t="shared" si="3"/>
        <v>6.917884849537087E-2</v>
      </c>
      <c r="M8" s="24">
        <f t="shared" si="4"/>
        <v>2.3938139132164263E-2</v>
      </c>
      <c r="N8" s="24">
        <f t="shared" si="5"/>
        <v>6.6578617827322745E-2</v>
      </c>
      <c r="O8" s="24">
        <v>0.97000399999999998</v>
      </c>
      <c r="P8" s="24">
        <v>2.9995000000000001E-2</v>
      </c>
      <c r="Q8" s="23">
        <v>11215328</v>
      </c>
      <c r="R8" s="23">
        <v>629044</v>
      </c>
      <c r="S8" s="67">
        <f t="shared" si="6"/>
        <v>0.94689089467976861</v>
      </c>
      <c r="T8" s="67">
        <f t="shared" si="7"/>
        <v>5.3109105320231415E-2</v>
      </c>
      <c r="U8" s="24">
        <v>8.1675539117442963E-2</v>
      </c>
      <c r="V8" s="89">
        <v>3.4109185500524476E-2</v>
      </c>
    </row>
    <row r="9" spans="1:22" x14ac:dyDescent="0.2">
      <c r="A9" s="88" t="s">
        <v>2566</v>
      </c>
      <c r="B9" s="24">
        <v>0.44219876869899999</v>
      </c>
      <c r="C9" s="24">
        <v>1.5300046512000001E-2</v>
      </c>
      <c r="D9" s="24">
        <v>0.43785472934899999</v>
      </c>
      <c r="E9" s="24">
        <v>1.4563967829999999E-3</v>
      </c>
      <c r="F9" s="24">
        <v>0.10319005865399999</v>
      </c>
      <c r="G9" s="23">
        <v>46674674</v>
      </c>
      <c r="H9" s="23">
        <v>2834684</v>
      </c>
      <c r="I9" s="23">
        <v>64921221</v>
      </c>
      <c r="J9" s="24">
        <f t="shared" si="1"/>
        <v>0.94274448075048767</v>
      </c>
      <c r="K9" s="24">
        <f t="shared" si="2"/>
        <v>5.7255519249512388E-2</v>
      </c>
      <c r="L9" s="24">
        <f t="shared" si="3"/>
        <v>0.1496680363816662</v>
      </c>
      <c r="M9" s="24">
        <f t="shared" si="4"/>
        <v>0.10006939977543124</v>
      </c>
      <c r="N9" s="24">
        <f t="shared" si="5"/>
        <v>0.14401414277466618</v>
      </c>
      <c r="O9" s="24">
        <v>0.94959099999999996</v>
      </c>
      <c r="P9" s="24">
        <v>5.0408000000000001E-2</v>
      </c>
      <c r="Q9" s="23">
        <v>22532816</v>
      </c>
      <c r="R9" s="23">
        <v>2366741</v>
      </c>
      <c r="S9" s="67">
        <f t="shared" si="6"/>
        <v>0.9049484695651413</v>
      </c>
      <c r="T9" s="67">
        <f t="shared" si="7"/>
        <v>9.5051530434858741E-2</v>
      </c>
      <c r="U9" s="24">
        <v>0.16148941922262755</v>
      </c>
      <c r="V9" s="89">
        <v>0.11577305154658546</v>
      </c>
    </row>
    <row r="10" spans="1:22" x14ac:dyDescent="0.2">
      <c r="A10" s="88" t="s">
        <v>2567</v>
      </c>
      <c r="B10" s="24">
        <v>0.44579839125600002</v>
      </c>
      <c r="C10" s="24">
        <v>1.2351990607000001E-2</v>
      </c>
      <c r="D10" s="24">
        <v>0.45561395645699998</v>
      </c>
      <c r="E10" s="24">
        <v>6.8315719299999998E-4</v>
      </c>
      <c r="F10" s="24">
        <v>8.5552504483000003E-2</v>
      </c>
      <c r="G10" s="23">
        <v>50319047</v>
      </c>
      <c r="H10" s="23">
        <v>2337868</v>
      </c>
      <c r="I10" s="23">
        <v>71446610</v>
      </c>
      <c r="J10" s="24">
        <f t="shared" si="1"/>
        <v>0.95560188058871276</v>
      </c>
      <c r="K10" s="24">
        <f t="shared" si="2"/>
        <v>4.4398119411287199E-2</v>
      </c>
      <c r="L10" s="24">
        <f t="shared" si="3"/>
        <v>0.1613541630111176</v>
      </c>
      <c r="M10" s="24">
        <f t="shared" si="4"/>
        <v>8.2530909093989968E-2</v>
      </c>
      <c r="N10" s="24">
        <f t="shared" si="5"/>
        <v>0.15848935270804429</v>
      </c>
      <c r="O10" s="24">
        <v>0.95811199999999996</v>
      </c>
      <c r="P10" s="24">
        <v>4.1887000000000001E-2</v>
      </c>
      <c r="Q10" s="23">
        <v>24603454</v>
      </c>
      <c r="R10" s="23">
        <v>2117084</v>
      </c>
      <c r="S10" s="67">
        <f t="shared" si="6"/>
        <v>0.92076940965784448</v>
      </c>
      <c r="T10" s="67">
        <f t="shared" si="7"/>
        <v>7.923059034215553E-2</v>
      </c>
      <c r="U10" s="24">
        <v>0.17745829657954731</v>
      </c>
      <c r="V10" s="89">
        <v>0.10477634566092732</v>
      </c>
    </row>
    <row r="11" spans="1:22" x14ac:dyDescent="0.2">
      <c r="A11" s="86" t="s">
        <v>637</v>
      </c>
      <c r="B11" s="97">
        <v>0.75802743620299995</v>
      </c>
      <c r="C11" s="97">
        <v>3.7521243370999997E-2</v>
      </c>
      <c r="D11" s="97">
        <v>0.16345383848799999</v>
      </c>
      <c r="E11" s="97">
        <v>2.0120030599999998E-3</v>
      </c>
      <c r="F11" s="97">
        <v>3.8985478875999999E-2</v>
      </c>
      <c r="G11" s="96">
        <v>2579812</v>
      </c>
      <c r="H11" s="96">
        <v>178950</v>
      </c>
      <c r="I11" s="96">
        <v>4394088</v>
      </c>
      <c r="J11" s="97">
        <f t="shared" ref="J11" si="8">G11/(G11+H11)</f>
        <v>0.93513394776352576</v>
      </c>
      <c r="K11" s="97">
        <f t="shared" ref="K11" si="9">H11/(G11+H11)</f>
        <v>6.4866052236474181E-2</v>
      </c>
      <c r="L11" s="100"/>
      <c r="M11" s="100"/>
      <c r="N11" s="100"/>
      <c r="O11" s="97">
        <v>0.94524600000000003</v>
      </c>
      <c r="P11" s="97">
        <v>5.4753000000000003E-2</v>
      </c>
      <c r="Q11" s="96">
        <v>1947435</v>
      </c>
      <c r="R11" s="96">
        <v>153110</v>
      </c>
      <c r="S11" s="96"/>
      <c r="T11" s="96"/>
      <c r="U11" s="121"/>
      <c r="V11" s="85"/>
    </row>
    <row r="12" spans="1:22" x14ac:dyDescent="0.2">
      <c r="A12" s="22"/>
      <c r="B12" s="24"/>
      <c r="C12" s="24"/>
      <c r="D12" s="24"/>
      <c r="E12" s="24"/>
      <c r="F12" s="24"/>
      <c r="G12" s="23"/>
      <c r="H12" s="23"/>
      <c r="I12" s="23"/>
      <c r="J12" s="22"/>
      <c r="K12" s="22"/>
      <c r="L12" s="22"/>
      <c r="M12" s="22"/>
      <c r="N12" s="22"/>
      <c r="O12" s="22"/>
      <c r="P12" s="22"/>
      <c r="Q12" s="74">
        <f>SUM(Q3:Q11)</f>
        <v>143639787</v>
      </c>
      <c r="R12" s="74">
        <f>SUM(R3:R11)</f>
        <v>21673511</v>
      </c>
      <c r="S12" s="74"/>
      <c r="T12" s="74"/>
      <c r="U12" s="22"/>
      <c r="V12" s="22"/>
    </row>
    <row r="14" spans="1:22" x14ac:dyDescent="0.2">
      <c r="A14" s="14"/>
      <c r="G14"/>
      <c r="H14"/>
      <c r="I14"/>
    </row>
    <row r="15" spans="1:22" x14ac:dyDescent="0.2">
      <c r="G15"/>
      <c r="H15"/>
      <c r="I15"/>
    </row>
    <row r="16" spans="1:22" x14ac:dyDescent="0.2">
      <c r="G16"/>
      <c r="H16"/>
      <c r="I16"/>
    </row>
    <row r="17" spans="7:11" x14ac:dyDescent="0.2">
      <c r="G17"/>
      <c r="H17"/>
      <c r="I17"/>
    </row>
    <row r="18" spans="7:11" x14ac:dyDescent="0.2">
      <c r="G18"/>
      <c r="H18"/>
      <c r="I18"/>
    </row>
    <row r="19" spans="7:11" x14ac:dyDescent="0.2">
      <c r="G19"/>
      <c r="H19"/>
      <c r="I19"/>
    </row>
    <row r="20" spans="7:11" x14ac:dyDescent="0.2">
      <c r="G20"/>
      <c r="H20"/>
      <c r="I20"/>
    </row>
    <row r="21" spans="7:11" x14ac:dyDescent="0.2">
      <c r="G21"/>
      <c r="H21"/>
      <c r="I21"/>
    </row>
    <row r="24" spans="7:11" x14ac:dyDescent="0.2">
      <c r="J24" s="8"/>
      <c r="K24" s="8"/>
    </row>
    <row r="25" spans="7:11" x14ac:dyDescent="0.2">
      <c r="J25" s="12"/>
      <c r="K25" s="12"/>
    </row>
    <row r="26" spans="7:11" x14ac:dyDescent="0.2">
      <c r="J26" s="12"/>
      <c r="K26" s="12"/>
    </row>
    <row r="27" spans="7:11" x14ac:dyDescent="0.2">
      <c r="J27" s="12"/>
      <c r="K27" s="12"/>
    </row>
    <row r="28" spans="7:11" x14ac:dyDescent="0.2">
      <c r="J28" s="12"/>
      <c r="K28" s="12"/>
    </row>
    <row r="29" spans="7:11" x14ac:dyDescent="0.2">
      <c r="J29" s="12"/>
      <c r="K29" s="12"/>
    </row>
    <row r="30" spans="7:11" x14ac:dyDescent="0.2">
      <c r="J30" s="12"/>
      <c r="K30" s="12"/>
    </row>
    <row r="31" spans="7:11" x14ac:dyDescent="0.2">
      <c r="J31" s="12"/>
      <c r="K31" s="12"/>
    </row>
    <row r="32" spans="7:11" x14ac:dyDescent="0.2">
      <c r="J32" s="12"/>
      <c r="K32" s="12"/>
    </row>
  </sheetData>
  <sortState ref="A3:N10">
    <sortCondition ref="A3"/>
  </sortState>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8"/>
  <sheetViews>
    <sheetView showGridLines="0" zoomScale="70" zoomScaleNormal="70" workbookViewId="0"/>
  </sheetViews>
  <sheetFormatPr defaultRowHeight="15" x14ac:dyDescent="0.2"/>
  <cols>
    <col min="1" max="1" width="13.77734375" style="3" customWidth="1"/>
    <col min="2" max="2" width="30.21875" style="132" customWidth="1"/>
    <col min="3" max="7" width="10.77734375" style="5" customWidth="1"/>
    <col min="8" max="10" width="10.77734375" style="7" customWidth="1"/>
    <col min="11" max="13" width="10.77734375" customWidth="1"/>
    <col min="14" max="15" width="15.77734375" customWidth="1"/>
    <col min="16" max="17" width="15.77734375" style="2" customWidth="1"/>
    <col min="18" max="21" width="15.77734375" customWidth="1"/>
  </cols>
  <sheetData>
    <row r="1" spans="1:21" s="6" customFormat="1" ht="75" customHeight="1" x14ac:dyDescent="0.2">
      <c r="A1" s="106" t="s">
        <v>2704</v>
      </c>
      <c r="B1" s="110" t="s">
        <v>2705</v>
      </c>
      <c r="C1" s="107" t="s">
        <v>2686</v>
      </c>
      <c r="D1" s="107" t="s">
        <v>2687</v>
      </c>
      <c r="E1" s="107" t="s">
        <v>2681</v>
      </c>
      <c r="F1" s="108" t="s">
        <v>2678</v>
      </c>
      <c r="G1" s="107" t="s">
        <v>2682</v>
      </c>
      <c r="H1" s="109" t="s">
        <v>2689</v>
      </c>
      <c r="I1" s="109" t="s">
        <v>2690</v>
      </c>
      <c r="J1" s="109" t="s">
        <v>2688</v>
      </c>
      <c r="K1" s="110" t="s">
        <v>2672</v>
      </c>
      <c r="L1" s="110" t="s">
        <v>1684</v>
      </c>
      <c r="M1" s="110" t="s">
        <v>1685</v>
      </c>
      <c r="N1" s="93" t="s">
        <v>2691</v>
      </c>
      <c r="O1" s="93" t="s">
        <v>2692</v>
      </c>
      <c r="P1" s="93" t="s">
        <v>2695</v>
      </c>
      <c r="Q1" s="110" t="s">
        <v>2696</v>
      </c>
      <c r="R1" s="110" t="s">
        <v>2693</v>
      </c>
      <c r="S1" s="110" t="s">
        <v>2694</v>
      </c>
      <c r="T1" s="110" t="s">
        <v>2697</v>
      </c>
      <c r="U1" s="111" t="s">
        <v>2698</v>
      </c>
    </row>
    <row r="2" spans="1:21" s="1" customFormat="1" ht="15.75" x14ac:dyDescent="0.25">
      <c r="A2" s="122" t="s">
        <v>1104</v>
      </c>
      <c r="B2" s="129" t="s">
        <v>1752</v>
      </c>
      <c r="C2" s="31">
        <v>0.19197545679299999</v>
      </c>
      <c r="D2" s="31">
        <v>2.8864041701000001E-2</v>
      </c>
      <c r="E2" s="31">
        <v>0.36453782123599998</v>
      </c>
      <c r="F2" s="31">
        <v>1.2542939378999999E-2</v>
      </c>
      <c r="G2" s="31">
        <v>0.40207974088800003</v>
      </c>
      <c r="H2" s="27">
        <v>21983959</v>
      </c>
      <c r="I2" s="27">
        <v>4566323</v>
      </c>
      <c r="J2" s="27">
        <v>34177262</v>
      </c>
      <c r="K2" s="31">
        <f t="shared" ref="K2:K65" si="0">(H2+I2)/J2</f>
        <v>0.77684052046065011</v>
      </c>
      <c r="L2" s="31">
        <f t="shared" ref="L2:L65" si="1">H2/J2</f>
        <v>0.64323347493429983</v>
      </c>
      <c r="M2" s="31">
        <f t="shared" ref="M2:M65" si="2">I2/J2</f>
        <v>0.13360704552635025</v>
      </c>
      <c r="N2" s="31">
        <f t="shared" ref="N2:N65" si="3">H2/(H2+I2)</f>
        <v>0.82801225990744654</v>
      </c>
      <c r="O2" s="31">
        <f t="shared" ref="O2:O65" si="4">I2/(I2+H2)</f>
        <v>0.17198774009255344</v>
      </c>
      <c r="P2" s="31">
        <v>0.83574599999999999</v>
      </c>
      <c r="Q2" s="31">
        <v>0.16425300000000001</v>
      </c>
      <c r="R2" s="27">
        <v>8423536</v>
      </c>
      <c r="S2" s="27">
        <v>3181924</v>
      </c>
      <c r="T2" s="67">
        <f>R2/(R2+S2)</f>
        <v>0.7258252581112683</v>
      </c>
      <c r="U2" s="123">
        <f>S2/(S2+R2)</f>
        <v>0.2741747418887317</v>
      </c>
    </row>
    <row r="3" spans="1:21" x14ac:dyDescent="0.2">
      <c r="A3" s="122" t="s">
        <v>1311</v>
      </c>
      <c r="B3" s="129" t="s">
        <v>1956</v>
      </c>
      <c r="C3" s="31">
        <v>0.12637107497300001</v>
      </c>
      <c r="D3" s="31">
        <v>8.1301333069999995E-3</v>
      </c>
      <c r="E3" s="31">
        <v>0.43939036648500002</v>
      </c>
      <c r="F3" s="31">
        <v>1.647776025E-3</v>
      </c>
      <c r="G3" s="31">
        <v>0.42446064920600002</v>
      </c>
      <c r="H3" s="27">
        <v>16469439</v>
      </c>
      <c r="I3" s="27">
        <v>2341084</v>
      </c>
      <c r="J3" s="27">
        <v>23790323</v>
      </c>
      <c r="K3" s="31">
        <f t="shared" si="0"/>
        <v>0.79067959691005452</v>
      </c>
      <c r="L3" s="31">
        <f t="shared" si="1"/>
        <v>0.69227471186498812</v>
      </c>
      <c r="M3" s="31">
        <f t="shared" si="2"/>
        <v>9.8404885045066434E-2</v>
      </c>
      <c r="N3" s="31">
        <f t="shared" si="3"/>
        <v>0.87554391762525685</v>
      </c>
      <c r="O3" s="31">
        <f t="shared" si="4"/>
        <v>0.12445608237474312</v>
      </c>
      <c r="P3" s="31">
        <v>0.89205999999999996</v>
      </c>
      <c r="Q3" s="31">
        <v>0.10793899999999999</v>
      </c>
      <c r="R3" s="27">
        <v>4589086</v>
      </c>
      <c r="S3" s="27">
        <v>1538714</v>
      </c>
      <c r="T3" s="67">
        <f t="shared" ref="T3:T66" si="5">R3/(R3+S3)</f>
        <v>0.74889617807369691</v>
      </c>
      <c r="U3" s="123">
        <f t="shared" ref="U3:U66" si="6">S3/(S3+R3)</f>
        <v>0.25110382192630309</v>
      </c>
    </row>
    <row r="4" spans="1:21" x14ac:dyDescent="0.2">
      <c r="A4" s="122" t="s">
        <v>1108</v>
      </c>
      <c r="B4" s="129" t="s">
        <v>1756</v>
      </c>
      <c r="C4" s="31">
        <v>0.15731951206100001</v>
      </c>
      <c r="D4" s="31">
        <v>1.9694735352999999E-2</v>
      </c>
      <c r="E4" s="31">
        <v>0.37275127770700001</v>
      </c>
      <c r="F4" s="31">
        <v>6.3416436029999999E-3</v>
      </c>
      <c r="G4" s="31">
        <v>0.443892831273</v>
      </c>
      <c r="H4" s="27">
        <v>13311823</v>
      </c>
      <c r="I4" s="27">
        <v>2639243</v>
      </c>
      <c r="J4" s="27">
        <v>20349312</v>
      </c>
      <c r="K4" s="31">
        <f t="shared" si="0"/>
        <v>0.78386266818259021</v>
      </c>
      <c r="L4" s="31">
        <f t="shared" si="1"/>
        <v>0.65416575263085064</v>
      </c>
      <c r="M4" s="31">
        <f t="shared" si="2"/>
        <v>0.12969691555173954</v>
      </c>
      <c r="N4" s="31">
        <f t="shared" si="3"/>
        <v>0.83454127768012498</v>
      </c>
      <c r="O4" s="31">
        <f t="shared" si="4"/>
        <v>0.16545872231987505</v>
      </c>
      <c r="P4" s="31">
        <v>0.84984499999999996</v>
      </c>
      <c r="Q4" s="31">
        <v>0.15015400000000001</v>
      </c>
      <c r="R4" s="27">
        <v>4445700</v>
      </c>
      <c r="S4" s="27">
        <v>1704180</v>
      </c>
      <c r="T4" s="67">
        <f t="shared" si="5"/>
        <v>0.72289215399324869</v>
      </c>
      <c r="U4" s="123">
        <f t="shared" si="6"/>
        <v>0.27710784600675137</v>
      </c>
    </row>
    <row r="5" spans="1:21" x14ac:dyDescent="0.2">
      <c r="A5" s="122" t="s">
        <v>1640</v>
      </c>
      <c r="B5" s="129" t="s">
        <v>2277</v>
      </c>
      <c r="C5" s="31">
        <v>0.42113821315299999</v>
      </c>
      <c r="D5" s="31">
        <v>1.0742659014999999E-2</v>
      </c>
      <c r="E5" s="31">
        <v>0.46865149510199999</v>
      </c>
      <c r="F5" s="31">
        <v>6.2934204400000001E-4</v>
      </c>
      <c r="G5" s="31">
        <v>9.8838290684000005E-2</v>
      </c>
      <c r="H5" s="27">
        <v>10215386</v>
      </c>
      <c r="I5" s="27">
        <v>495680</v>
      </c>
      <c r="J5" s="27">
        <v>14627776</v>
      </c>
      <c r="K5" s="31">
        <f t="shared" si="0"/>
        <v>0.73224159298036828</v>
      </c>
      <c r="L5" s="31">
        <f t="shared" si="1"/>
        <v>0.69835537541728832</v>
      </c>
      <c r="M5" s="31">
        <f t="shared" si="2"/>
        <v>3.3886217563079996E-2</v>
      </c>
      <c r="N5" s="31">
        <f t="shared" si="3"/>
        <v>0.9537226266741331</v>
      </c>
      <c r="O5" s="31">
        <f t="shared" si="4"/>
        <v>4.6277373325866913E-2</v>
      </c>
      <c r="P5" s="31">
        <v>0.95749300000000004</v>
      </c>
      <c r="Q5" s="31">
        <v>4.2506000000000002E-2</v>
      </c>
      <c r="R5" s="27">
        <v>4806068</v>
      </c>
      <c r="S5" s="27">
        <v>446035</v>
      </c>
      <c r="T5" s="67">
        <f t="shared" si="5"/>
        <v>0.91507497092117196</v>
      </c>
      <c r="U5" s="123">
        <f t="shared" si="6"/>
        <v>8.492502907882804E-2</v>
      </c>
    </row>
    <row r="6" spans="1:21" x14ac:dyDescent="0.2">
      <c r="A6" s="122" t="s">
        <v>1310</v>
      </c>
      <c r="B6" s="129" t="s">
        <v>1955</v>
      </c>
      <c r="C6" s="31">
        <v>0.19395307642500001</v>
      </c>
      <c r="D6" s="31">
        <v>8.783528124E-3</v>
      </c>
      <c r="E6" s="31">
        <v>0.53893303265500003</v>
      </c>
      <c r="F6" s="31">
        <v>1.8539539349999999E-3</v>
      </c>
      <c r="G6" s="31">
        <v>0.25647640885700002</v>
      </c>
      <c r="H6" s="27">
        <v>8859269</v>
      </c>
      <c r="I6" s="27">
        <v>893208</v>
      </c>
      <c r="J6" s="27">
        <v>12866912</v>
      </c>
      <c r="K6" s="31">
        <f t="shared" si="0"/>
        <v>0.75795008157357413</v>
      </c>
      <c r="L6" s="31">
        <f t="shared" si="1"/>
        <v>0.68853109432939308</v>
      </c>
      <c r="M6" s="31">
        <f t="shared" si="2"/>
        <v>6.9418987244181038E-2</v>
      </c>
      <c r="N6" s="31">
        <f t="shared" si="3"/>
        <v>0.90841219107720017</v>
      </c>
      <c r="O6" s="31">
        <f t="shared" si="4"/>
        <v>9.1587808922799815E-2</v>
      </c>
      <c r="P6" s="31">
        <v>0.92095000000000005</v>
      </c>
      <c r="Q6" s="31">
        <v>7.9048999999999994E-2</v>
      </c>
      <c r="R6" s="27">
        <v>3171199</v>
      </c>
      <c r="S6" s="27">
        <v>670643</v>
      </c>
      <c r="T6" s="67">
        <f t="shared" si="5"/>
        <v>0.82543712104766409</v>
      </c>
      <c r="U6" s="123">
        <f t="shared" si="6"/>
        <v>0.17456287895233588</v>
      </c>
    </row>
    <row r="7" spans="1:21" x14ac:dyDescent="0.2">
      <c r="A7" s="122" t="s">
        <v>1592</v>
      </c>
      <c r="B7" s="129" t="s">
        <v>2230</v>
      </c>
      <c r="C7" s="31">
        <v>0.441437574449</v>
      </c>
      <c r="D7" s="31">
        <v>2.0240509613000002E-2</v>
      </c>
      <c r="E7" s="31">
        <v>0.42120557103900003</v>
      </c>
      <c r="F7" s="31">
        <v>1.5880426340000001E-3</v>
      </c>
      <c r="G7" s="31">
        <v>0.115528302263</v>
      </c>
      <c r="H7" s="27">
        <v>7988781</v>
      </c>
      <c r="I7" s="27">
        <v>527409</v>
      </c>
      <c r="J7" s="27">
        <v>11218748</v>
      </c>
      <c r="K7" s="31">
        <f t="shared" si="0"/>
        <v>0.75910342223570759</v>
      </c>
      <c r="L7" s="31">
        <f t="shared" si="1"/>
        <v>0.71209202666821647</v>
      </c>
      <c r="M7" s="31">
        <f t="shared" si="2"/>
        <v>4.7011395567491135E-2</v>
      </c>
      <c r="N7" s="31">
        <f t="shared" si="3"/>
        <v>0.93806984109091041</v>
      </c>
      <c r="O7" s="31">
        <f t="shared" si="4"/>
        <v>6.1930158909089629E-2</v>
      </c>
      <c r="P7" s="31">
        <v>0.94263200000000003</v>
      </c>
      <c r="Q7" s="31">
        <v>5.7367000000000001E-2</v>
      </c>
      <c r="R7" s="27">
        <v>3809185</v>
      </c>
      <c r="S7" s="27">
        <v>454580</v>
      </c>
      <c r="T7" s="67">
        <f t="shared" si="5"/>
        <v>0.89338530617892875</v>
      </c>
      <c r="U7" s="123">
        <f t="shared" si="6"/>
        <v>0.10661469382107128</v>
      </c>
    </row>
    <row r="8" spans="1:21" x14ac:dyDescent="0.2">
      <c r="A8" s="122" t="s">
        <v>1672</v>
      </c>
      <c r="B8" s="129" t="s">
        <v>2308</v>
      </c>
      <c r="C8" s="31">
        <v>0.50016779619999996</v>
      </c>
      <c r="D8" s="31">
        <v>1.4408443122E-2</v>
      </c>
      <c r="E8" s="31">
        <v>0.41229949822599998</v>
      </c>
      <c r="F8" s="31">
        <v>7.1561224300000002E-4</v>
      </c>
      <c r="G8" s="31">
        <v>7.2408650206E-2</v>
      </c>
      <c r="H8" s="27">
        <v>6528183</v>
      </c>
      <c r="I8" s="27">
        <v>288963</v>
      </c>
      <c r="J8" s="27">
        <v>8747338</v>
      </c>
      <c r="K8" s="31">
        <f t="shared" si="0"/>
        <v>0.7793394973419342</v>
      </c>
      <c r="L8" s="31">
        <f t="shared" si="1"/>
        <v>0.74630510447864251</v>
      </c>
      <c r="M8" s="31">
        <f t="shared" si="2"/>
        <v>3.303439286329167E-2</v>
      </c>
      <c r="N8" s="31">
        <f t="shared" si="3"/>
        <v>0.9576123204637248</v>
      </c>
      <c r="O8" s="31">
        <f t="shared" si="4"/>
        <v>4.2387679536275154E-2</v>
      </c>
      <c r="P8" s="31">
        <v>0.95935899999999996</v>
      </c>
      <c r="Q8" s="31">
        <v>4.0640000000000003E-2</v>
      </c>
      <c r="R8" s="27">
        <v>3295280</v>
      </c>
      <c r="S8" s="27">
        <v>265058</v>
      </c>
      <c r="T8" s="67">
        <f t="shared" si="5"/>
        <v>0.92555257394101342</v>
      </c>
      <c r="U8" s="123">
        <f t="shared" si="6"/>
        <v>7.4447426058986535E-2</v>
      </c>
    </row>
    <row r="9" spans="1:21" x14ac:dyDescent="0.2">
      <c r="A9" s="122" t="s">
        <v>1562</v>
      </c>
      <c r="B9" s="129" t="s">
        <v>2202</v>
      </c>
      <c r="C9" s="31">
        <v>0.291749567998</v>
      </c>
      <c r="D9" s="31">
        <v>1.5909143656000001E-2</v>
      </c>
      <c r="E9" s="31">
        <v>0.44394269944300002</v>
      </c>
      <c r="F9" s="31">
        <v>5.008893211E-3</v>
      </c>
      <c r="G9" s="31">
        <v>0.24338969568900001</v>
      </c>
      <c r="H9" s="27">
        <v>5512316</v>
      </c>
      <c r="I9" s="27">
        <v>759799</v>
      </c>
      <c r="J9" s="27">
        <v>8359101</v>
      </c>
      <c r="K9" s="31">
        <f t="shared" si="0"/>
        <v>0.75033367822688113</v>
      </c>
      <c r="L9" s="31">
        <f t="shared" si="1"/>
        <v>0.65943885592481777</v>
      </c>
      <c r="M9" s="31">
        <f t="shared" si="2"/>
        <v>9.0894822302063347E-2</v>
      </c>
      <c r="N9" s="31">
        <f t="shared" si="3"/>
        <v>0.87886079894899882</v>
      </c>
      <c r="O9" s="31">
        <f t="shared" si="4"/>
        <v>0.12113920105100114</v>
      </c>
      <c r="P9" s="31">
        <v>0.89835299999999996</v>
      </c>
      <c r="Q9" s="31">
        <v>0.101646</v>
      </c>
      <c r="R9" s="27">
        <v>2428126</v>
      </c>
      <c r="S9" s="27">
        <v>540682</v>
      </c>
      <c r="T9" s="67">
        <f t="shared" si="5"/>
        <v>0.81787909490947208</v>
      </c>
      <c r="U9" s="123">
        <f t="shared" si="6"/>
        <v>0.18212090509052792</v>
      </c>
    </row>
    <row r="10" spans="1:21" x14ac:dyDescent="0.2">
      <c r="A10" s="122" t="s">
        <v>1353</v>
      </c>
      <c r="B10" s="129" t="s">
        <v>1998</v>
      </c>
      <c r="C10" s="31">
        <v>0.139251713793</v>
      </c>
      <c r="D10" s="31">
        <v>2.0631812478E-2</v>
      </c>
      <c r="E10" s="31">
        <v>0.34463913097799997</v>
      </c>
      <c r="F10" s="31">
        <v>9.7690478839999994E-3</v>
      </c>
      <c r="G10" s="31">
        <v>0.48570829486299999</v>
      </c>
      <c r="H10" s="27">
        <v>4776991</v>
      </c>
      <c r="I10" s="27">
        <v>1266228</v>
      </c>
      <c r="J10" s="27">
        <v>7967044</v>
      </c>
      <c r="K10" s="31">
        <f t="shared" si="0"/>
        <v>0.75852712750174345</v>
      </c>
      <c r="L10" s="31">
        <f t="shared" si="1"/>
        <v>0.59959390207961694</v>
      </c>
      <c r="M10" s="31">
        <f t="shared" si="2"/>
        <v>0.15893322542212646</v>
      </c>
      <c r="N10" s="31">
        <f t="shared" si="3"/>
        <v>0.79047127036104436</v>
      </c>
      <c r="O10" s="31">
        <f t="shared" si="4"/>
        <v>0.20952872963895566</v>
      </c>
      <c r="P10" s="31">
        <v>0.81294200000000005</v>
      </c>
      <c r="Q10" s="31">
        <v>0.187057</v>
      </c>
      <c r="R10" s="27">
        <v>1904409</v>
      </c>
      <c r="S10" s="27">
        <v>814055</v>
      </c>
      <c r="T10" s="67">
        <f t="shared" si="5"/>
        <v>0.70054597007722008</v>
      </c>
      <c r="U10" s="123">
        <f t="shared" si="6"/>
        <v>0.29945402992277992</v>
      </c>
    </row>
    <row r="11" spans="1:21" x14ac:dyDescent="0.2">
      <c r="A11" s="122" t="s">
        <v>1670</v>
      </c>
      <c r="B11" s="129" t="s">
        <v>2306</v>
      </c>
      <c r="C11" s="31">
        <v>0.40885357294199998</v>
      </c>
      <c r="D11" s="31">
        <v>1.4608157573E-2</v>
      </c>
      <c r="E11" s="31">
        <v>0.46185010553200001</v>
      </c>
      <c r="F11" s="31">
        <v>1.1490426500000001E-3</v>
      </c>
      <c r="G11" s="31">
        <v>0.1135391213</v>
      </c>
      <c r="H11" s="27">
        <v>3994741</v>
      </c>
      <c r="I11" s="27">
        <v>231528</v>
      </c>
      <c r="J11" s="27">
        <v>5914163</v>
      </c>
      <c r="K11" s="31">
        <f t="shared" si="0"/>
        <v>0.7146013730091646</v>
      </c>
      <c r="L11" s="31">
        <f t="shared" si="1"/>
        <v>0.67545331435741629</v>
      </c>
      <c r="M11" s="31">
        <f t="shared" si="2"/>
        <v>3.9148058651748356E-2</v>
      </c>
      <c r="N11" s="31">
        <f t="shared" si="3"/>
        <v>0.94521692774406929</v>
      </c>
      <c r="O11" s="31">
        <f t="shared" si="4"/>
        <v>5.4783072255930702E-2</v>
      </c>
      <c r="P11" s="31">
        <v>0.94695600000000002</v>
      </c>
      <c r="Q11" s="31">
        <v>5.3043E-2</v>
      </c>
      <c r="R11" s="27">
        <v>1928892</v>
      </c>
      <c r="S11" s="27">
        <v>208291</v>
      </c>
      <c r="T11" s="67">
        <f t="shared" si="5"/>
        <v>0.90253946433225418</v>
      </c>
      <c r="U11" s="123">
        <f t="shared" si="6"/>
        <v>9.7460535667745818E-2</v>
      </c>
    </row>
    <row r="12" spans="1:21" x14ac:dyDescent="0.2">
      <c r="A12" s="122" t="s">
        <v>1316</v>
      </c>
      <c r="B12" s="129" t="s">
        <v>1961</v>
      </c>
      <c r="C12" s="31">
        <v>0.14133914722999999</v>
      </c>
      <c r="D12" s="31">
        <v>1.8055271038E-2</v>
      </c>
      <c r="E12" s="31">
        <v>0.35994166593499999</v>
      </c>
      <c r="F12" s="31">
        <v>7.8848536279999999E-3</v>
      </c>
      <c r="G12" s="31">
        <v>0.472779062167</v>
      </c>
      <c r="H12" s="27">
        <v>3458660</v>
      </c>
      <c r="I12" s="27">
        <v>840586</v>
      </c>
      <c r="J12" s="27">
        <v>5492660</v>
      </c>
      <c r="K12" s="31">
        <f t="shared" si="0"/>
        <v>0.78272567389934933</v>
      </c>
      <c r="L12" s="31">
        <f t="shared" si="1"/>
        <v>0.62968761947763019</v>
      </c>
      <c r="M12" s="31">
        <f t="shared" si="2"/>
        <v>0.15303805442171917</v>
      </c>
      <c r="N12" s="31">
        <f t="shared" si="3"/>
        <v>0.80448059962142204</v>
      </c>
      <c r="O12" s="31">
        <f t="shared" si="4"/>
        <v>0.19551940037857801</v>
      </c>
      <c r="P12" s="31">
        <v>0.82586599999999999</v>
      </c>
      <c r="Q12" s="31">
        <v>0.17413300000000001</v>
      </c>
      <c r="R12" s="27">
        <v>1309692</v>
      </c>
      <c r="S12" s="27">
        <v>540212</v>
      </c>
      <c r="T12" s="67">
        <f t="shared" si="5"/>
        <v>0.7079783599581384</v>
      </c>
      <c r="U12" s="123">
        <f t="shared" si="6"/>
        <v>0.29202164004186165</v>
      </c>
    </row>
    <row r="13" spans="1:21" x14ac:dyDescent="0.2">
      <c r="A13" s="122" t="s">
        <v>1324</v>
      </c>
      <c r="B13" s="129" t="s">
        <v>1969</v>
      </c>
      <c r="C13" s="31">
        <v>0.23725669600300001</v>
      </c>
      <c r="D13" s="31">
        <v>1.3417826101999999E-2</v>
      </c>
      <c r="E13" s="31">
        <v>0.57914096866499998</v>
      </c>
      <c r="F13" s="31">
        <v>3.0539069030000002E-3</v>
      </c>
      <c r="G13" s="31">
        <v>0.16713060232499999</v>
      </c>
      <c r="H13" s="27">
        <v>3843828</v>
      </c>
      <c r="I13" s="27">
        <v>303162</v>
      </c>
      <c r="J13" s="27">
        <v>5475687</v>
      </c>
      <c r="K13" s="31">
        <f t="shared" si="0"/>
        <v>0.757346064521219</v>
      </c>
      <c r="L13" s="31">
        <f t="shared" si="1"/>
        <v>0.70198095691006446</v>
      </c>
      <c r="M13" s="31">
        <f t="shared" si="2"/>
        <v>5.5365107611154547E-2</v>
      </c>
      <c r="N13" s="31">
        <f t="shared" si="3"/>
        <v>0.92689589316588661</v>
      </c>
      <c r="O13" s="31">
        <f t="shared" si="4"/>
        <v>7.3104106834113419E-2</v>
      </c>
      <c r="P13" s="31">
        <v>0.93135500000000004</v>
      </c>
      <c r="Q13" s="31">
        <v>6.8643999999999997E-2</v>
      </c>
      <c r="R13" s="27">
        <v>1641480</v>
      </c>
      <c r="S13" s="27">
        <v>246842</v>
      </c>
      <c r="T13" s="67">
        <f t="shared" si="5"/>
        <v>0.86927970971052604</v>
      </c>
      <c r="U13" s="123">
        <f t="shared" si="6"/>
        <v>0.13072029028947393</v>
      </c>
    </row>
    <row r="14" spans="1:21" x14ac:dyDescent="0.2">
      <c r="A14" s="122" t="s">
        <v>1621</v>
      </c>
      <c r="B14" s="129" t="s">
        <v>2259</v>
      </c>
      <c r="C14" s="31">
        <v>0.440500725973</v>
      </c>
      <c r="D14" s="31">
        <v>9.0470582819999999E-3</v>
      </c>
      <c r="E14" s="31">
        <v>0.484351970415</v>
      </c>
      <c r="F14" s="31">
        <v>3.44297116E-4</v>
      </c>
      <c r="G14" s="31">
        <v>6.5755948211999996E-2</v>
      </c>
      <c r="H14" s="27">
        <v>3925371</v>
      </c>
      <c r="I14" s="27">
        <v>127332</v>
      </c>
      <c r="J14" s="27">
        <v>5024508</v>
      </c>
      <c r="K14" s="31">
        <f t="shared" si="0"/>
        <v>0.80658703299905188</v>
      </c>
      <c r="L14" s="31">
        <f t="shared" si="1"/>
        <v>0.78124485024205359</v>
      </c>
      <c r="M14" s="31">
        <f t="shared" si="2"/>
        <v>2.5342182756998299E-2</v>
      </c>
      <c r="N14" s="31">
        <f t="shared" si="3"/>
        <v>0.96858096929382687</v>
      </c>
      <c r="O14" s="31">
        <f t="shared" si="4"/>
        <v>3.1419030706173141E-2</v>
      </c>
      <c r="P14" s="31">
        <v>0.97153500000000004</v>
      </c>
      <c r="Q14" s="31">
        <v>2.8464E-2</v>
      </c>
      <c r="R14" s="27">
        <v>1808551</v>
      </c>
      <c r="S14" s="27">
        <v>116653</v>
      </c>
      <c r="T14" s="67">
        <f t="shared" si="5"/>
        <v>0.93940746019642596</v>
      </c>
      <c r="U14" s="123">
        <f t="shared" si="6"/>
        <v>6.0592539803574062E-2</v>
      </c>
    </row>
    <row r="15" spans="1:21" x14ac:dyDescent="0.2">
      <c r="A15" s="122" t="s">
        <v>1125</v>
      </c>
      <c r="B15" s="129" t="s">
        <v>1773</v>
      </c>
      <c r="C15" s="31">
        <v>0.23817426159899999</v>
      </c>
      <c r="D15" s="31">
        <v>9.9559766390000005E-3</v>
      </c>
      <c r="E15" s="31">
        <v>0.54042762736700001</v>
      </c>
      <c r="F15" s="31">
        <v>2.228744201E-3</v>
      </c>
      <c r="G15" s="31">
        <v>0.209213390192</v>
      </c>
      <c r="H15" s="27">
        <v>3356331</v>
      </c>
      <c r="I15" s="27">
        <v>301452</v>
      </c>
      <c r="J15" s="27">
        <v>4918525</v>
      </c>
      <c r="K15" s="31">
        <f t="shared" si="0"/>
        <v>0.74367478054904668</v>
      </c>
      <c r="L15" s="31">
        <f t="shared" si="1"/>
        <v>0.68238567456707044</v>
      </c>
      <c r="M15" s="31">
        <f t="shared" si="2"/>
        <v>6.1289105981976302E-2</v>
      </c>
      <c r="N15" s="31">
        <f t="shared" si="3"/>
        <v>0.91758614439402231</v>
      </c>
      <c r="O15" s="31">
        <f t="shared" si="4"/>
        <v>8.2413855605977721E-2</v>
      </c>
      <c r="P15" s="31">
        <v>0.92517300000000002</v>
      </c>
      <c r="Q15" s="31">
        <v>7.4826000000000004E-2</v>
      </c>
      <c r="R15" s="27">
        <v>1371344</v>
      </c>
      <c r="S15" s="27">
        <v>242353</v>
      </c>
      <c r="T15" s="67">
        <f t="shared" si="5"/>
        <v>0.84981505202029872</v>
      </c>
      <c r="U15" s="123">
        <f t="shared" si="6"/>
        <v>0.15018494797970128</v>
      </c>
    </row>
    <row r="16" spans="1:21" x14ac:dyDescent="0.2">
      <c r="A16" s="122" t="s">
        <v>1319</v>
      </c>
      <c r="B16" s="129" t="s">
        <v>1964</v>
      </c>
      <c r="C16" s="31">
        <v>0.18895339207199999</v>
      </c>
      <c r="D16" s="31">
        <v>9.9552180820000006E-3</v>
      </c>
      <c r="E16" s="31">
        <v>0.58545656776300004</v>
      </c>
      <c r="F16" s="31">
        <v>2.2827635290000002E-3</v>
      </c>
      <c r="G16" s="31">
        <v>0.21335205855200001</v>
      </c>
      <c r="H16" s="27">
        <v>3415623</v>
      </c>
      <c r="I16" s="27">
        <v>299155</v>
      </c>
      <c r="J16" s="27">
        <v>4879531</v>
      </c>
      <c r="K16" s="31">
        <f t="shared" si="0"/>
        <v>0.7612981657458473</v>
      </c>
      <c r="L16" s="31">
        <f t="shared" si="1"/>
        <v>0.69999001953261497</v>
      </c>
      <c r="M16" s="31">
        <f t="shared" si="2"/>
        <v>6.1308146213232377E-2</v>
      </c>
      <c r="N16" s="31">
        <f t="shared" si="3"/>
        <v>0.91946894269321078</v>
      </c>
      <c r="O16" s="31">
        <f t="shared" si="4"/>
        <v>8.0531057306789264E-2</v>
      </c>
      <c r="P16" s="31">
        <v>0.92450200000000005</v>
      </c>
      <c r="Q16" s="31">
        <v>7.5496999999999995E-2</v>
      </c>
      <c r="R16" s="27">
        <v>1348923</v>
      </c>
      <c r="S16" s="27">
        <v>241527</v>
      </c>
      <c r="T16" s="67">
        <f t="shared" si="5"/>
        <v>0.84813920588512681</v>
      </c>
      <c r="U16" s="123">
        <f t="shared" si="6"/>
        <v>0.15186079411487316</v>
      </c>
    </row>
    <row r="17" spans="1:21" x14ac:dyDescent="0.2">
      <c r="A17" s="122" t="s">
        <v>1097</v>
      </c>
      <c r="B17" s="129" t="s">
        <v>1745</v>
      </c>
      <c r="C17" s="31">
        <v>0.383193075479</v>
      </c>
      <c r="D17" s="31">
        <v>1.6852359803999999E-2</v>
      </c>
      <c r="E17" s="31">
        <v>0.45946698445799999</v>
      </c>
      <c r="F17" s="31">
        <v>2.3918540799999998E-3</v>
      </c>
      <c r="G17" s="31">
        <v>0.13809572617599999</v>
      </c>
      <c r="H17" s="27">
        <v>3565673</v>
      </c>
      <c r="I17" s="27">
        <v>266346</v>
      </c>
      <c r="J17" s="27">
        <v>4803187</v>
      </c>
      <c r="K17" s="31">
        <f t="shared" si="0"/>
        <v>0.79780758067508095</v>
      </c>
      <c r="L17" s="31">
        <f t="shared" si="1"/>
        <v>0.74235564844758284</v>
      </c>
      <c r="M17" s="31">
        <f t="shared" si="2"/>
        <v>5.545193222749812E-2</v>
      </c>
      <c r="N17" s="31">
        <f t="shared" si="3"/>
        <v>0.93049460349752966</v>
      </c>
      <c r="O17" s="31">
        <f t="shared" si="4"/>
        <v>6.9505396502470368E-2</v>
      </c>
      <c r="P17" s="31">
        <v>0.93676000000000004</v>
      </c>
      <c r="Q17" s="31">
        <v>6.3239000000000004E-2</v>
      </c>
      <c r="R17" s="27">
        <v>1585269</v>
      </c>
      <c r="S17" s="27">
        <v>221070</v>
      </c>
      <c r="T17" s="67">
        <f t="shared" si="5"/>
        <v>0.87761433485076723</v>
      </c>
      <c r="U17" s="123">
        <f t="shared" si="6"/>
        <v>0.12238566514923278</v>
      </c>
    </row>
    <row r="18" spans="1:21" x14ac:dyDescent="0.2">
      <c r="A18" s="122" t="s">
        <v>1641</v>
      </c>
      <c r="B18" s="129" t="s">
        <v>2278</v>
      </c>
      <c r="C18" s="31">
        <v>0.290912113463</v>
      </c>
      <c r="D18" s="31">
        <v>9.2416589919999993E-3</v>
      </c>
      <c r="E18" s="31">
        <v>0.54036362920400005</v>
      </c>
      <c r="F18" s="31">
        <v>1.0247851449999999E-3</v>
      </c>
      <c r="G18" s="31">
        <v>0.15845781319300001</v>
      </c>
      <c r="H18" s="27">
        <v>3076818</v>
      </c>
      <c r="I18" s="27">
        <v>194532</v>
      </c>
      <c r="J18" s="27">
        <v>4409343</v>
      </c>
      <c r="K18" s="31">
        <f t="shared" si="0"/>
        <v>0.74191325102175087</v>
      </c>
      <c r="L18" s="31">
        <f t="shared" si="1"/>
        <v>0.69779511369380876</v>
      </c>
      <c r="M18" s="31">
        <f t="shared" si="2"/>
        <v>4.4118137327942057E-2</v>
      </c>
      <c r="N18" s="31">
        <f t="shared" si="3"/>
        <v>0.94053464166169931</v>
      </c>
      <c r="O18" s="31">
        <f t="shared" si="4"/>
        <v>5.9465358338300703E-2</v>
      </c>
      <c r="P18" s="31">
        <v>0.94203300000000001</v>
      </c>
      <c r="Q18" s="31">
        <v>5.7965999999999997E-2</v>
      </c>
      <c r="R18" s="27">
        <v>1264995</v>
      </c>
      <c r="S18" s="27">
        <v>170018</v>
      </c>
      <c r="T18" s="67">
        <f t="shared" si="5"/>
        <v>0.88152163081449442</v>
      </c>
      <c r="U18" s="123">
        <f t="shared" si="6"/>
        <v>0.11847836918550564</v>
      </c>
    </row>
    <row r="19" spans="1:21" s="10" customFormat="1" x14ac:dyDescent="0.2">
      <c r="A19" s="127" t="s">
        <v>637</v>
      </c>
      <c r="B19" s="130" t="s">
        <v>2452</v>
      </c>
      <c r="C19" s="61">
        <v>0.75802743620299995</v>
      </c>
      <c r="D19" s="61">
        <v>3.7521243370999997E-2</v>
      </c>
      <c r="E19" s="61">
        <v>0.16345383848799999</v>
      </c>
      <c r="F19" s="61">
        <v>2.0120030599999998E-3</v>
      </c>
      <c r="G19" s="61">
        <v>3.8985478875999999E-2</v>
      </c>
      <c r="H19" s="62">
        <v>2579812</v>
      </c>
      <c r="I19" s="62">
        <v>178950</v>
      </c>
      <c r="J19" s="62">
        <v>4394088</v>
      </c>
      <c r="K19" s="61">
        <f t="shared" si="0"/>
        <v>0.62783494549949836</v>
      </c>
      <c r="L19" s="61">
        <f t="shared" si="1"/>
        <v>0.58710977112884399</v>
      </c>
      <c r="M19" s="61">
        <f t="shared" si="2"/>
        <v>4.0725174370654385E-2</v>
      </c>
      <c r="N19" s="61">
        <f t="shared" si="3"/>
        <v>0.93513394776352576</v>
      </c>
      <c r="O19" s="61">
        <f t="shared" si="4"/>
        <v>6.4866052236474181E-2</v>
      </c>
      <c r="P19" s="61">
        <v>0.94524600000000003</v>
      </c>
      <c r="Q19" s="61">
        <v>5.4753000000000003E-2</v>
      </c>
      <c r="R19" s="62">
        <v>1947435</v>
      </c>
      <c r="S19" s="62">
        <v>153110</v>
      </c>
      <c r="T19" s="68">
        <f t="shared" si="5"/>
        <v>0.92710939303847339</v>
      </c>
      <c r="U19" s="128">
        <f t="shared" si="6"/>
        <v>7.2890606961526647E-2</v>
      </c>
    </row>
    <row r="20" spans="1:21" x14ac:dyDescent="0.2">
      <c r="A20" s="122" t="s">
        <v>1123</v>
      </c>
      <c r="B20" s="129" t="s">
        <v>1771</v>
      </c>
      <c r="C20" s="31">
        <v>0.39354867672900001</v>
      </c>
      <c r="D20" s="31">
        <v>1.1030604923999999E-2</v>
      </c>
      <c r="E20" s="31">
        <v>0.47681786595100001</v>
      </c>
      <c r="F20" s="31">
        <v>1.0400231189999999E-3</v>
      </c>
      <c r="G20" s="31">
        <v>0.117562829274</v>
      </c>
      <c r="H20" s="27">
        <v>2977031</v>
      </c>
      <c r="I20" s="27">
        <v>178337</v>
      </c>
      <c r="J20" s="27">
        <v>4309125</v>
      </c>
      <c r="K20" s="31">
        <f t="shared" si="0"/>
        <v>0.73225260348678678</v>
      </c>
      <c r="L20" s="31">
        <f t="shared" si="1"/>
        <v>0.69086670727815969</v>
      </c>
      <c r="M20" s="31">
        <f t="shared" si="2"/>
        <v>4.1385896208627045E-2</v>
      </c>
      <c r="N20" s="31">
        <f t="shared" si="3"/>
        <v>0.94348139424624955</v>
      </c>
      <c r="O20" s="31">
        <f t="shared" si="4"/>
        <v>5.6518605753750437E-2</v>
      </c>
      <c r="P20" s="31">
        <v>0.94961799999999996</v>
      </c>
      <c r="Q20" s="31">
        <v>5.0381000000000002E-2</v>
      </c>
      <c r="R20" s="27">
        <v>1374823</v>
      </c>
      <c r="S20" s="27">
        <v>151975</v>
      </c>
      <c r="T20" s="67">
        <f t="shared" si="5"/>
        <v>0.90046161967725924</v>
      </c>
      <c r="U20" s="123">
        <f t="shared" si="6"/>
        <v>9.9538380322740788E-2</v>
      </c>
    </row>
    <row r="21" spans="1:21" x14ac:dyDescent="0.2">
      <c r="A21" s="122" t="s">
        <v>1192</v>
      </c>
      <c r="B21" s="129" t="s">
        <v>1840</v>
      </c>
      <c r="C21" s="31">
        <v>0.46732581060900003</v>
      </c>
      <c r="D21" s="31">
        <v>1.0755049613000001E-2</v>
      </c>
      <c r="E21" s="31">
        <v>0.46458478610600001</v>
      </c>
      <c r="F21" s="31">
        <v>5.84882706E-4</v>
      </c>
      <c r="G21" s="31">
        <v>5.6749470964000001E-2</v>
      </c>
      <c r="H21" s="27">
        <v>3134878</v>
      </c>
      <c r="I21" s="27">
        <v>110259</v>
      </c>
      <c r="J21" s="27">
        <v>4196294</v>
      </c>
      <c r="K21" s="31">
        <f t="shared" si="0"/>
        <v>0.77333404189506261</v>
      </c>
      <c r="L21" s="31">
        <f t="shared" si="1"/>
        <v>0.74705871418923464</v>
      </c>
      <c r="M21" s="31">
        <f t="shared" si="2"/>
        <v>2.6275327705828046E-2</v>
      </c>
      <c r="N21" s="31">
        <f t="shared" si="3"/>
        <v>0.96602331426993682</v>
      </c>
      <c r="O21" s="31">
        <f t="shared" si="4"/>
        <v>3.3976685730063169E-2</v>
      </c>
      <c r="P21" s="31">
        <v>0.96891400000000005</v>
      </c>
      <c r="Q21" s="31">
        <v>3.1085000000000002E-2</v>
      </c>
      <c r="R21" s="27">
        <v>1593372</v>
      </c>
      <c r="S21" s="27">
        <v>98955</v>
      </c>
      <c r="T21" s="67">
        <f t="shared" si="5"/>
        <v>0.94152725802991977</v>
      </c>
      <c r="U21" s="123">
        <f t="shared" si="6"/>
        <v>5.8472741970080247E-2</v>
      </c>
    </row>
    <row r="22" spans="1:21" x14ac:dyDescent="0.2">
      <c r="A22" s="122" t="s">
        <v>1048</v>
      </c>
      <c r="B22" s="129" t="s">
        <v>1696</v>
      </c>
      <c r="C22" s="31">
        <v>0.20572401738400001</v>
      </c>
      <c r="D22" s="31">
        <v>1.4924684637E-2</v>
      </c>
      <c r="E22" s="31">
        <v>0.45215772714899999</v>
      </c>
      <c r="F22" s="31">
        <v>4.2688263469999998E-3</v>
      </c>
      <c r="G22" s="31">
        <v>0.322924744481</v>
      </c>
      <c r="H22" s="27">
        <v>2930825</v>
      </c>
      <c r="I22" s="27">
        <v>387867</v>
      </c>
      <c r="J22" s="27">
        <v>4175939</v>
      </c>
      <c r="K22" s="31">
        <f t="shared" si="0"/>
        <v>0.79471754735880962</v>
      </c>
      <c r="L22" s="31">
        <f t="shared" si="1"/>
        <v>0.70183616187880138</v>
      </c>
      <c r="M22" s="31">
        <f t="shared" si="2"/>
        <v>9.2881385480008211E-2</v>
      </c>
      <c r="N22" s="31">
        <f t="shared" si="3"/>
        <v>0.88312654503641796</v>
      </c>
      <c r="O22" s="31">
        <f t="shared" si="4"/>
        <v>0.11687345496358204</v>
      </c>
      <c r="P22" s="31">
        <v>0.892127</v>
      </c>
      <c r="Q22" s="31">
        <v>0.107872</v>
      </c>
      <c r="R22" s="27">
        <v>999805</v>
      </c>
      <c r="S22" s="27">
        <v>287260</v>
      </c>
      <c r="T22" s="67">
        <f t="shared" si="5"/>
        <v>0.77681002901951335</v>
      </c>
      <c r="U22" s="123">
        <f t="shared" si="6"/>
        <v>0.22318997098048662</v>
      </c>
    </row>
    <row r="23" spans="1:21" x14ac:dyDescent="0.2">
      <c r="A23" s="122" t="s">
        <v>1676</v>
      </c>
      <c r="B23" s="129" t="s">
        <v>2312</v>
      </c>
      <c r="C23" s="31">
        <v>0.37641356441700002</v>
      </c>
      <c r="D23" s="31">
        <v>1.8009275931000001E-2</v>
      </c>
      <c r="E23" s="31">
        <v>0.45305238073300003</v>
      </c>
      <c r="F23" s="31">
        <v>1.4114496599999999E-3</v>
      </c>
      <c r="G23" s="31">
        <v>0.15111332925599999</v>
      </c>
      <c r="H23" s="27">
        <v>2444725</v>
      </c>
      <c r="I23" s="27">
        <v>177797</v>
      </c>
      <c r="J23" s="27">
        <v>3894629</v>
      </c>
      <c r="K23" s="31">
        <f t="shared" si="0"/>
        <v>0.67336888828178498</v>
      </c>
      <c r="L23" s="31">
        <f t="shared" si="1"/>
        <v>0.62771704313812693</v>
      </c>
      <c r="M23" s="31">
        <f t="shared" si="2"/>
        <v>4.5651845143658103E-2</v>
      </c>
      <c r="N23" s="31">
        <f t="shared" si="3"/>
        <v>0.93220380992037433</v>
      </c>
      <c r="O23" s="31">
        <f t="shared" si="4"/>
        <v>6.7796190079625646E-2</v>
      </c>
      <c r="P23" s="31">
        <v>0.932917</v>
      </c>
      <c r="Q23" s="31">
        <v>6.7082000000000003E-2</v>
      </c>
      <c r="R23" s="27">
        <v>1193790</v>
      </c>
      <c r="S23" s="27">
        <v>161680</v>
      </c>
      <c r="T23" s="67">
        <f t="shared" si="5"/>
        <v>0.88072034054608361</v>
      </c>
      <c r="U23" s="123">
        <f t="shared" si="6"/>
        <v>0.11927965945391636</v>
      </c>
    </row>
    <row r="24" spans="1:21" x14ac:dyDescent="0.2">
      <c r="A24" s="122" t="s">
        <v>1320</v>
      </c>
      <c r="B24" s="129" t="s">
        <v>1965</v>
      </c>
      <c r="C24" s="31">
        <v>0.21045867550799999</v>
      </c>
      <c r="D24" s="31">
        <v>1.0003259646E-2</v>
      </c>
      <c r="E24" s="31">
        <v>0.58174878288999998</v>
      </c>
      <c r="F24" s="31">
        <v>1.9125596869999999E-3</v>
      </c>
      <c r="G24" s="31">
        <v>0.19587672226700001</v>
      </c>
      <c r="H24" s="27">
        <v>2752032</v>
      </c>
      <c r="I24" s="27">
        <v>233416</v>
      </c>
      <c r="J24" s="27">
        <v>3859604</v>
      </c>
      <c r="K24" s="31">
        <f t="shared" si="0"/>
        <v>0.77351147941602294</v>
      </c>
      <c r="L24" s="31">
        <f t="shared" si="1"/>
        <v>0.71303480875240055</v>
      </c>
      <c r="M24" s="31">
        <f t="shared" si="2"/>
        <v>6.0476670663622487E-2</v>
      </c>
      <c r="N24" s="31">
        <f t="shared" si="3"/>
        <v>0.92181541932735056</v>
      </c>
      <c r="O24" s="31">
        <f t="shared" si="4"/>
        <v>7.8184580672649467E-2</v>
      </c>
      <c r="P24" s="31">
        <v>0.92941099999999999</v>
      </c>
      <c r="Q24" s="31">
        <v>7.0587999999999998E-2</v>
      </c>
      <c r="R24" s="27">
        <v>1126818</v>
      </c>
      <c r="S24" s="27">
        <v>189452</v>
      </c>
      <c r="T24" s="67">
        <f t="shared" si="5"/>
        <v>0.85606904358528269</v>
      </c>
      <c r="U24" s="123">
        <f t="shared" si="6"/>
        <v>0.14393095641471734</v>
      </c>
    </row>
    <row r="25" spans="1:21" x14ac:dyDescent="0.2">
      <c r="A25" s="122" t="s">
        <v>1570</v>
      </c>
      <c r="B25" s="129" t="s">
        <v>2209</v>
      </c>
      <c r="C25" s="31">
        <v>0.42715250581699998</v>
      </c>
      <c r="D25" s="31">
        <v>1.1570842083000001E-2</v>
      </c>
      <c r="E25" s="31">
        <v>0.469788296725</v>
      </c>
      <c r="F25" s="31">
        <v>8.6838072500000001E-4</v>
      </c>
      <c r="G25" s="31">
        <v>9.0619974648000007E-2</v>
      </c>
      <c r="H25" s="27">
        <v>2748162</v>
      </c>
      <c r="I25" s="27">
        <v>132084</v>
      </c>
      <c r="J25" s="27">
        <v>3695273</v>
      </c>
      <c r="K25" s="31">
        <f t="shared" si="0"/>
        <v>0.77944065296393528</v>
      </c>
      <c r="L25" s="31">
        <f t="shared" si="1"/>
        <v>0.74369660915445224</v>
      </c>
      <c r="M25" s="31">
        <f t="shared" si="2"/>
        <v>3.5744043809483088E-2</v>
      </c>
      <c r="N25" s="31">
        <f t="shared" si="3"/>
        <v>0.9541414170872905</v>
      </c>
      <c r="O25" s="31">
        <f t="shared" si="4"/>
        <v>4.5858582912709542E-2</v>
      </c>
      <c r="P25" s="31">
        <v>0.95815300000000003</v>
      </c>
      <c r="Q25" s="31">
        <v>4.1846000000000001E-2</v>
      </c>
      <c r="R25" s="27">
        <v>1311062</v>
      </c>
      <c r="S25" s="27">
        <v>117744</v>
      </c>
      <c r="T25" s="67">
        <f t="shared" si="5"/>
        <v>0.91759273127352492</v>
      </c>
      <c r="U25" s="123">
        <f t="shared" si="6"/>
        <v>8.2407268726475108E-2</v>
      </c>
    </row>
    <row r="26" spans="1:21" x14ac:dyDescent="0.2">
      <c r="A26" s="122" t="s">
        <v>1271</v>
      </c>
      <c r="B26" s="129" t="s">
        <v>1918</v>
      </c>
      <c r="C26" s="31">
        <v>0.57461335612800002</v>
      </c>
      <c r="D26" s="31">
        <v>2.8862148175000001E-2</v>
      </c>
      <c r="E26" s="31">
        <v>0.320632227913</v>
      </c>
      <c r="F26" s="31">
        <v>1.8012026719999999E-3</v>
      </c>
      <c r="G26" s="31">
        <v>7.4091065110000007E-2</v>
      </c>
      <c r="H26" s="27">
        <v>2273914</v>
      </c>
      <c r="I26" s="27">
        <v>157123</v>
      </c>
      <c r="J26" s="27">
        <v>3206772</v>
      </c>
      <c r="K26" s="31">
        <f t="shared" si="0"/>
        <v>0.75809474449695835</v>
      </c>
      <c r="L26" s="31">
        <f t="shared" si="1"/>
        <v>0.70909749742108263</v>
      </c>
      <c r="M26" s="31">
        <f t="shared" si="2"/>
        <v>4.8997247075875681E-2</v>
      </c>
      <c r="N26" s="31">
        <f t="shared" si="3"/>
        <v>0.93536791089563831</v>
      </c>
      <c r="O26" s="31">
        <f t="shared" si="4"/>
        <v>6.4632089104361634E-2</v>
      </c>
      <c r="P26" s="31">
        <v>0.94185300000000005</v>
      </c>
      <c r="Q26" s="31">
        <v>5.8146000000000003E-2</v>
      </c>
      <c r="R26" s="27">
        <v>1348110</v>
      </c>
      <c r="S26" s="27">
        <v>136802</v>
      </c>
      <c r="T26" s="67">
        <f t="shared" si="5"/>
        <v>0.90787198163931604</v>
      </c>
      <c r="U26" s="123">
        <f t="shared" si="6"/>
        <v>9.2128018360684003E-2</v>
      </c>
    </row>
    <row r="27" spans="1:21" x14ac:dyDescent="0.2">
      <c r="A27" s="122" t="s">
        <v>1666</v>
      </c>
      <c r="B27" s="129" t="s">
        <v>2302</v>
      </c>
      <c r="C27" s="31">
        <v>0.46246140567100003</v>
      </c>
      <c r="D27" s="31">
        <v>1.2542785164E-2</v>
      </c>
      <c r="E27" s="31">
        <v>0.44431181720500001</v>
      </c>
      <c r="F27" s="31">
        <v>5.5283365800000005E-4</v>
      </c>
      <c r="G27" s="31">
        <v>8.0131158298999999E-2</v>
      </c>
      <c r="H27" s="27">
        <v>2129215</v>
      </c>
      <c r="I27" s="27">
        <v>94836</v>
      </c>
      <c r="J27" s="27">
        <v>3074602</v>
      </c>
      <c r="K27" s="31">
        <f t="shared" si="0"/>
        <v>0.72336224330823962</v>
      </c>
      <c r="L27" s="31">
        <f t="shared" si="1"/>
        <v>0.69251727540670305</v>
      </c>
      <c r="M27" s="31">
        <f t="shared" si="2"/>
        <v>3.0844967901536523E-2</v>
      </c>
      <c r="N27" s="31">
        <f t="shared" si="3"/>
        <v>0.95735889150023989</v>
      </c>
      <c r="O27" s="31">
        <f t="shared" si="4"/>
        <v>4.2641108499760119E-2</v>
      </c>
      <c r="P27" s="31">
        <v>0.95886899999999997</v>
      </c>
      <c r="Q27" s="31">
        <v>4.113E-2</v>
      </c>
      <c r="R27" s="27">
        <v>1086904</v>
      </c>
      <c r="S27" s="27">
        <v>88699</v>
      </c>
      <c r="T27" s="67">
        <f t="shared" si="5"/>
        <v>0.92455020955203415</v>
      </c>
      <c r="U27" s="123">
        <f t="shared" si="6"/>
        <v>7.5449790447965848E-2</v>
      </c>
    </row>
    <row r="28" spans="1:21" x14ac:dyDescent="0.2">
      <c r="A28" s="122" t="s">
        <v>1323</v>
      </c>
      <c r="B28" s="129" t="s">
        <v>1968</v>
      </c>
      <c r="C28" s="31">
        <v>0.26640903981300001</v>
      </c>
      <c r="D28" s="31">
        <v>1.6485409922999999E-2</v>
      </c>
      <c r="E28" s="31">
        <v>0.53568628513200001</v>
      </c>
      <c r="F28" s="31">
        <v>2.911845568E-3</v>
      </c>
      <c r="G28" s="31">
        <v>0.17850741956300001</v>
      </c>
      <c r="H28" s="27">
        <v>1970557</v>
      </c>
      <c r="I28" s="27">
        <v>178478</v>
      </c>
      <c r="J28" s="27">
        <v>2983385</v>
      </c>
      <c r="K28" s="31">
        <f t="shared" si="0"/>
        <v>0.72033445230836779</v>
      </c>
      <c r="L28" s="31">
        <f t="shared" si="1"/>
        <v>0.66051046043336681</v>
      </c>
      <c r="M28" s="31">
        <f t="shared" si="2"/>
        <v>5.9823991875001051E-2</v>
      </c>
      <c r="N28" s="31">
        <f t="shared" si="3"/>
        <v>0.91694970067960735</v>
      </c>
      <c r="O28" s="31">
        <f t="shared" si="4"/>
        <v>8.3050299320392637E-2</v>
      </c>
      <c r="P28" s="31">
        <v>0.92311900000000002</v>
      </c>
      <c r="Q28" s="31">
        <v>7.6880000000000004E-2</v>
      </c>
      <c r="R28" s="27">
        <v>881885</v>
      </c>
      <c r="S28" s="27">
        <v>144615</v>
      </c>
      <c r="T28" s="67">
        <f t="shared" si="5"/>
        <v>0.85911836337067704</v>
      </c>
      <c r="U28" s="123">
        <f t="shared" si="6"/>
        <v>0.14088163662932293</v>
      </c>
    </row>
    <row r="29" spans="1:21" x14ac:dyDescent="0.2">
      <c r="A29" s="122" t="s">
        <v>1327</v>
      </c>
      <c r="B29" s="129" t="s">
        <v>1972</v>
      </c>
      <c r="C29" s="31">
        <v>0.237626338233</v>
      </c>
      <c r="D29" s="31">
        <v>1.3702811198000001E-2</v>
      </c>
      <c r="E29" s="31">
        <v>0.53657522738700003</v>
      </c>
      <c r="F29" s="31">
        <v>3.251292814E-3</v>
      </c>
      <c r="G29" s="31">
        <v>0.20884433036700001</v>
      </c>
      <c r="H29" s="27">
        <v>2100185</v>
      </c>
      <c r="I29" s="27">
        <v>204372</v>
      </c>
      <c r="J29" s="27">
        <v>2945875</v>
      </c>
      <c r="K29" s="31">
        <f t="shared" si="0"/>
        <v>0.78229965629906228</v>
      </c>
      <c r="L29" s="31">
        <f t="shared" si="1"/>
        <v>0.71292400390376376</v>
      </c>
      <c r="M29" s="31">
        <f t="shared" si="2"/>
        <v>6.9375652395298512E-2</v>
      </c>
      <c r="N29" s="31">
        <f t="shared" si="3"/>
        <v>0.91131831410548747</v>
      </c>
      <c r="O29" s="31">
        <f t="shared" si="4"/>
        <v>8.8681685894512488E-2</v>
      </c>
      <c r="P29" s="31">
        <v>0.91919700000000004</v>
      </c>
      <c r="Q29" s="31">
        <v>8.0801999999999999E-2</v>
      </c>
      <c r="R29" s="27">
        <v>885785</v>
      </c>
      <c r="S29" s="27">
        <v>165058</v>
      </c>
      <c r="T29" s="67">
        <f t="shared" si="5"/>
        <v>0.84292801113011173</v>
      </c>
      <c r="U29" s="123">
        <f t="shared" si="6"/>
        <v>0.15707198886988827</v>
      </c>
    </row>
    <row r="30" spans="1:21" x14ac:dyDescent="0.2">
      <c r="A30" s="122" t="s">
        <v>1201</v>
      </c>
      <c r="B30" s="129" t="s">
        <v>1849</v>
      </c>
      <c r="C30" s="31">
        <v>0.33317740325599998</v>
      </c>
      <c r="D30" s="31">
        <v>1.5846231225999999E-2</v>
      </c>
      <c r="E30" s="31">
        <v>0.50983923131200004</v>
      </c>
      <c r="F30" s="31">
        <v>1.628796072E-3</v>
      </c>
      <c r="G30" s="31">
        <v>0.139508338132</v>
      </c>
      <c r="H30" s="27">
        <v>2112756</v>
      </c>
      <c r="I30" s="27">
        <v>152054</v>
      </c>
      <c r="J30" s="27">
        <v>2945555</v>
      </c>
      <c r="K30" s="31">
        <f t="shared" si="0"/>
        <v>0.76889075233699589</v>
      </c>
      <c r="L30" s="31">
        <f t="shared" si="1"/>
        <v>0.71726924128050573</v>
      </c>
      <c r="M30" s="31">
        <f t="shared" si="2"/>
        <v>5.1621511056490203E-2</v>
      </c>
      <c r="N30" s="31">
        <f t="shared" si="3"/>
        <v>0.93286235931490946</v>
      </c>
      <c r="O30" s="31">
        <f t="shared" si="4"/>
        <v>6.713764068509058E-2</v>
      </c>
      <c r="P30" s="31">
        <v>0.93780399999999997</v>
      </c>
      <c r="Q30" s="31">
        <v>6.2195E-2</v>
      </c>
      <c r="R30" s="27">
        <v>967047</v>
      </c>
      <c r="S30" s="27">
        <v>129921</v>
      </c>
      <c r="T30" s="67">
        <f t="shared" si="5"/>
        <v>0.88156354606515408</v>
      </c>
      <c r="U30" s="123">
        <f t="shared" si="6"/>
        <v>0.11843645393484586</v>
      </c>
    </row>
    <row r="31" spans="1:21" x14ac:dyDescent="0.2">
      <c r="A31" s="122" t="s">
        <v>1100</v>
      </c>
      <c r="B31" s="129" t="s">
        <v>1748</v>
      </c>
      <c r="C31" s="31">
        <v>0.37731854409299997</v>
      </c>
      <c r="D31" s="31">
        <v>3.6663250809E-2</v>
      </c>
      <c r="E31" s="31">
        <v>0.37948456475300002</v>
      </c>
      <c r="F31" s="31">
        <v>5.9606282830000001E-3</v>
      </c>
      <c r="G31" s="31">
        <v>0.20057301205899999</v>
      </c>
      <c r="H31" s="27">
        <v>1926839</v>
      </c>
      <c r="I31" s="27">
        <v>280474</v>
      </c>
      <c r="J31" s="27">
        <v>2724732</v>
      </c>
      <c r="K31" s="31">
        <f t="shared" si="0"/>
        <v>0.81010279176080435</v>
      </c>
      <c r="L31" s="31">
        <f t="shared" si="1"/>
        <v>0.70716642957912923</v>
      </c>
      <c r="M31" s="31">
        <f t="shared" si="2"/>
        <v>0.10293636218167511</v>
      </c>
      <c r="N31" s="31">
        <f t="shared" si="3"/>
        <v>0.87293419646420789</v>
      </c>
      <c r="O31" s="31">
        <f t="shared" si="4"/>
        <v>0.12706580353579217</v>
      </c>
      <c r="P31" s="31">
        <v>0.88661699999999999</v>
      </c>
      <c r="Q31" s="31">
        <v>0.113382</v>
      </c>
      <c r="R31" s="27">
        <v>916498</v>
      </c>
      <c r="S31" s="27">
        <v>207306</v>
      </c>
      <c r="T31" s="67">
        <f t="shared" si="5"/>
        <v>0.81553188990250969</v>
      </c>
      <c r="U31" s="123">
        <f t="shared" si="6"/>
        <v>0.18446811009749031</v>
      </c>
    </row>
    <row r="32" spans="1:21" x14ac:dyDescent="0.2">
      <c r="A32" s="122" t="s">
        <v>1598</v>
      </c>
      <c r="B32" s="129" t="s">
        <v>2236</v>
      </c>
      <c r="C32" s="31">
        <v>0.45673855847700001</v>
      </c>
      <c r="D32" s="31">
        <v>2.8176475945000001E-2</v>
      </c>
      <c r="E32" s="31">
        <v>0.37151001024899999</v>
      </c>
      <c r="F32" s="31">
        <v>3.182601266E-3</v>
      </c>
      <c r="G32" s="31">
        <v>0.14039235406</v>
      </c>
      <c r="H32" s="27">
        <v>1930881</v>
      </c>
      <c r="I32" s="27">
        <v>176853</v>
      </c>
      <c r="J32" s="27">
        <v>2684448</v>
      </c>
      <c r="K32" s="31">
        <f t="shared" si="0"/>
        <v>0.78516477130493867</v>
      </c>
      <c r="L32" s="31">
        <f t="shared" si="1"/>
        <v>0.71928418803418803</v>
      </c>
      <c r="M32" s="31">
        <f t="shared" si="2"/>
        <v>6.5880583270750637E-2</v>
      </c>
      <c r="N32" s="31">
        <f t="shared" si="3"/>
        <v>0.91609330209599504</v>
      </c>
      <c r="O32" s="31">
        <f t="shared" si="4"/>
        <v>8.390669790400497E-2</v>
      </c>
      <c r="P32" s="31">
        <v>0.92666499999999996</v>
      </c>
      <c r="Q32" s="31">
        <v>7.3333999999999996E-2</v>
      </c>
      <c r="R32" s="27">
        <v>927877</v>
      </c>
      <c r="S32" s="27">
        <v>141047</v>
      </c>
      <c r="T32" s="67">
        <f t="shared" si="5"/>
        <v>0.86804768159382706</v>
      </c>
      <c r="U32" s="123">
        <f t="shared" si="6"/>
        <v>0.13195231840617294</v>
      </c>
    </row>
    <row r="33" spans="1:21" x14ac:dyDescent="0.2">
      <c r="A33" s="122" t="s">
        <v>1577</v>
      </c>
      <c r="B33" s="129" t="s">
        <v>2216</v>
      </c>
      <c r="C33" s="31">
        <v>0.42383207464299999</v>
      </c>
      <c r="D33" s="31">
        <v>1.0524475334E-2</v>
      </c>
      <c r="E33" s="31">
        <v>0.47294267854299998</v>
      </c>
      <c r="F33" s="31">
        <v>5.9771971899999997E-4</v>
      </c>
      <c r="G33" s="31">
        <v>9.2103051758999993E-2</v>
      </c>
      <c r="H33" s="27">
        <v>2146379</v>
      </c>
      <c r="I33" s="27">
        <v>89509</v>
      </c>
      <c r="J33" s="27">
        <v>2599501</v>
      </c>
      <c r="K33" s="31">
        <f t="shared" si="0"/>
        <v>0.8601220003377571</v>
      </c>
      <c r="L33" s="31">
        <f t="shared" si="1"/>
        <v>0.82568885336070263</v>
      </c>
      <c r="M33" s="31">
        <f t="shared" si="2"/>
        <v>3.4433146977054442E-2</v>
      </c>
      <c r="N33" s="31">
        <f t="shared" si="3"/>
        <v>0.95996713609984041</v>
      </c>
      <c r="O33" s="31">
        <f t="shared" si="4"/>
        <v>4.0032863900159581E-2</v>
      </c>
      <c r="P33" s="31">
        <v>0.96422600000000003</v>
      </c>
      <c r="Q33" s="31">
        <v>3.5772999999999999E-2</v>
      </c>
      <c r="R33" s="27">
        <v>893286</v>
      </c>
      <c r="S33" s="27">
        <v>79209</v>
      </c>
      <c r="T33" s="67">
        <f t="shared" si="5"/>
        <v>0.91855073805006715</v>
      </c>
      <c r="U33" s="123">
        <f t="shared" si="6"/>
        <v>8.1449261949932905E-2</v>
      </c>
    </row>
    <row r="34" spans="1:21" x14ac:dyDescent="0.2">
      <c r="A34" s="122" t="s">
        <v>1682</v>
      </c>
      <c r="B34" s="129" t="s">
        <v>2318</v>
      </c>
      <c r="C34" s="31">
        <v>0.42226968332999998</v>
      </c>
      <c r="D34" s="31">
        <v>1.0164059236E-2</v>
      </c>
      <c r="E34" s="31">
        <v>0.496591782353</v>
      </c>
      <c r="F34" s="31">
        <v>4.6906655700000002E-4</v>
      </c>
      <c r="G34" s="31">
        <v>7.0505408522000004E-2</v>
      </c>
      <c r="H34" s="27">
        <v>1843305</v>
      </c>
      <c r="I34" s="27">
        <v>68418</v>
      </c>
      <c r="J34" s="27">
        <v>2529680</v>
      </c>
      <c r="K34" s="31">
        <f t="shared" si="0"/>
        <v>0.75571732393029944</v>
      </c>
      <c r="L34" s="31">
        <f t="shared" si="1"/>
        <v>0.72867121533158341</v>
      </c>
      <c r="M34" s="31">
        <f t="shared" si="2"/>
        <v>2.7046108598716045E-2</v>
      </c>
      <c r="N34" s="31">
        <f t="shared" si="3"/>
        <v>0.96421134233359118</v>
      </c>
      <c r="O34" s="31">
        <f t="shared" si="4"/>
        <v>3.5788657666408784E-2</v>
      </c>
      <c r="P34" s="31">
        <v>0.96573699999999996</v>
      </c>
      <c r="Q34" s="31">
        <v>3.4262000000000001E-2</v>
      </c>
      <c r="R34" s="27">
        <v>878576</v>
      </c>
      <c r="S34" s="27">
        <v>62931</v>
      </c>
      <c r="T34" s="67">
        <f t="shared" si="5"/>
        <v>0.93315928612320465</v>
      </c>
      <c r="U34" s="123">
        <f t="shared" si="6"/>
        <v>6.6840713876795396E-2</v>
      </c>
    </row>
    <row r="35" spans="1:21" x14ac:dyDescent="0.2">
      <c r="A35" s="122" t="s">
        <v>1299</v>
      </c>
      <c r="B35" s="129" t="s">
        <v>1944</v>
      </c>
      <c r="C35" s="31">
        <v>0.29888359373399997</v>
      </c>
      <c r="D35" s="31">
        <v>1.6979224330000001E-2</v>
      </c>
      <c r="E35" s="31">
        <v>0.519812587642</v>
      </c>
      <c r="F35" s="31">
        <v>2.77660873E-3</v>
      </c>
      <c r="G35" s="31">
        <v>0.161547985561</v>
      </c>
      <c r="H35" s="27">
        <v>1704205</v>
      </c>
      <c r="I35" s="27">
        <v>142513</v>
      </c>
      <c r="J35" s="27">
        <v>2501911</v>
      </c>
      <c r="K35" s="31">
        <f t="shared" si="0"/>
        <v>0.7381229787950091</v>
      </c>
      <c r="L35" s="31">
        <f t="shared" si="1"/>
        <v>0.68116132028677279</v>
      </c>
      <c r="M35" s="31">
        <f t="shared" si="2"/>
        <v>5.6961658508236306E-2</v>
      </c>
      <c r="N35" s="31">
        <f t="shared" si="3"/>
        <v>0.92282904049237624</v>
      </c>
      <c r="O35" s="31">
        <f t="shared" si="4"/>
        <v>7.7170959507623801E-2</v>
      </c>
      <c r="P35" s="31">
        <v>0.92911200000000005</v>
      </c>
      <c r="Q35" s="31">
        <v>7.0887000000000006E-2</v>
      </c>
      <c r="R35" s="27">
        <v>751030</v>
      </c>
      <c r="S35" s="27">
        <v>112710</v>
      </c>
      <c r="T35" s="67">
        <f t="shared" si="5"/>
        <v>0.86950934308935557</v>
      </c>
      <c r="U35" s="123">
        <f t="shared" si="6"/>
        <v>0.1304906569106444</v>
      </c>
    </row>
    <row r="36" spans="1:21" x14ac:dyDescent="0.2">
      <c r="A36" s="122" t="s">
        <v>1572</v>
      </c>
      <c r="B36" s="129" t="s">
        <v>2211</v>
      </c>
      <c r="C36" s="31">
        <v>0.402181965709</v>
      </c>
      <c r="D36" s="31">
        <v>1.1050941930999999E-2</v>
      </c>
      <c r="E36" s="31">
        <v>0.48192866718400001</v>
      </c>
      <c r="F36" s="31">
        <v>6.6499682400000002E-4</v>
      </c>
      <c r="G36" s="31">
        <v>0.10417342834899999</v>
      </c>
      <c r="H36" s="27">
        <v>1657279</v>
      </c>
      <c r="I36" s="27">
        <v>80402</v>
      </c>
      <c r="J36" s="27">
        <v>2420023</v>
      </c>
      <c r="K36" s="31">
        <f t="shared" si="0"/>
        <v>0.71804317562271103</v>
      </c>
      <c r="L36" s="31">
        <f t="shared" si="1"/>
        <v>0.68481952444253624</v>
      </c>
      <c r="M36" s="31">
        <f t="shared" si="2"/>
        <v>3.3223651180174736E-2</v>
      </c>
      <c r="N36" s="31">
        <f t="shared" si="3"/>
        <v>0.95373028766499723</v>
      </c>
      <c r="O36" s="31">
        <f t="shared" si="4"/>
        <v>4.6269712335002801E-2</v>
      </c>
      <c r="P36" s="31">
        <v>0.95621599999999995</v>
      </c>
      <c r="Q36" s="31">
        <v>4.3783000000000002E-2</v>
      </c>
      <c r="R36" s="27">
        <v>758604</v>
      </c>
      <c r="S36" s="27">
        <v>72617</v>
      </c>
      <c r="T36" s="67">
        <f t="shared" si="5"/>
        <v>0.91263815519579028</v>
      </c>
      <c r="U36" s="123">
        <f t="shared" si="6"/>
        <v>8.7361844804209707E-2</v>
      </c>
    </row>
    <row r="37" spans="1:21" x14ac:dyDescent="0.2">
      <c r="A37" s="122" t="s">
        <v>1374</v>
      </c>
      <c r="B37" s="129" t="s">
        <v>2018</v>
      </c>
      <c r="C37" s="31">
        <v>0.28446310626299998</v>
      </c>
      <c r="D37" s="31">
        <v>9.272901242E-3</v>
      </c>
      <c r="E37" s="31">
        <v>0.57182085891800005</v>
      </c>
      <c r="F37" s="31">
        <v>9.8655791599999991E-4</v>
      </c>
      <c r="G37" s="31">
        <v>0.13345657565899999</v>
      </c>
      <c r="H37" s="27">
        <v>1751309</v>
      </c>
      <c r="I37" s="27">
        <v>96294</v>
      </c>
      <c r="J37" s="27">
        <v>2404712</v>
      </c>
      <c r="K37" s="31">
        <f t="shared" si="0"/>
        <v>0.76832610308427784</v>
      </c>
      <c r="L37" s="31">
        <f t="shared" si="1"/>
        <v>0.72828222256968822</v>
      </c>
      <c r="M37" s="31">
        <f t="shared" si="2"/>
        <v>4.0043880514589687E-2</v>
      </c>
      <c r="N37" s="31">
        <f t="shared" si="3"/>
        <v>0.94788166072473357</v>
      </c>
      <c r="O37" s="31">
        <f t="shared" si="4"/>
        <v>5.2118339275266386E-2</v>
      </c>
      <c r="P37" s="31">
        <v>0.95064199999999999</v>
      </c>
      <c r="Q37" s="31">
        <v>4.9356999999999998E-2</v>
      </c>
      <c r="R37" s="27">
        <v>722579</v>
      </c>
      <c r="S37" s="27">
        <v>83221</v>
      </c>
      <c r="T37" s="67">
        <f t="shared" si="5"/>
        <v>0.89672251178952589</v>
      </c>
      <c r="U37" s="123">
        <f t="shared" si="6"/>
        <v>0.10327748821047407</v>
      </c>
    </row>
    <row r="38" spans="1:21" x14ac:dyDescent="0.2">
      <c r="A38" s="122" t="s">
        <v>1208</v>
      </c>
      <c r="B38" s="129" t="s">
        <v>1855</v>
      </c>
      <c r="C38" s="31">
        <v>0.51403272298500002</v>
      </c>
      <c r="D38" s="31">
        <v>1.2922688942E-2</v>
      </c>
      <c r="E38" s="31">
        <v>0.404012747487</v>
      </c>
      <c r="F38" s="31">
        <v>4.5143089500000001E-4</v>
      </c>
      <c r="G38" s="31">
        <v>6.8580409689000005E-2</v>
      </c>
      <c r="H38" s="27">
        <v>1908180</v>
      </c>
      <c r="I38" s="27">
        <v>74584</v>
      </c>
      <c r="J38" s="27">
        <v>2374028</v>
      </c>
      <c r="K38" s="31">
        <f t="shared" si="0"/>
        <v>0.83518981242007251</v>
      </c>
      <c r="L38" s="31">
        <f t="shared" si="1"/>
        <v>0.80377316527016529</v>
      </c>
      <c r="M38" s="31">
        <f t="shared" si="2"/>
        <v>3.1416647149907245E-2</v>
      </c>
      <c r="N38" s="31">
        <f t="shared" si="3"/>
        <v>0.962383823793452</v>
      </c>
      <c r="O38" s="31">
        <f t="shared" si="4"/>
        <v>3.761617620654803E-2</v>
      </c>
      <c r="P38" s="31">
        <v>0.96689400000000003</v>
      </c>
      <c r="Q38" s="31">
        <v>3.3105000000000002E-2</v>
      </c>
      <c r="R38" s="27">
        <v>924184</v>
      </c>
      <c r="S38" s="27">
        <v>67351</v>
      </c>
      <c r="T38" s="67">
        <f t="shared" si="5"/>
        <v>0.93207400646472394</v>
      </c>
      <c r="U38" s="123">
        <f t="shared" si="6"/>
        <v>6.7925993535276119E-2</v>
      </c>
    </row>
    <row r="39" spans="1:21" x14ac:dyDescent="0.2">
      <c r="A39" s="122" t="s">
        <v>1345</v>
      </c>
      <c r="B39" s="129" t="s">
        <v>1990</v>
      </c>
      <c r="C39" s="31">
        <v>0.207982391204</v>
      </c>
      <c r="D39" s="31">
        <v>2.0553752174999999E-2</v>
      </c>
      <c r="E39" s="31">
        <v>0.41505243742999998</v>
      </c>
      <c r="F39" s="31">
        <v>1.1059270159E-2</v>
      </c>
      <c r="G39" s="31">
        <v>0.34535214902900002</v>
      </c>
      <c r="H39" s="27">
        <v>1603185</v>
      </c>
      <c r="I39" s="27">
        <v>309575</v>
      </c>
      <c r="J39" s="27">
        <v>2320886</v>
      </c>
      <c r="K39" s="31">
        <f t="shared" si="0"/>
        <v>0.82415077690157978</v>
      </c>
      <c r="L39" s="31">
        <f t="shared" si="1"/>
        <v>0.69076421676894084</v>
      </c>
      <c r="M39" s="31">
        <f t="shared" si="2"/>
        <v>0.133386560132639</v>
      </c>
      <c r="N39" s="31">
        <f t="shared" si="3"/>
        <v>0.83815272172149147</v>
      </c>
      <c r="O39" s="31">
        <f t="shared" si="4"/>
        <v>0.16184727827850853</v>
      </c>
      <c r="P39" s="31">
        <v>0.85286099999999998</v>
      </c>
      <c r="Q39" s="31">
        <v>0.14713799999999999</v>
      </c>
      <c r="R39" s="27">
        <v>662350</v>
      </c>
      <c r="S39" s="27">
        <v>221340</v>
      </c>
      <c r="T39" s="67">
        <f t="shared" si="5"/>
        <v>0.74952754925369758</v>
      </c>
      <c r="U39" s="123">
        <f t="shared" si="6"/>
        <v>0.25047245074630242</v>
      </c>
    </row>
    <row r="40" spans="1:21" x14ac:dyDescent="0.2">
      <c r="A40" s="122" t="s">
        <v>1062</v>
      </c>
      <c r="B40" s="129" t="s">
        <v>1710</v>
      </c>
      <c r="C40" s="31">
        <v>0.365660561346</v>
      </c>
      <c r="D40" s="31">
        <v>3.7897758110999998E-2</v>
      </c>
      <c r="E40" s="31">
        <v>0.31004112121999999</v>
      </c>
      <c r="F40" s="31">
        <v>9.8488542170000002E-3</v>
      </c>
      <c r="G40" s="31">
        <v>0.27655170510400001</v>
      </c>
      <c r="H40" s="27">
        <v>1321101</v>
      </c>
      <c r="I40" s="27">
        <v>261415</v>
      </c>
      <c r="J40" s="27">
        <v>2309336</v>
      </c>
      <c r="K40" s="31">
        <f t="shared" si="0"/>
        <v>0.68526883918147896</v>
      </c>
      <c r="L40" s="31">
        <f t="shared" si="1"/>
        <v>0.57206963386878307</v>
      </c>
      <c r="M40" s="31">
        <f t="shared" si="2"/>
        <v>0.11319920531269595</v>
      </c>
      <c r="N40" s="31">
        <f t="shared" si="3"/>
        <v>0.83481051692368358</v>
      </c>
      <c r="O40" s="31">
        <f t="shared" si="4"/>
        <v>0.16518948307631645</v>
      </c>
      <c r="P40" s="31">
        <v>0.85533800000000004</v>
      </c>
      <c r="Q40" s="31">
        <v>0.14466100000000001</v>
      </c>
      <c r="R40" s="27">
        <v>671966</v>
      </c>
      <c r="S40" s="27">
        <v>193180</v>
      </c>
      <c r="T40" s="67">
        <f t="shared" si="5"/>
        <v>0.77670820878788094</v>
      </c>
      <c r="U40" s="123">
        <f t="shared" si="6"/>
        <v>0.22329179121211912</v>
      </c>
    </row>
    <row r="41" spans="1:21" x14ac:dyDescent="0.2">
      <c r="A41" s="122" t="s">
        <v>1638</v>
      </c>
      <c r="B41" s="129" t="s">
        <v>2275</v>
      </c>
      <c r="C41" s="31">
        <v>0.39737573265300002</v>
      </c>
      <c r="D41" s="31">
        <v>8.5428576949999994E-3</v>
      </c>
      <c r="E41" s="31">
        <v>0.513257705728</v>
      </c>
      <c r="F41" s="31">
        <v>5.2612038100000003E-4</v>
      </c>
      <c r="G41" s="31">
        <v>8.0297583541000001E-2</v>
      </c>
      <c r="H41" s="27">
        <v>1620474</v>
      </c>
      <c r="I41" s="27">
        <v>61865</v>
      </c>
      <c r="J41" s="27">
        <v>2218220</v>
      </c>
      <c r="K41" s="31">
        <f t="shared" si="0"/>
        <v>0.75841846164943061</v>
      </c>
      <c r="L41" s="31">
        <f t="shared" si="1"/>
        <v>0.73052898269783884</v>
      </c>
      <c r="M41" s="31">
        <f t="shared" si="2"/>
        <v>2.7889478951591818E-2</v>
      </c>
      <c r="N41" s="31">
        <f t="shared" si="3"/>
        <v>0.96322679317307625</v>
      </c>
      <c r="O41" s="31">
        <f t="shared" si="4"/>
        <v>3.6773206826923706E-2</v>
      </c>
      <c r="P41" s="31">
        <v>0.96600799999999998</v>
      </c>
      <c r="Q41" s="31">
        <v>3.3991E-2</v>
      </c>
      <c r="R41" s="27">
        <v>728132</v>
      </c>
      <c r="S41" s="27">
        <v>55271</v>
      </c>
      <c r="T41" s="67">
        <f t="shared" si="5"/>
        <v>0.92944755126033474</v>
      </c>
      <c r="U41" s="123">
        <f t="shared" si="6"/>
        <v>7.0552448739665277E-2</v>
      </c>
    </row>
    <row r="42" spans="1:21" x14ac:dyDescent="0.2">
      <c r="A42" s="122" t="s">
        <v>1106</v>
      </c>
      <c r="B42" s="129" t="s">
        <v>1754</v>
      </c>
      <c r="C42" s="31">
        <v>0.40337044578199999</v>
      </c>
      <c r="D42" s="31">
        <v>2.1620849718999999E-2</v>
      </c>
      <c r="E42" s="31">
        <v>0.44385879619599999</v>
      </c>
      <c r="F42" s="31">
        <v>2.0890795049999999E-3</v>
      </c>
      <c r="G42" s="31">
        <v>0.129060828796</v>
      </c>
      <c r="H42" s="27">
        <v>1591947</v>
      </c>
      <c r="I42" s="27">
        <v>125101</v>
      </c>
      <c r="J42" s="27">
        <v>2174767</v>
      </c>
      <c r="K42" s="31">
        <f t="shared" si="0"/>
        <v>0.78953193606487504</v>
      </c>
      <c r="L42" s="31">
        <f t="shared" si="1"/>
        <v>0.73200807258892564</v>
      </c>
      <c r="M42" s="31">
        <f t="shared" si="2"/>
        <v>5.7523863475949379E-2</v>
      </c>
      <c r="N42" s="31">
        <f t="shared" si="3"/>
        <v>0.92714181548797703</v>
      </c>
      <c r="O42" s="31">
        <f t="shared" si="4"/>
        <v>7.2858184512022958E-2</v>
      </c>
      <c r="P42" s="31">
        <v>0.93149099999999996</v>
      </c>
      <c r="Q42" s="31">
        <v>6.8507999999999999E-2</v>
      </c>
      <c r="R42" s="27">
        <v>730574</v>
      </c>
      <c r="S42" s="27">
        <v>104471</v>
      </c>
      <c r="T42" s="67">
        <f t="shared" si="5"/>
        <v>0.87489177229969639</v>
      </c>
      <c r="U42" s="123">
        <f t="shared" si="6"/>
        <v>0.12510822770030358</v>
      </c>
    </row>
    <row r="43" spans="1:21" x14ac:dyDescent="0.2">
      <c r="A43" s="122" t="s">
        <v>1296</v>
      </c>
      <c r="B43" s="129" t="s">
        <v>1941</v>
      </c>
      <c r="C43" s="31">
        <v>0.41152149777000002</v>
      </c>
      <c r="D43" s="31">
        <v>1.6048989300999999E-2</v>
      </c>
      <c r="E43" s="31">
        <v>0.411014067983</v>
      </c>
      <c r="F43" s="31">
        <v>3.068935351E-3</v>
      </c>
      <c r="G43" s="31">
        <v>0.15834650959300001</v>
      </c>
      <c r="H43" s="27">
        <v>1308447</v>
      </c>
      <c r="I43" s="27">
        <v>124523</v>
      </c>
      <c r="J43" s="27">
        <v>2158181</v>
      </c>
      <c r="K43" s="31">
        <f t="shared" si="0"/>
        <v>0.66397118684670098</v>
      </c>
      <c r="L43" s="31">
        <f t="shared" si="1"/>
        <v>0.60627306050789997</v>
      </c>
      <c r="M43" s="31">
        <f t="shared" si="2"/>
        <v>5.7698126338801052E-2</v>
      </c>
      <c r="N43" s="31">
        <f t="shared" si="3"/>
        <v>0.91310146060280395</v>
      </c>
      <c r="O43" s="31">
        <f t="shared" si="4"/>
        <v>8.6898539397196037E-2</v>
      </c>
      <c r="P43" s="31">
        <v>0.92456300000000002</v>
      </c>
      <c r="Q43" s="31">
        <v>7.5436000000000003E-2</v>
      </c>
      <c r="R43" s="27">
        <v>647907</v>
      </c>
      <c r="S43" s="27">
        <v>98414</v>
      </c>
      <c r="T43" s="67">
        <f t="shared" si="5"/>
        <v>0.86813448904693824</v>
      </c>
      <c r="U43" s="123">
        <f t="shared" si="6"/>
        <v>0.13186551095306176</v>
      </c>
    </row>
    <row r="44" spans="1:21" x14ac:dyDescent="0.2">
      <c r="A44" s="122" t="s">
        <v>1644</v>
      </c>
      <c r="B44" s="129" t="s">
        <v>2281</v>
      </c>
      <c r="C44" s="31">
        <v>0.50077300206599995</v>
      </c>
      <c r="D44" s="31">
        <v>1.5927112053999999E-2</v>
      </c>
      <c r="E44" s="31">
        <v>0.43628921642599999</v>
      </c>
      <c r="F44" s="31">
        <v>2.7245792800000002E-4</v>
      </c>
      <c r="G44" s="31">
        <v>4.6738211522999999E-2</v>
      </c>
      <c r="H44" s="27">
        <v>1402326</v>
      </c>
      <c r="I44" s="27">
        <v>48630</v>
      </c>
      <c r="J44" s="27">
        <v>2051325</v>
      </c>
      <c r="K44" s="31">
        <f t="shared" si="0"/>
        <v>0.70732624035684255</v>
      </c>
      <c r="L44" s="31">
        <f t="shared" si="1"/>
        <v>0.68361961171437968</v>
      </c>
      <c r="M44" s="31">
        <f t="shared" si="2"/>
        <v>2.3706628642462799E-2</v>
      </c>
      <c r="N44" s="31">
        <f t="shared" si="3"/>
        <v>0.96648416630139022</v>
      </c>
      <c r="O44" s="31">
        <f t="shared" si="4"/>
        <v>3.3515833698609741E-2</v>
      </c>
      <c r="P44" s="31">
        <v>0.965063</v>
      </c>
      <c r="Q44" s="31">
        <v>3.4936000000000002E-2</v>
      </c>
      <c r="R44" s="27">
        <v>766394</v>
      </c>
      <c r="S44" s="27">
        <v>46307</v>
      </c>
      <c r="T44" s="67">
        <f t="shared" si="5"/>
        <v>0.94302086499216808</v>
      </c>
      <c r="U44" s="123">
        <f t="shared" si="6"/>
        <v>5.6979135007831909E-2</v>
      </c>
    </row>
    <row r="45" spans="1:21" x14ac:dyDescent="0.2">
      <c r="A45" s="122" t="s">
        <v>1161</v>
      </c>
      <c r="B45" s="129" t="s">
        <v>1809</v>
      </c>
      <c r="C45" s="31">
        <v>0.392652617624</v>
      </c>
      <c r="D45" s="31">
        <v>8.0257492780000002E-3</v>
      </c>
      <c r="E45" s="31">
        <v>0.52780647434299999</v>
      </c>
      <c r="F45" s="31">
        <v>4.0805520799999998E-4</v>
      </c>
      <c r="G45" s="31">
        <v>7.1107103544000003E-2</v>
      </c>
      <c r="H45" s="27">
        <v>1436052</v>
      </c>
      <c r="I45" s="27">
        <v>49283</v>
      </c>
      <c r="J45" s="27">
        <v>2000581</v>
      </c>
      <c r="K45" s="31">
        <f t="shared" si="0"/>
        <v>0.74245181774694446</v>
      </c>
      <c r="L45" s="31">
        <f t="shared" si="1"/>
        <v>0.71781747402379614</v>
      </c>
      <c r="M45" s="31">
        <f t="shared" si="2"/>
        <v>2.4634343723148426E-2</v>
      </c>
      <c r="N45" s="31">
        <f t="shared" si="3"/>
        <v>0.96682027960022487</v>
      </c>
      <c r="O45" s="31">
        <f t="shared" si="4"/>
        <v>3.3179720399775132E-2</v>
      </c>
      <c r="P45" s="31">
        <v>0.96814500000000003</v>
      </c>
      <c r="Q45" s="31">
        <v>3.1854E-2</v>
      </c>
      <c r="R45" s="27">
        <v>653902</v>
      </c>
      <c r="S45" s="27">
        <v>44455</v>
      </c>
      <c r="T45" s="67">
        <f t="shared" si="5"/>
        <v>0.93634344611710052</v>
      </c>
      <c r="U45" s="123">
        <f t="shared" si="6"/>
        <v>6.3656553882899439E-2</v>
      </c>
    </row>
    <row r="46" spans="1:21" x14ac:dyDescent="0.2">
      <c r="A46" s="122" t="s">
        <v>1565</v>
      </c>
      <c r="B46" s="129" t="s">
        <v>2204</v>
      </c>
      <c r="C46" s="31">
        <v>0.47252057665000002</v>
      </c>
      <c r="D46" s="31">
        <v>1.1007830986E-2</v>
      </c>
      <c r="E46" s="31">
        <v>0.44208188825200001</v>
      </c>
      <c r="F46" s="31">
        <v>3.6979140400000002E-4</v>
      </c>
      <c r="G46" s="31">
        <v>7.4019912706000002E-2</v>
      </c>
      <c r="H46" s="27">
        <v>1323125</v>
      </c>
      <c r="I46" s="27">
        <v>56216</v>
      </c>
      <c r="J46" s="27">
        <v>1975571</v>
      </c>
      <c r="K46" s="31">
        <f t="shared" si="0"/>
        <v>0.69819864737840354</v>
      </c>
      <c r="L46" s="31">
        <f t="shared" si="1"/>
        <v>0.66974307681171674</v>
      </c>
      <c r="M46" s="31">
        <f t="shared" si="2"/>
        <v>2.8455570566686794E-2</v>
      </c>
      <c r="N46" s="31">
        <f t="shared" si="3"/>
        <v>0.95924430579530373</v>
      </c>
      <c r="O46" s="31">
        <f t="shared" si="4"/>
        <v>4.0755694204696304E-2</v>
      </c>
      <c r="P46" s="31">
        <v>0.96238699999999999</v>
      </c>
      <c r="Q46" s="31">
        <v>3.7612E-2</v>
      </c>
      <c r="R46" s="27">
        <v>682782</v>
      </c>
      <c r="S46" s="27">
        <v>51378</v>
      </c>
      <c r="T46" s="67">
        <f t="shared" si="5"/>
        <v>0.93001797973193856</v>
      </c>
      <c r="U46" s="123">
        <f t="shared" si="6"/>
        <v>6.9982020268061454E-2</v>
      </c>
    </row>
    <row r="47" spans="1:21" x14ac:dyDescent="0.2">
      <c r="A47" s="122" t="s">
        <v>1354</v>
      </c>
      <c r="B47" s="129" t="s">
        <v>1999</v>
      </c>
      <c r="C47" s="31">
        <v>0.14092222846899999</v>
      </c>
      <c r="D47" s="31">
        <v>1.57142171E-2</v>
      </c>
      <c r="E47" s="31">
        <v>0.389699587791</v>
      </c>
      <c r="F47" s="31">
        <v>9.0352510399999992E-3</v>
      </c>
      <c r="G47" s="31">
        <v>0.44462871559799999</v>
      </c>
      <c r="H47" s="27">
        <v>1230853</v>
      </c>
      <c r="I47" s="27">
        <v>276063</v>
      </c>
      <c r="J47" s="27">
        <v>1969332</v>
      </c>
      <c r="K47" s="31">
        <f t="shared" si="0"/>
        <v>0.76519144562724828</v>
      </c>
      <c r="L47" s="31">
        <f t="shared" si="1"/>
        <v>0.62501040962113041</v>
      </c>
      <c r="M47" s="31">
        <f t="shared" si="2"/>
        <v>0.14018103600611781</v>
      </c>
      <c r="N47" s="31">
        <f t="shared" si="3"/>
        <v>0.81680266186038242</v>
      </c>
      <c r="O47" s="31">
        <f t="shared" si="4"/>
        <v>0.18319733813961761</v>
      </c>
      <c r="P47" s="31">
        <v>0.839642</v>
      </c>
      <c r="Q47" s="31">
        <v>0.160357</v>
      </c>
      <c r="R47" s="27">
        <v>463395</v>
      </c>
      <c r="S47" s="27">
        <v>175799</v>
      </c>
      <c r="T47" s="67">
        <f t="shared" si="5"/>
        <v>0.72496769368923986</v>
      </c>
      <c r="U47" s="123">
        <f t="shared" si="6"/>
        <v>0.27503230631076009</v>
      </c>
    </row>
    <row r="48" spans="1:21" x14ac:dyDescent="0.2">
      <c r="A48" s="122" t="s">
        <v>1671</v>
      </c>
      <c r="B48" s="129" t="s">
        <v>2307</v>
      </c>
      <c r="C48" s="31">
        <v>0.51848910803699999</v>
      </c>
      <c r="D48" s="31">
        <v>2.3853876175999999E-2</v>
      </c>
      <c r="E48" s="31">
        <v>0.36857848160599999</v>
      </c>
      <c r="F48" s="31">
        <v>1.795318049E-3</v>
      </c>
      <c r="G48" s="31">
        <v>8.7283216129999994E-2</v>
      </c>
      <c r="H48" s="27">
        <v>1415305</v>
      </c>
      <c r="I48" s="27">
        <v>90385</v>
      </c>
      <c r="J48" s="27">
        <v>1968132</v>
      </c>
      <c r="K48" s="31">
        <f t="shared" si="0"/>
        <v>0.76503506878603666</v>
      </c>
      <c r="L48" s="31">
        <f t="shared" si="1"/>
        <v>0.71911081167320079</v>
      </c>
      <c r="M48" s="31">
        <f t="shared" si="2"/>
        <v>4.5924257112835924E-2</v>
      </c>
      <c r="N48" s="31">
        <f t="shared" si="3"/>
        <v>0.93997104317621816</v>
      </c>
      <c r="O48" s="31">
        <f t="shared" si="4"/>
        <v>6.0028956823781787E-2</v>
      </c>
      <c r="P48" s="31">
        <v>0.945801</v>
      </c>
      <c r="Q48" s="31">
        <v>5.4198000000000003E-2</v>
      </c>
      <c r="R48" s="27">
        <v>751404</v>
      </c>
      <c r="S48" s="27">
        <v>77235</v>
      </c>
      <c r="T48" s="67">
        <f t="shared" si="5"/>
        <v>0.90679294602353977</v>
      </c>
      <c r="U48" s="123">
        <f t="shared" si="6"/>
        <v>9.3207053976460202E-2</v>
      </c>
    </row>
    <row r="49" spans="1:21" x14ac:dyDescent="0.2">
      <c r="A49" s="122" t="s">
        <v>1450</v>
      </c>
      <c r="B49" s="129" t="s">
        <v>2092</v>
      </c>
      <c r="C49" s="31">
        <v>0.44896596635399999</v>
      </c>
      <c r="D49" s="31">
        <v>9.3820038900000007E-3</v>
      </c>
      <c r="E49" s="31">
        <v>0.45762690973100001</v>
      </c>
      <c r="F49" s="31">
        <v>3.2252564199999998E-4</v>
      </c>
      <c r="G49" s="31">
        <v>8.3702594379000003E-2</v>
      </c>
      <c r="H49" s="27">
        <v>1325880</v>
      </c>
      <c r="I49" s="27">
        <v>56730</v>
      </c>
      <c r="J49" s="27">
        <v>1945270</v>
      </c>
      <c r="K49" s="31">
        <f t="shared" si="0"/>
        <v>0.71075480524554435</v>
      </c>
      <c r="L49" s="31">
        <f t="shared" si="1"/>
        <v>0.68159175847054654</v>
      </c>
      <c r="M49" s="31">
        <f t="shared" si="2"/>
        <v>2.9163046774997814E-2</v>
      </c>
      <c r="N49" s="31">
        <f t="shared" si="3"/>
        <v>0.95896890663310697</v>
      </c>
      <c r="O49" s="31">
        <f t="shared" si="4"/>
        <v>4.1031093366893048E-2</v>
      </c>
      <c r="P49" s="31">
        <v>0.96407699999999996</v>
      </c>
      <c r="Q49" s="31">
        <v>3.5922000000000003E-2</v>
      </c>
      <c r="R49" s="27">
        <v>621222</v>
      </c>
      <c r="S49" s="27">
        <v>49528</v>
      </c>
      <c r="T49" s="67">
        <f t="shared" si="5"/>
        <v>0.9261602683563176</v>
      </c>
      <c r="U49" s="123">
        <f t="shared" si="6"/>
        <v>7.3839731643682446E-2</v>
      </c>
    </row>
    <row r="50" spans="1:21" x14ac:dyDescent="0.2">
      <c r="A50" s="122" t="s">
        <v>1372</v>
      </c>
      <c r="B50" s="129" t="s">
        <v>2016</v>
      </c>
      <c r="C50" s="31">
        <v>0.22452477607999999</v>
      </c>
      <c r="D50" s="31">
        <v>1.2026548102E-2</v>
      </c>
      <c r="E50" s="31">
        <v>0.64290482634099999</v>
      </c>
      <c r="F50" s="31">
        <v>8.2221792599999996E-4</v>
      </c>
      <c r="G50" s="31">
        <v>0.119721631548</v>
      </c>
      <c r="H50" s="27">
        <v>1388611</v>
      </c>
      <c r="I50" s="27">
        <v>64567</v>
      </c>
      <c r="J50" s="27">
        <v>1912337</v>
      </c>
      <c r="K50" s="31">
        <f t="shared" si="0"/>
        <v>0.75989639901335382</v>
      </c>
      <c r="L50" s="31">
        <f t="shared" si="1"/>
        <v>0.72613299852484159</v>
      </c>
      <c r="M50" s="31">
        <f t="shared" si="2"/>
        <v>3.3763400488512223E-2</v>
      </c>
      <c r="N50" s="31">
        <f t="shared" si="3"/>
        <v>0.95556841625733391</v>
      </c>
      <c r="O50" s="31">
        <f t="shared" si="4"/>
        <v>4.4431583742666071E-2</v>
      </c>
      <c r="P50" s="31">
        <v>0.95371700000000004</v>
      </c>
      <c r="Q50" s="31">
        <v>4.6281999999999997E-2</v>
      </c>
      <c r="R50" s="27">
        <v>538450</v>
      </c>
      <c r="S50" s="27">
        <v>56001</v>
      </c>
      <c r="T50" s="67">
        <f t="shared" si="5"/>
        <v>0.90579374919042954</v>
      </c>
      <c r="U50" s="123">
        <f t="shared" si="6"/>
        <v>9.4206250809570513E-2</v>
      </c>
    </row>
    <row r="51" spans="1:21" x14ac:dyDescent="0.2">
      <c r="A51" s="122" t="s">
        <v>1489</v>
      </c>
      <c r="B51" s="129" t="s">
        <v>2130</v>
      </c>
      <c r="C51" s="31">
        <v>0.48677431713500002</v>
      </c>
      <c r="D51" s="31">
        <v>6.8330943550000004E-3</v>
      </c>
      <c r="E51" s="31">
        <v>0.47358177324200001</v>
      </c>
      <c r="F51" s="31">
        <v>2.0368343700000001E-4</v>
      </c>
      <c r="G51" s="31">
        <v>3.2607131829999997E-2</v>
      </c>
      <c r="H51" s="27">
        <v>1483397</v>
      </c>
      <c r="I51" s="27">
        <v>28798</v>
      </c>
      <c r="J51" s="27">
        <v>1891203</v>
      </c>
      <c r="K51" s="31">
        <f t="shared" si="0"/>
        <v>0.79959422653200107</v>
      </c>
      <c r="L51" s="31">
        <f t="shared" si="1"/>
        <v>0.78436688182072467</v>
      </c>
      <c r="M51" s="31">
        <f t="shared" si="2"/>
        <v>1.5227344711276368E-2</v>
      </c>
      <c r="N51" s="31">
        <f t="shared" si="3"/>
        <v>0.98095615975452899</v>
      </c>
      <c r="O51" s="31">
        <f t="shared" si="4"/>
        <v>1.9043840245470987E-2</v>
      </c>
      <c r="P51" s="31">
        <v>0.98043000000000002</v>
      </c>
      <c r="Q51" s="31">
        <v>1.9569E-2</v>
      </c>
      <c r="R51" s="27">
        <v>727905</v>
      </c>
      <c r="S51" s="27">
        <v>27486</v>
      </c>
      <c r="T51" s="67">
        <f t="shared" si="5"/>
        <v>0.96361354583255554</v>
      </c>
      <c r="U51" s="123">
        <f t="shared" si="6"/>
        <v>3.6386454167444411E-2</v>
      </c>
    </row>
    <row r="52" spans="1:21" x14ac:dyDescent="0.2">
      <c r="A52" s="122" t="s">
        <v>1332</v>
      </c>
      <c r="B52" s="129" t="s">
        <v>1977</v>
      </c>
      <c r="C52" s="31">
        <v>0.233824577901</v>
      </c>
      <c r="D52" s="31">
        <v>1.2335204781E-2</v>
      </c>
      <c r="E52" s="31">
        <v>0.52472279648999998</v>
      </c>
      <c r="F52" s="31">
        <v>2.9541116069999999E-3</v>
      </c>
      <c r="G52" s="31">
        <v>0.22616330921800001</v>
      </c>
      <c r="H52" s="27">
        <v>1274788</v>
      </c>
      <c r="I52" s="27">
        <v>124856</v>
      </c>
      <c r="J52" s="27">
        <v>1839034</v>
      </c>
      <c r="K52" s="31">
        <f t="shared" si="0"/>
        <v>0.76107565167365043</v>
      </c>
      <c r="L52" s="31">
        <f t="shared" si="1"/>
        <v>0.69318348654782891</v>
      </c>
      <c r="M52" s="31">
        <f t="shared" si="2"/>
        <v>6.7892165125821496E-2</v>
      </c>
      <c r="N52" s="31">
        <f t="shared" si="3"/>
        <v>0.9107944591624727</v>
      </c>
      <c r="O52" s="31">
        <f t="shared" si="4"/>
        <v>8.9205540837527256E-2</v>
      </c>
      <c r="P52" s="31">
        <v>0.91867500000000002</v>
      </c>
      <c r="Q52" s="31">
        <v>8.1323999999999994E-2</v>
      </c>
      <c r="R52" s="27">
        <v>520611</v>
      </c>
      <c r="S52" s="27">
        <v>100697</v>
      </c>
      <c r="T52" s="67">
        <f t="shared" si="5"/>
        <v>0.83792740476543037</v>
      </c>
      <c r="U52" s="123">
        <f t="shared" si="6"/>
        <v>0.16207259523456966</v>
      </c>
    </row>
    <row r="53" spans="1:21" x14ac:dyDescent="0.2">
      <c r="A53" s="122" t="s">
        <v>1109</v>
      </c>
      <c r="B53" s="129" t="s">
        <v>1757</v>
      </c>
      <c r="C53" s="31">
        <v>0.19929485603300001</v>
      </c>
      <c r="D53" s="31">
        <v>5.3494255077000001E-2</v>
      </c>
      <c r="E53" s="31">
        <v>0.32459752199399999</v>
      </c>
      <c r="F53" s="31">
        <v>3.5065492538000002E-2</v>
      </c>
      <c r="G53" s="31">
        <v>0.387547874357</v>
      </c>
      <c r="H53" s="27">
        <v>1113657</v>
      </c>
      <c r="I53" s="27">
        <v>339479</v>
      </c>
      <c r="J53" s="27">
        <v>1808011</v>
      </c>
      <c r="K53" s="31">
        <f t="shared" si="0"/>
        <v>0.80372077382272566</v>
      </c>
      <c r="L53" s="31">
        <f t="shared" si="1"/>
        <v>0.61595698256260611</v>
      </c>
      <c r="M53" s="31">
        <f t="shared" si="2"/>
        <v>0.18776379126011955</v>
      </c>
      <c r="N53" s="31">
        <f t="shared" si="3"/>
        <v>0.76638181147531959</v>
      </c>
      <c r="O53" s="31">
        <f t="shared" si="4"/>
        <v>0.23361818852468041</v>
      </c>
      <c r="P53" s="31">
        <v>0.77117599999999997</v>
      </c>
      <c r="Q53" s="31">
        <v>0.228823</v>
      </c>
      <c r="R53" s="27">
        <v>535024</v>
      </c>
      <c r="S53" s="27">
        <v>243406</v>
      </c>
      <c r="T53" s="67">
        <f t="shared" si="5"/>
        <v>0.6873116400960908</v>
      </c>
      <c r="U53" s="123">
        <f t="shared" si="6"/>
        <v>0.31268835990390914</v>
      </c>
    </row>
    <row r="54" spans="1:21" x14ac:dyDescent="0.2">
      <c r="A54" s="122" t="s">
        <v>1105</v>
      </c>
      <c r="B54" s="129" t="s">
        <v>1753</v>
      </c>
      <c r="C54" s="31">
        <v>0.30295967280800001</v>
      </c>
      <c r="D54" s="31">
        <v>2.4236125737999999E-2</v>
      </c>
      <c r="E54" s="31">
        <v>0.40161003238100002</v>
      </c>
      <c r="F54" s="31">
        <v>5.4462423699999998E-3</v>
      </c>
      <c r="G54" s="31">
        <v>0.265747926701</v>
      </c>
      <c r="H54" s="27">
        <v>1181374</v>
      </c>
      <c r="I54" s="27">
        <v>178160</v>
      </c>
      <c r="J54" s="27">
        <v>1794851</v>
      </c>
      <c r="K54" s="31">
        <f t="shared" si="0"/>
        <v>0.75746343289777263</v>
      </c>
      <c r="L54" s="31">
        <f t="shared" si="1"/>
        <v>0.65820171145125694</v>
      </c>
      <c r="M54" s="31">
        <f t="shared" si="2"/>
        <v>9.9261721446515613E-2</v>
      </c>
      <c r="N54" s="31">
        <f t="shared" si="3"/>
        <v>0.86895509784970437</v>
      </c>
      <c r="O54" s="31">
        <f t="shared" si="4"/>
        <v>0.13104490215029563</v>
      </c>
      <c r="P54" s="31">
        <v>0.88180599999999998</v>
      </c>
      <c r="Q54" s="31">
        <v>0.11819300000000001</v>
      </c>
      <c r="R54" s="27">
        <v>540449</v>
      </c>
      <c r="S54" s="27">
        <v>138142</v>
      </c>
      <c r="T54" s="67">
        <f t="shared" si="5"/>
        <v>0.79642818722912623</v>
      </c>
      <c r="U54" s="123">
        <f t="shared" si="6"/>
        <v>0.20357181277087377</v>
      </c>
    </row>
    <row r="55" spans="1:21" x14ac:dyDescent="0.2">
      <c r="A55" s="122" t="s">
        <v>1355</v>
      </c>
      <c r="B55" s="129" t="s">
        <v>2000</v>
      </c>
      <c r="C55" s="31">
        <v>0.17899602017300001</v>
      </c>
      <c r="D55" s="31">
        <v>2.4662478466999999E-2</v>
      </c>
      <c r="E55" s="31">
        <v>0.34943838340400002</v>
      </c>
      <c r="F55" s="31">
        <v>9.7812651149999999E-3</v>
      </c>
      <c r="G55" s="31">
        <v>0.43712185283900001</v>
      </c>
      <c r="H55" s="27">
        <v>1062955</v>
      </c>
      <c r="I55" s="27">
        <v>271739</v>
      </c>
      <c r="J55" s="27">
        <v>1776788</v>
      </c>
      <c r="K55" s="31">
        <f t="shared" si="0"/>
        <v>0.75118359646733324</v>
      </c>
      <c r="L55" s="31">
        <f t="shared" si="1"/>
        <v>0.59824526054881055</v>
      </c>
      <c r="M55" s="31">
        <f t="shared" si="2"/>
        <v>0.15293833591852263</v>
      </c>
      <c r="N55" s="31">
        <f t="shared" si="3"/>
        <v>0.79640352020762817</v>
      </c>
      <c r="O55" s="31">
        <f t="shared" si="4"/>
        <v>0.20359647979237189</v>
      </c>
      <c r="P55" s="31">
        <v>0.82058600000000004</v>
      </c>
      <c r="Q55" s="31">
        <v>0.17941299999999999</v>
      </c>
      <c r="R55" s="27">
        <v>450194</v>
      </c>
      <c r="S55" s="27">
        <v>178781</v>
      </c>
      <c r="T55" s="67">
        <f t="shared" si="5"/>
        <v>0.71575817798799635</v>
      </c>
      <c r="U55" s="123">
        <f t="shared" si="6"/>
        <v>0.28424182201200365</v>
      </c>
    </row>
    <row r="56" spans="1:21" x14ac:dyDescent="0.2">
      <c r="A56" s="122" t="s">
        <v>1595</v>
      </c>
      <c r="B56" s="129" t="s">
        <v>2233</v>
      </c>
      <c r="C56" s="31">
        <v>0.46199691335400001</v>
      </c>
      <c r="D56" s="31">
        <v>1.6557619685999999E-2</v>
      </c>
      <c r="E56" s="31">
        <v>0.42864059156000001</v>
      </c>
      <c r="F56" s="31">
        <v>1.258766408E-3</v>
      </c>
      <c r="G56" s="31">
        <v>9.1546108988999994E-2</v>
      </c>
      <c r="H56" s="27">
        <v>1255422</v>
      </c>
      <c r="I56" s="27">
        <v>68418</v>
      </c>
      <c r="J56" s="27">
        <v>1770765</v>
      </c>
      <c r="K56" s="31">
        <f t="shared" si="0"/>
        <v>0.74760908420936711</v>
      </c>
      <c r="L56" s="31">
        <f t="shared" si="1"/>
        <v>0.70897154619613556</v>
      </c>
      <c r="M56" s="31">
        <f t="shared" si="2"/>
        <v>3.8637538013231568E-2</v>
      </c>
      <c r="N56" s="31">
        <f t="shared" si="3"/>
        <v>0.94831852791878168</v>
      </c>
      <c r="O56" s="31">
        <f t="shared" si="4"/>
        <v>5.1681472081218274E-2</v>
      </c>
      <c r="P56" s="31">
        <v>0.95177699999999998</v>
      </c>
      <c r="Q56" s="31">
        <v>4.8222000000000001E-2</v>
      </c>
      <c r="R56" s="27">
        <v>633998</v>
      </c>
      <c r="S56" s="27">
        <v>60728</v>
      </c>
      <c r="T56" s="67">
        <f t="shared" si="5"/>
        <v>0.91258712067779235</v>
      </c>
      <c r="U56" s="123">
        <f t="shared" si="6"/>
        <v>8.7412879322207607E-2</v>
      </c>
    </row>
    <row r="57" spans="1:21" x14ac:dyDescent="0.2">
      <c r="A57" s="122" t="s">
        <v>1651</v>
      </c>
      <c r="B57" s="129" t="s">
        <v>2288</v>
      </c>
      <c r="C57" s="31">
        <v>0.46843538504600002</v>
      </c>
      <c r="D57" s="31">
        <v>9.3368307229999992E-3</v>
      </c>
      <c r="E57" s="31">
        <v>0.47348123823600002</v>
      </c>
      <c r="F57" s="31">
        <v>2.7431820899999999E-4</v>
      </c>
      <c r="G57" s="31">
        <v>4.8472227783999997E-2</v>
      </c>
      <c r="H57" s="27">
        <v>1279386</v>
      </c>
      <c r="I57" s="27">
        <v>35113</v>
      </c>
      <c r="J57" s="27">
        <v>1759423</v>
      </c>
      <c r="K57" s="31">
        <f t="shared" si="0"/>
        <v>0.74711936811102275</v>
      </c>
      <c r="L57" s="31">
        <f t="shared" si="1"/>
        <v>0.72716225717181149</v>
      </c>
      <c r="M57" s="31">
        <f t="shared" si="2"/>
        <v>1.995711093921132E-2</v>
      </c>
      <c r="N57" s="31">
        <f t="shared" si="3"/>
        <v>0.97328792186224566</v>
      </c>
      <c r="O57" s="31">
        <f t="shared" si="4"/>
        <v>2.6712078137754384E-2</v>
      </c>
      <c r="P57" s="31">
        <v>0.97300699999999996</v>
      </c>
      <c r="Q57" s="31">
        <v>2.6991999999999999E-2</v>
      </c>
      <c r="R57" s="27">
        <v>621134</v>
      </c>
      <c r="S57" s="27">
        <v>33017</v>
      </c>
      <c r="T57" s="67">
        <f t="shared" si="5"/>
        <v>0.94952694408477556</v>
      </c>
      <c r="U57" s="123">
        <f t="shared" si="6"/>
        <v>5.0473055915224468E-2</v>
      </c>
    </row>
    <row r="58" spans="1:21" x14ac:dyDescent="0.2">
      <c r="A58" s="122" t="s">
        <v>1237</v>
      </c>
      <c r="B58" s="129" t="s">
        <v>1884</v>
      </c>
      <c r="C58" s="31">
        <v>0.48198926058899999</v>
      </c>
      <c r="D58" s="31">
        <v>1.2168274285000001E-2</v>
      </c>
      <c r="E58" s="31">
        <v>0.45223714198999998</v>
      </c>
      <c r="F58" s="31">
        <v>5.2215268E-4</v>
      </c>
      <c r="G58" s="31">
        <v>5.3083170454000003E-2</v>
      </c>
      <c r="H58" s="27">
        <v>1305476</v>
      </c>
      <c r="I58" s="27">
        <v>43224</v>
      </c>
      <c r="J58" s="27">
        <v>1661531</v>
      </c>
      <c r="K58" s="31">
        <f t="shared" si="0"/>
        <v>0.81172123782222538</v>
      </c>
      <c r="L58" s="31">
        <f t="shared" si="1"/>
        <v>0.78570667655313087</v>
      </c>
      <c r="M58" s="31">
        <f t="shared" si="2"/>
        <v>2.6014561269094589E-2</v>
      </c>
      <c r="N58" s="31">
        <f t="shared" si="3"/>
        <v>0.9679513605694372</v>
      </c>
      <c r="O58" s="31">
        <f t="shared" si="4"/>
        <v>3.2048639430562763E-2</v>
      </c>
      <c r="P58" s="31">
        <v>0.96902699999999997</v>
      </c>
      <c r="Q58" s="31">
        <v>3.0972E-2</v>
      </c>
      <c r="R58" s="27">
        <v>654281</v>
      </c>
      <c r="S58" s="27">
        <v>40202</v>
      </c>
      <c r="T58" s="67">
        <f t="shared" si="5"/>
        <v>0.94211233392322058</v>
      </c>
      <c r="U58" s="123">
        <f t="shared" si="6"/>
        <v>5.788766607677942E-2</v>
      </c>
    </row>
    <row r="59" spans="1:21" x14ac:dyDescent="0.2">
      <c r="A59" s="122" t="s">
        <v>1322</v>
      </c>
      <c r="B59" s="129" t="s">
        <v>1967</v>
      </c>
      <c r="C59" s="31">
        <v>0.248942102847</v>
      </c>
      <c r="D59" s="31">
        <v>1.1007436452999999E-2</v>
      </c>
      <c r="E59" s="31">
        <v>0.56580982524400003</v>
      </c>
      <c r="F59" s="31">
        <v>2.5601774339999999E-3</v>
      </c>
      <c r="G59" s="31">
        <v>0.171680458019</v>
      </c>
      <c r="H59" s="27">
        <v>1158068</v>
      </c>
      <c r="I59" s="27">
        <v>92375</v>
      </c>
      <c r="J59" s="27">
        <v>1614018</v>
      </c>
      <c r="K59" s="31">
        <f t="shared" si="0"/>
        <v>0.77473919126056834</v>
      </c>
      <c r="L59" s="31">
        <f t="shared" si="1"/>
        <v>0.71750624838136878</v>
      </c>
      <c r="M59" s="31">
        <f t="shared" si="2"/>
        <v>5.7232942879199611E-2</v>
      </c>
      <c r="N59" s="31">
        <f t="shared" si="3"/>
        <v>0.92612618088149556</v>
      </c>
      <c r="O59" s="31">
        <f t="shared" si="4"/>
        <v>7.3873819118504408E-2</v>
      </c>
      <c r="P59" s="31">
        <v>0.93229200000000001</v>
      </c>
      <c r="Q59" s="31">
        <v>6.7707000000000003E-2</v>
      </c>
      <c r="R59" s="27">
        <v>491750</v>
      </c>
      <c r="S59" s="27">
        <v>75513</v>
      </c>
      <c r="T59" s="67">
        <f t="shared" si="5"/>
        <v>0.86688185198047463</v>
      </c>
      <c r="U59" s="123">
        <f t="shared" si="6"/>
        <v>0.13311814801952535</v>
      </c>
    </row>
    <row r="60" spans="1:21" x14ac:dyDescent="0.2">
      <c r="A60" s="122" t="s">
        <v>1637</v>
      </c>
      <c r="B60" s="129" t="s">
        <v>2274</v>
      </c>
      <c r="C60" s="31">
        <v>0.50870635143099996</v>
      </c>
      <c r="D60" s="31">
        <v>1.1313195028E-2</v>
      </c>
      <c r="E60" s="31">
        <v>0.43615277388399998</v>
      </c>
      <c r="F60" s="31">
        <v>2.7256019600000001E-4</v>
      </c>
      <c r="G60" s="31">
        <v>4.3555119459000001E-2</v>
      </c>
      <c r="H60" s="27">
        <v>1156426</v>
      </c>
      <c r="I60" s="27">
        <v>34480</v>
      </c>
      <c r="J60" s="27">
        <v>1610108</v>
      </c>
      <c r="K60" s="31">
        <f t="shared" si="0"/>
        <v>0.73964355186111741</v>
      </c>
      <c r="L60" s="31">
        <f t="shared" si="1"/>
        <v>0.71822883930767378</v>
      </c>
      <c r="M60" s="31">
        <f t="shared" si="2"/>
        <v>2.141471255344362E-2</v>
      </c>
      <c r="N60" s="31">
        <f t="shared" si="3"/>
        <v>0.97104725309974083</v>
      </c>
      <c r="O60" s="31">
        <f t="shared" si="4"/>
        <v>2.8952746900259129E-2</v>
      </c>
      <c r="P60" s="31">
        <v>0.971279</v>
      </c>
      <c r="Q60" s="31">
        <v>2.8719999999999999E-2</v>
      </c>
      <c r="R60" s="27">
        <v>615299</v>
      </c>
      <c r="S60" s="27">
        <v>32174</v>
      </c>
      <c r="T60" s="67">
        <f t="shared" si="5"/>
        <v>0.9503083526262871</v>
      </c>
      <c r="U60" s="123">
        <f t="shared" si="6"/>
        <v>4.9691647373712879E-2</v>
      </c>
    </row>
    <row r="61" spans="1:21" x14ac:dyDescent="0.2">
      <c r="A61" s="122" t="s">
        <v>1312</v>
      </c>
      <c r="B61" s="129" t="s">
        <v>1957</v>
      </c>
      <c r="C61" s="31">
        <v>0.206525590551</v>
      </c>
      <c r="D61" s="31">
        <v>1.0324803149E-2</v>
      </c>
      <c r="E61" s="31">
        <v>0.51018044619400005</v>
      </c>
      <c r="F61" s="31">
        <v>3.2053805770000002E-3</v>
      </c>
      <c r="G61" s="31">
        <v>0.26976377952699998</v>
      </c>
      <c r="H61" s="27">
        <v>1095535</v>
      </c>
      <c r="I61" s="27">
        <v>121642</v>
      </c>
      <c r="J61" s="27">
        <v>1602283</v>
      </c>
      <c r="K61" s="31">
        <f t="shared" si="0"/>
        <v>0.75965169698486468</v>
      </c>
      <c r="L61" s="31">
        <f t="shared" si="1"/>
        <v>0.68373377237354449</v>
      </c>
      <c r="M61" s="31">
        <f t="shared" si="2"/>
        <v>7.5917924611320228E-2</v>
      </c>
      <c r="N61" s="31">
        <f t="shared" si="3"/>
        <v>0.90006219309106239</v>
      </c>
      <c r="O61" s="31">
        <f t="shared" si="4"/>
        <v>9.9937806908937651E-2</v>
      </c>
      <c r="P61" s="31">
        <v>0.91328100000000001</v>
      </c>
      <c r="Q61" s="31">
        <v>8.6718000000000003E-2</v>
      </c>
      <c r="R61" s="27">
        <v>403809</v>
      </c>
      <c r="S61" s="27">
        <v>90797</v>
      </c>
      <c r="T61" s="67">
        <f t="shared" si="5"/>
        <v>0.81642559936595993</v>
      </c>
      <c r="U61" s="123">
        <f t="shared" si="6"/>
        <v>0.18357440063404001</v>
      </c>
    </row>
    <row r="62" spans="1:21" x14ac:dyDescent="0.2">
      <c r="A62" s="122" t="s">
        <v>1274</v>
      </c>
      <c r="B62" s="129" t="s">
        <v>1921</v>
      </c>
      <c r="C62" s="31">
        <v>0.54968203567399998</v>
      </c>
      <c r="D62" s="31">
        <v>1.0114410926E-2</v>
      </c>
      <c r="E62" s="31">
        <v>0.40832980430100002</v>
      </c>
      <c r="F62" s="31">
        <v>1.7923382799999999E-4</v>
      </c>
      <c r="G62" s="31">
        <v>3.1694515269000002E-2</v>
      </c>
      <c r="H62" s="27">
        <v>1228160</v>
      </c>
      <c r="I62" s="27">
        <v>28112</v>
      </c>
      <c r="J62" s="27">
        <v>1587227</v>
      </c>
      <c r="K62" s="31">
        <f t="shared" si="0"/>
        <v>0.7914885520470607</v>
      </c>
      <c r="L62" s="31">
        <f t="shared" si="1"/>
        <v>0.77377715978873851</v>
      </c>
      <c r="M62" s="31">
        <f t="shared" si="2"/>
        <v>1.7711392258322217E-2</v>
      </c>
      <c r="N62" s="31">
        <f t="shared" si="3"/>
        <v>0.9776226804386311</v>
      </c>
      <c r="O62" s="31">
        <f t="shared" si="4"/>
        <v>2.2377319561368875E-2</v>
      </c>
      <c r="P62" s="31">
        <v>0.97783200000000003</v>
      </c>
      <c r="Q62" s="31">
        <v>2.2166999999999999E-2</v>
      </c>
      <c r="R62" s="27">
        <v>657957</v>
      </c>
      <c r="S62" s="27">
        <v>26472</v>
      </c>
      <c r="T62" s="67">
        <f t="shared" si="5"/>
        <v>0.96132250386818796</v>
      </c>
      <c r="U62" s="123">
        <f t="shared" si="6"/>
        <v>3.8677496131812067E-2</v>
      </c>
    </row>
    <row r="63" spans="1:21" x14ac:dyDescent="0.2">
      <c r="A63" s="122" t="s">
        <v>1273</v>
      </c>
      <c r="B63" s="129" t="s">
        <v>1920</v>
      </c>
      <c r="C63" s="31">
        <v>0.56881450124300004</v>
      </c>
      <c r="D63" s="31">
        <v>1.2466452435999999E-2</v>
      </c>
      <c r="E63" s="31">
        <v>0.37864971798300001</v>
      </c>
      <c r="F63" s="31">
        <v>2.2134474799999999E-4</v>
      </c>
      <c r="G63" s="31">
        <v>3.9847983587999999E-2</v>
      </c>
      <c r="H63" s="27">
        <v>1071068</v>
      </c>
      <c r="I63" s="27">
        <v>33416</v>
      </c>
      <c r="J63" s="27">
        <v>1569655</v>
      </c>
      <c r="K63" s="31">
        <f t="shared" si="0"/>
        <v>0.70364761683299837</v>
      </c>
      <c r="L63" s="31">
        <f t="shared" si="1"/>
        <v>0.6823588622977661</v>
      </c>
      <c r="M63" s="31">
        <f t="shared" si="2"/>
        <v>2.1288754535232265E-2</v>
      </c>
      <c r="N63" s="31">
        <f t="shared" si="3"/>
        <v>0.9697451479604956</v>
      </c>
      <c r="O63" s="31">
        <f t="shared" si="4"/>
        <v>3.0254852039504419E-2</v>
      </c>
      <c r="P63" s="31">
        <v>0.97029900000000002</v>
      </c>
      <c r="Q63" s="31">
        <v>2.9700000000000001E-2</v>
      </c>
      <c r="R63" s="27">
        <v>608614</v>
      </c>
      <c r="S63" s="27">
        <v>31225</v>
      </c>
      <c r="T63" s="67">
        <f t="shared" si="5"/>
        <v>0.95119866091313598</v>
      </c>
      <c r="U63" s="123">
        <f t="shared" si="6"/>
        <v>4.8801339086864036E-2</v>
      </c>
    </row>
    <row r="64" spans="1:21" x14ac:dyDescent="0.2">
      <c r="A64" s="122" t="s">
        <v>1677</v>
      </c>
      <c r="B64" s="129" t="s">
        <v>2313</v>
      </c>
      <c r="C64" s="31">
        <v>0.44802123261999999</v>
      </c>
      <c r="D64" s="31">
        <v>1.1471718353E-2</v>
      </c>
      <c r="E64" s="31">
        <v>0.46027206606499999</v>
      </c>
      <c r="F64" s="31">
        <v>5.3636409800000005E-4</v>
      </c>
      <c r="G64" s="31">
        <v>7.9698618861999998E-2</v>
      </c>
      <c r="H64" s="27">
        <v>1092662</v>
      </c>
      <c r="I64" s="27">
        <v>48540</v>
      </c>
      <c r="J64" s="27">
        <v>1551722</v>
      </c>
      <c r="K64" s="31">
        <f t="shared" si="0"/>
        <v>0.73544230216494966</v>
      </c>
      <c r="L64" s="31">
        <f t="shared" si="1"/>
        <v>0.70416092573283096</v>
      </c>
      <c r="M64" s="31">
        <f t="shared" si="2"/>
        <v>3.1281376432118639E-2</v>
      </c>
      <c r="N64" s="31">
        <f t="shared" si="3"/>
        <v>0.95746589998966003</v>
      </c>
      <c r="O64" s="31">
        <f t="shared" si="4"/>
        <v>4.2534100010339977E-2</v>
      </c>
      <c r="P64" s="31">
        <v>0.96173299999999995</v>
      </c>
      <c r="Q64" s="31">
        <v>3.8266000000000001E-2</v>
      </c>
      <c r="R64" s="27">
        <v>543625</v>
      </c>
      <c r="S64" s="27">
        <v>43478</v>
      </c>
      <c r="T64" s="67">
        <f t="shared" si="5"/>
        <v>0.92594485124415993</v>
      </c>
      <c r="U64" s="123">
        <f t="shared" si="6"/>
        <v>7.4055148755840114E-2</v>
      </c>
    </row>
    <row r="65" spans="1:21" x14ac:dyDescent="0.2">
      <c r="A65" s="122" t="s">
        <v>1576</v>
      </c>
      <c r="B65" s="129" t="s">
        <v>2215</v>
      </c>
      <c r="C65" s="31">
        <v>0.34693156940699998</v>
      </c>
      <c r="D65" s="31">
        <v>1.2107373491999999E-2</v>
      </c>
      <c r="E65" s="31">
        <v>0.51070674732999999</v>
      </c>
      <c r="F65" s="31">
        <v>1.150841291E-3</v>
      </c>
      <c r="G65" s="31">
        <v>0.129103468478</v>
      </c>
      <c r="H65" s="27">
        <v>1112631</v>
      </c>
      <c r="I65" s="27">
        <v>65101</v>
      </c>
      <c r="J65" s="27">
        <v>1502167</v>
      </c>
      <c r="K65" s="31">
        <f t="shared" si="0"/>
        <v>0.78402201619393852</v>
      </c>
      <c r="L65" s="31">
        <f t="shared" si="1"/>
        <v>0.74068395857451264</v>
      </c>
      <c r="M65" s="31">
        <f t="shared" si="2"/>
        <v>4.3338057619425802E-2</v>
      </c>
      <c r="N65" s="31">
        <f t="shared" si="3"/>
        <v>0.94472341755170108</v>
      </c>
      <c r="O65" s="31">
        <f t="shared" si="4"/>
        <v>5.527658244829893E-2</v>
      </c>
      <c r="P65" s="31">
        <v>0.94816599999999995</v>
      </c>
      <c r="Q65" s="31">
        <v>5.1832999999999997E-2</v>
      </c>
      <c r="R65" s="27">
        <v>493936</v>
      </c>
      <c r="S65" s="27">
        <v>58022</v>
      </c>
      <c r="T65" s="67">
        <f t="shared" si="5"/>
        <v>0.89487968287442166</v>
      </c>
      <c r="U65" s="123">
        <f t="shared" si="6"/>
        <v>0.1051203171255784</v>
      </c>
    </row>
    <row r="66" spans="1:21" x14ac:dyDescent="0.2">
      <c r="A66" s="122" t="s">
        <v>1599</v>
      </c>
      <c r="B66" s="129" t="s">
        <v>2237</v>
      </c>
      <c r="C66" s="31">
        <v>0.46083078292500002</v>
      </c>
      <c r="D66" s="31">
        <v>1.8748365368000001E-2</v>
      </c>
      <c r="E66" s="31">
        <v>0.41936964012799999</v>
      </c>
      <c r="F66" s="31">
        <v>1.436181683E-3</v>
      </c>
      <c r="G66" s="31">
        <v>9.9615029893000001E-2</v>
      </c>
      <c r="H66" s="27">
        <v>1071781</v>
      </c>
      <c r="I66" s="27">
        <v>64082</v>
      </c>
      <c r="J66" s="27">
        <v>1482166</v>
      </c>
      <c r="K66" s="31">
        <f t="shared" ref="K66:K129" si="7">(H66+I66)/J66</f>
        <v>0.76635343139702305</v>
      </c>
      <c r="L66" s="31">
        <f t="shared" ref="L66:L129" si="8">H66/J66</f>
        <v>0.72311805830116194</v>
      </c>
      <c r="M66" s="31">
        <f t="shared" ref="M66:M129" si="9">I66/J66</f>
        <v>4.3235373095861056E-2</v>
      </c>
      <c r="N66" s="31">
        <f t="shared" ref="N66:N129" si="10">H66/(H66+I66)</f>
        <v>0.94358298491983628</v>
      </c>
      <c r="O66" s="31">
        <f t="shared" ref="O66:O129" si="11">I66/(I66+H66)</f>
        <v>5.6417015080163717E-2</v>
      </c>
      <c r="P66" s="31">
        <v>0.94674700000000001</v>
      </c>
      <c r="Q66" s="31">
        <v>5.3252000000000001E-2</v>
      </c>
      <c r="R66" s="27">
        <v>541757</v>
      </c>
      <c r="S66" s="27">
        <v>57068</v>
      </c>
      <c r="T66" s="67">
        <f t="shared" si="5"/>
        <v>0.90470003757358164</v>
      </c>
      <c r="U66" s="123">
        <f t="shared" si="6"/>
        <v>9.5299962426418403E-2</v>
      </c>
    </row>
    <row r="67" spans="1:21" x14ac:dyDescent="0.2">
      <c r="A67" s="122" t="s">
        <v>1291</v>
      </c>
      <c r="B67" s="129" t="s">
        <v>1936</v>
      </c>
      <c r="C67" s="31">
        <v>0.28672915732900001</v>
      </c>
      <c r="D67" s="31">
        <v>1.1449204881E-2</v>
      </c>
      <c r="E67" s="31">
        <v>0.51895221657400004</v>
      </c>
      <c r="F67" s="31">
        <v>2.1646053639999998E-3</v>
      </c>
      <c r="G67" s="31">
        <v>0.180704815849</v>
      </c>
      <c r="H67" s="27">
        <v>987874</v>
      </c>
      <c r="I67" s="27">
        <v>81570</v>
      </c>
      <c r="J67" s="27">
        <v>1477801</v>
      </c>
      <c r="K67" s="31">
        <f t="shared" si="7"/>
        <v>0.72367253777741392</v>
      </c>
      <c r="L67" s="31">
        <f t="shared" si="8"/>
        <v>0.66847566079600707</v>
      </c>
      <c r="M67" s="31">
        <f t="shared" si="9"/>
        <v>5.5196876981406837E-2</v>
      </c>
      <c r="N67" s="31">
        <f t="shared" si="10"/>
        <v>0.92372672154876745</v>
      </c>
      <c r="O67" s="31">
        <f t="shared" si="11"/>
        <v>7.6273278451232607E-2</v>
      </c>
      <c r="P67" s="31">
        <v>0.92979299999999998</v>
      </c>
      <c r="Q67" s="31">
        <v>7.0206000000000005E-2</v>
      </c>
      <c r="R67" s="27">
        <v>426152</v>
      </c>
      <c r="S67" s="27">
        <v>67104</v>
      </c>
      <c r="T67" s="67">
        <f t="shared" ref="T67:T130" si="12">R67/(R67+S67)</f>
        <v>0.86395705272718426</v>
      </c>
      <c r="U67" s="123">
        <f t="shared" ref="U67:U130" si="13">S67/(S67+R67)</f>
        <v>0.13604294727281574</v>
      </c>
    </row>
    <row r="68" spans="1:21" x14ac:dyDescent="0.2">
      <c r="A68" s="122" t="s">
        <v>1612</v>
      </c>
      <c r="B68" s="129" t="s">
        <v>2250</v>
      </c>
      <c r="C68" s="31">
        <v>0.49227698370099998</v>
      </c>
      <c r="D68" s="31">
        <v>1.3740479474999999E-2</v>
      </c>
      <c r="E68" s="31">
        <v>0.42867953172200002</v>
      </c>
      <c r="F68" s="31">
        <v>7.3329413000000003E-4</v>
      </c>
      <c r="G68" s="31">
        <v>6.4569710968999994E-2</v>
      </c>
      <c r="H68" s="27">
        <v>1043063</v>
      </c>
      <c r="I68" s="27">
        <v>41127</v>
      </c>
      <c r="J68" s="27">
        <v>1474651</v>
      </c>
      <c r="K68" s="31">
        <f t="shared" si="7"/>
        <v>0.73521802785879509</v>
      </c>
      <c r="L68" s="31">
        <f t="shared" si="8"/>
        <v>0.70732871709984257</v>
      </c>
      <c r="M68" s="31">
        <f t="shared" si="9"/>
        <v>2.7889310758952457E-2</v>
      </c>
      <c r="N68" s="31">
        <f t="shared" si="10"/>
        <v>0.96206661194071152</v>
      </c>
      <c r="O68" s="31">
        <f t="shared" si="11"/>
        <v>3.7933388059288503E-2</v>
      </c>
      <c r="P68" s="31">
        <v>0.96387199999999995</v>
      </c>
      <c r="Q68" s="31">
        <v>3.6126999999999999E-2</v>
      </c>
      <c r="R68" s="27">
        <v>532680</v>
      </c>
      <c r="S68" s="27">
        <v>37503</v>
      </c>
      <c r="T68" s="67">
        <f t="shared" si="12"/>
        <v>0.93422637995169977</v>
      </c>
      <c r="U68" s="123">
        <f t="shared" si="13"/>
        <v>6.5773620048300285E-2</v>
      </c>
    </row>
    <row r="69" spans="1:21" x14ac:dyDescent="0.2">
      <c r="A69" s="122" t="s">
        <v>1622</v>
      </c>
      <c r="B69" s="129" t="s">
        <v>2260</v>
      </c>
      <c r="C69" s="31">
        <v>0.50860761005900001</v>
      </c>
      <c r="D69" s="31">
        <v>1.1951496326E-2</v>
      </c>
      <c r="E69" s="31">
        <v>0.42107639925899998</v>
      </c>
      <c r="F69" s="31">
        <v>3.4645481100000001E-4</v>
      </c>
      <c r="G69" s="31">
        <v>5.8018039543E-2</v>
      </c>
      <c r="H69" s="27">
        <v>1024856</v>
      </c>
      <c r="I69" s="27">
        <v>35124</v>
      </c>
      <c r="J69" s="27">
        <v>1470765</v>
      </c>
      <c r="K69" s="31">
        <f t="shared" si="7"/>
        <v>0.72069977188741918</v>
      </c>
      <c r="L69" s="31">
        <f t="shared" si="8"/>
        <v>0.69681832243764297</v>
      </c>
      <c r="M69" s="31">
        <f t="shared" si="9"/>
        <v>2.3881449449776136E-2</v>
      </c>
      <c r="N69" s="31">
        <f t="shared" si="10"/>
        <v>0.96686352572690049</v>
      </c>
      <c r="O69" s="31">
        <f t="shared" si="11"/>
        <v>3.3136474273099494E-2</v>
      </c>
      <c r="P69" s="31">
        <v>0.96822200000000003</v>
      </c>
      <c r="Q69" s="31">
        <v>3.1777E-2</v>
      </c>
      <c r="R69" s="27">
        <v>535758</v>
      </c>
      <c r="S69" s="27">
        <v>32995</v>
      </c>
      <c r="T69" s="67">
        <f t="shared" si="12"/>
        <v>0.94198711918882183</v>
      </c>
      <c r="U69" s="123">
        <f t="shared" si="13"/>
        <v>5.8012880811178141E-2</v>
      </c>
    </row>
    <row r="70" spans="1:21" x14ac:dyDescent="0.2">
      <c r="A70" s="122" t="s">
        <v>1465</v>
      </c>
      <c r="B70" s="129" t="s">
        <v>2106</v>
      </c>
      <c r="C70" s="31">
        <v>0.40014619294699999</v>
      </c>
      <c r="D70" s="31">
        <v>5.9214849979999998E-3</v>
      </c>
      <c r="E70" s="31">
        <v>0.55603615928299999</v>
      </c>
      <c r="F70" s="31">
        <v>1.2518050500000001E-4</v>
      </c>
      <c r="G70" s="31">
        <v>3.7770982263999997E-2</v>
      </c>
      <c r="H70" s="27">
        <v>1227488</v>
      </c>
      <c r="I70" s="27">
        <v>21895</v>
      </c>
      <c r="J70" s="27">
        <v>1455918</v>
      </c>
      <c r="K70" s="31">
        <f t="shared" si="7"/>
        <v>0.85814104915249345</v>
      </c>
      <c r="L70" s="31">
        <f t="shared" si="8"/>
        <v>0.8431024274718768</v>
      </c>
      <c r="M70" s="31">
        <f t="shared" si="9"/>
        <v>1.5038621680616628E-2</v>
      </c>
      <c r="N70" s="31">
        <f t="shared" si="10"/>
        <v>0.98247534983267737</v>
      </c>
      <c r="O70" s="31">
        <f t="shared" si="11"/>
        <v>1.7524650167322589E-2</v>
      </c>
      <c r="P70" s="31">
        <v>0.982572</v>
      </c>
      <c r="Q70" s="31">
        <v>1.7427000000000002E-2</v>
      </c>
      <c r="R70" s="27">
        <v>539275</v>
      </c>
      <c r="S70" s="27">
        <v>20729</v>
      </c>
      <c r="T70" s="67">
        <f t="shared" si="12"/>
        <v>0.96298419297005022</v>
      </c>
      <c r="U70" s="123">
        <f t="shared" si="13"/>
        <v>3.7015807029949784E-2</v>
      </c>
    </row>
    <row r="71" spans="1:21" x14ac:dyDescent="0.2">
      <c r="A71" s="122" t="s">
        <v>1633</v>
      </c>
      <c r="B71" s="129" t="s">
        <v>2270</v>
      </c>
      <c r="C71" s="31">
        <v>0.35772400467900001</v>
      </c>
      <c r="D71" s="31">
        <v>1.2627988591E-2</v>
      </c>
      <c r="E71" s="31">
        <v>0.504587216256</v>
      </c>
      <c r="F71" s="31">
        <v>7.2948567899999998E-4</v>
      </c>
      <c r="G71" s="31">
        <v>0.124331304793</v>
      </c>
      <c r="H71" s="27">
        <v>910155</v>
      </c>
      <c r="I71" s="27">
        <v>53572</v>
      </c>
      <c r="J71" s="27">
        <v>1402752</v>
      </c>
      <c r="K71" s="31">
        <f t="shared" si="7"/>
        <v>0.68702593188247107</v>
      </c>
      <c r="L71" s="31">
        <f t="shared" si="8"/>
        <v>0.64883528948809199</v>
      </c>
      <c r="M71" s="31">
        <f t="shared" si="9"/>
        <v>3.8190642394379047E-2</v>
      </c>
      <c r="N71" s="31">
        <f t="shared" si="10"/>
        <v>0.94441164354635698</v>
      </c>
      <c r="O71" s="31">
        <f t="shared" si="11"/>
        <v>5.558835645364299E-2</v>
      </c>
      <c r="P71" s="31">
        <v>0.94632099999999997</v>
      </c>
      <c r="Q71" s="31">
        <v>5.3677999999999997E-2</v>
      </c>
      <c r="R71" s="27">
        <v>420587</v>
      </c>
      <c r="S71" s="27">
        <v>47284</v>
      </c>
      <c r="T71" s="67">
        <f t="shared" si="12"/>
        <v>0.89893795512010788</v>
      </c>
      <c r="U71" s="123">
        <f t="shared" si="13"/>
        <v>0.10106204487989211</v>
      </c>
    </row>
    <row r="72" spans="1:21" x14ac:dyDescent="0.2">
      <c r="A72" s="122" t="s">
        <v>1411</v>
      </c>
      <c r="B72" s="129" t="s">
        <v>2054</v>
      </c>
      <c r="C72" s="31">
        <v>0.27284652510700003</v>
      </c>
      <c r="D72" s="31">
        <v>1.6240899369999999E-2</v>
      </c>
      <c r="E72" s="31">
        <v>0.536563204824</v>
      </c>
      <c r="F72" s="31">
        <v>2.658610978E-3</v>
      </c>
      <c r="G72" s="31">
        <v>0.171690759719</v>
      </c>
      <c r="H72" s="27">
        <v>942257</v>
      </c>
      <c r="I72" s="27">
        <v>88102</v>
      </c>
      <c r="J72" s="27">
        <v>1343610</v>
      </c>
      <c r="K72" s="31">
        <f t="shared" si="7"/>
        <v>0.76685868667247192</v>
      </c>
      <c r="L72" s="31">
        <f t="shared" si="8"/>
        <v>0.70128757600791891</v>
      </c>
      <c r="M72" s="31">
        <f t="shared" si="9"/>
        <v>6.5571110664552956E-2</v>
      </c>
      <c r="N72" s="31">
        <f t="shared" si="10"/>
        <v>0.91449388028832668</v>
      </c>
      <c r="O72" s="31">
        <f t="shared" si="11"/>
        <v>8.5506119711673309E-2</v>
      </c>
      <c r="P72" s="31">
        <v>0.92402399999999996</v>
      </c>
      <c r="Q72" s="31">
        <v>7.5975000000000001E-2</v>
      </c>
      <c r="R72" s="27">
        <v>431736</v>
      </c>
      <c r="S72" s="27">
        <v>70588</v>
      </c>
      <c r="T72" s="67">
        <f t="shared" si="12"/>
        <v>0.85947715020584325</v>
      </c>
      <c r="U72" s="123">
        <f t="shared" si="13"/>
        <v>0.14052284979415675</v>
      </c>
    </row>
    <row r="73" spans="1:21" x14ac:dyDescent="0.2">
      <c r="A73" s="122" t="s">
        <v>1314</v>
      </c>
      <c r="B73" s="129" t="s">
        <v>1959</v>
      </c>
      <c r="C73" s="31">
        <v>0.160404685835</v>
      </c>
      <c r="D73" s="31">
        <v>1.5867944621E-2</v>
      </c>
      <c r="E73" s="31">
        <v>0.42647923322600001</v>
      </c>
      <c r="F73" s="31">
        <v>5.5931842380000001E-3</v>
      </c>
      <c r="G73" s="31">
        <v>0.39165495207599998</v>
      </c>
      <c r="H73" s="27">
        <v>844939</v>
      </c>
      <c r="I73" s="27">
        <v>154796</v>
      </c>
      <c r="J73" s="27">
        <v>1299925</v>
      </c>
      <c r="K73" s="31">
        <f t="shared" si="7"/>
        <v>0.76907129257457163</v>
      </c>
      <c r="L73" s="31">
        <f t="shared" si="8"/>
        <v>0.64999057637940649</v>
      </c>
      <c r="M73" s="31">
        <f t="shared" si="9"/>
        <v>0.11908071619516511</v>
      </c>
      <c r="N73" s="31">
        <f t="shared" si="10"/>
        <v>0.84516296818656944</v>
      </c>
      <c r="O73" s="31">
        <f t="shared" si="11"/>
        <v>0.15483703181343056</v>
      </c>
      <c r="P73" s="31">
        <v>0.86423300000000003</v>
      </c>
      <c r="Q73" s="31">
        <v>0.135766</v>
      </c>
      <c r="R73" s="27">
        <v>316247</v>
      </c>
      <c r="S73" s="27">
        <v>103124</v>
      </c>
      <c r="T73" s="67">
        <f t="shared" si="12"/>
        <v>0.75409839974628667</v>
      </c>
      <c r="U73" s="123">
        <f t="shared" si="13"/>
        <v>0.2459016002537133</v>
      </c>
    </row>
    <row r="74" spans="1:21" x14ac:dyDescent="0.2">
      <c r="A74" s="122" t="s">
        <v>1253</v>
      </c>
      <c r="B74" s="129" t="s">
        <v>1900</v>
      </c>
      <c r="C74" s="31">
        <v>0.50408098628700004</v>
      </c>
      <c r="D74" s="31">
        <v>8.5795727799999992E-3</v>
      </c>
      <c r="E74" s="31">
        <v>0.44908913887500002</v>
      </c>
      <c r="F74" s="31">
        <v>2.1818437699999999E-4</v>
      </c>
      <c r="G74" s="31">
        <v>3.8032117678000001E-2</v>
      </c>
      <c r="H74" s="27">
        <v>996472</v>
      </c>
      <c r="I74" s="27">
        <v>23317</v>
      </c>
      <c r="J74" s="27">
        <v>1282086</v>
      </c>
      <c r="K74" s="31">
        <f t="shared" si="7"/>
        <v>0.79541388019212445</v>
      </c>
      <c r="L74" s="31">
        <f t="shared" si="8"/>
        <v>0.77722711268978839</v>
      </c>
      <c r="M74" s="31">
        <f t="shared" si="9"/>
        <v>1.8186767502336037E-2</v>
      </c>
      <c r="N74" s="31">
        <f t="shared" si="10"/>
        <v>0.97713546625821612</v>
      </c>
      <c r="O74" s="31">
        <f t="shared" si="11"/>
        <v>2.2864533741783839E-2</v>
      </c>
      <c r="P74" s="31">
        <v>0.97759700000000005</v>
      </c>
      <c r="Q74" s="31">
        <v>2.2401999999999998E-2</v>
      </c>
      <c r="R74" s="27">
        <v>502768</v>
      </c>
      <c r="S74" s="27">
        <v>21936</v>
      </c>
      <c r="T74" s="67">
        <f t="shared" si="12"/>
        <v>0.95819357199487709</v>
      </c>
      <c r="U74" s="123">
        <f t="shared" si="13"/>
        <v>4.1806428005122888E-2</v>
      </c>
    </row>
    <row r="75" spans="1:21" x14ac:dyDescent="0.2">
      <c r="A75" s="122" t="s">
        <v>1505</v>
      </c>
      <c r="B75" s="129" t="s">
        <v>2146</v>
      </c>
      <c r="C75" s="31">
        <v>0.57507239251999998</v>
      </c>
      <c r="D75" s="31">
        <v>3.1109299215999999E-2</v>
      </c>
      <c r="E75" s="31">
        <v>0.32425254347999999</v>
      </c>
      <c r="F75" s="31">
        <v>6.6547161499999998E-4</v>
      </c>
      <c r="G75" s="31">
        <v>6.8900293166999999E-2</v>
      </c>
      <c r="H75" s="27">
        <v>703588</v>
      </c>
      <c r="I75" s="27">
        <v>42636</v>
      </c>
      <c r="J75" s="27">
        <v>1270299</v>
      </c>
      <c r="K75" s="31">
        <f t="shared" si="7"/>
        <v>0.5874396500351492</v>
      </c>
      <c r="L75" s="31">
        <f t="shared" si="8"/>
        <v>0.55387589850893371</v>
      </c>
      <c r="M75" s="31">
        <f t="shared" si="9"/>
        <v>3.3563751526215484E-2</v>
      </c>
      <c r="N75" s="31">
        <f t="shared" si="10"/>
        <v>0.94286434100216554</v>
      </c>
      <c r="O75" s="31">
        <f t="shared" si="11"/>
        <v>5.7135658997834432E-2</v>
      </c>
      <c r="P75" s="31">
        <v>0.94067199999999995</v>
      </c>
      <c r="Q75" s="31">
        <v>5.9326999999999998E-2</v>
      </c>
      <c r="R75" s="27">
        <v>421423</v>
      </c>
      <c r="S75" s="27">
        <v>40187</v>
      </c>
      <c r="T75" s="67">
        <f t="shared" si="12"/>
        <v>0.91294166070925675</v>
      </c>
      <c r="U75" s="123">
        <f t="shared" si="13"/>
        <v>8.7058339290743261E-2</v>
      </c>
    </row>
    <row r="76" spans="1:21" x14ac:dyDescent="0.2">
      <c r="A76" s="122" t="s">
        <v>1635</v>
      </c>
      <c r="B76" s="129" t="s">
        <v>2272</v>
      </c>
      <c r="C76" s="31">
        <v>0.41011946196799998</v>
      </c>
      <c r="D76" s="31">
        <v>1.0535253297999999E-2</v>
      </c>
      <c r="E76" s="31">
        <v>0.50521768174399995</v>
      </c>
      <c r="F76" s="31">
        <v>4.5886880999999999E-4</v>
      </c>
      <c r="G76" s="31">
        <v>7.3668734176999998E-2</v>
      </c>
      <c r="H76" s="27">
        <v>888961</v>
      </c>
      <c r="I76" s="27">
        <v>34021</v>
      </c>
      <c r="J76" s="27">
        <v>1269204</v>
      </c>
      <c r="K76" s="31">
        <f t="shared" si="7"/>
        <v>0.72721327698305394</v>
      </c>
      <c r="L76" s="31">
        <f t="shared" si="8"/>
        <v>0.70040828739903116</v>
      </c>
      <c r="M76" s="31">
        <f t="shared" si="9"/>
        <v>2.6804989584022741E-2</v>
      </c>
      <c r="N76" s="31">
        <f t="shared" si="10"/>
        <v>0.96314012624298195</v>
      </c>
      <c r="O76" s="31">
        <f t="shared" si="11"/>
        <v>3.6859873757018012E-2</v>
      </c>
      <c r="P76" s="31">
        <v>0.96345000000000003</v>
      </c>
      <c r="Q76" s="31">
        <v>3.6548999999999998E-2</v>
      </c>
      <c r="R76" s="27">
        <v>419129</v>
      </c>
      <c r="S76" s="27">
        <v>30855</v>
      </c>
      <c r="T76" s="67">
        <f t="shared" si="12"/>
        <v>0.93143089532072254</v>
      </c>
      <c r="U76" s="123">
        <f t="shared" si="13"/>
        <v>6.8569104679277487E-2</v>
      </c>
    </row>
    <row r="77" spans="1:21" x14ac:dyDescent="0.2">
      <c r="A77" s="122" t="s">
        <v>1492</v>
      </c>
      <c r="B77" s="129" t="s">
        <v>2133</v>
      </c>
      <c r="C77" s="31">
        <v>0.55904430464999999</v>
      </c>
      <c r="D77" s="31">
        <v>1.2101574621E-2</v>
      </c>
      <c r="E77" s="31">
        <v>0.38592963446200002</v>
      </c>
      <c r="F77" s="31">
        <v>3.7703168600000003E-4</v>
      </c>
      <c r="G77" s="31">
        <v>4.2547454578999999E-2</v>
      </c>
      <c r="H77" s="27">
        <v>907418</v>
      </c>
      <c r="I77" s="27">
        <v>29301</v>
      </c>
      <c r="J77" s="27">
        <v>1266209</v>
      </c>
      <c r="K77" s="31">
        <f t="shared" si="7"/>
        <v>0.7397822950239652</v>
      </c>
      <c r="L77" s="31">
        <f t="shared" si="8"/>
        <v>0.71664156549195279</v>
      </c>
      <c r="M77" s="31">
        <f t="shared" si="9"/>
        <v>2.3140729532012488E-2</v>
      </c>
      <c r="N77" s="31">
        <f t="shared" si="10"/>
        <v>0.96871954129253279</v>
      </c>
      <c r="O77" s="31">
        <f t="shared" si="11"/>
        <v>3.1280458707467235E-2</v>
      </c>
      <c r="P77" s="31">
        <v>0.97019200000000005</v>
      </c>
      <c r="Q77" s="31">
        <v>2.9807E-2</v>
      </c>
      <c r="R77" s="27">
        <v>512146</v>
      </c>
      <c r="S77" s="27">
        <v>27300</v>
      </c>
      <c r="T77" s="67">
        <f t="shared" si="12"/>
        <v>0.94939252492371806</v>
      </c>
      <c r="U77" s="123">
        <f t="shared" si="13"/>
        <v>5.0607475076281966E-2</v>
      </c>
    </row>
    <row r="78" spans="1:21" x14ac:dyDescent="0.2">
      <c r="A78" s="122" t="s">
        <v>1331</v>
      </c>
      <c r="B78" s="129" t="s">
        <v>1976</v>
      </c>
      <c r="C78" s="31">
        <v>0.25510962283400002</v>
      </c>
      <c r="D78" s="31">
        <v>1.3269002776999999E-2</v>
      </c>
      <c r="E78" s="31">
        <v>0.53511596342199996</v>
      </c>
      <c r="F78" s="31">
        <v>2.5098163540000001E-3</v>
      </c>
      <c r="G78" s="31">
        <v>0.19399559461099999</v>
      </c>
      <c r="H78" s="27">
        <v>890071</v>
      </c>
      <c r="I78" s="27">
        <v>84491</v>
      </c>
      <c r="J78" s="27">
        <v>1261000</v>
      </c>
      <c r="K78" s="31">
        <f t="shared" si="7"/>
        <v>0.77284853291038857</v>
      </c>
      <c r="L78" s="31">
        <f t="shared" si="8"/>
        <v>0.70584536082474225</v>
      </c>
      <c r="M78" s="31">
        <f t="shared" si="9"/>
        <v>6.7003172085646309E-2</v>
      </c>
      <c r="N78" s="31">
        <f t="shared" si="10"/>
        <v>0.91330361741992816</v>
      </c>
      <c r="O78" s="31">
        <f t="shared" si="11"/>
        <v>8.6696382580071868E-2</v>
      </c>
      <c r="P78" s="31">
        <v>0.921987</v>
      </c>
      <c r="Q78" s="31">
        <v>7.8011999999999998E-2</v>
      </c>
      <c r="R78" s="27">
        <v>390912</v>
      </c>
      <c r="S78" s="27">
        <v>68300</v>
      </c>
      <c r="T78" s="67">
        <f t="shared" si="12"/>
        <v>0.85126695295419108</v>
      </c>
      <c r="U78" s="123">
        <f t="shared" si="13"/>
        <v>0.14873304704580892</v>
      </c>
    </row>
    <row r="79" spans="1:21" x14ac:dyDescent="0.2">
      <c r="A79" s="122" t="s">
        <v>1469</v>
      </c>
      <c r="B79" s="129" t="s">
        <v>2110</v>
      </c>
      <c r="C79" s="31">
        <v>0.48449601822499999</v>
      </c>
      <c r="D79" s="31">
        <v>7.621084918E-3</v>
      </c>
      <c r="E79" s="31">
        <v>0.47094135660699998</v>
      </c>
      <c r="F79" s="31">
        <v>1.0174681900000001E-4</v>
      </c>
      <c r="G79" s="31">
        <v>3.6839793428999998E-2</v>
      </c>
      <c r="H79" s="27">
        <v>977435</v>
      </c>
      <c r="I79" s="27">
        <v>20480</v>
      </c>
      <c r="J79" s="27">
        <v>1225720</v>
      </c>
      <c r="K79" s="31">
        <f t="shared" si="7"/>
        <v>0.81414597134745292</v>
      </c>
      <c r="L79" s="31">
        <f t="shared" si="8"/>
        <v>0.79743742453415134</v>
      </c>
      <c r="M79" s="31">
        <f t="shared" si="9"/>
        <v>1.670854681330157E-2</v>
      </c>
      <c r="N79" s="31">
        <f t="shared" si="10"/>
        <v>0.97947720998281418</v>
      </c>
      <c r="O79" s="31">
        <f t="shared" si="11"/>
        <v>2.0522790017185832E-2</v>
      </c>
      <c r="P79" s="31">
        <v>0.98007699999999998</v>
      </c>
      <c r="Q79" s="31">
        <v>1.9921999999999999E-2</v>
      </c>
      <c r="R79" s="27">
        <v>473866</v>
      </c>
      <c r="S79" s="27">
        <v>19383</v>
      </c>
      <c r="T79" s="67">
        <f t="shared" si="12"/>
        <v>0.96070341754367472</v>
      </c>
      <c r="U79" s="123">
        <f t="shared" si="13"/>
        <v>3.9296582456325307E-2</v>
      </c>
    </row>
    <row r="80" spans="1:21" x14ac:dyDescent="0.2">
      <c r="A80" s="122" t="s">
        <v>1573</v>
      </c>
      <c r="B80" s="129" t="s">
        <v>2212</v>
      </c>
      <c r="C80" s="31">
        <v>0.58557199304800001</v>
      </c>
      <c r="D80" s="31">
        <v>1.1916701972E-2</v>
      </c>
      <c r="E80" s="31">
        <v>0.36706597957699999</v>
      </c>
      <c r="F80" s="31">
        <v>2.7235705499999998E-4</v>
      </c>
      <c r="G80" s="31">
        <v>3.5172968345999998E-2</v>
      </c>
      <c r="H80" s="27">
        <v>951063</v>
      </c>
      <c r="I80" s="27">
        <v>26012</v>
      </c>
      <c r="J80" s="27">
        <v>1224766</v>
      </c>
      <c r="K80" s="31">
        <f t="shared" si="7"/>
        <v>0.7977646342240069</v>
      </c>
      <c r="L80" s="31">
        <f t="shared" si="8"/>
        <v>0.77652629155283537</v>
      </c>
      <c r="M80" s="31">
        <f t="shared" si="9"/>
        <v>2.1238342671171473E-2</v>
      </c>
      <c r="N80" s="31">
        <f t="shared" si="10"/>
        <v>0.97337768339175601</v>
      </c>
      <c r="O80" s="31">
        <f t="shared" si="11"/>
        <v>2.6622316608243993E-2</v>
      </c>
      <c r="P80" s="31">
        <v>0.974692</v>
      </c>
      <c r="Q80" s="31">
        <v>2.5307E-2</v>
      </c>
      <c r="R80" s="27">
        <v>530845</v>
      </c>
      <c r="S80" s="27">
        <v>24028</v>
      </c>
      <c r="T80" s="67">
        <f t="shared" si="12"/>
        <v>0.95669639719359201</v>
      </c>
      <c r="U80" s="123">
        <f t="shared" si="13"/>
        <v>4.3303602806407951E-2</v>
      </c>
    </row>
    <row r="81" spans="1:21" x14ac:dyDescent="0.2">
      <c r="A81" s="122" t="s">
        <v>1566</v>
      </c>
      <c r="B81" s="129" t="s">
        <v>2205</v>
      </c>
      <c r="C81" s="31">
        <v>0.46903328182800003</v>
      </c>
      <c r="D81" s="31">
        <v>9.5574843069999998E-3</v>
      </c>
      <c r="E81" s="31">
        <v>0.45892600766500002</v>
      </c>
      <c r="F81" s="31">
        <v>4.5859248499999998E-4</v>
      </c>
      <c r="G81" s="31">
        <v>6.2024633712000003E-2</v>
      </c>
      <c r="H81" s="27">
        <v>921975</v>
      </c>
      <c r="I81" s="27">
        <v>32289</v>
      </c>
      <c r="J81" s="27">
        <v>1221466</v>
      </c>
      <c r="K81" s="31">
        <f t="shared" si="7"/>
        <v>0.78124483202970851</v>
      </c>
      <c r="L81" s="31">
        <f t="shared" si="8"/>
        <v>0.75481020347680572</v>
      </c>
      <c r="M81" s="31">
        <f t="shared" si="9"/>
        <v>2.6434628552902822E-2</v>
      </c>
      <c r="N81" s="31">
        <f t="shared" si="10"/>
        <v>0.96616345162345008</v>
      </c>
      <c r="O81" s="31">
        <f t="shared" si="11"/>
        <v>3.3836548376549883E-2</v>
      </c>
      <c r="P81" s="31">
        <v>0.96897699999999998</v>
      </c>
      <c r="Q81" s="31">
        <v>3.1022000000000001E-2</v>
      </c>
      <c r="R81" s="27">
        <v>465319</v>
      </c>
      <c r="S81" s="27">
        <v>30105</v>
      </c>
      <c r="T81" s="67">
        <f t="shared" si="12"/>
        <v>0.93923386836326062</v>
      </c>
      <c r="U81" s="123">
        <f t="shared" si="13"/>
        <v>6.076613163673944E-2</v>
      </c>
    </row>
    <row r="82" spans="1:21" x14ac:dyDescent="0.2">
      <c r="A82" s="122" t="s">
        <v>1645</v>
      </c>
      <c r="B82" s="129" t="s">
        <v>2282</v>
      </c>
      <c r="C82" s="31">
        <v>0.36905563491499999</v>
      </c>
      <c r="D82" s="31">
        <v>7.755913687E-3</v>
      </c>
      <c r="E82" s="31">
        <v>0.53821321368499997</v>
      </c>
      <c r="F82" s="31">
        <v>4.5937663200000002E-4</v>
      </c>
      <c r="G82" s="31">
        <v>8.4515861078999999E-2</v>
      </c>
      <c r="H82" s="27">
        <v>917274</v>
      </c>
      <c r="I82" s="27">
        <v>35085</v>
      </c>
      <c r="J82" s="27">
        <v>1202379</v>
      </c>
      <c r="K82" s="31">
        <f t="shared" si="7"/>
        <v>0.79206223661590891</v>
      </c>
      <c r="L82" s="31">
        <f t="shared" si="8"/>
        <v>0.76288258527469288</v>
      </c>
      <c r="M82" s="31">
        <f t="shared" si="9"/>
        <v>2.9179651341216039E-2</v>
      </c>
      <c r="N82" s="31">
        <f t="shared" si="10"/>
        <v>0.96315990083571423</v>
      </c>
      <c r="O82" s="31">
        <f t="shared" si="11"/>
        <v>3.6840099164285739E-2</v>
      </c>
      <c r="P82" s="31">
        <v>0.96553299999999997</v>
      </c>
      <c r="Q82" s="31">
        <v>3.4465999999999997E-2</v>
      </c>
      <c r="R82" s="27">
        <v>402025</v>
      </c>
      <c r="S82" s="27">
        <v>31738</v>
      </c>
      <c r="T82" s="67">
        <f t="shared" si="12"/>
        <v>0.92683101140484547</v>
      </c>
      <c r="U82" s="123">
        <f t="shared" si="13"/>
        <v>7.3168988595154499E-2</v>
      </c>
    </row>
    <row r="83" spans="1:21" x14ac:dyDescent="0.2">
      <c r="A83" s="122" t="s">
        <v>1552</v>
      </c>
      <c r="B83" s="129" t="s">
        <v>2192</v>
      </c>
      <c r="C83" s="31">
        <v>0.47206284192600001</v>
      </c>
      <c r="D83" s="31">
        <v>1.0187446698000001E-2</v>
      </c>
      <c r="E83" s="31">
        <v>0.45785495071600002</v>
      </c>
      <c r="F83" s="31">
        <v>4.4671605599999999E-4</v>
      </c>
      <c r="G83" s="31">
        <v>5.9448044600999998E-2</v>
      </c>
      <c r="H83" s="27">
        <v>837764</v>
      </c>
      <c r="I83" s="27">
        <v>30316</v>
      </c>
      <c r="J83" s="27">
        <v>1200599</v>
      </c>
      <c r="K83" s="31">
        <f t="shared" si="7"/>
        <v>0.72303908299107367</v>
      </c>
      <c r="L83" s="31">
        <f t="shared" si="8"/>
        <v>0.69778835397997163</v>
      </c>
      <c r="M83" s="31">
        <f t="shared" si="9"/>
        <v>2.5250729011101959E-2</v>
      </c>
      <c r="N83" s="31">
        <f t="shared" si="10"/>
        <v>0.96507695143304761</v>
      </c>
      <c r="O83" s="31">
        <f t="shared" si="11"/>
        <v>3.4923048566952351E-2</v>
      </c>
      <c r="P83" s="31">
        <v>0.96671200000000002</v>
      </c>
      <c r="Q83" s="31">
        <v>3.3286999999999997E-2</v>
      </c>
      <c r="R83" s="27">
        <v>430902</v>
      </c>
      <c r="S83" s="27">
        <v>27568</v>
      </c>
      <c r="T83" s="67">
        <f t="shared" si="12"/>
        <v>0.93986956616572515</v>
      </c>
      <c r="U83" s="123">
        <f t="shared" si="13"/>
        <v>6.0130433834274868E-2</v>
      </c>
    </row>
    <row r="84" spans="1:21" x14ac:dyDescent="0.2">
      <c r="A84" s="122" t="s">
        <v>1491</v>
      </c>
      <c r="B84" s="129" t="s">
        <v>2132</v>
      </c>
      <c r="C84" s="31">
        <v>0.57686995926899998</v>
      </c>
      <c r="D84" s="31">
        <v>1.4598225123E-2</v>
      </c>
      <c r="E84" s="31">
        <v>0.36721603323099999</v>
      </c>
      <c r="F84" s="31">
        <v>2.0769832400000001E-4</v>
      </c>
      <c r="G84" s="31">
        <v>4.110808405E-2</v>
      </c>
      <c r="H84" s="27">
        <v>761993</v>
      </c>
      <c r="I84" s="27">
        <v>26332</v>
      </c>
      <c r="J84" s="27">
        <v>1175145</v>
      </c>
      <c r="K84" s="31">
        <f t="shared" si="7"/>
        <v>0.67083211008003263</v>
      </c>
      <c r="L84" s="31">
        <f t="shared" si="8"/>
        <v>0.64842466248845887</v>
      </c>
      <c r="M84" s="31">
        <f t="shared" si="9"/>
        <v>2.2407447591573804E-2</v>
      </c>
      <c r="N84" s="31">
        <f t="shared" si="10"/>
        <v>0.96659753274347504</v>
      </c>
      <c r="O84" s="31">
        <f t="shared" si="11"/>
        <v>3.3402467256524911E-2</v>
      </c>
      <c r="P84" s="31">
        <v>0.96644300000000005</v>
      </c>
      <c r="Q84" s="31">
        <v>3.3556000000000002E-2</v>
      </c>
      <c r="R84" s="27">
        <v>446594</v>
      </c>
      <c r="S84" s="27">
        <v>24712</v>
      </c>
      <c r="T84" s="67">
        <f t="shared" si="12"/>
        <v>0.94756697347370922</v>
      </c>
      <c r="U84" s="123">
        <f t="shared" si="13"/>
        <v>5.2433026526290775E-2</v>
      </c>
    </row>
    <row r="85" spans="1:21" x14ac:dyDescent="0.2">
      <c r="A85" s="122" t="s">
        <v>1643</v>
      </c>
      <c r="B85" s="129" t="s">
        <v>2280</v>
      </c>
      <c r="C85" s="31">
        <v>0.43119737946300002</v>
      </c>
      <c r="D85" s="31">
        <v>9.3295703720000008E-3</v>
      </c>
      <c r="E85" s="31">
        <v>0.49408484257800001</v>
      </c>
      <c r="F85" s="31">
        <v>3.3501177600000001E-4</v>
      </c>
      <c r="G85" s="31">
        <v>6.5053195809E-2</v>
      </c>
      <c r="H85" s="27">
        <v>783565</v>
      </c>
      <c r="I85" s="27">
        <v>26904</v>
      </c>
      <c r="J85" s="27">
        <v>1127577</v>
      </c>
      <c r="K85" s="31">
        <f t="shared" si="7"/>
        <v>0.71877042543436054</v>
      </c>
      <c r="L85" s="31">
        <f t="shared" si="8"/>
        <v>0.69491041410032306</v>
      </c>
      <c r="M85" s="31">
        <f t="shared" si="9"/>
        <v>2.3860011334037499E-2</v>
      </c>
      <c r="N85" s="31">
        <f t="shared" si="10"/>
        <v>0.96680440584402361</v>
      </c>
      <c r="O85" s="31">
        <f t="shared" si="11"/>
        <v>3.3195594155976352E-2</v>
      </c>
      <c r="P85" s="31">
        <v>0.96762300000000001</v>
      </c>
      <c r="Q85" s="31">
        <v>3.2376000000000002E-2</v>
      </c>
      <c r="R85" s="27">
        <v>387654</v>
      </c>
      <c r="S85" s="27">
        <v>24954</v>
      </c>
      <c r="T85" s="67">
        <f t="shared" si="12"/>
        <v>0.93952128897161469</v>
      </c>
      <c r="U85" s="123">
        <f t="shared" si="13"/>
        <v>6.0478711028385299E-2</v>
      </c>
    </row>
    <row r="86" spans="1:21" x14ac:dyDescent="0.2">
      <c r="A86" s="122" t="s">
        <v>1486</v>
      </c>
      <c r="B86" s="129" t="s">
        <v>2127</v>
      </c>
      <c r="C86" s="31">
        <v>0.52590928529799996</v>
      </c>
      <c r="D86" s="31">
        <v>7.3397189830000003E-3</v>
      </c>
      <c r="E86" s="31">
        <v>0.43351487265600003</v>
      </c>
      <c r="F86" s="31">
        <v>1.6487961200000001E-4</v>
      </c>
      <c r="G86" s="31">
        <v>3.3071243448999997E-2</v>
      </c>
      <c r="H86" s="27">
        <v>824030</v>
      </c>
      <c r="I86" s="27">
        <v>18419</v>
      </c>
      <c r="J86" s="27">
        <v>1063436</v>
      </c>
      <c r="K86" s="31">
        <f t="shared" si="7"/>
        <v>0.79219529901188224</v>
      </c>
      <c r="L86" s="31">
        <f t="shared" si="8"/>
        <v>0.77487502774026829</v>
      </c>
      <c r="M86" s="31">
        <f t="shared" si="9"/>
        <v>1.73202712716139E-2</v>
      </c>
      <c r="N86" s="31">
        <f t="shared" si="10"/>
        <v>0.97813636196375087</v>
      </c>
      <c r="O86" s="31">
        <f t="shared" si="11"/>
        <v>2.1863638036249078E-2</v>
      </c>
      <c r="P86" s="31">
        <v>0.97923099999999996</v>
      </c>
      <c r="Q86" s="31">
        <v>2.0767999999999998E-2</v>
      </c>
      <c r="R86" s="27">
        <v>444062</v>
      </c>
      <c r="S86" s="27">
        <v>17536</v>
      </c>
      <c r="T86" s="67">
        <f t="shared" si="12"/>
        <v>0.96201023401314567</v>
      </c>
      <c r="U86" s="123">
        <f t="shared" si="13"/>
        <v>3.7989765986854364E-2</v>
      </c>
    </row>
    <row r="87" spans="1:21" x14ac:dyDescent="0.2">
      <c r="A87" s="122" t="s">
        <v>1153</v>
      </c>
      <c r="B87" s="129" t="s">
        <v>1801</v>
      </c>
      <c r="C87" s="31">
        <v>0.37404953836100002</v>
      </c>
      <c r="D87" s="31">
        <v>7.3027553849999999E-3</v>
      </c>
      <c r="E87" s="31">
        <v>0.557994711521</v>
      </c>
      <c r="F87" s="31">
        <v>2.1667515900000001E-4</v>
      </c>
      <c r="G87" s="31">
        <v>6.0436319571E-2</v>
      </c>
      <c r="H87" s="27">
        <v>760834</v>
      </c>
      <c r="I87" s="27">
        <v>20445</v>
      </c>
      <c r="J87" s="27">
        <v>1048595</v>
      </c>
      <c r="K87" s="31">
        <f t="shared" si="7"/>
        <v>0.74507221567907533</v>
      </c>
      <c r="L87" s="31">
        <f t="shared" si="8"/>
        <v>0.72557469757151238</v>
      </c>
      <c r="M87" s="31">
        <f t="shared" si="9"/>
        <v>1.9497518107562978E-2</v>
      </c>
      <c r="N87" s="31">
        <f t="shared" si="10"/>
        <v>0.97383137137949438</v>
      </c>
      <c r="O87" s="31">
        <f t="shared" si="11"/>
        <v>2.6168628620505608E-2</v>
      </c>
      <c r="P87" s="31">
        <v>0.97377499999999995</v>
      </c>
      <c r="Q87" s="31">
        <v>2.6224000000000001E-2</v>
      </c>
      <c r="R87" s="27">
        <v>327548</v>
      </c>
      <c r="S87" s="27">
        <v>18824</v>
      </c>
      <c r="T87" s="67">
        <f t="shared" si="12"/>
        <v>0.94565380573487468</v>
      </c>
      <c r="U87" s="123">
        <f t="shared" si="13"/>
        <v>5.434619426512536E-2</v>
      </c>
    </row>
    <row r="88" spans="1:21" x14ac:dyDescent="0.2">
      <c r="A88" s="122" t="s">
        <v>1585</v>
      </c>
      <c r="B88" s="129" t="s">
        <v>2223</v>
      </c>
      <c r="C88" s="31">
        <v>0.426425052907</v>
      </c>
      <c r="D88" s="31">
        <v>1.2701420424E-2</v>
      </c>
      <c r="E88" s="31">
        <v>0.48235268494</v>
      </c>
      <c r="F88" s="31">
        <v>4.79161902E-4</v>
      </c>
      <c r="G88" s="31">
        <v>7.8041679825000002E-2</v>
      </c>
      <c r="H88" s="27">
        <v>725748</v>
      </c>
      <c r="I88" s="27">
        <v>31008</v>
      </c>
      <c r="J88" s="27">
        <v>1027708</v>
      </c>
      <c r="K88" s="31">
        <f t="shared" si="7"/>
        <v>0.7363531275420645</v>
      </c>
      <c r="L88" s="31">
        <f t="shared" si="8"/>
        <v>0.70618113316233799</v>
      </c>
      <c r="M88" s="31">
        <f t="shared" si="9"/>
        <v>3.0171994379726536E-2</v>
      </c>
      <c r="N88" s="31">
        <f t="shared" si="10"/>
        <v>0.95902510188224477</v>
      </c>
      <c r="O88" s="31">
        <f t="shared" si="11"/>
        <v>4.097489811775526E-2</v>
      </c>
      <c r="P88" s="31">
        <v>0.95998000000000006</v>
      </c>
      <c r="Q88" s="31">
        <v>4.0018999999999999E-2</v>
      </c>
      <c r="R88" s="27">
        <v>348360</v>
      </c>
      <c r="S88" s="27">
        <v>28170</v>
      </c>
      <c r="T88" s="67">
        <f t="shared" si="12"/>
        <v>0.92518524420364912</v>
      </c>
      <c r="U88" s="123">
        <f t="shared" si="13"/>
        <v>7.4814755796350885E-2</v>
      </c>
    </row>
    <row r="89" spans="1:21" x14ac:dyDescent="0.2">
      <c r="A89" s="122" t="s">
        <v>1231</v>
      </c>
      <c r="B89" s="129" t="s">
        <v>1878</v>
      </c>
      <c r="C89" s="31">
        <v>0.451846984364</v>
      </c>
      <c r="D89" s="31">
        <v>8.2594738709999994E-3</v>
      </c>
      <c r="E89" s="31">
        <v>0.49360338804999998</v>
      </c>
      <c r="F89" s="31">
        <v>2.6095787200000001E-4</v>
      </c>
      <c r="G89" s="31">
        <v>4.6029195841000001E-2</v>
      </c>
      <c r="H89" s="27">
        <v>807858</v>
      </c>
      <c r="I89" s="27">
        <v>20185</v>
      </c>
      <c r="J89" s="27">
        <v>1027446</v>
      </c>
      <c r="K89" s="31">
        <f t="shared" si="7"/>
        <v>0.80592362031678555</v>
      </c>
      <c r="L89" s="31">
        <f t="shared" si="8"/>
        <v>0.78627781898026761</v>
      </c>
      <c r="M89" s="31">
        <f t="shared" si="9"/>
        <v>1.9645801336517929E-2</v>
      </c>
      <c r="N89" s="31">
        <f t="shared" si="10"/>
        <v>0.97562324661883504</v>
      </c>
      <c r="O89" s="31">
        <f t="shared" si="11"/>
        <v>2.4376753381164989E-2</v>
      </c>
      <c r="P89" s="31">
        <v>0.975553</v>
      </c>
      <c r="Q89" s="31">
        <v>2.4445999999999999E-2</v>
      </c>
      <c r="R89" s="27">
        <v>378995</v>
      </c>
      <c r="S89" s="27">
        <v>19023</v>
      </c>
      <c r="T89" s="67">
        <f t="shared" si="12"/>
        <v>0.95220567914013943</v>
      </c>
      <c r="U89" s="123">
        <f t="shared" si="13"/>
        <v>4.7794320859860608E-2</v>
      </c>
    </row>
    <row r="90" spans="1:21" x14ac:dyDescent="0.2">
      <c r="A90" s="122" t="s">
        <v>1650</v>
      </c>
      <c r="B90" s="129" t="s">
        <v>2287</v>
      </c>
      <c r="C90" s="31">
        <v>0.476460835049</v>
      </c>
      <c r="D90" s="31">
        <v>1.2472994021E-2</v>
      </c>
      <c r="E90" s="31">
        <v>0.43177326701099999</v>
      </c>
      <c r="F90" s="31">
        <v>4.9824984499999996E-4</v>
      </c>
      <c r="G90" s="31">
        <v>7.8794654071999995E-2</v>
      </c>
      <c r="H90" s="27">
        <v>629726</v>
      </c>
      <c r="I90" s="27">
        <v>27928</v>
      </c>
      <c r="J90" s="27">
        <v>1005607</v>
      </c>
      <c r="K90" s="31">
        <f t="shared" si="7"/>
        <v>0.65398709436191271</v>
      </c>
      <c r="L90" s="31">
        <f t="shared" si="8"/>
        <v>0.62621481354047859</v>
      </c>
      <c r="M90" s="31">
        <f t="shared" si="9"/>
        <v>2.7772280821434219E-2</v>
      </c>
      <c r="N90" s="31">
        <f t="shared" si="10"/>
        <v>0.95753390080498257</v>
      </c>
      <c r="O90" s="31">
        <f t="shared" si="11"/>
        <v>4.246609919501744E-2</v>
      </c>
      <c r="P90" s="31">
        <v>0.95874099999999995</v>
      </c>
      <c r="Q90" s="31">
        <v>4.1258000000000003E-2</v>
      </c>
      <c r="R90" s="27">
        <v>317885</v>
      </c>
      <c r="S90" s="27">
        <v>25545</v>
      </c>
      <c r="T90" s="67">
        <f t="shared" si="12"/>
        <v>0.92561802987508368</v>
      </c>
      <c r="U90" s="123">
        <f t="shared" si="13"/>
        <v>7.4381970124916291E-2</v>
      </c>
    </row>
    <row r="91" spans="1:21" x14ac:dyDescent="0.2">
      <c r="A91" s="122" t="s">
        <v>1211</v>
      </c>
      <c r="B91" s="129" t="s">
        <v>1858</v>
      </c>
      <c r="C91" s="31">
        <v>0.29597573552500001</v>
      </c>
      <c r="D91" s="31">
        <v>1.2067780101E-2</v>
      </c>
      <c r="E91" s="31">
        <v>0.54011373077000002</v>
      </c>
      <c r="F91" s="31">
        <v>2.1306614710000001E-3</v>
      </c>
      <c r="G91" s="31">
        <v>0.14971209213</v>
      </c>
      <c r="H91" s="27">
        <v>782635</v>
      </c>
      <c r="I91" s="27">
        <v>55116</v>
      </c>
      <c r="J91" s="27">
        <v>999292</v>
      </c>
      <c r="K91" s="31">
        <f t="shared" si="7"/>
        <v>0.83834454793994151</v>
      </c>
      <c r="L91" s="31">
        <f t="shared" si="8"/>
        <v>0.78318949816470063</v>
      </c>
      <c r="M91" s="31">
        <f t="shared" si="9"/>
        <v>5.5155049775240869E-2</v>
      </c>
      <c r="N91" s="31">
        <f t="shared" si="10"/>
        <v>0.93420956823686274</v>
      </c>
      <c r="O91" s="31">
        <f t="shared" si="11"/>
        <v>6.5790431763137258E-2</v>
      </c>
      <c r="P91" s="31">
        <v>0.93852500000000005</v>
      </c>
      <c r="Q91" s="31">
        <v>6.1474000000000001E-2</v>
      </c>
      <c r="R91" s="27">
        <v>345075</v>
      </c>
      <c r="S91" s="27">
        <v>48395</v>
      </c>
      <c r="T91" s="67">
        <f t="shared" si="12"/>
        <v>0.87700460009657666</v>
      </c>
      <c r="U91" s="123">
        <f t="shared" si="13"/>
        <v>0.12299539990342338</v>
      </c>
    </row>
    <row r="92" spans="1:21" x14ac:dyDescent="0.2">
      <c r="A92" s="122" t="s">
        <v>1485</v>
      </c>
      <c r="B92" s="129" t="s">
        <v>2126</v>
      </c>
      <c r="C92" s="31">
        <v>0.491872441489</v>
      </c>
      <c r="D92" s="31">
        <v>8.7630834590000008E-3</v>
      </c>
      <c r="E92" s="31">
        <v>0.45869982933300002</v>
      </c>
      <c r="F92" s="31">
        <v>1.7305374199999999E-4</v>
      </c>
      <c r="G92" s="31">
        <v>4.0491591974999998E-2</v>
      </c>
      <c r="H92" s="27">
        <v>756481</v>
      </c>
      <c r="I92" s="27">
        <v>19620</v>
      </c>
      <c r="J92" s="27">
        <v>991892</v>
      </c>
      <c r="K92" s="31">
        <f t="shared" si="7"/>
        <v>0.78244506458364416</v>
      </c>
      <c r="L92" s="31">
        <f t="shared" si="8"/>
        <v>0.76266468526815423</v>
      </c>
      <c r="M92" s="31">
        <f t="shared" si="9"/>
        <v>1.9780379315489992E-2</v>
      </c>
      <c r="N92" s="31">
        <f t="shared" si="10"/>
        <v>0.97471978518259861</v>
      </c>
      <c r="O92" s="31">
        <f t="shared" si="11"/>
        <v>2.5280214817401343E-2</v>
      </c>
      <c r="P92" s="31">
        <v>0.97564600000000001</v>
      </c>
      <c r="Q92" s="31">
        <v>2.4353E-2</v>
      </c>
      <c r="R92" s="27">
        <v>394942</v>
      </c>
      <c r="S92" s="27">
        <v>18521</v>
      </c>
      <c r="T92" s="67">
        <f t="shared" si="12"/>
        <v>0.95520518160028833</v>
      </c>
      <c r="U92" s="123">
        <f t="shared" si="13"/>
        <v>4.4794818399711701E-2</v>
      </c>
    </row>
    <row r="93" spans="1:21" x14ac:dyDescent="0.2">
      <c r="A93" s="122" t="s">
        <v>1269</v>
      </c>
      <c r="B93" s="129" t="s">
        <v>1916</v>
      </c>
      <c r="C93" s="31">
        <v>0.53472798048500003</v>
      </c>
      <c r="D93" s="31">
        <v>1.3176581265000001E-2</v>
      </c>
      <c r="E93" s="31">
        <v>0.40233499874799999</v>
      </c>
      <c r="F93" s="31">
        <v>5.3369676900000002E-4</v>
      </c>
      <c r="G93" s="31">
        <v>4.9226742731000001E-2</v>
      </c>
      <c r="H93" s="27">
        <v>707809</v>
      </c>
      <c r="I93" s="27">
        <v>25625</v>
      </c>
      <c r="J93" s="27">
        <v>988096</v>
      </c>
      <c r="K93" s="31">
        <f t="shared" si="7"/>
        <v>0.74226998186411042</v>
      </c>
      <c r="L93" s="31">
        <f t="shared" si="8"/>
        <v>0.71633626692143271</v>
      </c>
      <c r="M93" s="31">
        <f t="shared" si="9"/>
        <v>2.5933714942677634E-2</v>
      </c>
      <c r="N93" s="31">
        <f t="shared" si="10"/>
        <v>0.96506161426931392</v>
      </c>
      <c r="O93" s="31">
        <f t="shared" si="11"/>
        <v>3.4938385730686063E-2</v>
      </c>
      <c r="P93" s="31">
        <v>0.96742399999999995</v>
      </c>
      <c r="Q93" s="31">
        <v>3.2575E-2</v>
      </c>
      <c r="R93" s="27">
        <v>391415</v>
      </c>
      <c r="S93" s="27">
        <v>23287</v>
      </c>
      <c r="T93" s="67">
        <f t="shared" si="12"/>
        <v>0.94384642466156421</v>
      </c>
      <c r="U93" s="123">
        <f t="shared" si="13"/>
        <v>5.6153575338435791E-2</v>
      </c>
    </row>
    <row r="94" spans="1:21" x14ac:dyDescent="0.2">
      <c r="A94" s="122" t="s">
        <v>1356</v>
      </c>
      <c r="B94" s="129" t="s">
        <v>2001</v>
      </c>
      <c r="C94" s="31">
        <v>0.125289346464</v>
      </c>
      <c r="D94" s="31">
        <v>1.5080148195E-2</v>
      </c>
      <c r="E94" s="31">
        <v>0.41224656973099999</v>
      </c>
      <c r="F94" s="31">
        <v>8.0551573480000006E-3</v>
      </c>
      <c r="G94" s="31">
        <v>0.43932877825900002</v>
      </c>
      <c r="H94" s="27">
        <v>574422</v>
      </c>
      <c r="I94" s="27">
        <v>116431</v>
      </c>
      <c r="J94" s="27">
        <v>985683</v>
      </c>
      <c r="K94" s="31">
        <f t="shared" si="7"/>
        <v>0.70088760788204729</v>
      </c>
      <c r="L94" s="31">
        <f t="shared" si="8"/>
        <v>0.58276545299046445</v>
      </c>
      <c r="M94" s="31">
        <f t="shared" si="9"/>
        <v>0.11812215489158279</v>
      </c>
      <c r="N94" s="31">
        <f t="shared" si="10"/>
        <v>0.83146776521199151</v>
      </c>
      <c r="O94" s="31">
        <f t="shared" si="11"/>
        <v>0.16853223478800844</v>
      </c>
      <c r="P94" s="31">
        <v>0.84111400000000003</v>
      </c>
      <c r="Q94" s="31">
        <v>0.158885</v>
      </c>
      <c r="R94" s="27">
        <v>224263</v>
      </c>
      <c r="S94" s="27">
        <v>81187</v>
      </c>
      <c r="T94" s="67">
        <f t="shared" si="12"/>
        <v>0.73420527091176957</v>
      </c>
      <c r="U94" s="123">
        <f t="shared" si="13"/>
        <v>0.26579472908823049</v>
      </c>
    </row>
    <row r="95" spans="1:21" x14ac:dyDescent="0.2">
      <c r="A95" s="122" t="s">
        <v>1526</v>
      </c>
      <c r="B95" s="129" t="s">
        <v>2167</v>
      </c>
      <c r="C95" s="31">
        <v>0.52824294797399995</v>
      </c>
      <c r="D95" s="31">
        <v>1.4356165731000001E-2</v>
      </c>
      <c r="E95" s="31">
        <v>0.39588090367500001</v>
      </c>
      <c r="F95" s="31">
        <v>5.5342157999999997E-4</v>
      </c>
      <c r="G95" s="31">
        <v>6.0966561038000001E-2</v>
      </c>
      <c r="H95" s="27">
        <v>599429</v>
      </c>
      <c r="I95" s="27">
        <v>22984</v>
      </c>
      <c r="J95" s="27">
        <v>947446</v>
      </c>
      <c r="K95" s="31">
        <f t="shared" si="7"/>
        <v>0.65693770410134189</v>
      </c>
      <c r="L95" s="31">
        <f t="shared" si="8"/>
        <v>0.63267880174701252</v>
      </c>
      <c r="M95" s="31">
        <f t="shared" si="9"/>
        <v>2.4258902354329429E-2</v>
      </c>
      <c r="N95" s="31">
        <f t="shared" si="10"/>
        <v>0.9630727507298209</v>
      </c>
      <c r="O95" s="31">
        <f t="shared" si="11"/>
        <v>3.6927249270179124E-2</v>
      </c>
      <c r="P95" s="31">
        <v>0.96294199999999996</v>
      </c>
      <c r="Q95" s="31">
        <v>3.7057E-2</v>
      </c>
      <c r="R95" s="27">
        <v>317414</v>
      </c>
      <c r="S95" s="27">
        <v>21427</v>
      </c>
      <c r="T95" s="67">
        <f t="shared" si="12"/>
        <v>0.93676385089171621</v>
      </c>
      <c r="U95" s="123">
        <f t="shared" si="13"/>
        <v>6.3236149108283832E-2</v>
      </c>
    </row>
    <row r="96" spans="1:21" x14ac:dyDescent="0.2">
      <c r="A96" s="122" t="s">
        <v>1437</v>
      </c>
      <c r="B96" s="129" t="s">
        <v>2079</v>
      </c>
      <c r="C96" s="31">
        <v>0.63518822794700003</v>
      </c>
      <c r="D96" s="31">
        <v>1.7404036790000001E-2</v>
      </c>
      <c r="E96" s="31">
        <v>0.297138838194</v>
      </c>
      <c r="F96" s="31">
        <v>3.5165794499999998E-4</v>
      </c>
      <c r="G96" s="31">
        <v>4.9917239120999997E-2</v>
      </c>
      <c r="H96" s="27">
        <v>638571</v>
      </c>
      <c r="I96" s="27">
        <v>27393</v>
      </c>
      <c r="J96" s="27">
        <v>946718</v>
      </c>
      <c r="K96" s="31">
        <f t="shared" si="7"/>
        <v>0.70344495404122453</v>
      </c>
      <c r="L96" s="31">
        <f t="shared" si="8"/>
        <v>0.67451025542981125</v>
      </c>
      <c r="M96" s="31">
        <f t="shared" si="9"/>
        <v>2.8934698611413324E-2</v>
      </c>
      <c r="N96" s="31">
        <f t="shared" si="10"/>
        <v>0.9588671459718543</v>
      </c>
      <c r="O96" s="31">
        <f t="shared" si="11"/>
        <v>4.1132854028145663E-2</v>
      </c>
      <c r="P96" s="31">
        <v>0.96254099999999998</v>
      </c>
      <c r="Q96" s="31">
        <v>3.7457999999999998E-2</v>
      </c>
      <c r="R96" s="27">
        <v>383389</v>
      </c>
      <c r="S96" s="27">
        <v>24846</v>
      </c>
      <c r="T96" s="67">
        <f t="shared" si="12"/>
        <v>0.9391379964971156</v>
      </c>
      <c r="U96" s="123">
        <f t="shared" si="13"/>
        <v>6.0862003502884371E-2</v>
      </c>
    </row>
    <row r="97" spans="1:21" x14ac:dyDescent="0.2">
      <c r="A97" s="122" t="s">
        <v>1463</v>
      </c>
      <c r="B97" s="129" t="s">
        <v>2104</v>
      </c>
      <c r="C97" s="31">
        <v>0.53856574354200004</v>
      </c>
      <c r="D97" s="31">
        <v>7.1444303310000002E-3</v>
      </c>
      <c r="E97" s="31">
        <v>0.423941082586</v>
      </c>
      <c r="F97" s="31">
        <v>1.5085367999999999E-4</v>
      </c>
      <c r="G97" s="31">
        <v>3.0197889858E-2</v>
      </c>
      <c r="H97" s="27">
        <v>739118</v>
      </c>
      <c r="I97" s="27">
        <v>14243</v>
      </c>
      <c r="J97" s="27">
        <v>938170</v>
      </c>
      <c r="K97" s="31">
        <f t="shared" si="7"/>
        <v>0.80301118134240068</v>
      </c>
      <c r="L97" s="31">
        <f t="shared" si="8"/>
        <v>0.78782949785220158</v>
      </c>
      <c r="M97" s="31">
        <f t="shared" si="9"/>
        <v>1.5181683490199004E-2</v>
      </c>
      <c r="N97" s="31">
        <f t="shared" si="10"/>
        <v>0.98109405716515719</v>
      </c>
      <c r="O97" s="31">
        <f t="shared" si="11"/>
        <v>1.8905942834842791E-2</v>
      </c>
      <c r="P97" s="31">
        <v>0.98184199999999999</v>
      </c>
      <c r="Q97" s="31">
        <v>1.8157E-2</v>
      </c>
      <c r="R97" s="27">
        <v>385588</v>
      </c>
      <c r="S97" s="27">
        <v>13548</v>
      </c>
      <c r="T97" s="67">
        <f t="shared" si="12"/>
        <v>0.96605668243405751</v>
      </c>
      <c r="U97" s="123">
        <f t="shared" si="13"/>
        <v>3.3943317565942432E-2</v>
      </c>
    </row>
    <row r="98" spans="1:21" x14ac:dyDescent="0.2">
      <c r="A98" s="122" t="s">
        <v>1136</v>
      </c>
      <c r="B98" s="129" t="s">
        <v>1784</v>
      </c>
      <c r="C98" s="31">
        <v>0.325601488218</v>
      </c>
      <c r="D98" s="31">
        <v>1.0959073997E-2</v>
      </c>
      <c r="E98" s="31">
        <v>0.51807771806500003</v>
      </c>
      <c r="F98" s="31">
        <v>1.6039685819999999E-3</v>
      </c>
      <c r="G98" s="31">
        <v>0.14375775113600001</v>
      </c>
      <c r="H98" s="27">
        <v>693760</v>
      </c>
      <c r="I98" s="27">
        <v>47965</v>
      </c>
      <c r="J98" s="27">
        <v>926775</v>
      </c>
      <c r="K98" s="31">
        <f t="shared" si="7"/>
        <v>0.8003290982169351</v>
      </c>
      <c r="L98" s="31">
        <f t="shared" si="8"/>
        <v>0.74857435731434274</v>
      </c>
      <c r="M98" s="31">
        <f t="shared" si="9"/>
        <v>5.1754740902592321E-2</v>
      </c>
      <c r="N98" s="31">
        <f t="shared" si="10"/>
        <v>0.93533317604233379</v>
      </c>
      <c r="O98" s="31">
        <f t="shared" si="11"/>
        <v>6.466682395766625E-2</v>
      </c>
      <c r="P98" s="31">
        <v>0.94330199999999997</v>
      </c>
      <c r="Q98" s="31">
        <v>5.6696999999999997E-2</v>
      </c>
      <c r="R98" s="27">
        <v>304450</v>
      </c>
      <c r="S98" s="27">
        <v>40049</v>
      </c>
      <c r="T98" s="67">
        <f t="shared" si="12"/>
        <v>0.88374712263315713</v>
      </c>
      <c r="U98" s="123">
        <f t="shared" si="13"/>
        <v>0.11625287736684287</v>
      </c>
    </row>
    <row r="99" spans="1:21" x14ac:dyDescent="0.2">
      <c r="A99" s="122" t="s">
        <v>1663</v>
      </c>
      <c r="B99" s="129" t="s">
        <v>2299</v>
      </c>
      <c r="C99" s="31">
        <v>0.57314201618799998</v>
      </c>
      <c r="D99" s="31">
        <v>1.0069168506E-2</v>
      </c>
      <c r="E99" s="31">
        <v>0.37839587932300001</v>
      </c>
      <c r="F99" s="31">
        <v>2.4429727700000001E-4</v>
      </c>
      <c r="G99" s="31">
        <v>3.8148638704000003E-2</v>
      </c>
      <c r="H99" s="27">
        <v>676749</v>
      </c>
      <c r="I99" s="27">
        <v>19581</v>
      </c>
      <c r="J99" s="27">
        <v>921655</v>
      </c>
      <c r="K99" s="31">
        <f t="shared" si="7"/>
        <v>0.75552131762969876</v>
      </c>
      <c r="L99" s="31">
        <f t="shared" si="8"/>
        <v>0.73427584074301122</v>
      </c>
      <c r="M99" s="31">
        <f t="shared" si="9"/>
        <v>2.1245476886687535E-2</v>
      </c>
      <c r="N99" s="31">
        <f t="shared" si="10"/>
        <v>0.9718797122054198</v>
      </c>
      <c r="O99" s="31">
        <f t="shared" si="11"/>
        <v>2.8120287794580156E-2</v>
      </c>
      <c r="P99" s="31">
        <v>0.97412299999999996</v>
      </c>
      <c r="Q99" s="31">
        <v>2.5876E-2</v>
      </c>
      <c r="R99" s="27">
        <v>398499</v>
      </c>
      <c r="S99" s="27">
        <v>18536</v>
      </c>
      <c r="T99" s="67">
        <f t="shared" si="12"/>
        <v>0.95555289124414022</v>
      </c>
      <c r="U99" s="123">
        <f t="shared" si="13"/>
        <v>4.4447108755859818E-2</v>
      </c>
    </row>
    <row r="100" spans="1:21" x14ac:dyDescent="0.2">
      <c r="A100" s="122" t="s">
        <v>1124</v>
      </c>
      <c r="B100" s="129" t="s">
        <v>1772</v>
      </c>
      <c r="C100" s="31">
        <v>0.42786632802000002</v>
      </c>
      <c r="D100" s="31">
        <v>1.4559126452E-2</v>
      </c>
      <c r="E100" s="31">
        <v>0.43680979141199999</v>
      </c>
      <c r="F100" s="31">
        <v>2.6118432890000001E-3</v>
      </c>
      <c r="G100" s="31">
        <v>0.118152910825</v>
      </c>
      <c r="H100" s="27">
        <v>631056</v>
      </c>
      <c r="I100" s="27">
        <v>44729</v>
      </c>
      <c r="J100" s="27">
        <v>905037</v>
      </c>
      <c r="K100" s="31">
        <f t="shared" si="7"/>
        <v>0.74669322911659963</v>
      </c>
      <c r="L100" s="31">
        <f t="shared" si="8"/>
        <v>0.69727094030409809</v>
      </c>
      <c r="M100" s="31">
        <f t="shared" si="9"/>
        <v>4.9422288812501589E-2</v>
      </c>
      <c r="N100" s="31">
        <f t="shared" si="10"/>
        <v>0.93381178925249897</v>
      </c>
      <c r="O100" s="31">
        <f t="shared" si="11"/>
        <v>6.6188210747501058E-2</v>
      </c>
      <c r="P100" s="31">
        <v>0.942743</v>
      </c>
      <c r="Q100" s="31">
        <v>5.7256000000000001E-2</v>
      </c>
      <c r="R100" s="27">
        <v>306896</v>
      </c>
      <c r="S100" s="27">
        <v>36923</v>
      </c>
      <c r="T100" s="67">
        <f t="shared" si="12"/>
        <v>0.89260919262751626</v>
      </c>
      <c r="U100" s="123">
        <f t="shared" si="13"/>
        <v>0.10739080737248378</v>
      </c>
    </row>
    <row r="101" spans="1:21" x14ac:dyDescent="0.2">
      <c r="A101" s="122" t="s">
        <v>1145</v>
      </c>
      <c r="B101" s="129" t="s">
        <v>1793</v>
      </c>
      <c r="C101" s="31">
        <v>0.54584763485700005</v>
      </c>
      <c r="D101" s="31">
        <v>1.2297800313E-2</v>
      </c>
      <c r="E101" s="31">
        <v>0.399992026183</v>
      </c>
      <c r="F101" s="31">
        <v>2.10218808E-4</v>
      </c>
      <c r="G101" s="31">
        <v>4.1652319836999997E-2</v>
      </c>
      <c r="H101" s="27">
        <v>613803</v>
      </c>
      <c r="I101" s="27">
        <v>18704</v>
      </c>
      <c r="J101" s="27">
        <v>903780</v>
      </c>
      <c r="K101" s="31">
        <f t="shared" si="7"/>
        <v>0.69984620150921684</v>
      </c>
      <c r="L101" s="31">
        <f t="shared" si="8"/>
        <v>0.67915089955520147</v>
      </c>
      <c r="M101" s="31">
        <f t="shared" si="9"/>
        <v>2.0695301954015359E-2</v>
      </c>
      <c r="N101" s="31">
        <f t="shared" si="10"/>
        <v>0.97042878576837888</v>
      </c>
      <c r="O101" s="31">
        <f t="shared" si="11"/>
        <v>2.9571214231621151E-2</v>
      </c>
      <c r="P101" s="31">
        <v>0.97069499999999997</v>
      </c>
      <c r="Q101" s="31">
        <v>2.9304E-2</v>
      </c>
      <c r="R101" s="27">
        <v>336851</v>
      </c>
      <c r="S101" s="27">
        <v>17338</v>
      </c>
      <c r="T101" s="67">
        <f t="shared" si="12"/>
        <v>0.95104873386807609</v>
      </c>
      <c r="U101" s="123">
        <f t="shared" si="13"/>
        <v>4.8951266131923916E-2</v>
      </c>
    </row>
    <row r="102" spans="1:21" x14ac:dyDescent="0.2">
      <c r="A102" s="122" t="s">
        <v>1336</v>
      </c>
      <c r="B102" s="129" t="s">
        <v>1981</v>
      </c>
      <c r="C102" s="31">
        <v>0.29275979422999998</v>
      </c>
      <c r="D102" s="31">
        <v>1.0047247232E-2</v>
      </c>
      <c r="E102" s="31">
        <v>0.494900340326</v>
      </c>
      <c r="F102" s="31">
        <v>2.0293761370000002E-3</v>
      </c>
      <c r="G102" s="31">
        <v>0.200263242072</v>
      </c>
      <c r="H102" s="27">
        <v>597777</v>
      </c>
      <c r="I102" s="27">
        <v>52536</v>
      </c>
      <c r="J102" s="27">
        <v>884144</v>
      </c>
      <c r="K102" s="31">
        <f t="shared" si="7"/>
        <v>0.73552837546824956</v>
      </c>
      <c r="L102" s="31">
        <f t="shared" si="8"/>
        <v>0.67610819052100113</v>
      </c>
      <c r="M102" s="31">
        <f t="shared" si="9"/>
        <v>5.9420184947248413E-2</v>
      </c>
      <c r="N102" s="31">
        <f t="shared" si="10"/>
        <v>0.9192142860437974</v>
      </c>
      <c r="O102" s="31">
        <f t="shared" si="11"/>
        <v>8.0785713956202626E-2</v>
      </c>
      <c r="P102" s="31">
        <v>0.92984100000000003</v>
      </c>
      <c r="Q102" s="31">
        <v>7.0157999999999998E-2</v>
      </c>
      <c r="R102" s="27">
        <v>255180</v>
      </c>
      <c r="S102" s="27">
        <v>43288</v>
      </c>
      <c r="T102" s="67">
        <f t="shared" si="12"/>
        <v>0.85496602650870446</v>
      </c>
      <c r="U102" s="123">
        <f t="shared" si="13"/>
        <v>0.14503397349129554</v>
      </c>
    </row>
    <row r="103" spans="1:21" x14ac:dyDescent="0.2">
      <c r="A103" s="122" t="s">
        <v>1298</v>
      </c>
      <c r="B103" s="129" t="s">
        <v>1943</v>
      </c>
      <c r="C103" s="31">
        <v>0.28118281948000001</v>
      </c>
      <c r="D103" s="31">
        <v>1.7622860176E-2</v>
      </c>
      <c r="E103" s="31">
        <v>0.49892953509900001</v>
      </c>
      <c r="F103" s="31">
        <v>4.8657495460000004E-3</v>
      </c>
      <c r="G103" s="31">
        <v>0.19739903569600001</v>
      </c>
      <c r="H103" s="27">
        <v>626263</v>
      </c>
      <c r="I103" s="27">
        <v>68540</v>
      </c>
      <c r="J103" s="27">
        <v>881262</v>
      </c>
      <c r="K103" s="31">
        <f t="shared" si="7"/>
        <v>0.78841820026280496</v>
      </c>
      <c r="L103" s="31">
        <f t="shared" si="8"/>
        <v>0.71064337279946255</v>
      </c>
      <c r="M103" s="31">
        <f t="shared" si="9"/>
        <v>7.7774827463342341E-2</v>
      </c>
      <c r="N103" s="31">
        <f t="shared" si="10"/>
        <v>0.90135333324697797</v>
      </c>
      <c r="O103" s="31">
        <f t="shared" si="11"/>
        <v>9.8646666753022083E-2</v>
      </c>
      <c r="P103" s="31">
        <v>0.912354</v>
      </c>
      <c r="Q103" s="31">
        <v>8.7645000000000001E-2</v>
      </c>
      <c r="R103" s="27">
        <v>279320</v>
      </c>
      <c r="S103" s="27">
        <v>52928</v>
      </c>
      <c r="T103" s="67">
        <f t="shared" si="12"/>
        <v>0.84069731044280172</v>
      </c>
      <c r="U103" s="123">
        <f t="shared" si="13"/>
        <v>0.15930268955719823</v>
      </c>
    </row>
    <row r="104" spans="1:21" x14ac:dyDescent="0.2">
      <c r="A104" s="122" t="s">
        <v>1341</v>
      </c>
      <c r="B104" s="129" t="s">
        <v>1986</v>
      </c>
      <c r="C104" s="31">
        <v>0.25754436784899998</v>
      </c>
      <c r="D104" s="31">
        <v>1.1366969785E-2</v>
      </c>
      <c r="E104" s="31">
        <v>0.55303516427099997</v>
      </c>
      <c r="F104" s="31">
        <v>2.7638237010000001E-3</v>
      </c>
      <c r="G104" s="31">
        <v>0.17528967439099999</v>
      </c>
      <c r="H104" s="27">
        <v>649166</v>
      </c>
      <c r="I104" s="27">
        <v>56330</v>
      </c>
      <c r="J104" s="27">
        <v>868688</v>
      </c>
      <c r="K104" s="31">
        <f t="shared" si="7"/>
        <v>0.81213968651575708</v>
      </c>
      <c r="L104" s="31">
        <f t="shared" si="8"/>
        <v>0.74729477096494945</v>
      </c>
      <c r="M104" s="31">
        <f t="shared" si="9"/>
        <v>6.4844915550807652E-2</v>
      </c>
      <c r="N104" s="31">
        <f t="shared" si="10"/>
        <v>0.92015546509122659</v>
      </c>
      <c r="O104" s="31">
        <f t="shared" si="11"/>
        <v>7.9844534908773399E-2</v>
      </c>
      <c r="P104" s="31">
        <v>0.92966400000000005</v>
      </c>
      <c r="Q104" s="31">
        <v>7.0334999999999995E-2</v>
      </c>
      <c r="R104" s="27">
        <v>270563</v>
      </c>
      <c r="S104" s="27">
        <v>43781</v>
      </c>
      <c r="T104" s="67">
        <f t="shared" si="12"/>
        <v>0.86072264779986252</v>
      </c>
      <c r="U104" s="123">
        <f t="shared" si="13"/>
        <v>0.13927735220013743</v>
      </c>
    </row>
    <row r="105" spans="1:21" x14ac:dyDescent="0.2">
      <c r="A105" s="122" t="s">
        <v>1461</v>
      </c>
      <c r="B105" s="129" t="s">
        <v>2102</v>
      </c>
      <c r="C105" s="31">
        <v>0.38711027748400001</v>
      </c>
      <c r="D105" s="31">
        <v>7.2369850989999996E-3</v>
      </c>
      <c r="E105" s="31">
        <v>0.53460309282499996</v>
      </c>
      <c r="F105" s="31">
        <v>6.3192806399999999E-4</v>
      </c>
      <c r="G105" s="31">
        <v>7.0417716524999993E-2</v>
      </c>
      <c r="H105" s="27">
        <v>698858</v>
      </c>
      <c r="I105" s="27">
        <v>22450</v>
      </c>
      <c r="J105" s="27">
        <v>867138</v>
      </c>
      <c r="K105" s="31">
        <f t="shared" si="7"/>
        <v>0.83182607612629134</v>
      </c>
      <c r="L105" s="31">
        <f t="shared" si="8"/>
        <v>0.80593631002216481</v>
      </c>
      <c r="M105" s="31">
        <f t="shared" si="9"/>
        <v>2.5889766104126449E-2</v>
      </c>
      <c r="N105" s="31">
        <f t="shared" si="10"/>
        <v>0.96887598640247996</v>
      </c>
      <c r="O105" s="31">
        <f t="shared" si="11"/>
        <v>3.112401359752006E-2</v>
      </c>
      <c r="P105" s="31">
        <v>0.97119</v>
      </c>
      <c r="Q105" s="31">
        <v>2.8809000000000001E-2</v>
      </c>
      <c r="R105" s="27">
        <v>303673</v>
      </c>
      <c r="S105" s="27">
        <v>20539</v>
      </c>
      <c r="T105" s="67">
        <f t="shared" si="12"/>
        <v>0.93664947626861439</v>
      </c>
      <c r="U105" s="123">
        <f t="shared" si="13"/>
        <v>6.3350523731385638E-2</v>
      </c>
    </row>
    <row r="106" spans="1:21" x14ac:dyDescent="0.2">
      <c r="A106" s="122" t="s">
        <v>1477</v>
      </c>
      <c r="B106" s="129" t="s">
        <v>2118</v>
      </c>
      <c r="C106" s="31">
        <v>0.51647306723800002</v>
      </c>
      <c r="D106" s="31">
        <v>8.9534981019999994E-3</v>
      </c>
      <c r="E106" s="31">
        <v>0.43225161079199997</v>
      </c>
      <c r="F106" s="31">
        <v>1.2931985300000001E-4</v>
      </c>
      <c r="G106" s="31">
        <v>4.2192504011999997E-2</v>
      </c>
      <c r="H106" s="27">
        <v>626007</v>
      </c>
      <c r="I106" s="27">
        <v>16444</v>
      </c>
      <c r="J106" s="27">
        <v>865594</v>
      </c>
      <c r="K106" s="31">
        <f t="shared" si="7"/>
        <v>0.74220824081497794</v>
      </c>
      <c r="L106" s="31">
        <f t="shared" si="8"/>
        <v>0.72321088177598269</v>
      </c>
      <c r="M106" s="31">
        <f t="shared" si="9"/>
        <v>1.8997359038995187E-2</v>
      </c>
      <c r="N106" s="31">
        <f t="shared" si="10"/>
        <v>0.97440427363331994</v>
      </c>
      <c r="O106" s="31">
        <f t="shared" si="11"/>
        <v>2.5595726366680106E-2</v>
      </c>
      <c r="P106" s="31">
        <v>0.97457800000000006</v>
      </c>
      <c r="Q106" s="31">
        <v>2.5420999999999999E-2</v>
      </c>
      <c r="R106" s="27">
        <v>318626</v>
      </c>
      <c r="S106" s="27">
        <v>15456</v>
      </c>
      <c r="T106" s="67">
        <f t="shared" si="12"/>
        <v>0.95373590914805351</v>
      </c>
      <c r="U106" s="123">
        <f t="shared" si="13"/>
        <v>4.6264090851946528E-2</v>
      </c>
    </row>
    <row r="107" spans="1:21" x14ac:dyDescent="0.2">
      <c r="A107" s="122" t="s">
        <v>1611</v>
      </c>
      <c r="B107" s="129" t="s">
        <v>2249</v>
      </c>
      <c r="C107" s="31">
        <v>0.57269866142500003</v>
      </c>
      <c r="D107" s="31">
        <v>2.6153989163000001E-2</v>
      </c>
      <c r="E107" s="31">
        <v>0.33728288005899998</v>
      </c>
      <c r="F107" s="31">
        <v>1.410947625E-3</v>
      </c>
      <c r="G107" s="31">
        <v>6.2453521725000002E-2</v>
      </c>
      <c r="H107" s="27">
        <v>610393</v>
      </c>
      <c r="I107" s="27">
        <v>32456</v>
      </c>
      <c r="J107" s="27">
        <v>864825</v>
      </c>
      <c r="K107" s="31">
        <f t="shared" si="7"/>
        <v>0.74332841904431535</v>
      </c>
      <c r="L107" s="31">
        <f t="shared" si="8"/>
        <v>0.70579943919290034</v>
      </c>
      <c r="M107" s="31">
        <f t="shared" si="9"/>
        <v>3.7528979851415026E-2</v>
      </c>
      <c r="N107" s="31">
        <f t="shared" si="10"/>
        <v>0.94951224937738099</v>
      </c>
      <c r="O107" s="31">
        <f t="shared" si="11"/>
        <v>5.0487750622618996E-2</v>
      </c>
      <c r="P107" s="31">
        <v>0.95062500000000005</v>
      </c>
      <c r="Q107" s="31">
        <v>4.9374000000000001E-2</v>
      </c>
      <c r="R107" s="27">
        <v>347751</v>
      </c>
      <c r="S107" s="27">
        <v>29388</v>
      </c>
      <c r="T107" s="67">
        <f t="shared" si="12"/>
        <v>0.92207647578213869</v>
      </c>
      <c r="U107" s="123">
        <f t="shared" si="13"/>
        <v>7.792352421786132E-2</v>
      </c>
    </row>
    <row r="108" spans="1:21" x14ac:dyDescent="0.2">
      <c r="A108" s="122" t="s">
        <v>1239</v>
      </c>
      <c r="B108" s="129" t="s">
        <v>1886</v>
      </c>
      <c r="C108" s="31">
        <v>0.46979106260999998</v>
      </c>
      <c r="D108" s="31">
        <v>7.6616233499999997E-3</v>
      </c>
      <c r="E108" s="31">
        <v>0.49577380638500002</v>
      </c>
      <c r="F108" s="31">
        <v>5.9746603999999999E-5</v>
      </c>
      <c r="G108" s="31">
        <v>2.6713761047999999E-2</v>
      </c>
      <c r="H108" s="27">
        <v>677880</v>
      </c>
      <c r="I108" s="27">
        <v>11306</v>
      </c>
      <c r="J108" s="27">
        <v>847424</v>
      </c>
      <c r="K108" s="31">
        <f t="shared" si="7"/>
        <v>0.81327175062306467</v>
      </c>
      <c r="L108" s="31">
        <f t="shared" si="8"/>
        <v>0.79993014122800388</v>
      </c>
      <c r="M108" s="31">
        <f t="shared" si="9"/>
        <v>1.3341609395060796E-2</v>
      </c>
      <c r="N108" s="31">
        <f t="shared" si="10"/>
        <v>0.98359513977358792</v>
      </c>
      <c r="O108" s="31">
        <f t="shared" si="11"/>
        <v>1.6404860226412028E-2</v>
      </c>
      <c r="P108" s="31">
        <v>0.982317</v>
      </c>
      <c r="Q108" s="31">
        <v>1.7682E-2</v>
      </c>
      <c r="R108" s="27">
        <v>327932</v>
      </c>
      <c r="S108" s="27">
        <v>10797</v>
      </c>
      <c r="T108" s="67">
        <f t="shared" si="12"/>
        <v>0.96812496125221048</v>
      </c>
      <c r="U108" s="123">
        <f t="shared" si="13"/>
        <v>3.1875038747789533E-2</v>
      </c>
    </row>
    <row r="109" spans="1:21" x14ac:dyDescent="0.2">
      <c r="A109" s="122" t="s">
        <v>1652</v>
      </c>
      <c r="B109" s="129" t="s">
        <v>2289</v>
      </c>
      <c r="C109" s="31">
        <v>0.51855002923299998</v>
      </c>
      <c r="D109" s="31">
        <v>8.9514324299999996E-3</v>
      </c>
      <c r="E109" s="31">
        <v>0.43154775105299997</v>
      </c>
      <c r="F109" s="31">
        <v>1.69351424E-4</v>
      </c>
      <c r="G109" s="31">
        <v>4.0781435858000002E-2</v>
      </c>
      <c r="H109" s="27">
        <v>576045</v>
      </c>
      <c r="I109" s="27">
        <v>15510</v>
      </c>
      <c r="J109" s="27">
        <v>838850</v>
      </c>
      <c r="K109" s="31">
        <f t="shared" si="7"/>
        <v>0.70519759194134823</v>
      </c>
      <c r="L109" s="31">
        <f t="shared" si="8"/>
        <v>0.68670799308577224</v>
      </c>
      <c r="M109" s="31">
        <f t="shared" si="9"/>
        <v>1.8489598855576085E-2</v>
      </c>
      <c r="N109" s="31">
        <f t="shared" si="10"/>
        <v>0.97378096711210282</v>
      </c>
      <c r="O109" s="31">
        <f t="shared" si="11"/>
        <v>2.6219032887897151E-2</v>
      </c>
      <c r="P109" s="31">
        <v>0.97375599999999995</v>
      </c>
      <c r="Q109" s="31">
        <v>2.6242999999999999E-2</v>
      </c>
      <c r="R109" s="27">
        <v>313909</v>
      </c>
      <c r="S109" s="27">
        <v>14621</v>
      </c>
      <c r="T109" s="67">
        <f t="shared" si="12"/>
        <v>0.95549569293519621</v>
      </c>
      <c r="U109" s="123">
        <f t="shared" si="13"/>
        <v>4.4504307064803822E-2</v>
      </c>
    </row>
    <row r="110" spans="1:21" x14ac:dyDescent="0.2">
      <c r="A110" s="122" t="s">
        <v>1636</v>
      </c>
      <c r="B110" s="129" t="s">
        <v>2273</v>
      </c>
      <c r="C110" s="31">
        <v>0.321671559316</v>
      </c>
      <c r="D110" s="31">
        <v>8.5650146770000005E-3</v>
      </c>
      <c r="E110" s="31">
        <v>0.54413498778799996</v>
      </c>
      <c r="F110" s="31">
        <v>8.1407109500000003E-4</v>
      </c>
      <c r="G110" s="31">
        <v>0.124814367121</v>
      </c>
      <c r="H110" s="27">
        <v>620023</v>
      </c>
      <c r="I110" s="27">
        <v>33672</v>
      </c>
      <c r="J110" s="27">
        <v>837214</v>
      </c>
      <c r="K110" s="31">
        <f t="shared" si="7"/>
        <v>0.78079797996689015</v>
      </c>
      <c r="L110" s="31">
        <f t="shared" si="8"/>
        <v>0.74057887230743868</v>
      </c>
      <c r="M110" s="31">
        <f t="shared" si="9"/>
        <v>4.021910765945147E-2</v>
      </c>
      <c r="N110" s="31">
        <f t="shared" si="10"/>
        <v>0.9484897390985092</v>
      </c>
      <c r="O110" s="31">
        <f t="shared" si="11"/>
        <v>5.1510260901490759E-2</v>
      </c>
      <c r="P110" s="31">
        <v>0.95074400000000003</v>
      </c>
      <c r="Q110" s="31">
        <v>4.9255E-2</v>
      </c>
      <c r="R110" s="27">
        <v>265047</v>
      </c>
      <c r="S110" s="27">
        <v>29712</v>
      </c>
      <c r="T110" s="67">
        <f t="shared" si="12"/>
        <v>0.89919900664610752</v>
      </c>
      <c r="U110" s="123">
        <f t="shared" si="13"/>
        <v>0.1008009933538925</v>
      </c>
    </row>
    <row r="111" spans="1:21" x14ac:dyDescent="0.2">
      <c r="A111" s="122" t="s">
        <v>1673</v>
      </c>
      <c r="B111" s="129" t="s">
        <v>2309</v>
      </c>
      <c r="C111" s="31">
        <v>0.48297114699799998</v>
      </c>
      <c r="D111" s="31">
        <v>1.6815198351999999E-2</v>
      </c>
      <c r="E111" s="31">
        <v>0.42266279136899998</v>
      </c>
      <c r="F111" s="31">
        <v>9.08513464E-4</v>
      </c>
      <c r="G111" s="31">
        <v>7.6642349816000002E-2</v>
      </c>
      <c r="H111" s="27">
        <v>618172</v>
      </c>
      <c r="I111" s="27">
        <v>29859</v>
      </c>
      <c r="J111" s="27">
        <v>836851</v>
      </c>
      <c r="K111" s="31">
        <f t="shared" si="7"/>
        <v>0.77436843595813354</v>
      </c>
      <c r="L111" s="31">
        <f t="shared" si="8"/>
        <v>0.73868824916263465</v>
      </c>
      <c r="M111" s="31">
        <f t="shared" si="9"/>
        <v>3.5680186795498843E-2</v>
      </c>
      <c r="N111" s="31">
        <f t="shared" si="10"/>
        <v>0.95392350057327502</v>
      </c>
      <c r="O111" s="31">
        <f t="shared" si="11"/>
        <v>4.6076499426724954E-2</v>
      </c>
      <c r="P111" s="31">
        <v>0.95722600000000002</v>
      </c>
      <c r="Q111" s="31">
        <v>4.2772999999999999E-2</v>
      </c>
      <c r="R111" s="27">
        <v>315077</v>
      </c>
      <c r="S111" s="27">
        <v>26657</v>
      </c>
      <c r="T111" s="67">
        <f t="shared" si="12"/>
        <v>0.92199488491048598</v>
      </c>
      <c r="U111" s="123">
        <f t="shared" si="13"/>
        <v>7.8005115089514063E-2</v>
      </c>
    </row>
    <row r="112" spans="1:21" x14ac:dyDescent="0.2">
      <c r="A112" s="122" t="s">
        <v>1421</v>
      </c>
      <c r="B112" s="129" t="s">
        <v>2064</v>
      </c>
      <c r="C112" s="31">
        <v>0.29099691923900001</v>
      </c>
      <c r="D112" s="31">
        <v>1.3816885546E-2</v>
      </c>
      <c r="E112" s="31">
        <v>0.50383931646199998</v>
      </c>
      <c r="F112" s="31">
        <v>2.6293500610000001E-3</v>
      </c>
      <c r="G112" s="31">
        <v>0.18871752869</v>
      </c>
      <c r="H112" s="27">
        <v>602126</v>
      </c>
      <c r="I112" s="27">
        <v>60992</v>
      </c>
      <c r="J112" s="27">
        <v>833529</v>
      </c>
      <c r="K112" s="31">
        <f t="shared" si="7"/>
        <v>0.79555480373208376</v>
      </c>
      <c r="L112" s="31">
        <f t="shared" si="8"/>
        <v>0.72238158480388803</v>
      </c>
      <c r="M112" s="31">
        <f t="shared" si="9"/>
        <v>7.3173218928195657E-2</v>
      </c>
      <c r="N112" s="31">
        <f t="shared" si="10"/>
        <v>0.90802240325251316</v>
      </c>
      <c r="O112" s="31">
        <f t="shared" si="11"/>
        <v>9.1977596747486873E-2</v>
      </c>
      <c r="P112" s="31">
        <v>0.92185700000000004</v>
      </c>
      <c r="Q112" s="31">
        <v>7.8142000000000003E-2</v>
      </c>
      <c r="R112" s="27">
        <v>266087</v>
      </c>
      <c r="S112" s="27">
        <v>46987</v>
      </c>
      <c r="T112" s="67">
        <f t="shared" si="12"/>
        <v>0.84991727195487332</v>
      </c>
      <c r="U112" s="123">
        <f t="shared" si="13"/>
        <v>0.15008272804512671</v>
      </c>
    </row>
    <row r="113" spans="1:21" x14ac:dyDescent="0.2">
      <c r="A113" s="122" t="s">
        <v>1325</v>
      </c>
      <c r="B113" s="129" t="s">
        <v>1970</v>
      </c>
      <c r="C113" s="31">
        <v>0.25331342361300002</v>
      </c>
      <c r="D113" s="31">
        <v>1.1266155191999999E-2</v>
      </c>
      <c r="E113" s="31">
        <v>0.56436331805700002</v>
      </c>
      <c r="F113" s="31">
        <v>2.4767004779999999E-3</v>
      </c>
      <c r="G113" s="31">
        <v>0.16858040265599999</v>
      </c>
      <c r="H113" s="27">
        <v>564634</v>
      </c>
      <c r="I113" s="27">
        <v>46686</v>
      </c>
      <c r="J113" s="27">
        <v>806343</v>
      </c>
      <c r="K113" s="31">
        <f t="shared" si="7"/>
        <v>0.75813890614788004</v>
      </c>
      <c r="L113" s="31">
        <f t="shared" si="8"/>
        <v>0.70024046838628229</v>
      </c>
      <c r="M113" s="31">
        <f t="shared" si="9"/>
        <v>5.7898437761597733E-2</v>
      </c>
      <c r="N113" s="31">
        <f t="shared" si="10"/>
        <v>0.92363083164300208</v>
      </c>
      <c r="O113" s="31">
        <f t="shared" si="11"/>
        <v>7.6369168356997974E-2</v>
      </c>
      <c r="P113" s="31">
        <v>0.93039099999999997</v>
      </c>
      <c r="Q113" s="31">
        <v>6.9608000000000003E-2</v>
      </c>
      <c r="R113" s="27">
        <v>243232</v>
      </c>
      <c r="S113" s="27">
        <v>38263</v>
      </c>
      <c r="T113" s="67">
        <f t="shared" si="12"/>
        <v>0.8640721860068562</v>
      </c>
      <c r="U113" s="123">
        <f t="shared" si="13"/>
        <v>0.13592781399314374</v>
      </c>
    </row>
    <row r="114" spans="1:21" x14ac:dyDescent="0.2">
      <c r="A114" s="122" t="s">
        <v>1370</v>
      </c>
      <c r="B114" s="129" t="s">
        <v>2014</v>
      </c>
      <c r="C114" s="31">
        <v>0.29002304945399998</v>
      </c>
      <c r="D114" s="31">
        <v>6.5923829310000001E-3</v>
      </c>
      <c r="E114" s="31">
        <v>0.59954856508099996</v>
      </c>
      <c r="F114" s="31">
        <v>4.8368026900000001E-4</v>
      </c>
      <c r="G114" s="31">
        <v>0.103352322262</v>
      </c>
      <c r="H114" s="27">
        <v>570320</v>
      </c>
      <c r="I114" s="27">
        <v>23554</v>
      </c>
      <c r="J114" s="27">
        <v>803728</v>
      </c>
      <c r="K114" s="31">
        <f t="shared" si="7"/>
        <v>0.73889922959011012</v>
      </c>
      <c r="L114" s="31">
        <f t="shared" si="8"/>
        <v>0.70959329524416226</v>
      </c>
      <c r="M114" s="31">
        <f t="shared" si="9"/>
        <v>2.9305934345947884E-2</v>
      </c>
      <c r="N114" s="31">
        <f t="shared" si="10"/>
        <v>0.96033838827764817</v>
      </c>
      <c r="O114" s="31">
        <f t="shared" si="11"/>
        <v>3.9661611722351879E-2</v>
      </c>
      <c r="P114" s="31">
        <v>0.96238599999999996</v>
      </c>
      <c r="Q114" s="31">
        <v>3.7613000000000001E-2</v>
      </c>
      <c r="R114" s="27">
        <v>230539</v>
      </c>
      <c r="S114" s="27">
        <v>20317</v>
      </c>
      <c r="T114" s="67">
        <f t="shared" si="12"/>
        <v>0.91900931211531711</v>
      </c>
      <c r="U114" s="123">
        <f t="shared" si="13"/>
        <v>8.0990687884682847E-2</v>
      </c>
    </row>
    <row r="115" spans="1:21" x14ac:dyDescent="0.2">
      <c r="A115" s="122" t="s">
        <v>1529</v>
      </c>
      <c r="B115" s="129" t="s">
        <v>2170</v>
      </c>
      <c r="C115" s="31">
        <v>0.44828623262200001</v>
      </c>
      <c r="D115" s="31">
        <v>9.6529778699999992E-3</v>
      </c>
      <c r="E115" s="31">
        <v>0.48405075817100002</v>
      </c>
      <c r="F115" s="31">
        <v>2.0373119099999999E-4</v>
      </c>
      <c r="G115" s="31">
        <v>5.7806300143999997E-2</v>
      </c>
      <c r="H115" s="27">
        <v>573967</v>
      </c>
      <c r="I115" s="27">
        <v>17026</v>
      </c>
      <c r="J115" s="27">
        <v>802816</v>
      </c>
      <c r="K115" s="31">
        <f t="shared" si="7"/>
        <v>0.73615000199298475</v>
      </c>
      <c r="L115" s="31">
        <f t="shared" si="8"/>
        <v>0.71494215361926017</v>
      </c>
      <c r="M115" s="31">
        <f t="shared" si="9"/>
        <v>2.120784837372449E-2</v>
      </c>
      <c r="N115" s="31">
        <f t="shared" si="10"/>
        <v>0.97119086012863098</v>
      </c>
      <c r="O115" s="31">
        <f t="shared" si="11"/>
        <v>2.8809139871369033E-2</v>
      </c>
      <c r="P115" s="31">
        <v>0.97038199999999997</v>
      </c>
      <c r="Q115" s="31">
        <v>2.9617000000000001E-2</v>
      </c>
      <c r="R115" s="27">
        <v>269752</v>
      </c>
      <c r="S115" s="27">
        <v>15916</v>
      </c>
      <c r="T115" s="67">
        <f t="shared" si="12"/>
        <v>0.94428497416581492</v>
      </c>
      <c r="U115" s="123">
        <f t="shared" si="13"/>
        <v>5.5715025834185139E-2</v>
      </c>
    </row>
    <row r="116" spans="1:21" x14ac:dyDescent="0.2">
      <c r="A116" s="122" t="s">
        <v>1371</v>
      </c>
      <c r="B116" s="129" t="s">
        <v>2015</v>
      </c>
      <c r="C116" s="31">
        <v>0.34646047274699998</v>
      </c>
      <c r="D116" s="31">
        <v>8.6163942389999998E-3</v>
      </c>
      <c r="E116" s="31">
        <v>0.50630734641700004</v>
      </c>
      <c r="F116" s="31">
        <v>1.5251868500000001E-3</v>
      </c>
      <c r="G116" s="31">
        <v>0.13709059974400001</v>
      </c>
      <c r="H116" s="27">
        <v>505967</v>
      </c>
      <c r="I116" s="27">
        <v>33674</v>
      </c>
      <c r="J116" s="27">
        <v>802037</v>
      </c>
      <c r="K116" s="31">
        <f t="shared" si="7"/>
        <v>0.6728380361504519</v>
      </c>
      <c r="L116" s="31">
        <f t="shared" si="8"/>
        <v>0.63085244196963486</v>
      </c>
      <c r="M116" s="31">
        <f t="shared" si="9"/>
        <v>4.1985594180817092E-2</v>
      </c>
      <c r="N116" s="31">
        <f t="shared" si="10"/>
        <v>0.93759925580154213</v>
      </c>
      <c r="O116" s="31">
        <f t="shared" si="11"/>
        <v>6.2400744198457862E-2</v>
      </c>
      <c r="P116" s="31">
        <v>0.94382600000000005</v>
      </c>
      <c r="Q116" s="31">
        <v>5.6173000000000001E-2</v>
      </c>
      <c r="R116" s="27">
        <v>225763</v>
      </c>
      <c r="S116" s="27">
        <v>27386</v>
      </c>
      <c r="T116" s="67">
        <f t="shared" si="12"/>
        <v>0.89181865225618118</v>
      </c>
      <c r="U116" s="123">
        <f t="shared" si="13"/>
        <v>0.10818134774381885</v>
      </c>
    </row>
    <row r="117" spans="1:21" x14ac:dyDescent="0.2">
      <c r="A117" s="122" t="s">
        <v>1241</v>
      </c>
      <c r="B117" s="129" t="s">
        <v>1888</v>
      </c>
      <c r="C117" s="31">
        <v>0.36438246802199997</v>
      </c>
      <c r="D117" s="31">
        <v>6.5578228900000004E-3</v>
      </c>
      <c r="E117" s="31">
        <v>0.58082132893500005</v>
      </c>
      <c r="F117" s="31">
        <v>2.14938676E-4</v>
      </c>
      <c r="G117" s="31">
        <v>4.8023441474999998E-2</v>
      </c>
      <c r="H117" s="27">
        <v>670384</v>
      </c>
      <c r="I117" s="27">
        <v>14136</v>
      </c>
      <c r="J117" s="27">
        <v>801894</v>
      </c>
      <c r="K117" s="31">
        <f t="shared" si="7"/>
        <v>0.85362903326374806</v>
      </c>
      <c r="L117" s="31">
        <f t="shared" si="8"/>
        <v>0.83600076818133073</v>
      </c>
      <c r="M117" s="31">
        <f t="shared" si="9"/>
        <v>1.7628265082417376E-2</v>
      </c>
      <c r="N117" s="31">
        <f t="shared" si="10"/>
        <v>0.97934903289896569</v>
      </c>
      <c r="O117" s="31">
        <f t="shared" si="11"/>
        <v>2.0650967101034302E-2</v>
      </c>
      <c r="P117" s="31">
        <v>0.97879799999999995</v>
      </c>
      <c r="Q117" s="31">
        <v>2.1201000000000001E-2</v>
      </c>
      <c r="R117" s="27">
        <v>277726</v>
      </c>
      <c r="S117" s="27">
        <v>13254</v>
      </c>
      <c r="T117" s="67">
        <f t="shared" si="12"/>
        <v>0.95445047769606162</v>
      </c>
      <c r="U117" s="123">
        <f t="shared" si="13"/>
        <v>4.5549522303938418E-2</v>
      </c>
    </row>
    <row r="118" spans="1:21" x14ac:dyDescent="0.2">
      <c r="A118" s="122" t="s">
        <v>1309</v>
      </c>
      <c r="B118" s="129" t="s">
        <v>1954</v>
      </c>
      <c r="C118" s="31">
        <v>0.194544007528</v>
      </c>
      <c r="D118" s="31">
        <v>8.6150307010000003E-3</v>
      </c>
      <c r="E118" s="31">
        <v>0.59871849239800001</v>
      </c>
      <c r="F118" s="31">
        <v>1.4813437819999999E-3</v>
      </c>
      <c r="G118" s="31">
        <v>0.19664112558800001</v>
      </c>
      <c r="H118" s="27">
        <v>578875</v>
      </c>
      <c r="I118" s="27">
        <v>46173</v>
      </c>
      <c r="J118" s="27">
        <v>787248</v>
      </c>
      <c r="K118" s="31">
        <f t="shared" si="7"/>
        <v>0.79396581509257569</v>
      </c>
      <c r="L118" s="31">
        <f t="shared" si="8"/>
        <v>0.73531466577241222</v>
      </c>
      <c r="M118" s="31">
        <f t="shared" si="9"/>
        <v>5.8651149320163402E-2</v>
      </c>
      <c r="N118" s="31">
        <f t="shared" si="10"/>
        <v>0.92612887330253035</v>
      </c>
      <c r="O118" s="31">
        <f t="shared" si="11"/>
        <v>7.3871126697469633E-2</v>
      </c>
      <c r="P118" s="31">
        <v>0.93374800000000002</v>
      </c>
      <c r="Q118" s="31">
        <v>6.6251000000000004E-2</v>
      </c>
      <c r="R118" s="27">
        <v>223948</v>
      </c>
      <c r="S118" s="27">
        <v>37626</v>
      </c>
      <c r="T118" s="67">
        <f t="shared" si="12"/>
        <v>0.85615542829180269</v>
      </c>
      <c r="U118" s="123">
        <f t="shared" si="13"/>
        <v>0.14384457170819731</v>
      </c>
    </row>
    <row r="119" spans="1:21" x14ac:dyDescent="0.2">
      <c r="A119" s="122" t="s">
        <v>1479</v>
      </c>
      <c r="B119" s="129" t="s">
        <v>2120</v>
      </c>
      <c r="C119" s="31">
        <v>0.50280041571199996</v>
      </c>
      <c r="D119" s="31">
        <v>1.1972894045E-2</v>
      </c>
      <c r="E119" s="31">
        <v>0.43080316204699998</v>
      </c>
      <c r="F119" s="31">
        <v>2.8215775400000003E-4</v>
      </c>
      <c r="G119" s="31">
        <v>5.4141370440000003E-2</v>
      </c>
      <c r="H119" s="27">
        <v>511171</v>
      </c>
      <c r="I119" s="27">
        <v>17854</v>
      </c>
      <c r="J119" s="27">
        <v>772599</v>
      </c>
      <c r="K119" s="31">
        <f t="shared" si="7"/>
        <v>0.68473425412147826</v>
      </c>
      <c r="L119" s="31">
        <f t="shared" si="8"/>
        <v>0.66162524155480396</v>
      </c>
      <c r="M119" s="31">
        <f t="shared" si="9"/>
        <v>2.3109012566674303E-2</v>
      </c>
      <c r="N119" s="31">
        <f t="shared" si="10"/>
        <v>0.96625112234771515</v>
      </c>
      <c r="O119" s="31">
        <f t="shared" si="11"/>
        <v>3.3748877652284862E-2</v>
      </c>
      <c r="P119" s="31">
        <v>0.96641200000000005</v>
      </c>
      <c r="Q119" s="31">
        <v>3.3586999999999999E-2</v>
      </c>
      <c r="R119" s="27">
        <v>268535</v>
      </c>
      <c r="S119" s="27">
        <v>16532</v>
      </c>
      <c r="T119" s="67">
        <f t="shared" si="12"/>
        <v>0.94200661598852198</v>
      </c>
      <c r="U119" s="123">
        <f t="shared" si="13"/>
        <v>5.7993384011478001E-2</v>
      </c>
    </row>
    <row r="120" spans="1:21" x14ac:dyDescent="0.2">
      <c r="A120" s="122" t="s">
        <v>1164</v>
      </c>
      <c r="B120" s="129" t="s">
        <v>1812</v>
      </c>
      <c r="C120" s="31">
        <v>0.50439484001500001</v>
      </c>
      <c r="D120" s="31">
        <v>1.079965311E-2</v>
      </c>
      <c r="E120" s="31">
        <v>0.42736544472299998</v>
      </c>
      <c r="F120" s="31">
        <v>4.24578583E-4</v>
      </c>
      <c r="G120" s="31">
        <v>5.7015483567000001E-2</v>
      </c>
      <c r="H120" s="27">
        <v>539527</v>
      </c>
      <c r="I120" s="27">
        <v>18545</v>
      </c>
      <c r="J120" s="27">
        <v>771681</v>
      </c>
      <c r="K120" s="31">
        <f t="shared" si="7"/>
        <v>0.72319002282031042</v>
      </c>
      <c r="L120" s="31">
        <f t="shared" si="8"/>
        <v>0.69915807179391487</v>
      </c>
      <c r="M120" s="31">
        <f t="shared" si="9"/>
        <v>2.4031951026395621E-2</v>
      </c>
      <c r="N120" s="31">
        <f t="shared" si="10"/>
        <v>0.96676952077868084</v>
      </c>
      <c r="O120" s="31">
        <f t="shared" si="11"/>
        <v>3.3230479221319116E-2</v>
      </c>
      <c r="P120" s="31">
        <v>0.96816800000000003</v>
      </c>
      <c r="Q120" s="31">
        <v>3.1830999999999998E-2</v>
      </c>
      <c r="R120" s="27">
        <v>276571</v>
      </c>
      <c r="S120" s="27">
        <v>17194</v>
      </c>
      <c r="T120" s="67">
        <f t="shared" si="12"/>
        <v>0.94147022279713377</v>
      </c>
      <c r="U120" s="123">
        <f t="shared" si="13"/>
        <v>5.8529777202866236E-2</v>
      </c>
    </row>
    <row r="121" spans="1:21" x14ac:dyDescent="0.2">
      <c r="A121" s="122" t="s">
        <v>1163</v>
      </c>
      <c r="B121" s="129" t="s">
        <v>1811</v>
      </c>
      <c r="C121" s="31">
        <v>0.56201067615599998</v>
      </c>
      <c r="D121" s="31">
        <v>1.1416208346E-2</v>
      </c>
      <c r="E121" s="31">
        <v>0.39054108702599999</v>
      </c>
      <c r="F121" s="31">
        <v>2.0624393400000001E-4</v>
      </c>
      <c r="G121" s="31">
        <v>3.5825784535000002E-2</v>
      </c>
      <c r="H121" s="27">
        <v>521580</v>
      </c>
      <c r="I121" s="27">
        <v>14987</v>
      </c>
      <c r="J121" s="27">
        <v>769194</v>
      </c>
      <c r="K121" s="31">
        <f t="shared" si="7"/>
        <v>0.69757044386721689</v>
      </c>
      <c r="L121" s="31">
        <f t="shared" si="8"/>
        <v>0.67808641253051893</v>
      </c>
      <c r="M121" s="31">
        <f t="shared" si="9"/>
        <v>1.9484031336697894E-2</v>
      </c>
      <c r="N121" s="31">
        <f t="shared" si="10"/>
        <v>0.97206872580684234</v>
      </c>
      <c r="O121" s="31">
        <f t="shared" si="11"/>
        <v>2.793127419315761E-2</v>
      </c>
      <c r="P121" s="31">
        <v>0.971939</v>
      </c>
      <c r="Q121" s="31">
        <v>2.8060000000000002E-2</v>
      </c>
      <c r="R121" s="27">
        <v>298395</v>
      </c>
      <c r="S121" s="27">
        <v>14013</v>
      </c>
      <c r="T121" s="67">
        <f t="shared" si="12"/>
        <v>0.95514519474533299</v>
      </c>
      <c r="U121" s="123">
        <f t="shared" si="13"/>
        <v>4.4854805254666973E-2</v>
      </c>
    </row>
    <row r="122" spans="1:21" x14ac:dyDescent="0.2">
      <c r="A122" s="122" t="s">
        <v>1668</v>
      </c>
      <c r="B122" s="129" t="s">
        <v>2304</v>
      </c>
      <c r="C122" s="31">
        <v>0.41290787544399998</v>
      </c>
      <c r="D122" s="31">
        <v>1.0979398095999999E-2</v>
      </c>
      <c r="E122" s="31">
        <v>0.48216903998600003</v>
      </c>
      <c r="F122" s="31">
        <v>5.2685205799999995E-4</v>
      </c>
      <c r="G122" s="31">
        <v>9.3416834414000005E-2</v>
      </c>
      <c r="H122" s="27">
        <v>547505</v>
      </c>
      <c r="I122" s="27">
        <v>25662</v>
      </c>
      <c r="J122" s="27">
        <v>765243</v>
      </c>
      <c r="K122" s="31">
        <f t="shared" si="7"/>
        <v>0.74899999085257885</v>
      </c>
      <c r="L122" s="31">
        <f t="shared" si="8"/>
        <v>0.71546554493147929</v>
      </c>
      <c r="M122" s="31">
        <f t="shared" si="9"/>
        <v>3.3534445921099575E-2</v>
      </c>
      <c r="N122" s="31">
        <f t="shared" si="10"/>
        <v>0.95522770850380434</v>
      </c>
      <c r="O122" s="31">
        <f t="shared" si="11"/>
        <v>4.4772291496195701E-2</v>
      </c>
      <c r="P122" s="31">
        <v>0.95605899999999999</v>
      </c>
      <c r="Q122" s="31">
        <v>4.394E-2</v>
      </c>
      <c r="R122" s="27">
        <v>261756</v>
      </c>
      <c r="S122" s="27">
        <v>23837</v>
      </c>
      <c r="T122" s="67">
        <f t="shared" si="12"/>
        <v>0.91653506913684857</v>
      </c>
      <c r="U122" s="123">
        <f t="shared" si="13"/>
        <v>8.3464930863151404E-2</v>
      </c>
    </row>
    <row r="123" spans="1:21" x14ac:dyDescent="0.2">
      <c r="A123" s="122" t="s">
        <v>1574</v>
      </c>
      <c r="B123" s="129" t="s">
        <v>2213</v>
      </c>
      <c r="C123" s="31">
        <v>0.319343479983</v>
      </c>
      <c r="D123" s="31">
        <v>1.3194503180000001E-2</v>
      </c>
      <c r="E123" s="31">
        <v>0.551222183147</v>
      </c>
      <c r="F123" s="31">
        <v>1.379991898E-3</v>
      </c>
      <c r="G123" s="31">
        <v>0.11485984179</v>
      </c>
      <c r="H123" s="27">
        <v>582582</v>
      </c>
      <c r="I123" s="27">
        <v>36448</v>
      </c>
      <c r="J123" s="27">
        <v>754346</v>
      </c>
      <c r="K123" s="31">
        <f t="shared" si="7"/>
        <v>0.82061812483926477</v>
      </c>
      <c r="L123" s="31">
        <f t="shared" si="8"/>
        <v>0.77230077444567879</v>
      </c>
      <c r="M123" s="31">
        <f t="shared" si="9"/>
        <v>4.8317350393585964E-2</v>
      </c>
      <c r="N123" s="31">
        <f t="shared" si="10"/>
        <v>0.94112078574544045</v>
      </c>
      <c r="O123" s="31">
        <f t="shared" si="11"/>
        <v>5.8879214254559553E-2</v>
      </c>
      <c r="P123" s="31">
        <v>0.94589400000000001</v>
      </c>
      <c r="Q123" s="31">
        <v>5.4105E-2</v>
      </c>
      <c r="R123" s="27">
        <v>270954</v>
      </c>
      <c r="S123" s="27">
        <v>31162</v>
      </c>
      <c r="T123" s="67">
        <f t="shared" si="12"/>
        <v>0.89685418845741371</v>
      </c>
      <c r="U123" s="123">
        <f t="shared" si="13"/>
        <v>0.10314581154258629</v>
      </c>
    </row>
    <row r="124" spans="1:21" x14ac:dyDescent="0.2">
      <c r="A124" s="122" t="s">
        <v>1134</v>
      </c>
      <c r="B124" s="129" t="s">
        <v>1782</v>
      </c>
      <c r="C124" s="31">
        <v>0.51081712509499999</v>
      </c>
      <c r="D124" s="31">
        <v>1.2917318485999999E-2</v>
      </c>
      <c r="E124" s="31">
        <v>0.41534968322499999</v>
      </c>
      <c r="F124" s="31">
        <v>7.3085908700000002E-4</v>
      </c>
      <c r="G124" s="31">
        <v>6.0185014102999999E-2</v>
      </c>
      <c r="H124" s="27">
        <v>546219</v>
      </c>
      <c r="I124" s="27">
        <v>21772</v>
      </c>
      <c r="J124" s="27">
        <v>748975</v>
      </c>
      <c r="K124" s="31">
        <f t="shared" si="7"/>
        <v>0.75835775559931906</v>
      </c>
      <c r="L124" s="31">
        <f t="shared" si="8"/>
        <v>0.7292886945492173</v>
      </c>
      <c r="M124" s="31">
        <f t="shared" si="9"/>
        <v>2.9069061050101805E-2</v>
      </c>
      <c r="N124" s="31">
        <f t="shared" si="10"/>
        <v>0.96166840671771203</v>
      </c>
      <c r="O124" s="31">
        <f t="shared" si="11"/>
        <v>3.8331593282287926E-2</v>
      </c>
      <c r="P124" s="31">
        <v>0.96567599999999998</v>
      </c>
      <c r="Q124" s="31">
        <v>3.4322999999999999E-2</v>
      </c>
      <c r="R124" s="27">
        <v>285444</v>
      </c>
      <c r="S124" s="27">
        <v>19472</v>
      </c>
      <c r="T124" s="67">
        <f t="shared" si="12"/>
        <v>0.93613978931902553</v>
      </c>
      <c r="U124" s="123">
        <f t="shared" si="13"/>
        <v>6.386021068097443E-2</v>
      </c>
    </row>
    <row r="125" spans="1:21" x14ac:dyDescent="0.2">
      <c r="A125" s="122" t="s">
        <v>1143</v>
      </c>
      <c r="B125" s="129" t="s">
        <v>1791</v>
      </c>
      <c r="C125" s="31">
        <v>0.36825460866999998</v>
      </c>
      <c r="D125" s="31">
        <v>5.9629407680000003E-3</v>
      </c>
      <c r="E125" s="31">
        <v>0.57253131285500003</v>
      </c>
      <c r="F125" s="31">
        <v>1.0679893900000001E-4</v>
      </c>
      <c r="G125" s="31">
        <v>5.3144338765999999E-2</v>
      </c>
      <c r="H125" s="27">
        <v>542025</v>
      </c>
      <c r="I125" s="27">
        <v>12113</v>
      </c>
      <c r="J125" s="27">
        <v>732993</v>
      </c>
      <c r="K125" s="31">
        <f t="shared" si="7"/>
        <v>0.75599357701915293</v>
      </c>
      <c r="L125" s="31">
        <f t="shared" si="8"/>
        <v>0.73946818046011353</v>
      </c>
      <c r="M125" s="31">
        <f t="shared" si="9"/>
        <v>1.6525396559039444E-2</v>
      </c>
      <c r="N125" s="31">
        <f t="shared" si="10"/>
        <v>0.978140824126842</v>
      </c>
      <c r="O125" s="31">
        <f t="shared" si="11"/>
        <v>2.185917587315795E-2</v>
      </c>
      <c r="P125" s="31">
        <v>0.97772899999999996</v>
      </c>
      <c r="Q125" s="31">
        <v>2.2270000000000002E-2</v>
      </c>
      <c r="R125" s="27">
        <v>223885</v>
      </c>
      <c r="S125" s="27">
        <v>11106</v>
      </c>
      <c r="T125" s="67">
        <f t="shared" si="12"/>
        <v>0.95273861552144545</v>
      </c>
      <c r="U125" s="123">
        <f t="shared" si="13"/>
        <v>4.7261384478554498E-2</v>
      </c>
    </row>
    <row r="126" spans="1:21" x14ac:dyDescent="0.2">
      <c r="A126" s="122" t="s">
        <v>1045</v>
      </c>
      <c r="B126" s="129" t="s">
        <v>1693</v>
      </c>
      <c r="C126" s="31">
        <v>0.60494534184500004</v>
      </c>
      <c r="D126" s="31">
        <v>3.8378615101999997E-2</v>
      </c>
      <c r="E126" s="31">
        <v>0.23370782731699999</v>
      </c>
      <c r="F126" s="31">
        <v>3.3645505230000001E-3</v>
      </c>
      <c r="G126" s="31">
        <v>0.119603665212</v>
      </c>
      <c r="H126" s="27">
        <v>434461</v>
      </c>
      <c r="I126" s="27">
        <v>53753</v>
      </c>
      <c r="J126" s="27">
        <v>725915</v>
      </c>
      <c r="K126" s="31">
        <f t="shared" si="7"/>
        <v>0.67254981643856371</v>
      </c>
      <c r="L126" s="31">
        <f t="shared" si="8"/>
        <v>0.59850120193135559</v>
      </c>
      <c r="M126" s="31">
        <f t="shared" si="9"/>
        <v>7.4048614507208149E-2</v>
      </c>
      <c r="N126" s="31">
        <f t="shared" si="10"/>
        <v>0.88989869196704718</v>
      </c>
      <c r="O126" s="31">
        <f t="shared" si="11"/>
        <v>0.11010130803295276</v>
      </c>
      <c r="P126" s="31">
        <v>0.91147699999999998</v>
      </c>
      <c r="Q126" s="31">
        <v>8.8522000000000003E-2</v>
      </c>
      <c r="R126" s="27">
        <v>269108</v>
      </c>
      <c r="S126" s="27">
        <v>42017</v>
      </c>
      <c r="T126" s="67">
        <f t="shared" si="12"/>
        <v>0.86495138609883482</v>
      </c>
      <c r="U126" s="123">
        <f t="shared" si="13"/>
        <v>0.13504861390116513</v>
      </c>
    </row>
    <row r="127" spans="1:21" x14ac:dyDescent="0.2">
      <c r="A127" s="122" t="s">
        <v>1094</v>
      </c>
      <c r="B127" s="129" t="s">
        <v>1742</v>
      </c>
      <c r="C127" s="31">
        <v>0.58984603887599996</v>
      </c>
      <c r="D127" s="31">
        <v>4.2124884294999998E-2</v>
      </c>
      <c r="E127" s="31">
        <v>0.30083986514599997</v>
      </c>
      <c r="F127" s="31">
        <v>2.016865239E-3</v>
      </c>
      <c r="G127" s="31">
        <v>6.5172346441999998E-2</v>
      </c>
      <c r="H127" s="27">
        <v>450719</v>
      </c>
      <c r="I127" s="27">
        <v>31262</v>
      </c>
      <c r="J127" s="27">
        <v>725719</v>
      </c>
      <c r="K127" s="31">
        <f t="shared" si="7"/>
        <v>0.66414273293106563</v>
      </c>
      <c r="L127" s="31">
        <f t="shared" si="8"/>
        <v>0.62106545370866684</v>
      </c>
      <c r="M127" s="31">
        <f t="shared" si="9"/>
        <v>4.3077279222398755E-2</v>
      </c>
      <c r="N127" s="31">
        <f t="shared" si="10"/>
        <v>0.93513852205792347</v>
      </c>
      <c r="O127" s="31">
        <f t="shared" si="11"/>
        <v>6.4861477942076556E-2</v>
      </c>
      <c r="P127" s="31">
        <v>0.93439700000000003</v>
      </c>
      <c r="Q127" s="31">
        <v>6.5601999999999994E-2</v>
      </c>
      <c r="R127" s="27">
        <v>271146</v>
      </c>
      <c r="S127" s="27">
        <v>28063</v>
      </c>
      <c r="T127" s="67">
        <f t="shared" si="12"/>
        <v>0.90620937204429008</v>
      </c>
      <c r="U127" s="123">
        <f t="shared" si="13"/>
        <v>9.3790627955709888E-2</v>
      </c>
    </row>
    <row r="128" spans="1:21" x14ac:dyDescent="0.2">
      <c r="A128" s="122" t="s">
        <v>1107</v>
      </c>
      <c r="B128" s="129" t="s">
        <v>1755</v>
      </c>
      <c r="C128" s="31">
        <v>0.39337123993000001</v>
      </c>
      <c r="D128" s="31">
        <v>1.8921231576000001E-2</v>
      </c>
      <c r="E128" s="31">
        <v>0.41601393396500003</v>
      </c>
      <c r="F128" s="31">
        <v>3.027802109E-3</v>
      </c>
      <c r="G128" s="31">
        <v>0.168665792418</v>
      </c>
      <c r="H128" s="27">
        <v>508738</v>
      </c>
      <c r="I128" s="27">
        <v>49712</v>
      </c>
      <c r="J128" s="27">
        <v>718868</v>
      </c>
      <c r="K128" s="31">
        <f t="shared" si="7"/>
        <v>0.77684637513423882</v>
      </c>
      <c r="L128" s="31">
        <f t="shared" si="8"/>
        <v>0.70769320654139567</v>
      </c>
      <c r="M128" s="31">
        <f t="shared" si="9"/>
        <v>6.9153168592843192E-2</v>
      </c>
      <c r="N128" s="31">
        <f t="shared" si="10"/>
        <v>0.9109821828274689</v>
      </c>
      <c r="O128" s="31">
        <f t="shared" si="11"/>
        <v>8.9017817172531113E-2</v>
      </c>
      <c r="P128" s="31">
        <v>0.923315</v>
      </c>
      <c r="Q128" s="31">
        <v>7.6684000000000002E-2</v>
      </c>
      <c r="R128" s="27">
        <v>237135</v>
      </c>
      <c r="S128" s="27">
        <v>40152</v>
      </c>
      <c r="T128" s="67">
        <f t="shared" si="12"/>
        <v>0.85519696199244821</v>
      </c>
      <c r="U128" s="123">
        <f t="shared" si="13"/>
        <v>0.14480303800755173</v>
      </c>
    </row>
    <row r="129" spans="1:21" x14ac:dyDescent="0.2">
      <c r="A129" s="122" t="s">
        <v>1605</v>
      </c>
      <c r="B129" s="129" t="s">
        <v>2243</v>
      </c>
      <c r="C129" s="31">
        <v>0.52337292307899996</v>
      </c>
      <c r="D129" s="31">
        <v>1.9979830806999999E-2</v>
      </c>
      <c r="E129" s="31">
        <v>0.39005368175799998</v>
      </c>
      <c r="F129" s="31">
        <v>1.2242435450000001E-3</v>
      </c>
      <c r="G129" s="31">
        <v>6.5369320809000001E-2</v>
      </c>
      <c r="H129" s="27">
        <v>500956</v>
      </c>
      <c r="I129" s="27">
        <v>24049</v>
      </c>
      <c r="J129" s="27">
        <v>711721</v>
      </c>
      <c r="K129" s="31">
        <f t="shared" si="7"/>
        <v>0.73765562629176318</v>
      </c>
      <c r="L129" s="31">
        <f t="shared" si="8"/>
        <v>0.70386570018307737</v>
      </c>
      <c r="M129" s="31">
        <f t="shared" si="9"/>
        <v>3.378992610868585E-2</v>
      </c>
      <c r="N129" s="31">
        <f t="shared" si="10"/>
        <v>0.9541928172112647</v>
      </c>
      <c r="O129" s="31">
        <f t="shared" si="11"/>
        <v>4.5807182788735343E-2</v>
      </c>
      <c r="P129" s="31">
        <v>0.95574099999999995</v>
      </c>
      <c r="Q129" s="31">
        <v>4.4257999999999999E-2</v>
      </c>
      <c r="R129" s="27">
        <v>269518</v>
      </c>
      <c r="S129" s="27">
        <v>21631</v>
      </c>
      <c r="T129" s="67">
        <f t="shared" si="12"/>
        <v>0.92570470789870474</v>
      </c>
      <c r="U129" s="123">
        <f t="shared" si="13"/>
        <v>7.4295292101295207E-2</v>
      </c>
    </row>
    <row r="130" spans="1:21" x14ac:dyDescent="0.2">
      <c r="A130" s="122" t="s">
        <v>1620</v>
      </c>
      <c r="B130" s="129" t="s">
        <v>2258</v>
      </c>
      <c r="C130" s="31">
        <v>0.42187363206099998</v>
      </c>
      <c r="D130" s="31">
        <v>1.8338749298000001E-2</v>
      </c>
      <c r="E130" s="31">
        <v>0.44823590604500002</v>
      </c>
      <c r="F130" s="31">
        <v>1.2411228810000001E-3</v>
      </c>
      <c r="G130" s="31">
        <v>0.11031058971300001</v>
      </c>
      <c r="H130" s="27">
        <v>509483</v>
      </c>
      <c r="I130" s="27">
        <v>30523</v>
      </c>
      <c r="J130" s="27">
        <v>709669</v>
      </c>
      <c r="K130" s="31">
        <f t="shared" ref="K130:K193" si="14">(H130+I130)/J130</f>
        <v>0.76092657281070475</v>
      </c>
      <c r="L130" s="31">
        <f t="shared" ref="L130:L193" si="15">H130/J130</f>
        <v>0.71791638073524422</v>
      </c>
      <c r="M130" s="31">
        <f t="shared" ref="M130:M193" si="16">I130/J130</f>
        <v>4.3010192075460529E-2</v>
      </c>
      <c r="N130" s="31">
        <f t="shared" ref="N130:N193" si="17">H130/(H130+I130)</f>
        <v>0.94347655396421526</v>
      </c>
      <c r="O130" s="31">
        <f t="shared" ref="O130:O193" si="18">I130/(I130+H130)</f>
        <v>5.652344603578479E-2</v>
      </c>
      <c r="P130" s="31">
        <v>0.94561099999999998</v>
      </c>
      <c r="Q130" s="31">
        <v>5.4387999999999999E-2</v>
      </c>
      <c r="R130" s="27">
        <v>249186</v>
      </c>
      <c r="S130" s="27">
        <v>27635</v>
      </c>
      <c r="T130" s="67">
        <f t="shared" si="12"/>
        <v>0.90017014605105827</v>
      </c>
      <c r="U130" s="123">
        <f t="shared" si="13"/>
        <v>9.9829853948941741E-2</v>
      </c>
    </row>
    <row r="131" spans="1:21" x14ac:dyDescent="0.2">
      <c r="A131" s="122" t="s">
        <v>1297</v>
      </c>
      <c r="B131" s="129" t="s">
        <v>1942</v>
      </c>
      <c r="C131" s="31">
        <v>0.38380386177800002</v>
      </c>
      <c r="D131" s="31">
        <v>9.6339803729999993E-3</v>
      </c>
      <c r="E131" s="31">
        <v>0.52261401659700002</v>
      </c>
      <c r="F131" s="31">
        <v>1.1562822959999999E-3</v>
      </c>
      <c r="G131" s="31">
        <v>8.2791858954E-2</v>
      </c>
      <c r="H131" s="27">
        <v>527978</v>
      </c>
      <c r="I131" s="27">
        <v>22795</v>
      </c>
      <c r="J131" s="27">
        <v>706259</v>
      </c>
      <c r="K131" s="31">
        <f t="shared" si="14"/>
        <v>0.77984563736532919</v>
      </c>
      <c r="L131" s="31">
        <f t="shared" si="15"/>
        <v>0.74756994247152952</v>
      </c>
      <c r="M131" s="31">
        <f t="shared" si="16"/>
        <v>3.2275694893799584E-2</v>
      </c>
      <c r="N131" s="31">
        <f t="shared" si="17"/>
        <v>0.95861271340461496</v>
      </c>
      <c r="O131" s="31">
        <f t="shared" si="18"/>
        <v>4.1387286595385028E-2</v>
      </c>
      <c r="P131" s="31">
        <v>0.96274499999999996</v>
      </c>
      <c r="Q131" s="31">
        <v>3.7254000000000002E-2</v>
      </c>
      <c r="R131" s="27">
        <v>240503</v>
      </c>
      <c r="S131" s="27">
        <v>19630</v>
      </c>
      <c r="T131" s="67">
        <f t="shared" ref="T131:T194" si="19">R131/(R131+S131)</f>
        <v>0.92453860140774147</v>
      </c>
      <c r="U131" s="123">
        <f t="shared" ref="U131:U194" si="20">S131/(S131+R131)</f>
        <v>7.5461398592258574E-2</v>
      </c>
    </row>
    <row r="132" spans="1:21" x14ac:dyDescent="0.2">
      <c r="A132" s="122" t="s">
        <v>1113</v>
      </c>
      <c r="B132" s="129" t="s">
        <v>1761</v>
      </c>
      <c r="C132" s="31">
        <v>0.64892776460799995</v>
      </c>
      <c r="D132" s="31">
        <v>2.9583384338999999E-2</v>
      </c>
      <c r="E132" s="31">
        <v>0.26893985762799999</v>
      </c>
      <c r="F132" s="31">
        <v>1.4763870799999999E-3</v>
      </c>
      <c r="G132" s="31">
        <v>5.1072606341999997E-2</v>
      </c>
      <c r="H132" s="27">
        <v>468189</v>
      </c>
      <c r="I132" s="27">
        <v>26892</v>
      </c>
      <c r="J132" s="27">
        <v>695457</v>
      </c>
      <c r="K132" s="31">
        <f t="shared" si="14"/>
        <v>0.71187866395765664</v>
      </c>
      <c r="L132" s="31">
        <f t="shared" si="15"/>
        <v>0.67321056513918187</v>
      </c>
      <c r="M132" s="31">
        <f t="shared" si="16"/>
        <v>3.8668098818474758E-2</v>
      </c>
      <c r="N132" s="31">
        <f t="shared" si="17"/>
        <v>0.94568161573560694</v>
      </c>
      <c r="O132" s="31">
        <f t="shared" si="18"/>
        <v>5.4318384264393102E-2</v>
      </c>
      <c r="P132" s="31">
        <v>0.94776099999999996</v>
      </c>
      <c r="Q132" s="31">
        <v>5.2238E-2</v>
      </c>
      <c r="R132" s="27">
        <v>295061</v>
      </c>
      <c r="S132" s="27">
        <v>24327</v>
      </c>
      <c r="T132" s="67">
        <f t="shared" si="19"/>
        <v>0.92383245456936391</v>
      </c>
      <c r="U132" s="123">
        <f t="shared" si="20"/>
        <v>7.6167545430636086E-2</v>
      </c>
    </row>
    <row r="133" spans="1:21" x14ac:dyDescent="0.2">
      <c r="A133" s="122" t="s">
        <v>1116</v>
      </c>
      <c r="B133" s="129" t="s">
        <v>1764</v>
      </c>
      <c r="C133" s="31">
        <v>0.57711537153799997</v>
      </c>
      <c r="D133" s="31">
        <v>2.4035588130999999E-2</v>
      </c>
      <c r="E133" s="31">
        <v>0.34456139346199999</v>
      </c>
      <c r="F133" s="31">
        <v>1.4243841680000001E-3</v>
      </c>
      <c r="G133" s="31">
        <v>5.2863262697999999E-2</v>
      </c>
      <c r="H133" s="27">
        <v>550537</v>
      </c>
      <c r="I133" s="27">
        <v>25471</v>
      </c>
      <c r="J133" s="27">
        <v>689641</v>
      </c>
      <c r="K133" s="31">
        <f t="shared" si="14"/>
        <v>0.83522876395109924</v>
      </c>
      <c r="L133" s="31">
        <f t="shared" si="15"/>
        <v>0.79829505496337949</v>
      </c>
      <c r="M133" s="31">
        <f t="shared" si="16"/>
        <v>3.69337089877197E-2</v>
      </c>
      <c r="N133" s="31">
        <f t="shared" si="17"/>
        <v>0.95578012805377699</v>
      </c>
      <c r="O133" s="31">
        <f t="shared" si="18"/>
        <v>4.4219871946222969E-2</v>
      </c>
      <c r="P133" s="31">
        <v>0.95678799999999997</v>
      </c>
      <c r="Q133" s="31">
        <v>4.3210999999999999E-2</v>
      </c>
      <c r="R133" s="27">
        <v>309027</v>
      </c>
      <c r="S133" s="27">
        <v>23136</v>
      </c>
      <c r="T133" s="67">
        <f t="shared" si="19"/>
        <v>0.93034744989658691</v>
      </c>
      <c r="U133" s="123">
        <f t="shared" si="20"/>
        <v>6.9652550103413077E-2</v>
      </c>
    </row>
    <row r="134" spans="1:21" x14ac:dyDescent="0.2">
      <c r="A134" s="122" t="s">
        <v>1654</v>
      </c>
      <c r="B134" s="129" t="s">
        <v>2291</v>
      </c>
      <c r="C134" s="31">
        <v>0.49226571660500001</v>
      </c>
      <c r="D134" s="31">
        <v>8.1131054379999998E-3</v>
      </c>
      <c r="E134" s="31">
        <v>0.46181563993800001</v>
      </c>
      <c r="F134" s="31">
        <v>1.8490123499999999E-4</v>
      </c>
      <c r="G134" s="31">
        <v>3.7620636781E-2</v>
      </c>
      <c r="H134" s="27">
        <v>515407</v>
      </c>
      <c r="I134" s="27">
        <v>12064</v>
      </c>
      <c r="J134" s="27">
        <v>688096</v>
      </c>
      <c r="K134" s="31">
        <f t="shared" si="14"/>
        <v>0.76656600241826722</v>
      </c>
      <c r="L134" s="31">
        <f t="shared" si="15"/>
        <v>0.74903356508394181</v>
      </c>
      <c r="M134" s="31">
        <f t="shared" si="16"/>
        <v>1.7532437334325444E-2</v>
      </c>
      <c r="N134" s="31">
        <f t="shared" si="17"/>
        <v>0.97712860043490546</v>
      </c>
      <c r="O134" s="31">
        <f t="shared" si="18"/>
        <v>2.2871399565094572E-2</v>
      </c>
      <c r="P134" s="31">
        <v>0.97739200000000004</v>
      </c>
      <c r="Q134" s="31">
        <v>2.2606999999999999E-2</v>
      </c>
      <c r="R134" s="27">
        <v>269659</v>
      </c>
      <c r="S134" s="27">
        <v>11404</v>
      </c>
      <c r="T134" s="67">
        <f t="shared" si="19"/>
        <v>0.95942546688820651</v>
      </c>
      <c r="U134" s="123">
        <f t="shared" si="20"/>
        <v>4.0574533111793439E-2</v>
      </c>
    </row>
    <row r="135" spans="1:21" x14ac:dyDescent="0.2">
      <c r="A135" s="122" t="s">
        <v>1487</v>
      </c>
      <c r="B135" s="129" t="s">
        <v>2128</v>
      </c>
      <c r="C135" s="31">
        <v>0.50243650603699996</v>
      </c>
      <c r="D135" s="31">
        <v>8.3273522459999996E-3</v>
      </c>
      <c r="E135" s="31">
        <v>0.45187638247</v>
      </c>
      <c r="F135" s="31">
        <v>2.0146819899999999E-4</v>
      </c>
      <c r="G135" s="31">
        <v>3.7158291045E-2</v>
      </c>
      <c r="H135" s="27">
        <v>531745</v>
      </c>
      <c r="I135" s="27">
        <v>12932</v>
      </c>
      <c r="J135" s="27">
        <v>687532</v>
      </c>
      <c r="K135" s="31">
        <f t="shared" si="14"/>
        <v>0.79222058027844522</v>
      </c>
      <c r="L135" s="31">
        <f t="shared" si="15"/>
        <v>0.77341127394797626</v>
      </c>
      <c r="M135" s="31">
        <f t="shared" si="16"/>
        <v>1.8809306330468983E-2</v>
      </c>
      <c r="N135" s="31">
        <f t="shared" si="17"/>
        <v>0.97625748838302329</v>
      </c>
      <c r="O135" s="31">
        <f t="shared" si="18"/>
        <v>2.3742511616976669E-2</v>
      </c>
      <c r="P135" s="31">
        <v>0.97716400000000003</v>
      </c>
      <c r="Q135" s="31">
        <v>2.2835000000000001E-2</v>
      </c>
      <c r="R135" s="27">
        <v>277661</v>
      </c>
      <c r="S135" s="27">
        <v>12112</v>
      </c>
      <c r="T135" s="67">
        <f t="shared" si="19"/>
        <v>0.95820176482971153</v>
      </c>
      <c r="U135" s="123">
        <f t="shared" si="20"/>
        <v>4.1798235170288467E-2</v>
      </c>
    </row>
    <row r="136" spans="1:21" x14ac:dyDescent="0.2">
      <c r="A136" s="122" t="s">
        <v>1553</v>
      </c>
      <c r="B136" s="129" t="s">
        <v>2193</v>
      </c>
      <c r="C136" s="31">
        <v>0.48965756571500002</v>
      </c>
      <c r="D136" s="31">
        <v>1.2170444880999999E-2</v>
      </c>
      <c r="E136" s="31">
        <v>0.424000703832</v>
      </c>
      <c r="F136" s="31">
        <v>8.2113844899999995E-4</v>
      </c>
      <c r="G136" s="31">
        <v>7.335014712E-2</v>
      </c>
      <c r="H136" s="27">
        <v>491633</v>
      </c>
      <c r="I136" s="27">
        <v>21227</v>
      </c>
      <c r="J136" s="27">
        <v>683546</v>
      </c>
      <c r="K136" s="31">
        <f t="shared" si="14"/>
        <v>0.75029332334619758</v>
      </c>
      <c r="L136" s="31">
        <f t="shared" si="15"/>
        <v>0.71923908559189875</v>
      </c>
      <c r="M136" s="31">
        <f t="shared" si="16"/>
        <v>3.1054237754298906E-2</v>
      </c>
      <c r="N136" s="31">
        <f t="shared" si="17"/>
        <v>0.95861053698865184</v>
      </c>
      <c r="O136" s="31">
        <f t="shared" si="18"/>
        <v>4.1389463011348125E-2</v>
      </c>
      <c r="P136" s="31">
        <v>0.96211800000000003</v>
      </c>
      <c r="Q136" s="31">
        <v>3.7880999999999998E-2</v>
      </c>
      <c r="R136" s="27">
        <v>249691</v>
      </c>
      <c r="S136" s="27">
        <v>19407</v>
      </c>
      <c r="T136" s="67">
        <f t="shared" si="19"/>
        <v>0.92788129231729699</v>
      </c>
      <c r="U136" s="123">
        <f t="shared" si="20"/>
        <v>7.2118707682702954E-2</v>
      </c>
    </row>
    <row r="137" spans="1:21" x14ac:dyDescent="0.2">
      <c r="A137" s="122" t="s">
        <v>1561</v>
      </c>
      <c r="B137" s="129" t="s">
        <v>2201</v>
      </c>
      <c r="C137" s="31">
        <v>0.42964664246700002</v>
      </c>
      <c r="D137" s="31">
        <v>9.1748122919999998E-3</v>
      </c>
      <c r="E137" s="31">
        <v>0.48004145027400003</v>
      </c>
      <c r="F137" s="31">
        <v>6.6659798599999996E-4</v>
      </c>
      <c r="G137" s="31">
        <v>8.0470496978999995E-2</v>
      </c>
      <c r="H137" s="27">
        <v>447103</v>
      </c>
      <c r="I137" s="27">
        <v>19063</v>
      </c>
      <c r="J137" s="27">
        <v>680483</v>
      </c>
      <c r="K137" s="31">
        <f t="shared" si="14"/>
        <v>0.68505164713887046</v>
      </c>
      <c r="L137" s="31">
        <f t="shared" si="15"/>
        <v>0.65703772173588471</v>
      </c>
      <c r="M137" s="31">
        <f t="shared" si="16"/>
        <v>2.801392540298582E-2</v>
      </c>
      <c r="N137" s="31">
        <f t="shared" si="17"/>
        <v>0.959106841768812</v>
      </c>
      <c r="O137" s="31">
        <f t="shared" si="18"/>
        <v>4.0893158231188033E-2</v>
      </c>
      <c r="P137" s="31">
        <v>0.96160999999999996</v>
      </c>
      <c r="Q137" s="31">
        <v>3.8389E-2</v>
      </c>
      <c r="R137" s="27">
        <v>216794</v>
      </c>
      <c r="S137" s="27">
        <v>16991</v>
      </c>
      <c r="T137" s="67">
        <f t="shared" si="19"/>
        <v>0.92732211219710414</v>
      </c>
      <c r="U137" s="123">
        <f t="shared" si="20"/>
        <v>7.267788780289583E-2</v>
      </c>
    </row>
    <row r="138" spans="1:21" x14ac:dyDescent="0.2">
      <c r="A138" s="122" t="s">
        <v>1042</v>
      </c>
      <c r="B138" s="129" t="s">
        <v>1690</v>
      </c>
      <c r="C138" s="31">
        <v>0.59673363975600002</v>
      </c>
      <c r="D138" s="31">
        <v>3.1247155729000001E-2</v>
      </c>
      <c r="E138" s="31">
        <v>0.26486415763999999</v>
      </c>
      <c r="F138" s="31">
        <v>1.7008737590000001E-3</v>
      </c>
      <c r="G138" s="31">
        <v>0.105454173113</v>
      </c>
      <c r="H138" s="27">
        <v>358002</v>
      </c>
      <c r="I138" s="27">
        <v>33671</v>
      </c>
      <c r="J138" s="27">
        <v>676661</v>
      </c>
      <c r="K138" s="31">
        <f t="shared" si="14"/>
        <v>0.57883194095714097</v>
      </c>
      <c r="L138" s="31">
        <f t="shared" si="15"/>
        <v>0.52907142572129917</v>
      </c>
      <c r="M138" s="31">
        <f t="shared" si="16"/>
        <v>4.9760515235841879E-2</v>
      </c>
      <c r="N138" s="31">
        <f t="shared" si="17"/>
        <v>0.914032879468332</v>
      </c>
      <c r="O138" s="31">
        <f t="shared" si="18"/>
        <v>8.5967120531667995E-2</v>
      </c>
      <c r="P138" s="31">
        <v>0.92332000000000003</v>
      </c>
      <c r="Q138" s="31">
        <v>7.6678999999999997E-2</v>
      </c>
      <c r="R138" s="27">
        <v>216298</v>
      </c>
      <c r="S138" s="27">
        <v>28454</v>
      </c>
      <c r="T138" s="67">
        <f t="shared" si="19"/>
        <v>0.88374354448584691</v>
      </c>
      <c r="U138" s="123">
        <f t="shared" si="20"/>
        <v>0.1162564555141531</v>
      </c>
    </row>
    <row r="139" spans="1:21" x14ac:dyDescent="0.2">
      <c r="A139" s="122" t="s">
        <v>1484</v>
      </c>
      <c r="B139" s="129" t="s">
        <v>2125</v>
      </c>
      <c r="C139" s="31">
        <v>0.64758010979799996</v>
      </c>
      <c r="D139" s="31">
        <v>1.527205544E-2</v>
      </c>
      <c r="E139" s="31">
        <v>0.30551135744899999</v>
      </c>
      <c r="F139" s="31">
        <v>3.4773079300000001E-4</v>
      </c>
      <c r="G139" s="31">
        <v>3.1288746518000003E-2</v>
      </c>
      <c r="H139" s="27">
        <v>485842</v>
      </c>
      <c r="I139" s="27">
        <v>15514</v>
      </c>
      <c r="J139" s="27">
        <v>667854</v>
      </c>
      <c r="K139" s="31">
        <f t="shared" si="14"/>
        <v>0.75069700862763422</v>
      </c>
      <c r="L139" s="31">
        <f t="shared" si="15"/>
        <v>0.72746738059516003</v>
      </c>
      <c r="M139" s="31">
        <f t="shared" si="16"/>
        <v>2.3229628032474164E-2</v>
      </c>
      <c r="N139" s="31">
        <f t="shared" si="17"/>
        <v>0.96905592034402699</v>
      </c>
      <c r="O139" s="31">
        <f t="shared" si="18"/>
        <v>3.0944079655973001E-2</v>
      </c>
      <c r="P139" s="31">
        <v>0.97074300000000002</v>
      </c>
      <c r="Q139" s="31">
        <v>2.9256000000000001E-2</v>
      </c>
      <c r="R139" s="27">
        <v>312802</v>
      </c>
      <c r="S139" s="27">
        <v>14821</v>
      </c>
      <c r="T139" s="67">
        <f t="shared" si="19"/>
        <v>0.95476202830692591</v>
      </c>
      <c r="U139" s="123">
        <f t="shared" si="20"/>
        <v>4.5237971693074051E-2</v>
      </c>
    </row>
    <row r="140" spans="1:21" x14ac:dyDescent="0.2">
      <c r="A140" s="122" t="s">
        <v>1448</v>
      </c>
      <c r="B140" s="129" t="s">
        <v>2090</v>
      </c>
      <c r="C140" s="31">
        <v>0.67043096032799998</v>
      </c>
      <c r="D140" s="31">
        <v>2.2538412367000001E-2</v>
      </c>
      <c r="E140" s="31">
        <v>0.27111595129299998</v>
      </c>
      <c r="F140" s="31">
        <v>6.1554487499999996E-4</v>
      </c>
      <c r="G140" s="31">
        <v>3.5299131134000003E-2</v>
      </c>
      <c r="H140" s="27">
        <v>433078</v>
      </c>
      <c r="I140" s="27">
        <v>17852</v>
      </c>
      <c r="J140" s="27">
        <v>658271</v>
      </c>
      <c r="K140" s="31">
        <f t="shared" si="14"/>
        <v>0.68502182231937914</v>
      </c>
      <c r="L140" s="31">
        <f t="shared" si="15"/>
        <v>0.65790229252086152</v>
      </c>
      <c r="M140" s="31">
        <f t="shared" si="16"/>
        <v>2.711952979851763E-2</v>
      </c>
      <c r="N140" s="31">
        <f t="shared" si="17"/>
        <v>0.96041070676158158</v>
      </c>
      <c r="O140" s="31">
        <f t="shared" si="18"/>
        <v>3.958929323841838E-2</v>
      </c>
      <c r="P140" s="31">
        <v>0.96224900000000002</v>
      </c>
      <c r="Q140" s="31">
        <v>3.7749999999999999E-2</v>
      </c>
      <c r="R140" s="27">
        <v>284656</v>
      </c>
      <c r="S140" s="27">
        <v>16499</v>
      </c>
      <c r="T140" s="67">
        <f t="shared" si="19"/>
        <v>0.94521425843834572</v>
      </c>
      <c r="U140" s="123">
        <f t="shared" si="20"/>
        <v>5.4785741561654298E-2</v>
      </c>
    </row>
    <row r="141" spans="1:21" x14ac:dyDescent="0.2">
      <c r="A141" s="122" t="s">
        <v>1665</v>
      </c>
      <c r="B141" s="129" t="s">
        <v>2301</v>
      </c>
      <c r="C141" s="31">
        <v>0.49376019799699999</v>
      </c>
      <c r="D141" s="31">
        <v>1.3327877768000001E-2</v>
      </c>
      <c r="E141" s="31">
        <v>0.42814372751399998</v>
      </c>
      <c r="F141" s="31">
        <v>1.0528574349999999E-3</v>
      </c>
      <c r="G141" s="31">
        <v>6.3715339284E-2</v>
      </c>
      <c r="H141" s="27">
        <v>462083</v>
      </c>
      <c r="I141" s="27">
        <v>18739</v>
      </c>
      <c r="J141" s="27">
        <v>656829</v>
      </c>
      <c r="K141" s="31">
        <f t="shared" si="14"/>
        <v>0.73203527858849105</v>
      </c>
      <c r="L141" s="31">
        <f t="shared" si="15"/>
        <v>0.70350578308814016</v>
      </c>
      <c r="M141" s="31">
        <f t="shared" si="16"/>
        <v>2.8529495500350929E-2</v>
      </c>
      <c r="N141" s="31">
        <f t="shared" si="17"/>
        <v>0.96102715765917535</v>
      </c>
      <c r="O141" s="31">
        <f t="shared" si="18"/>
        <v>3.8972842340824668E-2</v>
      </c>
      <c r="P141" s="31">
        <v>0.96275500000000003</v>
      </c>
      <c r="Q141" s="31">
        <v>3.7243999999999999E-2</v>
      </c>
      <c r="R141" s="27">
        <v>252016</v>
      </c>
      <c r="S141" s="27">
        <v>17629</v>
      </c>
      <c r="T141" s="67">
        <f t="shared" si="19"/>
        <v>0.93462144671697978</v>
      </c>
      <c r="U141" s="123">
        <f t="shared" si="20"/>
        <v>6.5378553283020266E-2</v>
      </c>
    </row>
    <row r="142" spans="1:21" x14ac:dyDescent="0.2">
      <c r="A142" s="122" t="s">
        <v>1096</v>
      </c>
      <c r="B142" s="129" t="s">
        <v>1744</v>
      </c>
      <c r="C142" s="31">
        <v>0.51597200629999995</v>
      </c>
      <c r="D142" s="31">
        <v>2.9038621314999999E-2</v>
      </c>
      <c r="E142" s="31">
        <v>0.36799584070300001</v>
      </c>
      <c r="F142" s="31">
        <v>1.7687206590000001E-3</v>
      </c>
      <c r="G142" s="31">
        <v>8.5224811021999997E-2</v>
      </c>
      <c r="H142" s="27">
        <v>451154</v>
      </c>
      <c r="I142" s="27">
        <v>27908</v>
      </c>
      <c r="J142" s="27">
        <v>654691</v>
      </c>
      <c r="K142" s="31">
        <f t="shared" si="14"/>
        <v>0.73173756779916022</v>
      </c>
      <c r="L142" s="31">
        <f t="shared" si="15"/>
        <v>0.68910982432934009</v>
      </c>
      <c r="M142" s="31">
        <f t="shared" si="16"/>
        <v>4.2627743469820116E-2</v>
      </c>
      <c r="N142" s="31">
        <f t="shared" si="17"/>
        <v>0.94174449236215774</v>
      </c>
      <c r="O142" s="31">
        <f t="shared" si="18"/>
        <v>5.8255507637842284E-2</v>
      </c>
      <c r="P142" s="31">
        <v>0.94270399999999999</v>
      </c>
      <c r="Q142" s="31">
        <v>5.7294999999999999E-2</v>
      </c>
      <c r="R142" s="27">
        <v>229247</v>
      </c>
      <c r="S142" s="27">
        <v>24532</v>
      </c>
      <c r="T142" s="67">
        <f t="shared" si="19"/>
        <v>0.90333321512024245</v>
      </c>
      <c r="U142" s="123">
        <f t="shared" si="20"/>
        <v>9.6666784879757578E-2</v>
      </c>
    </row>
    <row r="143" spans="1:21" x14ac:dyDescent="0.2">
      <c r="A143" s="122" t="s">
        <v>1340</v>
      </c>
      <c r="B143" s="129" t="s">
        <v>1985</v>
      </c>
      <c r="C143" s="31">
        <v>0.327707849193</v>
      </c>
      <c r="D143" s="31">
        <v>1.5514388295000001E-2</v>
      </c>
      <c r="E143" s="31">
        <v>0.491053986725</v>
      </c>
      <c r="F143" s="31">
        <v>2.2880287700000001E-3</v>
      </c>
      <c r="G143" s="31">
        <v>0.16343574701399999</v>
      </c>
      <c r="H143" s="27">
        <v>465132</v>
      </c>
      <c r="I143" s="27">
        <v>39132</v>
      </c>
      <c r="J143" s="27">
        <v>653584</v>
      </c>
      <c r="K143" s="31">
        <f t="shared" si="14"/>
        <v>0.77153663492374358</v>
      </c>
      <c r="L143" s="31">
        <f t="shared" si="15"/>
        <v>0.71166368821758186</v>
      </c>
      <c r="M143" s="31">
        <f t="shared" si="16"/>
        <v>5.9872946706161716E-2</v>
      </c>
      <c r="N143" s="31">
        <f t="shared" si="17"/>
        <v>0.92239779163295421</v>
      </c>
      <c r="O143" s="31">
        <f t="shared" si="18"/>
        <v>7.760220836704583E-2</v>
      </c>
      <c r="P143" s="31">
        <v>0.92996999999999996</v>
      </c>
      <c r="Q143" s="31">
        <v>7.0028999999999994E-2</v>
      </c>
      <c r="R143" s="27">
        <v>207019</v>
      </c>
      <c r="S143" s="27">
        <v>32185</v>
      </c>
      <c r="T143" s="67">
        <f t="shared" si="19"/>
        <v>0.86544957442183246</v>
      </c>
      <c r="U143" s="123">
        <f t="shared" si="20"/>
        <v>0.1345504255781676</v>
      </c>
    </row>
    <row r="144" spans="1:21" x14ac:dyDescent="0.2">
      <c r="A144" s="122" t="s">
        <v>1555</v>
      </c>
      <c r="B144" s="129" t="s">
        <v>2195</v>
      </c>
      <c r="C144" s="31">
        <v>0.48717512824800002</v>
      </c>
      <c r="D144" s="31">
        <v>1.0309896900999999E-2</v>
      </c>
      <c r="E144" s="31">
        <v>0.45007549924500001</v>
      </c>
      <c r="F144" s="31">
        <v>3.8999610000000002E-4</v>
      </c>
      <c r="G144" s="31">
        <v>5.2049479505000003E-2</v>
      </c>
      <c r="H144" s="27">
        <v>473580</v>
      </c>
      <c r="I144" s="27">
        <v>15260</v>
      </c>
      <c r="J144" s="27">
        <v>647175</v>
      </c>
      <c r="K144" s="31">
        <f t="shared" si="14"/>
        <v>0.75534438134971216</v>
      </c>
      <c r="L144" s="31">
        <f t="shared" si="15"/>
        <v>0.73176497856066747</v>
      </c>
      <c r="M144" s="31">
        <f t="shared" si="16"/>
        <v>2.3579402789044693E-2</v>
      </c>
      <c r="N144" s="31">
        <f t="shared" si="17"/>
        <v>0.96878324196055965</v>
      </c>
      <c r="O144" s="31">
        <f t="shared" si="18"/>
        <v>3.1216758039440309E-2</v>
      </c>
      <c r="P144" s="31">
        <v>0.97028800000000004</v>
      </c>
      <c r="Q144" s="31">
        <v>2.9711000000000001E-2</v>
      </c>
      <c r="R144" s="27">
        <v>241785</v>
      </c>
      <c r="S144" s="27">
        <v>13927</v>
      </c>
      <c r="T144" s="67">
        <f t="shared" si="19"/>
        <v>0.94553638468276813</v>
      </c>
      <c r="U144" s="123">
        <f t="shared" si="20"/>
        <v>5.4463615317231887E-2</v>
      </c>
    </row>
    <row r="145" spans="1:21" x14ac:dyDescent="0.2">
      <c r="A145" s="122" t="s">
        <v>1443</v>
      </c>
      <c r="B145" s="129" t="s">
        <v>2085</v>
      </c>
      <c r="C145" s="31">
        <v>0.62778569009200003</v>
      </c>
      <c r="D145" s="31">
        <v>1.4878778356000001E-2</v>
      </c>
      <c r="E145" s="31">
        <v>0.32623537525399998</v>
      </c>
      <c r="F145" s="31">
        <v>5.5907642199999998E-4</v>
      </c>
      <c r="G145" s="31">
        <v>3.0541079874E-2</v>
      </c>
      <c r="H145" s="27">
        <v>447746</v>
      </c>
      <c r="I145" s="27">
        <v>13752</v>
      </c>
      <c r="J145" s="27">
        <v>645671</v>
      </c>
      <c r="K145" s="31">
        <f t="shared" si="14"/>
        <v>0.7147572060693449</v>
      </c>
      <c r="L145" s="31">
        <f t="shared" si="15"/>
        <v>0.6934584331648781</v>
      </c>
      <c r="M145" s="31">
        <f t="shared" si="16"/>
        <v>2.1298772904466825E-2</v>
      </c>
      <c r="N145" s="31">
        <f t="shared" si="17"/>
        <v>0.97020138765498443</v>
      </c>
      <c r="O145" s="31">
        <f t="shared" si="18"/>
        <v>2.9798612345015581E-2</v>
      </c>
      <c r="P145" s="31">
        <v>0.97033899999999995</v>
      </c>
      <c r="Q145" s="31">
        <v>2.9659999999999999E-2</v>
      </c>
      <c r="R145" s="27">
        <v>276978</v>
      </c>
      <c r="S145" s="27">
        <v>13102</v>
      </c>
      <c r="T145" s="67">
        <f t="shared" si="19"/>
        <v>0.95483314947600662</v>
      </c>
      <c r="U145" s="123">
        <f t="shared" si="20"/>
        <v>4.5166850523993378E-2</v>
      </c>
    </row>
    <row r="146" spans="1:21" x14ac:dyDescent="0.2">
      <c r="A146" s="122" t="s">
        <v>1586</v>
      </c>
      <c r="B146" s="129" t="s">
        <v>2224</v>
      </c>
      <c r="C146" s="31">
        <v>0.50435903763699996</v>
      </c>
      <c r="D146" s="31">
        <v>9.8260917729999994E-3</v>
      </c>
      <c r="E146" s="31">
        <v>0.42716554270099999</v>
      </c>
      <c r="F146" s="31">
        <v>3.3240494900000001E-4</v>
      </c>
      <c r="G146" s="31">
        <v>5.8316922936999999E-2</v>
      </c>
      <c r="H146" s="27">
        <v>460805</v>
      </c>
      <c r="I146" s="27">
        <v>16745</v>
      </c>
      <c r="J146" s="27">
        <v>642492</v>
      </c>
      <c r="K146" s="31">
        <f t="shared" si="14"/>
        <v>0.74327773731034785</v>
      </c>
      <c r="L146" s="31">
        <f t="shared" si="15"/>
        <v>0.71721515598637808</v>
      </c>
      <c r="M146" s="31">
        <f t="shared" si="16"/>
        <v>2.6062581323969793E-2</v>
      </c>
      <c r="N146" s="31">
        <f t="shared" si="17"/>
        <v>0.96493560883677099</v>
      </c>
      <c r="O146" s="31">
        <f t="shared" si="18"/>
        <v>3.5064391163228979E-2</v>
      </c>
      <c r="P146" s="31">
        <v>0.969086</v>
      </c>
      <c r="Q146" s="31">
        <v>3.0913E-2</v>
      </c>
      <c r="R146" s="27">
        <v>239299</v>
      </c>
      <c r="S146" s="27">
        <v>15086</v>
      </c>
      <c r="T146" s="67">
        <f t="shared" si="19"/>
        <v>0.94069618884761286</v>
      </c>
      <c r="U146" s="123">
        <f t="shared" si="20"/>
        <v>5.9303811152387129E-2</v>
      </c>
    </row>
    <row r="147" spans="1:21" x14ac:dyDescent="0.2">
      <c r="A147" s="122" t="s">
        <v>1431</v>
      </c>
      <c r="B147" s="129" t="s">
        <v>2073</v>
      </c>
      <c r="C147" s="31">
        <v>0.562977741601</v>
      </c>
      <c r="D147" s="31">
        <v>1.2650016217E-2</v>
      </c>
      <c r="E147" s="31">
        <v>0.36148936040000001</v>
      </c>
      <c r="F147" s="31">
        <v>2.0195962E-4</v>
      </c>
      <c r="G147" s="31">
        <v>6.2680922158999994E-2</v>
      </c>
      <c r="H147" s="27">
        <v>398176</v>
      </c>
      <c r="I147" s="27">
        <v>15615</v>
      </c>
      <c r="J147" s="27">
        <v>640556</v>
      </c>
      <c r="K147" s="31">
        <f t="shared" si="14"/>
        <v>0.64598723608864794</v>
      </c>
      <c r="L147" s="31">
        <f t="shared" si="15"/>
        <v>0.6216099763330607</v>
      </c>
      <c r="M147" s="31">
        <f t="shared" si="16"/>
        <v>2.4377259755587334E-2</v>
      </c>
      <c r="N147" s="31">
        <f t="shared" si="17"/>
        <v>0.9622635581730874</v>
      </c>
      <c r="O147" s="31">
        <f t="shared" si="18"/>
        <v>3.7736441826912617E-2</v>
      </c>
      <c r="P147" s="31">
        <v>0.96397100000000002</v>
      </c>
      <c r="Q147" s="31">
        <v>3.6027999999999998E-2</v>
      </c>
      <c r="R147" s="27">
        <v>211747</v>
      </c>
      <c r="S147" s="27">
        <v>14340</v>
      </c>
      <c r="T147" s="67">
        <f t="shared" si="19"/>
        <v>0.93657308912055981</v>
      </c>
      <c r="U147" s="123">
        <f t="shared" si="20"/>
        <v>6.3426910879440218E-2</v>
      </c>
    </row>
    <row r="148" spans="1:21" x14ac:dyDescent="0.2">
      <c r="A148" s="122" t="s">
        <v>1674</v>
      </c>
      <c r="B148" s="129" t="s">
        <v>2310</v>
      </c>
      <c r="C148" s="31">
        <v>0.52057823864999997</v>
      </c>
      <c r="D148" s="31">
        <v>1.3191610059000001E-2</v>
      </c>
      <c r="E148" s="31">
        <v>0.40550740104999999</v>
      </c>
      <c r="F148" s="31">
        <v>6.44196701E-4</v>
      </c>
      <c r="G148" s="31">
        <v>6.0078553537999999E-2</v>
      </c>
      <c r="H148" s="27">
        <v>457828</v>
      </c>
      <c r="I148" s="27">
        <v>18975</v>
      </c>
      <c r="J148" s="27">
        <v>631544</v>
      </c>
      <c r="K148" s="31">
        <f t="shared" si="14"/>
        <v>0.75497985888552499</v>
      </c>
      <c r="L148" s="31">
        <f t="shared" si="15"/>
        <v>0.72493444637269933</v>
      </c>
      <c r="M148" s="31">
        <f t="shared" si="16"/>
        <v>3.0045412512825709E-2</v>
      </c>
      <c r="N148" s="31">
        <f t="shared" si="17"/>
        <v>0.96020368999356132</v>
      </c>
      <c r="O148" s="31">
        <f t="shared" si="18"/>
        <v>3.9796310006438719E-2</v>
      </c>
      <c r="P148" s="31">
        <v>0.96323700000000001</v>
      </c>
      <c r="Q148" s="31">
        <v>3.6762000000000003E-2</v>
      </c>
      <c r="R148" s="27">
        <v>247440</v>
      </c>
      <c r="S148" s="27">
        <v>17242</v>
      </c>
      <c r="T148" s="67">
        <f t="shared" si="19"/>
        <v>0.93485767827052846</v>
      </c>
      <c r="U148" s="123">
        <f t="shared" si="20"/>
        <v>6.5142321729471597E-2</v>
      </c>
    </row>
    <row r="149" spans="1:21" x14ac:dyDescent="0.2">
      <c r="A149" s="122" t="s">
        <v>1380</v>
      </c>
      <c r="B149" s="129" t="s">
        <v>2024</v>
      </c>
      <c r="C149" s="31">
        <v>0.33678667581600003</v>
      </c>
      <c r="D149" s="31">
        <v>1.1712769888E-2</v>
      </c>
      <c r="E149" s="31">
        <v>0.51896478910400001</v>
      </c>
      <c r="F149" s="31">
        <v>1.83445072E-3</v>
      </c>
      <c r="G149" s="31">
        <v>0.13070131446899999</v>
      </c>
      <c r="H149" s="27">
        <v>445390</v>
      </c>
      <c r="I149" s="27">
        <v>28807</v>
      </c>
      <c r="J149" s="27">
        <v>628608</v>
      </c>
      <c r="K149" s="31">
        <f t="shared" si="14"/>
        <v>0.75436042812054571</v>
      </c>
      <c r="L149" s="31">
        <f t="shared" si="15"/>
        <v>0.70853377621665647</v>
      </c>
      <c r="M149" s="31">
        <f t="shared" si="16"/>
        <v>4.582665190388923E-2</v>
      </c>
      <c r="N149" s="31">
        <f t="shared" si="17"/>
        <v>0.93925098640438465</v>
      </c>
      <c r="O149" s="31">
        <f t="shared" si="18"/>
        <v>6.0749013595615325E-2</v>
      </c>
      <c r="P149" s="31">
        <v>0.945052</v>
      </c>
      <c r="Q149" s="31">
        <v>5.4947000000000003E-2</v>
      </c>
      <c r="R149" s="27">
        <v>197131</v>
      </c>
      <c r="S149" s="27">
        <v>23791</v>
      </c>
      <c r="T149" s="67">
        <f t="shared" si="19"/>
        <v>0.89231040819836871</v>
      </c>
      <c r="U149" s="123">
        <f t="shared" si="20"/>
        <v>0.10768959180163135</v>
      </c>
    </row>
    <row r="150" spans="1:21" x14ac:dyDescent="0.2">
      <c r="A150" s="122" t="s">
        <v>1059</v>
      </c>
      <c r="B150" s="129" t="s">
        <v>1707</v>
      </c>
      <c r="C150" s="31">
        <v>0.35020082593200003</v>
      </c>
      <c r="D150" s="31">
        <v>3.3602986931999999E-2</v>
      </c>
      <c r="E150" s="31">
        <v>0.34921649601100002</v>
      </c>
      <c r="F150" s="31">
        <v>8.2027493350000005E-3</v>
      </c>
      <c r="G150" s="31">
        <v>0.25877694178799998</v>
      </c>
      <c r="H150" s="27">
        <v>420492</v>
      </c>
      <c r="I150" s="27">
        <v>76143</v>
      </c>
      <c r="J150" s="27">
        <v>626606</v>
      </c>
      <c r="K150" s="31">
        <f t="shared" si="14"/>
        <v>0.79257938800458339</v>
      </c>
      <c r="L150" s="31">
        <f t="shared" si="15"/>
        <v>0.67106283693421387</v>
      </c>
      <c r="M150" s="31">
        <f t="shared" si="16"/>
        <v>0.12151655107036957</v>
      </c>
      <c r="N150" s="31">
        <f t="shared" si="17"/>
        <v>0.84668217101090337</v>
      </c>
      <c r="O150" s="31">
        <f t="shared" si="18"/>
        <v>0.15331782898909663</v>
      </c>
      <c r="P150" s="31">
        <v>0.86528499999999997</v>
      </c>
      <c r="Q150" s="31">
        <v>0.134714</v>
      </c>
      <c r="R150" s="27">
        <v>205502</v>
      </c>
      <c r="S150" s="27">
        <v>56857</v>
      </c>
      <c r="T150" s="67">
        <f t="shared" si="19"/>
        <v>0.783285498115178</v>
      </c>
      <c r="U150" s="123">
        <f t="shared" si="20"/>
        <v>0.21671450188482194</v>
      </c>
    </row>
    <row r="151" spans="1:21" x14ac:dyDescent="0.2">
      <c r="A151" s="122" t="s">
        <v>1648</v>
      </c>
      <c r="B151" s="129" t="s">
        <v>2285</v>
      </c>
      <c r="C151" s="31">
        <v>0.51656725758300004</v>
      </c>
      <c r="D151" s="31">
        <v>1.3723437837E-2</v>
      </c>
      <c r="E151" s="31">
        <v>0.418985750441</v>
      </c>
      <c r="F151" s="31">
        <v>4.2089639800000001E-4</v>
      </c>
      <c r="G151" s="31">
        <v>5.0302657739000001E-2</v>
      </c>
      <c r="H151" s="27">
        <v>415437</v>
      </c>
      <c r="I151" s="27">
        <v>13878</v>
      </c>
      <c r="J151" s="27">
        <v>600683</v>
      </c>
      <c r="K151" s="31">
        <f t="shared" si="14"/>
        <v>0.71471142016671019</v>
      </c>
      <c r="L151" s="31">
        <f t="shared" si="15"/>
        <v>0.69160771987887126</v>
      </c>
      <c r="M151" s="31">
        <f t="shared" si="16"/>
        <v>2.3103700287839011E-2</v>
      </c>
      <c r="N151" s="31">
        <f t="shared" si="17"/>
        <v>0.96767408546172395</v>
      </c>
      <c r="O151" s="31">
        <f t="shared" si="18"/>
        <v>3.2325914538276088E-2</v>
      </c>
      <c r="P151" s="31">
        <v>0.96804599999999996</v>
      </c>
      <c r="Q151" s="31">
        <v>3.1953000000000002E-2</v>
      </c>
      <c r="R151" s="27">
        <v>218023</v>
      </c>
      <c r="S151" s="27">
        <v>12936</v>
      </c>
      <c r="T151" s="67">
        <f t="shared" si="19"/>
        <v>0.94399005884161258</v>
      </c>
      <c r="U151" s="123">
        <f t="shared" si="20"/>
        <v>5.6009941158387422E-2</v>
      </c>
    </row>
    <row r="152" spans="1:21" x14ac:dyDescent="0.2">
      <c r="A152" s="122" t="s">
        <v>1382</v>
      </c>
      <c r="B152" s="129" t="s">
        <v>2026</v>
      </c>
      <c r="C152" s="31">
        <v>0.29227297844900002</v>
      </c>
      <c r="D152" s="31">
        <v>8.5881377780000004E-3</v>
      </c>
      <c r="E152" s="31">
        <v>0.57830631792200005</v>
      </c>
      <c r="F152" s="31">
        <v>7.8283293399999997E-4</v>
      </c>
      <c r="G152" s="31">
        <v>0.120049732915</v>
      </c>
      <c r="H152" s="27">
        <v>422446</v>
      </c>
      <c r="I152" s="27">
        <v>21115</v>
      </c>
      <c r="J152" s="27">
        <v>597668</v>
      </c>
      <c r="K152" s="31">
        <f t="shared" si="14"/>
        <v>0.74215283401487109</v>
      </c>
      <c r="L152" s="31">
        <f t="shared" si="15"/>
        <v>0.7068238553845948</v>
      </c>
      <c r="M152" s="31">
        <f t="shared" si="16"/>
        <v>3.5328978630276342E-2</v>
      </c>
      <c r="N152" s="31">
        <f t="shared" si="17"/>
        <v>0.95239662639411493</v>
      </c>
      <c r="O152" s="31">
        <f t="shared" si="18"/>
        <v>4.7603373605885096E-2</v>
      </c>
      <c r="P152" s="31">
        <v>0.95490299999999995</v>
      </c>
      <c r="Q152" s="31">
        <v>4.5095999999999997E-2</v>
      </c>
      <c r="R152" s="27">
        <v>177869</v>
      </c>
      <c r="S152" s="27">
        <v>18395</v>
      </c>
      <c r="T152" s="67">
        <f t="shared" si="19"/>
        <v>0.9062742020951372</v>
      </c>
      <c r="U152" s="123">
        <f t="shared" si="20"/>
        <v>9.3725797904862837E-2</v>
      </c>
    </row>
    <row r="153" spans="1:21" x14ac:dyDescent="0.2">
      <c r="A153" s="122" t="s">
        <v>1406</v>
      </c>
      <c r="B153" s="129" t="s">
        <v>2049</v>
      </c>
      <c r="C153" s="31">
        <v>0.52166633221199998</v>
      </c>
      <c r="D153" s="31">
        <v>2.7705312797E-2</v>
      </c>
      <c r="E153" s="31">
        <v>0.36322931821600002</v>
      </c>
      <c r="F153" s="31">
        <v>1.3482666929999999E-3</v>
      </c>
      <c r="G153" s="31">
        <v>8.6050770079E-2</v>
      </c>
      <c r="H153" s="27">
        <v>370551</v>
      </c>
      <c r="I153" s="27">
        <v>23339</v>
      </c>
      <c r="J153" s="27">
        <v>597037</v>
      </c>
      <c r="K153" s="31">
        <f t="shared" si="14"/>
        <v>0.6597413560633596</v>
      </c>
      <c r="L153" s="31">
        <f t="shared" si="15"/>
        <v>0.62064997646712017</v>
      </c>
      <c r="M153" s="31">
        <f t="shared" si="16"/>
        <v>3.9091379596239428E-2</v>
      </c>
      <c r="N153" s="31">
        <f t="shared" si="17"/>
        <v>0.94074741679148999</v>
      </c>
      <c r="O153" s="31">
        <f t="shared" si="18"/>
        <v>5.9252583208509992E-2</v>
      </c>
      <c r="P153" s="31">
        <v>0.94271700000000003</v>
      </c>
      <c r="Q153" s="31">
        <v>5.7282E-2</v>
      </c>
      <c r="R153" s="27">
        <v>198632</v>
      </c>
      <c r="S153" s="27">
        <v>20634</v>
      </c>
      <c r="T153" s="67">
        <f t="shared" si="19"/>
        <v>0.90589512281885931</v>
      </c>
      <c r="U153" s="123">
        <f t="shared" si="20"/>
        <v>9.4104877181140717E-2</v>
      </c>
    </row>
    <row r="154" spans="1:21" x14ac:dyDescent="0.2">
      <c r="A154" s="122" t="s">
        <v>1061</v>
      </c>
      <c r="B154" s="129" t="s">
        <v>1709</v>
      </c>
      <c r="C154" s="31">
        <v>0.32038877190499998</v>
      </c>
      <c r="D154" s="31">
        <v>4.3950020011999998E-2</v>
      </c>
      <c r="E154" s="31">
        <v>0.35108678627899997</v>
      </c>
      <c r="F154" s="31">
        <v>5.9081495910000004E-3</v>
      </c>
      <c r="G154" s="31">
        <v>0.27866627220899998</v>
      </c>
      <c r="H154" s="27">
        <v>313710</v>
      </c>
      <c r="I154" s="27">
        <v>55584</v>
      </c>
      <c r="J154" s="27">
        <v>587440</v>
      </c>
      <c r="K154" s="31">
        <f t="shared" si="14"/>
        <v>0.62864973444096417</v>
      </c>
      <c r="L154" s="31">
        <f t="shared" si="15"/>
        <v>0.53402900721775837</v>
      </c>
      <c r="M154" s="31">
        <f t="shared" si="16"/>
        <v>9.4620727223205775E-2</v>
      </c>
      <c r="N154" s="31">
        <f t="shared" si="17"/>
        <v>0.84948577556093519</v>
      </c>
      <c r="O154" s="31">
        <f t="shared" si="18"/>
        <v>0.15051422443906481</v>
      </c>
      <c r="P154" s="31">
        <v>0.85977899999999996</v>
      </c>
      <c r="Q154" s="31">
        <v>0.14022000000000001</v>
      </c>
      <c r="R154" s="27">
        <v>149581</v>
      </c>
      <c r="S154" s="27">
        <v>41741</v>
      </c>
      <c r="T154" s="67">
        <f t="shared" si="19"/>
        <v>0.78182854036650251</v>
      </c>
      <c r="U154" s="123">
        <f t="shared" si="20"/>
        <v>0.21817145963349746</v>
      </c>
    </row>
    <row r="155" spans="1:21" x14ac:dyDescent="0.2">
      <c r="A155" s="122" t="s">
        <v>1295</v>
      </c>
      <c r="B155" s="129" t="s">
        <v>1940</v>
      </c>
      <c r="C155" s="31">
        <v>0.24218965279599999</v>
      </c>
      <c r="D155" s="31">
        <v>1.0290369246999999E-2</v>
      </c>
      <c r="E155" s="31">
        <v>0.55093517497900002</v>
      </c>
      <c r="F155" s="31">
        <v>2.884747864E-3</v>
      </c>
      <c r="G155" s="31">
        <v>0.193700055111</v>
      </c>
      <c r="H155" s="27">
        <v>380586</v>
      </c>
      <c r="I155" s="27">
        <v>33595</v>
      </c>
      <c r="J155" s="27">
        <v>568626</v>
      </c>
      <c r="K155" s="31">
        <f t="shared" si="14"/>
        <v>0.72838913451020526</v>
      </c>
      <c r="L155" s="31">
        <f t="shared" si="15"/>
        <v>0.6693081216827933</v>
      </c>
      <c r="M155" s="31">
        <f t="shared" si="16"/>
        <v>5.9081012827412044E-2</v>
      </c>
      <c r="N155" s="31">
        <f t="shared" si="17"/>
        <v>0.91888811896248257</v>
      </c>
      <c r="O155" s="31">
        <f t="shared" si="18"/>
        <v>8.1111881037517417E-2</v>
      </c>
      <c r="P155" s="31">
        <v>0.92480399999999996</v>
      </c>
      <c r="Q155" s="31">
        <v>7.5194999999999998E-2</v>
      </c>
      <c r="R155" s="27">
        <v>159992</v>
      </c>
      <c r="S155" s="27">
        <v>26518</v>
      </c>
      <c r="T155" s="67">
        <f t="shared" si="19"/>
        <v>0.85781995603452899</v>
      </c>
      <c r="U155" s="123">
        <f t="shared" si="20"/>
        <v>0.14218004396547101</v>
      </c>
    </row>
    <row r="156" spans="1:21" x14ac:dyDescent="0.2">
      <c r="A156" s="122" t="s">
        <v>1342</v>
      </c>
      <c r="B156" s="129" t="s">
        <v>1987</v>
      </c>
      <c r="C156" s="31">
        <v>0.25522679388000002</v>
      </c>
      <c r="D156" s="31">
        <v>1.2063729186000001E-2</v>
      </c>
      <c r="E156" s="31">
        <v>0.57207584928699995</v>
      </c>
      <c r="F156" s="31">
        <v>2.9454665880000001E-3</v>
      </c>
      <c r="G156" s="31">
        <v>0.157688161056</v>
      </c>
      <c r="H156" s="27">
        <v>414829</v>
      </c>
      <c r="I156" s="27">
        <v>31709</v>
      </c>
      <c r="J156" s="27">
        <v>561323</v>
      </c>
      <c r="K156" s="31">
        <f t="shared" si="14"/>
        <v>0.7955098935906777</v>
      </c>
      <c r="L156" s="31">
        <f t="shared" si="15"/>
        <v>0.73902013635642938</v>
      </c>
      <c r="M156" s="31">
        <f t="shared" si="16"/>
        <v>5.6489757234248372E-2</v>
      </c>
      <c r="N156" s="31">
        <f t="shared" si="17"/>
        <v>0.92898924615598222</v>
      </c>
      <c r="O156" s="31">
        <f t="shared" si="18"/>
        <v>7.1010753844017754E-2</v>
      </c>
      <c r="P156" s="31">
        <v>0.93362000000000001</v>
      </c>
      <c r="Q156" s="31">
        <v>6.6378999999999994E-2</v>
      </c>
      <c r="R156" s="27">
        <v>177776</v>
      </c>
      <c r="S156" s="27">
        <v>26377</v>
      </c>
      <c r="T156" s="67">
        <f t="shared" si="19"/>
        <v>0.87079788198067132</v>
      </c>
      <c r="U156" s="123">
        <f t="shared" si="20"/>
        <v>0.12920211801932865</v>
      </c>
    </row>
    <row r="157" spans="1:21" x14ac:dyDescent="0.2">
      <c r="A157" s="122" t="s">
        <v>1401</v>
      </c>
      <c r="B157" s="129" t="s">
        <v>2044</v>
      </c>
      <c r="C157" s="31">
        <v>0.327948201765</v>
      </c>
      <c r="D157" s="31">
        <v>1.4703933459E-2</v>
      </c>
      <c r="E157" s="31">
        <v>0.49361041518100002</v>
      </c>
      <c r="F157" s="31">
        <v>2.3917557E-3</v>
      </c>
      <c r="G157" s="31">
        <v>0.16134569389299999</v>
      </c>
      <c r="H157" s="27">
        <v>414613</v>
      </c>
      <c r="I157" s="27">
        <v>36234</v>
      </c>
      <c r="J157" s="27">
        <v>560645</v>
      </c>
      <c r="K157" s="31">
        <f t="shared" si="14"/>
        <v>0.80415771120762691</v>
      </c>
      <c r="L157" s="31">
        <f t="shared" si="15"/>
        <v>0.73952857869061528</v>
      </c>
      <c r="M157" s="31">
        <f t="shared" si="16"/>
        <v>6.4629132517011662E-2</v>
      </c>
      <c r="N157" s="31">
        <f t="shared" si="17"/>
        <v>0.9196312718061781</v>
      </c>
      <c r="O157" s="31">
        <f t="shared" si="18"/>
        <v>8.0368728193821848E-2</v>
      </c>
      <c r="P157" s="31">
        <v>0.931199</v>
      </c>
      <c r="Q157" s="31">
        <v>6.88E-2</v>
      </c>
      <c r="R157" s="27">
        <v>191124</v>
      </c>
      <c r="S157" s="27">
        <v>29740</v>
      </c>
      <c r="T157" s="67">
        <f t="shared" si="19"/>
        <v>0.86534700086931327</v>
      </c>
      <c r="U157" s="123">
        <f t="shared" si="20"/>
        <v>0.13465299913068676</v>
      </c>
    </row>
    <row r="158" spans="1:21" x14ac:dyDescent="0.2">
      <c r="A158" s="122" t="s">
        <v>1154</v>
      </c>
      <c r="B158" s="129" t="s">
        <v>1802</v>
      </c>
      <c r="C158" s="31">
        <v>0.29157821909800002</v>
      </c>
      <c r="D158" s="31">
        <v>9.7567495319999999E-3</v>
      </c>
      <c r="E158" s="31">
        <v>0.57339968866400004</v>
      </c>
      <c r="F158" s="31">
        <v>8.2551063699999995E-4</v>
      </c>
      <c r="G158" s="31">
        <v>0.124439832067</v>
      </c>
      <c r="H158" s="27">
        <v>399357</v>
      </c>
      <c r="I158" s="27">
        <v>21892</v>
      </c>
      <c r="J158" s="27">
        <v>560621</v>
      </c>
      <c r="K158" s="31">
        <f t="shared" si="14"/>
        <v>0.7513971114175173</v>
      </c>
      <c r="L158" s="31">
        <f t="shared" si="15"/>
        <v>0.71234755744076661</v>
      </c>
      <c r="M158" s="31">
        <f t="shared" si="16"/>
        <v>3.9049553976750785E-2</v>
      </c>
      <c r="N158" s="31">
        <f t="shared" si="17"/>
        <v>0.94803073716495467</v>
      </c>
      <c r="O158" s="31">
        <f t="shared" si="18"/>
        <v>5.1969262835045306E-2</v>
      </c>
      <c r="P158" s="31">
        <v>0.95050599999999996</v>
      </c>
      <c r="Q158" s="31">
        <v>4.9493000000000002E-2</v>
      </c>
      <c r="R158" s="27">
        <v>170427</v>
      </c>
      <c r="S158" s="27">
        <v>18906</v>
      </c>
      <c r="T158" s="67">
        <f t="shared" si="19"/>
        <v>0.90014419039470139</v>
      </c>
      <c r="U158" s="123">
        <f t="shared" si="20"/>
        <v>9.9855809605298607E-2</v>
      </c>
    </row>
    <row r="159" spans="1:21" x14ac:dyDescent="0.2">
      <c r="A159" s="122" t="s">
        <v>1225</v>
      </c>
      <c r="B159" s="129" t="s">
        <v>1872</v>
      </c>
      <c r="C159" s="31">
        <v>0.56540723701399997</v>
      </c>
      <c r="D159" s="31">
        <v>1.2869782412E-2</v>
      </c>
      <c r="E159" s="31">
        <v>0.36529428780000001</v>
      </c>
      <c r="F159" s="31">
        <v>8.2645766400000001E-4</v>
      </c>
      <c r="G159" s="31">
        <v>5.5602235107999998E-2</v>
      </c>
      <c r="H159" s="27">
        <v>429836</v>
      </c>
      <c r="I159" s="27">
        <v>18040</v>
      </c>
      <c r="J159" s="27">
        <v>558737</v>
      </c>
      <c r="K159" s="31">
        <f t="shared" si="14"/>
        <v>0.80158643512063821</v>
      </c>
      <c r="L159" s="31">
        <f t="shared" si="15"/>
        <v>0.76929933045422083</v>
      </c>
      <c r="M159" s="31">
        <f t="shared" si="16"/>
        <v>3.2287104666417293E-2</v>
      </c>
      <c r="N159" s="31">
        <f t="shared" si="17"/>
        <v>0.95972099420375279</v>
      </c>
      <c r="O159" s="31">
        <f t="shared" si="18"/>
        <v>4.0279005796247179E-2</v>
      </c>
      <c r="P159" s="31">
        <v>0.96623499999999996</v>
      </c>
      <c r="Q159" s="31">
        <v>3.3764000000000002E-2</v>
      </c>
      <c r="R159" s="27">
        <v>244259</v>
      </c>
      <c r="S159" s="27">
        <v>16086</v>
      </c>
      <c r="T159" s="67">
        <f t="shared" si="19"/>
        <v>0.9382127561504926</v>
      </c>
      <c r="U159" s="123">
        <f t="shared" si="20"/>
        <v>6.1787243849507387E-2</v>
      </c>
    </row>
    <row r="160" spans="1:21" x14ac:dyDescent="0.2">
      <c r="A160" s="122" t="s">
        <v>1531</v>
      </c>
      <c r="B160" s="129" t="s">
        <v>2172</v>
      </c>
      <c r="C160" s="31">
        <v>0.50728955627000005</v>
      </c>
      <c r="D160" s="31">
        <v>1.7128139938000001E-2</v>
      </c>
      <c r="E160" s="31">
        <v>0.39787338285700002</v>
      </c>
      <c r="F160" s="31">
        <v>1.56914154E-3</v>
      </c>
      <c r="G160" s="31">
        <v>7.6139779392999998E-2</v>
      </c>
      <c r="H160" s="27">
        <v>362675</v>
      </c>
      <c r="I160" s="27">
        <v>18331</v>
      </c>
      <c r="J160" s="27">
        <v>555075</v>
      </c>
      <c r="K160" s="31">
        <f t="shared" si="14"/>
        <v>0.68640453992703687</v>
      </c>
      <c r="L160" s="31">
        <f t="shared" si="15"/>
        <v>0.65338017385038061</v>
      </c>
      <c r="M160" s="31">
        <f t="shared" si="16"/>
        <v>3.3024366076656306E-2</v>
      </c>
      <c r="N160" s="31">
        <f t="shared" si="17"/>
        <v>0.95188789677852848</v>
      </c>
      <c r="O160" s="31">
        <f t="shared" si="18"/>
        <v>4.811210322147158E-2</v>
      </c>
      <c r="P160" s="31">
        <v>0.95363299999999995</v>
      </c>
      <c r="Q160" s="31">
        <v>4.6365999999999997E-2</v>
      </c>
      <c r="R160" s="27">
        <v>191245</v>
      </c>
      <c r="S160" s="27">
        <v>16364</v>
      </c>
      <c r="T160" s="67">
        <f t="shared" si="19"/>
        <v>0.92117875429292562</v>
      </c>
      <c r="U160" s="123">
        <f t="shared" si="20"/>
        <v>7.8821245707074356E-2</v>
      </c>
    </row>
    <row r="161" spans="1:21" x14ac:dyDescent="0.2">
      <c r="A161" s="122" t="s">
        <v>1457</v>
      </c>
      <c r="B161" s="129" t="s">
        <v>2098</v>
      </c>
      <c r="C161" s="31">
        <v>0.39038331384899999</v>
      </c>
      <c r="D161" s="31">
        <v>8.4968928809999993E-3</v>
      </c>
      <c r="E161" s="31">
        <v>0.52000861379399999</v>
      </c>
      <c r="F161" s="31">
        <v>6.33729157E-4</v>
      </c>
      <c r="G161" s="31">
        <v>8.0477450315999996E-2</v>
      </c>
      <c r="H161" s="27">
        <v>437132</v>
      </c>
      <c r="I161" s="27">
        <v>16704</v>
      </c>
      <c r="J161" s="27">
        <v>554346</v>
      </c>
      <c r="K161" s="31">
        <f t="shared" si="14"/>
        <v>0.81868724587171193</v>
      </c>
      <c r="L161" s="31">
        <f t="shared" si="15"/>
        <v>0.78855444072835379</v>
      </c>
      <c r="M161" s="31">
        <f t="shared" si="16"/>
        <v>3.0132805143358119E-2</v>
      </c>
      <c r="N161" s="31">
        <f t="shared" si="17"/>
        <v>0.96319375280938491</v>
      </c>
      <c r="O161" s="31">
        <f t="shared" si="18"/>
        <v>3.6806247190615114E-2</v>
      </c>
      <c r="P161" s="31">
        <v>0.96709999999999996</v>
      </c>
      <c r="Q161" s="31">
        <v>3.2898999999999998E-2</v>
      </c>
      <c r="R161" s="27">
        <v>196509</v>
      </c>
      <c r="S161" s="27">
        <v>15271</v>
      </c>
      <c r="T161" s="67">
        <f t="shared" si="19"/>
        <v>0.92789215223344979</v>
      </c>
      <c r="U161" s="123">
        <f t="shared" si="20"/>
        <v>7.2107847766550187E-2</v>
      </c>
    </row>
    <row r="162" spans="1:21" x14ac:dyDescent="0.2">
      <c r="A162" s="122" t="s">
        <v>1388</v>
      </c>
      <c r="B162" s="129" t="s">
        <v>2031</v>
      </c>
      <c r="C162" s="31">
        <v>0.24063028426700001</v>
      </c>
      <c r="D162" s="31">
        <v>9.287691285E-3</v>
      </c>
      <c r="E162" s="31">
        <v>0.59973752176799999</v>
      </c>
      <c r="F162" s="31">
        <v>2.1536675440000002E-3</v>
      </c>
      <c r="G162" s="31">
        <v>0.148190835135</v>
      </c>
      <c r="H162" s="27">
        <v>383833</v>
      </c>
      <c r="I162" s="27">
        <v>25171</v>
      </c>
      <c r="J162" s="27">
        <v>549432</v>
      </c>
      <c r="K162" s="31">
        <f t="shared" si="14"/>
        <v>0.74441241136300762</v>
      </c>
      <c r="L162" s="31">
        <f t="shared" si="15"/>
        <v>0.69859964472400593</v>
      </c>
      <c r="M162" s="31">
        <f t="shared" si="16"/>
        <v>4.5812766639001731E-2</v>
      </c>
      <c r="N162" s="31">
        <f t="shared" si="17"/>
        <v>0.93845781459350031</v>
      </c>
      <c r="O162" s="31">
        <f t="shared" si="18"/>
        <v>6.1542185406499694E-2</v>
      </c>
      <c r="P162" s="31">
        <v>0.94209799999999999</v>
      </c>
      <c r="Q162" s="31">
        <v>5.7901000000000001E-2</v>
      </c>
      <c r="R162" s="27">
        <v>161530</v>
      </c>
      <c r="S162" s="27">
        <v>20862</v>
      </c>
      <c r="T162" s="67">
        <f t="shared" si="19"/>
        <v>0.88561998333260228</v>
      </c>
      <c r="U162" s="123">
        <f t="shared" si="20"/>
        <v>0.11438001666739769</v>
      </c>
    </row>
    <row r="163" spans="1:21" x14ac:dyDescent="0.2">
      <c r="A163" s="122" t="s">
        <v>1089</v>
      </c>
      <c r="B163" s="129" t="s">
        <v>1737</v>
      </c>
      <c r="C163" s="31">
        <v>0.64855397923000002</v>
      </c>
      <c r="D163" s="31">
        <v>4.4699508090999998E-2</v>
      </c>
      <c r="E163" s="31">
        <v>0.25232765381</v>
      </c>
      <c r="F163" s="31">
        <v>2.2575509129999999E-3</v>
      </c>
      <c r="G163" s="31">
        <v>5.2161307953000002E-2</v>
      </c>
      <c r="H163" s="27">
        <v>359474</v>
      </c>
      <c r="I163" s="27">
        <v>25056</v>
      </c>
      <c r="J163" s="27">
        <v>548722</v>
      </c>
      <c r="K163" s="31">
        <f t="shared" si="14"/>
        <v>0.70077379802522954</v>
      </c>
      <c r="L163" s="31">
        <f t="shared" si="15"/>
        <v>0.65511133142101097</v>
      </c>
      <c r="M163" s="31">
        <f t="shared" si="16"/>
        <v>4.5662466604218528E-2</v>
      </c>
      <c r="N163" s="31">
        <f t="shared" si="17"/>
        <v>0.93483993446545133</v>
      </c>
      <c r="O163" s="31">
        <f t="shared" si="18"/>
        <v>6.5160065534548672E-2</v>
      </c>
      <c r="P163" s="31">
        <v>0.93357400000000001</v>
      </c>
      <c r="Q163" s="31">
        <v>6.6424999999999998E-2</v>
      </c>
      <c r="R163" s="27">
        <v>223745</v>
      </c>
      <c r="S163" s="27">
        <v>22706</v>
      </c>
      <c r="T163" s="67">
        <f t="shared" si="19"/>
        <v>0.90786809548348357</v>
      </c>
      <c r="U163" s="123">
        <f t="shared" si="20"/>
        <v>9.2131904516516469E-2</v>
      </c>
    </row>
    <row r="164" spans="1:21" x14ac:dyDescent="0.2">
      <c r="A164" s="122" t="s">
        <v>1560</v>
      </c>
      <c r="B164" s="129" t="s">
        <v>2200</v>
      </c>
      <c r="C164" s="31">
        <v>0.43893029147500001</v>
      </c>
      <c r="D164" s="31">
        <v>7.8254103999999998E-3</v>
      </c>
      <c r="E164" s="31">
        <v>0.48339431194900001</v>
      </c>
      <c r="F164" s="31">
        <v>2.3148296900000001E-4</v>
      </c>
      <c r="G164" s="31">
        <v>6.9618503205000001E-2</v>
      </c>
      <c r="H164" s="27">
        <v>394514</v>
      </c>
      <c r="I164" s="27">
        <v>14712</v>
      </c>
      <c r="J164" s="27">
        <v>544004</v>
      </c>
      <c r="K164" s="31">
        <f t="shared" si="14"/>
        <v>0.75224814523422623</v>
      </c>
      <c r="L164" s="31">
        <f t="shared" si="15"/>
        <v>0.72520422643951143</v>
      </c>
      <c r="M164" s="31">
        <f t="shared" si="16"/>
        <v>2.7043918794714746E-2</v>
      </c>
      <c r="N164" s="31">
        <f t="shared" si="17"/>
        <v>0.96404920508472092</v>
      </c>
      <c r="O164" s="31">
        <f t="shared" si="18"/>
        <v>3.595079491527909E-2</v>
      </c>
      <c r="P164" s="31">
        <v>0.96790799999999999</v>
      </c>
      <c r="Q164" s="31">
        <v>3.2091000000000001E-2</v>
      </c>
      <c r="R164" s="27">
        <v>192210</v>
      </c>
      <c r="S164" s="27">
        <v>13269</v>
      </c>
      <c r="T164" s="67">
        <f t="shared" si="19"/>
        <v>0.93542405793292749</v>
      </c>
      <c r="U164" s="123">
        <f t="shared" si="20"/>
        <v>6.4575942067072553E-2</v>
      </c>
    </row>
    <row r="165" spans="1:21" x14ac:dyDescent="0.2">
      <c r="A165" s="122" t="s">
        <v>1140</v>
      </c>
      <c r="B165" s="129" t="s">
        <v>1788</v>
      </c>
      <c r="C165" s="31">
        <v>0.49920215944099999</v>
      </c>
      <c r="D165" s="31">
        <v>1.7770404683999999E-2</v>
      </c>
      <c r="E165" s="31">
        <v>0.39218608312999997</v>
      </c>
      <c r="F165" s="31">
        <v>9.9817937700000009E-4</v>
      </c>
      <c r="G165" s="31">
        <v>8.9843173366000006E-2</v>
      </c>
      <c r="H165" s="27">
        <v>345262</v>
      </c>
      <c r="I165" s="27">
        <v>19844</v>
      </c>
      <c r="J165" s="27">
        <v>534248</v>
      </c>
      <c r="K165" s="31">
        <f t="shared" si="14"/>
        <v>0.68340171605696232</v>
      </c>
      <c r="L165" s="31">
        <f t="shared" si="15"/>
        <v>0.64625791767119389</v>
      </c>
      <c r="M165" s="31">
        <f t="shared" si="16"/>
        <v>3.7143798385768409E-2</v>
      </c>
      <c r="N165" s="31">
        <f t="shared" si="17"/>
        <v>0.94564866093682387</v>
      </c>
      <c r="O165" s="31">
        <f t="shared" si="18"/>
        <v>5.4351339063176171E-2</v>
      </c>
      <c r="P165" s="31">
        <v>0.94934499999999999</v>
      </c>
      <c r="Q165" s="31">
        <v>5.0653999999999998E-2</v>
      </c>
      <c r="R165" s="27">
        <v>179518</v>
      </c>
      <c r="S165" s="27">
        <v>17480</v>
      </c>
      <c r="T165" s="67">
        <f t="shared" si="19"/>
        <v>0.91126813470187518</v>
      </c>
      <c r="U165" s="123">
        <f t="shared" si="20"/>
        <v>8.8731865298124851E-2</v>
      </c>
    </row>
    <row r="166" spans="1:21" x14ac:dyDescent="0.2">
      <c r="A166" s="122" t="s">
        <v>1554</v>
      </c>
      <c r="B166" s="129" t="s">
        <v>2194</v>
      </c>
      <c r="C166" s="31">
        <v>0.48485170241300002</v>
      </c>
      <c r="D166" s="31">
        <v>8.70673179E-3</v>
      </c>
      <c r="E166" s="31">
        <v>0.45536325239999997</v>
      </c>
      <c r="F166" s="31">
        <v>3.1264009799999998E-4</v>
      </c>
      <c r="G166" s="31">
        <v>5.0765673296E-2</v>
      </c>
      <c r="H166" s="27">
        <v>388021</v>
      </c>
      <c r="I166" s="27">
        <v>12227</v>
      </c>
      <c r="J166" s="27">
        <v>519600</v>
      </c>
      <c r="K166" s="31">
        <f t="shared" si="14"/>
        <v>0.77030023094688227</v>
      </c>
      <c r="L166" s="31">
        <f t="shared" si="15"/>
        <v>0.7467686682063126</v>
      </c>
      <c r="M166" s="31">
        <f t="shared" si="16"/>
        <v>2.353156274056967E-2</v>
      </c>
      <c r="N166" s="31">
        <f t="shared" si="17"/>
        <v>0.96945144010713358</v>
      </c>
      <c r="O166" s="31">
        <f t="shared" si="18"/>
        <v>3.0548559892866423E-2</v>
      </c>
      <c r="P166" s="31">
        <v>0.97210200000000002</v>
      </c>
      <c r="Q166" s="31">
        <v>2.7897000000000002E-2</v>
      </c>
      <c r="R166" s="27">
        <v>202301</v>
      </c>
      <c r="S166" s="27">
        <v>11189</v>
      </c>
      <c r="T166" s="67">
        <f t="shared" si="19"/>
        <v>0.9475900510562556</v>
      </c>
      <c r="U166" s="123">
        <f t="shared" si="20"/>
        <v>5.2409948943744435E-2</v>
      </c>
    </row>
    <row r="167" spans="1:21" x14ac:dyDescent="0.2">
      <c r="A167" s="122" t="s">
        <v>1155</v>
      </c>
      <c r="B167" s="129" t="s">
        <v>1803</v>
      </c>
      <c r="C167" s="31">
        <v>0.56374073188200002</v>
      </c>
      <c r="D167" s="31">
        <v>1.0808532932000001E-2</v>
      </c>
      <c r="E167" s="31">
        <v>0.380906823384</v>
      </c>
      <c r="F167" s="31">
        <v>3.4737645300000002E-4</v>
      </c>
      <c r="G167" s="31">
        <v>4.4196535346000002E-2</v>
      </c>
      <c r="H167" s="27">
        <v>358534</v>
      </c>
      <c r="I167" s="27">
        <v>11938</v>
      </c>
      <c r="J167" s="27">
        <v>518887</v>
      </c>
      <c r="K167" s="31">
        <f t="shared" si="14"/>
        <v>0.71397433352541118</v>
      </c>
      <c r="L167" s="31">
        <f t="shared" si="15"/>
        <v>0.69096739752585823</v>
      </c>
      <c r="M167" s="31">
        <f t="shared" si="16"/>
        <v>2.3006935999552888E-2</v>
      </c>
      <c r="N167" s="31">
        <f t="shared" si="17"/>
        <v>0.9677762421991406</v>
      </c>
      <c r="O167" s="31">
        <f t="shared" si="18"/>
        <v>3.2223757800859447E-2</v>
      </c>
      <c r="P167" s="31">
        <v>0.97051200000000004</v>
      </c>
      <c r="Q167" s="31">
        <v>2.9486999999999999E-2</v>
      </c>
      <c r="R167" s="27">
        <v>207630</v>
      </c>
      <c r="S167" s="27">
        <v>11057</v>
      </c>
      <c r="T167" s="67">
        <f t="shared" si="19"/>
        <v>0.94943915276170965</v>
      </c>
      <c r="U167" s="123">
        <f t="shared" si="20"/>
        <v>5.0560847238290345E-2</v>
      </c>
    </row>
    <row r="168" spans="1:21" x14ac:dyDescent="0.2">
      <c r="A168" s="122" t="s">
        <v>1478</v>
      </c>
      <c r="B168" s="129" t="s">
        <v>2119</v>
      </c>
      <c r="C168" s="31">
        <v>0.45097197814899997</v>
      </c>
      <c r="D168" s="31">
        <v>8.5686651129999996E-3</v>
      </c>
      <c r="E168" s="31">
        <v>0.50267685643000004</v>
      </c>
      <c r="F168" s="31">
        <v>1.15792771E-4</v>
      </c>
      <c r="G168" s="31">
        <v>3.7666707533999998E-2</v>
      </c>
      <c r="H168" s="27">
        <v>390068</v>
      </c>
      <c r="I168" s="27">
        <v>8138</v>
      </c>
      <c r="J168" s="27">
        <v>512675</v>
      </c>
      <c r="K168" s="31">
        <f t="shared" si="14"/>
        <v>0.77672209489442634</v>
      </c>
      <c r="L168" s="31">
        <f t="shared" si="15"/>
        <v>0.76084849075925298</v>
      </c>
      <c r="M168" s="31">
        <f t="shared" si="16"/>
        <v>1.5873604135173355E-2</v>
      </c>
      <c r="N168" s="31">
        <f t="shared" si="17"/>
        <v>0.97956334158701774</v>
      </c>
      <c r="O168" s="31">
        <f t="shared" si="18"/>
        <v>2.0436658412982225E-2</v>
      </c>
      <c r="P168" s="31">
        <v>0.97671200000000002</v>
      </c>
      <c r="Q168" s="31">
        <v>2.3286999999999999E-2</v>
      </c>
      <c r="R168" s="27">
        <v>180693</v>
      </c>
      <c r="S168" s="27">
        <v>7833</v>
      </c>
      <c r="T168" s="67">
        <f t="shared" si="19"/>
        <v>0.95845135418987304</v>
      </c>
      <c r="U168" s="123">
        <f t="shared" si="20"/>
        <v>4.1548645810126988E-2</v>
      </c>
    </row>
    <row r="169" spans="1:21" x14ac:dyDescent="0.2">
      <c r="A169" s="122" t="s">
        <v>1603</v>
      </c>
      <c r="B169" s="129" t="s">
        <v>2241</v>
      </c>
      <c r="C169" s="31">
        <v>0.53006123219199996</v>
      </c>
      <c r="D169" s="31">
        <v>1.6978272993000001E-2</v>
      </c>
      <c r="E169" s="31">
        <v>0.38411230220600001</v>
      </c>
      <c r="F169" s="31">
        <v>1.6561420900000001E-3</v>
      </c>
      <c r="G169" s="31">
        <v>6.7192050517000002E-2</v>
      </c>
      <c r="H169" s="27">
        <v>385235</v>
      </c>
      <c r="I169" s="27">
        <v>19210</v>
      </c>
      <c r="J169" s="27">
        <v>512394</v>
      </c>
      <c r="K169" s="31">
        <f t="shared" si="14"/>
        <v>0.78932423096289184</v>
      </c>
      <c r="L169" s="31">
        <f t="shared" si="15"/>
        <v>0.7518335499635046</v>
      </c>
      <c r="M169" s="31">
        <f t="shared" si="16"/>
        <v>3.749068099938719E-2</v>
      </c>
      <c r="N169" s="31">
        <f t="shared" si="17"/>
        <v>0.95250281249613666</v>
      </c>
      <c r="O169" s="31">
        <f t="shared" si="18"/>
        <v>4.7497187503863322E-2</v>
      </c>
      <c r="P169" s="31">
        <v>0.95882400000000001</v>
      </c>
      <c r="Q169" s="31">
        <v>4.1175000000000003E-2</v>
      </c>
      <c r="R169" s="27">
        <v>204351</v>
      </c>
      <c r="S169" s="27">
        <v>16333</v>
      </c>
      <c r="T169" s="67">
        <f t="shared" si="19"/>
        <v>0.92598919722317885</v>
      </c>
      <c r="U169" s="123">
        <f t="shared" si="20"/>
        <v>7.401080277682115E-2</v>
      </c>
    </row>
    <row r="170" spans="1:21" x14ac:dyDescent="0.2">
      <c r="A170" s="122" t="s">
        <v>1088</v>
      </c>
      <c r="B170" s="129" t="s">
        <v>1736</v>
      </c>
      <c r="C170" s="31">
        <v>0.67131656012800001</v>
      </c>
      <c r="D170" s="31">
        <v>4.7207439828999997E-2</v>
      </c>
      <c r="E170" s="31">
        <v>0.231256101017</v>
      </c>
      <c r="F170" s="31">
        <v>1.4275067959999999E-3</v>
      </c>
      <c r="G170" s="31">
        <v>4.8792392227999998E-2</v>
      </c>
      <c r="H170" s="27">
        <v>307004</v>
      </c>
      <c r="I170" s="27">
        <v>22724</v>
      </c>
      <c r="J170" s="27">
        <v>510636</v>
      </c>
      <c r="K170" s="31">
        <f t="shared" si="14"/>
        <v>0.64572023907440912</v>
      </c>
      <c r="L170" s="31">
        <f t="shared" si="15"/>
        <v>0.60121887215159131</v>
      </c>
      <c r="M170" s="31">
        <f t="shared" si="16"/>
        <v>4.4501366922817823E-2</v>
      </c>
      <c r="N170" s="31">
        <f t="shared" si="17"/>
        <v>0.9310825892857143</v>
      </c>
      <c r="O170" s="31">
        <f t="shared" si="18"/>
        <v>6.8917410714285712E-2</v>
      </c>
      <c r="P170" s="31">
        <v>0.92953799999999998</v>
      </c>
      <c r="Q170" s="31">
        <v>7.0460999999999996E-2</v>
      </c>
      <c r="R170" s="27">
        <v>204776</v>
      </c>
      <c r="S170" s="27">
        <v>20864</v>
      </c>
      <c r="T170" s="67">
        <f t="shared" si="19"/>
        <v>0.90753412515511434</v>
      </c>
      <c r="U170" s="123">
        <f t="shared" si="20"/>
        <v>9.2465874844885665E-2</v>
      </c>
    </row>
    <row r="171" spans="1:21" x14ac:dyDescent="0.2">
      <c r="A171" s="122" t="s">
        <v>1661</v>
      </c>
      <c r="B171" s="129" t="s">
        <v>2297</v>
      </c>
      <c r="C171" s="31">
        <v>0.50222523556200005</v>
      </c>
      <c r="D171" s="31">
        <v>8.8024292149999992E-3</v>
      </c>
      <c r="E171" s="31">
        <v>0.442833466615</v>
      </c>
      <c r="F171" s="31">
        <v>2.0282094899999999E-4</v>
      </c>
      <c r="G171" s="31">
        <v>4.5936047656999997E-2</v>
      </c>
      <c r="H171" s="27">
        <v>397003</v>
      </c>
      <c r="I171" s="27">
        <v>10800</v>
      </c>
      <c r="J171" s="27">
        <v>509779</v>
      </c>
      <c r="K171" s="31">
        <f t="shared" si="14"/>
        <v>0.79996037498602335</v>
      </c>
      <c r="L171" s="31">
        <f t="shared" si="15"/>
        <v>0.77877472394900538</v>
      </c>
      <c r="M171" s="31">
        <f t="shared" si="16"/>
        <v>2.1185651037018003E-2</v>
      </c>
      <c r="N171" s="31">
        <f t="shared" si="17"/>
        <v>0.97351662444856957</v>
      </c>
      <c r="O171" s="31">
        <f t="shared" si="18"/>
        <v>2.6483375551430471E-2</v>
      </c>
      <c r="P171" s="31">
        <v>0.97517699999999996</v>
      </c>
      <c r="Q171" s="31">
        <v>2.4822E-2</v>
      </c>
      <c r="R171" s="27">
        <v>207356</v>
      </c>
      <c r="S171" s="27">
        <v>10322</v>
      </c>
      <c r="T171" s="67">
        <f t="shared" si="19"/>
        <v>0.95258133573443338</v>
      </c>
      <c r="U171" s="123">
        <f t="shared" si="20"/>
        <v>4.7418664265566568E-2</v>
      </c>
    </row>
    <row r="172" spans="1:21" x14ac:dyDescent="0.2">
      <c r="A172" s="122" t="s">
        <v>1539</v>
      </c>
      <c r="B172" s="129" t="s">
        <v>2180</v>
      </c>
      <c r="C172" s="31">
        <v>0.450977818611</v>
      </c>
      <c r="D172" s="31">
        <v>8.1010922980000004E-3</v>
      </c>
      <c r="E172" s="31">
        <v>0.47855507430200001</v>
      </c>
      <c r="F172" s="31">
        <v>2.9896020099999998E-4</v>
      </c>
      <c r="G172" s="31">
        <v>6.2067054585000003E-2</v>
      </c>
      <c r="H172" s="27">
        <v>363132</v>
      </c>
      <c r="I172" s="27">
        <v>12005</v>
      </c>
      <c r="J172" s="27">
        <v>507012</v>
      </c>
      <c r="K172" s="31">
        <f t="shared" si="14"/>
        <v>0.73989767500571979</v>
      </c>
      <c r="L172" s="31">
        <f t="shared" si="15"/>
        <v>0.71621973444415521</v>
      </c>
      <c r="M172" s="31">
        <f t="shared" si="16"/>
        <v>2.3677940561564619E-2</v>
      </c>
      <c r="N172" s="31">
        <f t="shared" si="17"/>
        <v>0.96799835793323508</v>
      </c>
      <c r="O172" s="31">
        <f t="shared" si="18"/>
        <v>3.2001642066764945E-2</v>
      </c>
      <c r="P172" s="31">
        <v>0.96972800000000003</v>
      </c>
      <c r="Q172" s="31">
        <v>3.0270999999999999E-2</v>
      </c>
      <c r="R172" s="27">
        <v>174667</v>
      </c>
      <c r="S172" s="27">
        <v>10923</v>
      </c>
      <c r="T172" s="67">
        <f t="shared" si="19"/>
        <v>0.94114445821434345</v>
      </c>
      <c r="U172" s="123">
        <f t="shared" si="20"/>
        <v>5.8855541785656558E-2</v>
      </c>
    </row>
    <row r="173" spans="1:21" x14ac:dyDescent="0.2">
      <c r="A173" s="122" t="s">
        <v>1558</v>
      </c>
      <c r="B173" s="129" t="s">
        <v>2198</v>
      </c>
      <c r="C173" s="31">
        <v>0.40732130891899998</v>
      </c>
      <c r="D173" s="31">
        <v>1.0310547115000001E-2</v>
      </c>
      <c r="E173" s="31">
        <v>0.491234667505</v>
      </c>
      <c r="F173" s="31">
        <v>8.0679347400000004E-4</v>
      </c>
      <c r="G173" s="31">
        <v>9.0326682983999998E-2</v>
      </c>
      <c r="H173" s="27">
        <v>373189</v>
      </c>
      <c r="I173" s="27">
        <v>17816</v>
      </c>
      <c r="J173" s="27">
        <v>506852</v>
      </c>
      <c r="K173" s="31">
        <f t="shared" si="14"/>
        <v>0.77143821075974839</v>
      </c>
      <c r="L173" s="31">
        <f t="shared" si="15"/>
        <v>0.73628791047485265</v>
      </c>
      <c r="M173" s="31">
        <f t="shared" si="16"/>
        <v>3.515030028489579E-2</v>
      </c>
      <c r="N173" s="31">
        <f t="shared" si="17"/>
        <v>0.95443536527665884</v>
      </c>
      <c r="O173" s="31">
        <f t="shared" si="18"/>
        <v>4.5564634723341137E-2</v>
      </c>
      <c r="P173" s="31">
        <v>0.95849899999999999</v>
      </c>
      <c r="Q173" s="31">
        <v>4.1500000000000002E-2</v>
      </c>
      <c r="R173" s="27">
        <v>181012</v>
      </c>
      <c r="S173" s="27">
        <v>15987</v>
      </c>
      <c r="T173" s="67">
        <f t="shared" si="19"/>
        <v>0.91884730379342028</v>
      </c>
      <c r="U173" s="123">
        <f t="shared" si="20"/>
        <v>8.1152696206579722E-2</v>
      </c>
    </row>
    <row r="174" spans="1:21" x14ac:dyDescent="0.2">
      <c r="A174" s="122" t="s">
        <v>1649</v>
      </c>
      <c r="B174" s="129" t="s">
        <v>2286</v>
      </c>
      <c r="C174" s="31">
        <v>0.48817817410100001</v>
      </c>
      <c r="D174" s="31">
        <v>9.9533414779999999E-3</v>
      </c>
      <c r="E174" s="31">
        <v>0.449679535272</v>
      </c>
      <c r="F174" s="31">
        <v>3.7869856299999999E-4</v>
      </c>
      <c r="G174" s="31">
        <v>5.1810250584000003E-2</v>
      </c>
      <c r="H174" s="27">
        <v>332885</v>
      </c>
      <c r="I174" s="27">
        <v>10973</v>
      </c>
      <c r="J174" s="27">
        <v>501503</v>
      </c>
      <c r="K174" s="31">
        <f t="shared" si="14"/>
        <v>0.68565492130655248</v>
      </c>
      <c r="L174" s="31">
        <f t="shared" si="15"/>
        <v>0.66377469327202432</v>
      </c>
      <c r="M174" s="31">
        <f t="shared" si="16"/>
        <v>2.1880228034528208E-2</v>
      </c>
      <c r="N174" s="31">
        <f t="shared" si="17"/>
        <v>0.96808857144518956</v>
      </c>
      <c r="O174" s="31">
        <f t="shared" si="18"/>
        <v>3.1911428554810418E-2</v>
      </c>
      <c r="P174" s="31">
        <v>0.96882100000000004</v>
      </c>
      <c r="Q174" s="31">
        <v>3.1178000000000001E-2</v>
      </c>
      <c r="R174" s="27">
        <v>176214</v>
      </c>
      <c r="S174" s="27">
        <v>10138</v>
      </c>
      <c r="T174" s="67">
        <f t="shared" si="19"/>
        <v>0.94559757877565043</v>
      </c>
      <c r="U174" s="123">
        <f t="shared" si="20"/>
        <v>5.4402421224349615E-2</v>
      </c>
    </row>
    <row r="175" spans="1:21" x14ac:dyDescent="0.2">
      <c r="A175" s="122" t="s">
        <v>1352</v>
      </c>
      <c r="B175" s="129" t="s">
        <v>1997</v>
      </c>
      <c r="C175" s="31">
        <v>0.31297848028899999</v>
      </c>
      <c r="D175" s="31">
        <v>1.6501618738999999E-2</v>
      </c>
      <c r="E175" s="31">
        <v>0.41604456293999997</v>
      </c>
      <c r="F175" s="31">
        <v>2.9613406970000001E-3</v>
      </c>
      <c r="G175" s="31">
        <v>0.25151399733300001</v>
      </c>
      <c r="H175" s="27">
        <v>315471</v>
      </c>
      <c r="I175" s="27">
        <v>42158</v>
      </c>
      <c r="J175" s="27">
        <v>494113</v>
      </c>
      <c r="K175" s="31">
        <f t="shared" si="14"/>
        <v>0.72377978316700831</v>
      </c>
      <c r="L175" s="31">
        <f t="shared" si="15"/>
        <v>0.63845921884265344</v>
      </c>
      <c r="M175" s="31">
        <f t="shared" si="16"/>
        <v>8.5320564324354961E-2</v>
      </c>
      <c r="N175" s="31">
        <f t="shared" si="17"/>
        <v>0.88211806089550904</v>
      </c>
      <c r="O175" s="31">
        <f t="shared" si="18"/>
        <v>0.11788193910449096</v>
      </c>
      <c r="P175" s="31">
        <v>0.90206900000000001</v>
      </c>
      <c r="Q175" s="31">
        <v>9.7930000000000003E-2</v>
      </c>
      <c r="R175" s="27">
        <v>137088</v>
      </c>
      <c r="S175" s="27">
        <v>30752</v>
      </c>
      <c r="T175" s="67">
        <f t="shared" si="19"/>
        <v>0.8167778836987607</v>
      </c>
      <c r="U175" s="123">
        <f t="shared" si="20"/>
        <v>0.18322211630123927</v>
      </c>
    </row>
    <row r="176" spans="1:21" x14ac:dyDescent="0.2">
      <c r="A176" s="122" t="s">
        <v>1608</v>
      </c>
      <c r="B176" s="129" t="s">
        <v>2246</v>
      </c>
      <c r="C176" s="31">
        <v>0.52612967141800004</v>
      </c>
      <c r="D176" s="31">
        <v>5.6015741096999999E-2</v>
      </c>
      <c r="E176" s="31">
        <v>0.291629974131</v>
      </c>
      <c r="F176" s="31">
        <v>5.008531014E-3</v>
      </c>
      <c r="G176" s="31">
        <v>0.12121608233800001</v>
      </c>
      <c r="H176" s="27">
        <v>301250</v>
      </c>
      <c r="I176" s="27">
        <v>35229</v>
      </c>
      <c r="J176" s="27">
        <v>488866</v>
      </c>
      <c r="K176" s="31">
        <f t="shared" si="14"/>
        <v>0.68828472423936216</v>
      </c>
      <c r="L176" s="31">
        <f t="shared" si="15"/>
        <v>0.61622203221332639</v>
      </c>
      <c r="M176" s="31">
        <f t="shared" si="16"/>
        <v>7.2062692026035768E-2</v>
      </c>
      <c r="N176" s="31">
        <f t="shared" si="17"/>
        <v>0.89530104404732536</v>
      </c>
      <c r="O176" s="31">
        <f t="shared" si="18"/>
        <v>0.10469895595267462</v>
      </c>
      <c r="P176" s="31">
        <v>0.89724099999999996</v>
      </c>
      <c r="Q176" s="31">
        <v>0.102758</v>
      </c>
      <c r="R176" s="27">
        <v>166875</v>
      </c>
      <c r="S176" s="27">
        <v>29102</v>
      </c>
      <c r="T176" s="67">
        <f t="shared" si="19"/>
        <v>0.85150298249284351</v>
      </c>
      <c r="U176" s="123">
        <f t="shared" si="20"/>
        <v>0.14849701750715646</v>
      </c>
    </row>
    <row r="177" spans="1:21" x14ac:dyDescent="0.2">
      <c r="A177" s="122" t="s">
        <v>1173</v>
      </c>
      <c r="B177" s="129" t="s">
        <v>1821</v>
      </c>
      <c r="C177" s="31">
        <v>0.44273387014999999</v>
      </c>
      <c r="D177" s="31">
        <v>9.7359826010000004E-3</v>
      </c>
      <c r="E177" s="31">
        <v>0.49076679632300002</v>
      </c>
      <c r="F177" s="31">
        <v>1.48105419E-4</v>
      </c>
      <c r="G177" s="31">
        <v>5.6615245504000003E-2</v>
      </c>
      <c r="H177" s="27">
        <v>339277</v>
      </c>
      <c r="I177" s="27">
        <v>10505</v>
      </c>
      <c r="J177" s="27">
        <v>482386</v>
      </c>
      <c r="K177" s="31">
        <f t="shared" si="14"/>
        <v>0.72510810844427487</v>
      </c>
      <c r="L177" s="31">
        <f t="shared" si="15"/>
        <v>0.70333094244028638</v>
      </c>
      <c r="M177" s="31">
        <f t="shared" si="16"/>
        <v>2.1777166003988508E-2</v>
      </c>
      <c r="N177" s="31">
        <f t="shared" si="17"/>
        <v>0.96996700802213953</v>
      </c>
      <c r="O177" s="31">
        <f t="shared" si="18"/>
        <v>3.0032991977860496E-2</v>
      </c>
      <c r="P177" s="31">
        <v>0.97060900000000006</v>
      </c>
      <c r="Q177" s="31">
        <v>2.9389999999999999E-2</v>
      </c>
      <c r="R177" s="27">
        <v>165667</v>
      </c>
      <c r="S177" s="27">
        <v>9600</v>
      </c>
      <c r="T177" s="67">
        <f t="shared" si="19"/>
        <v>0.9452264259672386</v>
      </c>
      <c r="U177" s="123">
        <f t="shared" si="20"/>
        <v>5.4773574032761445E-2</v>
      </c>
    </row>
    <row r="178" spans="1:21" x14ac:dyDescent="0.2">
      <c r="A178" s="122" t="s">
        <v>1275</v>
      </c>
      <c r="B178" s="129" t="s">
        <v>1922</v>
      </c>
      <c r="C178" s="31">
        <v>0.53756917173899998</v>
      </c>
      <c r="D178" s="31">
        <v>1.2854342842E-2</v>
      </c>
      <c r="E178" s="31">
        <v>0.398844771343</v>
      </c>
      <c r="F178" s="31">
        <v>3.0473657599999998E-4</v>
      </c>
      <c r="G178" s="31">
        <v>5.0426977497000001E-2</v>
      </c>
      <c r="H178" s="27">
        <v>337937</v>
      </c>
      <c r="I178" s="27">
        <v>11615</v>
      </c>
      <c r="J178" s="27">
        <v>481172</v>
      </c>
      <c r="K178" s="31">
        <f t="shared" si="14"/>
        <v>0.72645956123797728</v>
      </c>
      <c r="L178" s="31">
        <f t="shared" si="15"/>
        <v>0.70232058390762553</v>
      </c>
      <c r="M178" s="31">
        <f t="shared" si="16"/>
        <v>2.4138977330351724E-2</v>
      </c>
      <c r="N178" s="31">
        <f t="shared" si="17"/>
        <v>0.96677175355884104</v>
      </c>
      <c r="O178" s="31">
        <f t="shared" si="18"/>
        <v>3.3228246441158966E-2</v>
      </c>
      <c r="P178" s="31">
        <v>0.96670100000000003</v>
      </c>
      <c r="Q178" s="31">
        <v>3.3298000000000001E-2</v>
      </c>
      <c r="R178" s="27">
        <v>179859</v>
      </c>
      <c r="S178" s="27">
        <v>10696</v>
      </c>
      <c r="T178" s="67">
        <f t="shared" si="19"/>
        <v>0.94386922410852514</v>
      </c>
      <c r="U178" s="123">
        <f t="shared" si="20"/>
        <v>5.6130775891474902E-2</v>
      </c>
    </row>
    <row r="179" spans="1:21" x14ac:dyDescent="0.2">
      <c r="A179" s="122" t="s">
        <v>1206</v>
      </c>
      <c r="B179" s="129" t="s">
        <v>1853</v>
      </c>
      <c r="C179" s="31">
        <v>0.50091172247100002</v>
      </c>
      <c r="D179" s="31">
        <v>9.0773368579999993E-3</v>
      </c>
      <c r="E179" s="31">
        <v>0.46178743190499999</v>
      </c>
      <c r="F179" s="31">
        <v>2.16534087E-4</v>
      </c>
      <c r="G179" s="31">
        <v>2.8006974675999999E-2</v>
      </c>
      <c r="H179" s="27">
        <v>372728</v>
      </c>
      <c r="I179" s="27">
        <v>7962</v>
      </c>
      <c r="J179" s="27">
        <v>479503</v>
      </c>
      <c r="K179" s="31">
        <f t="shared" si="14"/>
        <v>0.79392621109774075</v>
      </c>
      <c r="L179" s="31">
        <f t="shared" si="15"/>
        <v>0.77732151832209595</v>
      </c>
      <c r="M179" s="31">
        <f t="shared" si="16"/>
        <v>1.6604692775644782E-2</v>
      </c>
      <c r="N179" s="31">
        <f t="shared" si="17"/>
        <v>0.97908534503139033</v>
      </c>
      <c r="O179" s="31">
        <f t="shared" si="18"/>
        <v>2.0914654968609631E-2</v>
      </c>
      <c r="P179" s="31">
        <v>0.97813099999999997</v>
      </c>
      <c r="Q179" s="31">
        <v>2.1867999999999999E-2</v>
      </c>
      <c r="R179" s="27">
        <v>198770</v>
      </c>
      <c r="S179" s="27">
        <v>7527</v>
      </c>
      <c r="T179" s="67">
        <f t="shared" si="19"/>
        <v>0.96351376898355279</v>
      </c>
      <c r="U179" s="123">
        <f t="shared" si="20"/>
        <v>3.6486231016447164E-2</v>
      </c>
    </row>
    <row r="180" spans="1:21" x14ac:dyDescent="0.2">
      <c r="A180" s="122" t="s">
        <v>1128</v>
      </c>
      <c r="B180" s="129" t="s">
        <v>1776</v>
      </c>
      <c r="C180" s="31">
        <v>0.53913782672199995</v>
      </c>
      <c r="D180" s="31">
        <v>1.7169945701999999E-2</v>
      </c>
      <c r="E180" s="31">
        <v>0.37771583050599999</v>
      </c>
      <c r="F180" s="31">
        <v>5.5905710799999996E-4</v>
      </c>
      <c r="G180" s="31">
        <v>6.5417339960000001E-2</v>
      </c>
      <c r="H180" s="27">
        <v>300119</v>
      </c>
      <c r="I180" s="27">
        <v>13980</v>
      </c>
      <c r="J180" s="27">
        <v>474418</v>
      </c>
      <c r="K180" s="31">
        <f t="shared" si="14"/>
        <v>0.66207226538622055</v>
      </c>
      <c r="L180" s="31">
        <f t="shared" si="15"/>
        <v>0.63260458077054416</v>
      </c>
      <c r="M180" s="31">
        <f t="shared" si="16"/>
        <v>2.9467684615676473E-2</v>
      </c>
      <c r="N180" s="31">
        <f t="shared" si="17"/>
        <v>0.95549173986545644</v>
      </c>
      <c r="O180" s="31">
        <f t="shared" si="18"/>
        <v>4.4508260134543565E-2</v>
      </c>
      <c r="P180" s="31">
        <v>0.95677100000000004</v>
      </c>
      <c r="Q180" s="31">
        <v>4.3228000000000003E-2</v>
      </c>
      <c r="R180" s="27">
        <v>163373</v>
      </c>
      <c r="S180" s="27">
        <v>12593</v>
      </c>
      <c r="T180" s="67">
        <f t="shared" si="19"/>
        <v>0.92843503858699972</v>
      </c>
      <c r="U180" s="123">
        <f t="shared" si="20"/>
        <v>7.1564961413000241E-2</v>
      </c>
    </row>
    <row r="181" spans="1:21" x14ac:dyDescent="0.2">
      <c r="A181" s="122" t="s">
        <v>1234</v>
      </c>
      <c r="B181" s="129" t="s">
        <v>1881</v>
      </c>
      <c r="C181" s="31">
        <v>0.48967358360000002</v>
      </c>
      <c r="D181" s="31">
        <v>1.6691260661000001E-2</v>
      </c>
      <c r="E181" s="31">
        <v>0.43922017646400002</v>
      </c>
      <c r="F181" s="31">
        <v>8.7558704099999999E-4</v>
      </c>
      <c r="G181" s="31">
        <v>5.3539392232000001E-2</v>
      </c>
      <c r="H181" s="27">
        <v>361736</v>
      </c>
      <c r="I181" s="27">
        <v>13387</v>
      </c>
      <c r="J181" s="27">
        <v>467478</v>
      </c>
      <c r="K181" s="31">
        <f t="shared" si="14"/>
        <v>0.80243990091512329</v>
      </c>
      <c r="L181" s="31">
        <f t="shared" si="15"/>
        <v>0.77380325919080684</v>
      </c>
      <c r="M181" s="31">
        <f t="shared" si="16"/>
        <v>2.8636641724316438E-2</v>
      </c>
      <c r="N181" s="31">
        <f t="shared" si="17"/>
        <v>0.96431303865665396</v>
      </c>
      <c r="O181" s="31">
        <f t="shared" si="18"/>
        <v>3.5686961343346049E-2</v>
      </c>
      <c r="P181" s="31">
        <v>0.96513800000000005</v>
      </c>
      <c r="Q181" s="31">
        <v>3.4861000000000003E-2</v>
      </c>
      <c r="R181" s="27">
        <v>186510</v>
      </c>
      <c r="S181" s="27">
        <v>12284</v>
      </c>
      <c r="T181" s="67">
        <f t="shared" si="19"/>
        <v>0.9382073905651076</v>
      </c>
      <c r="U181" s="123">
        <f t="shared" si="20"/>
        <v>6.1792609434892398E-2</v>
      </c>
    </row>
    <row r="182" spans="1:21" x14ac:dyDescent="0.2">
      <c r="A182" s="122" t="s">
        <v>1440</v>
      </c>
      <c r="B182" s="129" t="s">
        <v>2082</v>
      </c>
      <c r="C182" s="31">
        <v>0.64745076468499996</v>
      </c>
      <c r="D182" s="31">
        <v>2.1746896743E-2</v>
      </c>
      <c r="E182" s="31">
        <v>0.28443920225399999</v>
      </c>
      <c r="F182" s="31">
        <v>7.7120676800000005E-4</v>
      </c>
      <c r="G182" s="31">
        <v>4.5591929546999997E-2</v>
      </c>
      <c r="H182" s="27">
        <v>314344</v>
      </c>
      <c r="I182" s="27">
        <v>14666</v>
      </c>
      <c r="J182" s="27">
        <v>462324</v>
      </c>
      <c r="K182" s="31">
        <f t="shared" si="14"/>
        <v>0.71164378228255509</v>
      </c>
      <c r="L182" s="31">
        <f t="shared" si="15"/>
        <v>0.67992144037514812</v>
      </c>
      <c r="M182" s="31">
        <f t="shared" si="16"/>
        <v>3.1722341907406928E-2</v>
      </c>
      <c r="N182" s="31">
        <f t="shared" si="17"/>
        <v>0.95542384729947416</v>
      </c>
      <c r="O182" s="31">
        <f t="shared" si="18"/>
        <v>4.4576152700525819E-2</v>
      </c>
      <c r="P182" s="31">
        <v>0.95896599999999999</v>
      </c>
      <c r="Q182" s="31">
        <v>4.1033E-2</v>
      </c>
      <c r="R182" s="27">
        <v>198626</v>
      </c>
      <c r="S182" s="27">
        <v>13364</v>
      </c>
      <c r="T182" s="67">
        <f t="shared" si="19"/>
        <v>0.93695929053257232</v>
      </c>
      <c r="U182" s="123">
        <f t="shared" si="20"/>
        <v>6.3040709467427708E-2</v>
      </c>
    </row>
    <row r="183" spans="1:21" x14ac:dyDescent="0.2">
      <c r="A183" s="122" t="s">
        <v>1442</v>
      </c>
      <c r="B183" s="129" t="s">
        <v>2084</v>
      </c>
      <c r="C183" s="31">
        <v>0.66011506783700002</v>
      </c>
      <c r="D183" s="31">
        <v>2.4992280498000001E-2</v>
      </c>
      <c r="E183" s="31">
        <v>0.26353433445199997</v>
      </c>
      <c r="F183" s="31">
        <v>8.57022225E-4</v>
      </c>
      <c r="G183" s="31">
        <v>5.0501294985E-2</v>
      </c>
      <c r="H183" s="27">
        <v>296162</v>
      </c>
      <c r="I183" s="27">
        <v>14513</v>
      </c>
      <c r="J183" s="27">
        <v>459503</v>
      </c>
      <c r="K183" s="31">
        <f t="shared" si="14"/>
        <v>0.6761109285467124</v>
      </c>
      <c r="L183" s="31">
        <f t="shared" si="15"/>
        <v>0.64452680395993067</v>
      </c>
      <c r="M183" s="31">
        <f t="shared" si="16"/>
        <v>3.1584124586781809E-2</v>
      </c>
      <c r="N183" s="31">
        <f t="shared" si="17"/>
        <v>0.95328558783294437</v>
      </c>
      <c r="O183" s="31">
        <f t="shared" si="18"/>
        <v>4.6714412167055602E-2</v>
      </c>
      <c r="P183" s="31">
        <v>0.95500099999999999</v>
      </c>
      <c r="Q183" s="31">
        <v>4.4998000000000003E-2</v>
      </c>
      <c r="R183" s="27">
        <v>183221</v>
      </c>
      <c r="S183" s="27">
        <v>13384</v>
      </c>
      <c r="T183" s="67">
        <f t="shared" si="19"/>
        <v>0.93192441697820505</v>
      </c>
      <c r="U183" s="123">
        <f t="shared" si="20"/>
        <v>6.8075583021794964E-2</v>
      </c>
    </row>
    <row r="184" spans="1:21" x14ac:dyDescent="0.2">
      <c r="A184" s="122" t="s">
        <v>1625</v>
      </c>
      <c r="B184" s="129" t="s">
        <v>2263</v>
      </c>
      <c r="C184" s="31">
        <v>0.43211286638099999</v>
      </c>
      <c r="D184" s="31">
        <v>5.839580451E-3</v>
      </c>
      <c r="E184" s="31">
        <v>0.50657958238099998</v>
      </c>
      <c r="F184" s="31">
        <v>2.89565972E-4</v>
      </c>
      <c r="G184" s="31">
        <v>5.5178404813000001E-2</v>
      </c>
      <c r="H184" s="27">
        <v>332097</v>
      </c>
      <c r="I184" s="27">
        <v>9399</v>
      </c>
      <c r="J184" s="27">
        <v>458752</v>
      </c>
      <c r="K184" s="31">
        <f t="shared" si="14"/>
        <v>0.7444022042410714</v>
      </c>
      <c r="L184" s="31">
        <f t="shared" si="15"/>
        <v>0.7239140101841518</v>
      </c>
      <c r="M184" s="31">
        <f t="shared" si="16"/>
        <v>2.0488194056919644E-2</v>
      </c>
      <c r="N184" s="31">
        <f t="shared" si="17"/>
        <v>0.97247698362499124</v>
      </c>
      <c r="O184" s="31">
        <f t="shared" si="18"/>
        <v>2.7523016375008785E-2</v>
      </c>
      <c r="P184" s="31">
        <v>0.97559099999999999</v>
      </c>
      <c r="Q184" s="31">
        <v>2.4407999999999999E-2</v>
      </c>
      <c r="R184" s="27">
        <v>154571</v>
      </c>
      <c r="S184" s="27">
        <v>8374</v>
      </c>
      <c r="T184" s="67">
        <f t="shared" si="19"/>
        <v>0.94860842615606489</v>
      </c>
      <c r="U184" s="123">
        <f t="shared" si="20"/>
        <v>5.1391573843935071E-2</v>
      </c>
    </row>
    <row r="185" spans="1:21" x14ac:dyDescent="0.2">
      <c r="A185" s="122" t="s">
        <v>1049</v>
      </c>
      <c r="B185" s="129" t="s">
        <v>1697</v>
      </c>
      <c r="C185" s="31">
        <v>0.19882140507500001</v>
      </c>
      <c r="D185" s="31">
        <v>2.2284122561999999E-2</v>
      </c>
      <c r="E185" s="31">
        <v>0.36257891126899999</v>
      </c>
      <c r="F185" s="31">
        <v>5.5010428179999996E-3</v>
      </c>
      <c r="G185" s="31">
        <v>0.41081451827299997</v>
      </c>
      <c r="H185" s="27">
        <v>260200</v>
      </c>
      <c r="I185" s="27">
        <v>46948</v>
      </c>
      <c r="J185" s="27">
        <v>457619</v>
      </c>
      <c r="K185" s="31">
        <f t="shared" si="14"/>
        <v>0.67118716661677069</v>
      </c>
      <c r="L185" s="31">
        <f t="shared" si="15"/>
        <v>0.56859527248650077</v>
      </c>
      <c r="M185" s="31">
        <f t="shared" si="16"/>
        <v>0.10259189413026994</v>
      </c>
      <c r="N185" s="31">
        <f t="shared" si="17"/>
        <v>0.84714860588380847</v>
      </c>
      <c r="O185" s="31">
        <f t="shared" si="18"/>
        <v>0.15285139411619153</v>
      </c>
      <c r="P185" s="31">
        <v>0.85715300000000005</v>
      </c>
      <c r="Q185" s="31">
        <v>0.142846</v>
      </c>
      <c r="R185" s="27">
        <v>95513</v>
      </c>
      <c r="S185" s="27">
        <v>33735</v>
      </c>
      <c r="T185" s="67">
        <f t="shared" si="19"/>
        <v>0.73899015845506311</v>
      </c>
      <c r="U185" s="123">
        <f t="shared" si="20"/>
        <v>0.26100984154493684</v>
      </c>
    </row>
    <row r="186" spans="1:21" x14ac:dyDescent="0.2">
      <c r="A186" s="122" t="s">
        <v>1504</v>
      </c>
      <c r="B186" s="129" t="s">
        <v>2145</v>
      </c>
      <c r="C186" s="31">
        <v>0.570144972478</v>
      </c>
      <c r="D186" s="31">
        <v>2.8444065431000001E-2</v>
      </c>
      <c r="E186" s="31">
        <v>0.33297154818199998</v>
      </c>
      <c r="F186" s="31">
        <v>6.9772850600000004E-4</v>
      </c>
      <c r="G186" s="31">
        <v>6.7741685401000007E-2</v>
      </c>
      <c r="H186" s="27">
        <v>269645</v>
      </c>
      <c r="I186" s="27">
        <v>15607</v>
      </c>
      <c r="J186" s="27">
        <v>456681</v>
      </c>
      <c r="K186" s="31">
        <f t="shared" si="14"/>
        <v>0.62461981120300603</v>
      </c>
      <c r="L186" s="31">
        <f t="shared" si="15"/>
        <v>0.59044497143520314</v>
      </c>
      <c r="M186" s="31">
        <f t="shared" si="16"/>
        <v>3.417483976780291E-2</v>
      </c>
      <c r="N186" s="31">
        <f t="shared" si="17"/>
        <v>0.94528697432445696</v>
      </c>
      <c r="O186" s="31">
        <f t="shared" si="18"/>
        <v>5.471302567554303E-2</v>
      </c>
      <c r="P186" s="31">
        <v>0.94386400000000004</v>
      </c>
      <c r="Q186" s="31">
        <v>5.6134999999999997E-2</v>
      </c>
      <c r="R186" s="27">
        <v>158635</v>
      </c>
      <c r="S186" s="27">
        <v>14650</v>
      </c>
      <c r="T186" s="67">
        <f t="shared" si="19"/>
        <v>0.91545719479470233</v>
      </c>
      <c r="U186" s="123">
        <f t="shared" si="20"/>
        <v>8.4542805205297625E-2</v>
      </c>
    </row>
    <row r="187" spans="1:21" x14ac:dyDescent="0.2">
      <c r="A187" s="122" t="s">
        <v>1194</v>
      </c>
      <c r="B187" s="129" t="s">
        <v>1842</v>
      </c>
      <c r="C187" s="31">
        <v>0.33788782816200003</v>
      </c>
      <c r="D187" s="31">
        <v>7.9803102620000007E-3</v>
      </c>
      <c r="E187" s="31">
        <v>0.58254027446300005</v>
      </c>
      <c r="F187" s="31">
        <v>4.3257756499999998E-4</v>
      </c>
      <c r="G187" s="31">
        <v>7.1159009546000004E-2</v>
      </c>
      <c r="H187" s="27">
        <v>365066</v>
      </c>
      <c r="I187" s="27">
        <v>12476</v>
      </c>
      <c r="J187" s="27">
        <v>452698</v>
      </c>
      <c r="K187" s="31">
        <f t="shared" si="14"/>
        <v>0.83398203658951442</v>
      </c>
      <c r="L187" s="31">
        <f t="shared" si="15"/>
        <v>0.80642282492964401</v>
      </c>
      <c r="M187" s="31">
        <f t="shared" si="16"/>
        <v>2.7559211659870377E-2</v>
      </c>
      <c r="N187" s="31">
        <f t="shared" si="17"/>
        <v>0.96695466994400625</v>
      </c>
      <c r="O187" s="31">
        <f t="shared" si="18"/>
        <v>3.304533005599377E-2</v>
      </c>
      <c r="P187" s="31">
        <v>0.96884000000000003</v>
      </c>
      <c r="Q187" s="31">
        <v>3.1158999999999999E-2</v>
      </c>
      <c r="R187" s="27">
        <v>165888</v>
      </c>
      <c r="S187" s="27">
        <v>11456</v>
      </c>
      <c r="T187" s="67">
        <f t="shared" si="19"/>
        <v>0.93540238181162039</v>
      </c>
      <c r="U187" s="123">
        <f t="shared" si="20"/>
        <v>6.4597618188379641E-2</v>
      </c>
    </row>
    <row r="188" spans="1:21" x14ac:dyDescent="0.2">
      <c r="A188" s="122" t="s">
        <v>1043</v>
      </c>
      <c r="B188" s="129" t="s">
        <v>1691</v>
      </c>
      <c r="C188" s="31">
        <v>0.36449283331499999</v>
      </c>
      <c r="D188" s="31">
        <v>4.8068111001000002E-2</v>
      </c>
      <c r="E188" s="31">
        <v>0.23884673191799999</v>
      </c>
      <c r="F188" s="31">
        <v>7.3316470539999999E-3</v>
      </c>
      <c r="G188" s="31">
        <v>0.34126067671100002</v>
      </c>
      <c r="H188" s="27">
        <v>262353</v>
      </c>
      <c r="I188" s="27">
        <v>65383</v>
      </c>
      <c r="J188" s="27">
        <v>450560</v>
      </c>
      <c r="K188" s="31">
        <f t="shared" si="14"/>
        <v>0.72739701704545456</v>
      </c>
      <c r="L188" s="31">
        <f t="shared" si="15"/>
        <v>0.58228204900568181</v>
      </c>
      <c r="M188" s="31">
        <f t="shared" si="16"/>
        <v>0.14511496803977272</v>
      </c>
      <c r="N188" s="31">
        <f t="shared" si="17"/>
        <v>0.80050101301047183</v>
      </c>
      <c r="O188" s="31">
        <f t="shared" si="18"/>
        <v>0.19949898698952814</v>
      </c>
      <c r="P188" s="31">
        <v>0.82530800000000004</v>
      </c>
      <c r="Q188" s="31">
        <v>0.17469100000000001</v>
      </c>
      <c r="R188" s="27">
        <v>128511</v>
      </c>
      <c r="S188" s="27">
        <v>46793</v>
      </c>
      <c r="T188" s="67">
        <f t="shared" si="19"/>
        <v>0.73307511522840318</v>
      </c>
      <c r="U188" s="123">
        <f t="shared" si="20"/>
        <v>0.26692488477159676</v>
      </c>
    </row>
    <row r="189" spans="1:21" x14ac:dyDescent="0.2">
      <c r="A189" s="122" t="s">
        <v>1607</v>
      </c>
      <c r="B189" s="129" t="s">
        <v>2245</v>
      </c>
      <c r="C189" s="31">
        <v>0.49392897377900002</v>
      </c>
      <c r="D189" s="31">
        <v>1.4711837948E-2</v>
      </c>
      <c r="E189" s="31">
        <v>0.41472214654400003</v>
      </c>
      <c r="F189" s="31">
        <v>8.9832043499999997E-4</v>
      </c>
      <c r="G189" s="31">
        <v>7.5738721292000002E-2</v>
      </c>
      <c r="H189" s="27">
        <v>324990</v>
      </c>
      <c r="I189" s="27">
        <v>14579</v>
      </c>
      <c r="J189" s="27">
        <v>450042</v>
      </c>
      <c r="K189" s="31">
        <f t="shared" si="14"/>
        <v>0.75452735522462344</v>
      </c>
      <c r="L189" s="31">
        <f t="shared" si="15"/>
        <v>0.72213260095724396</v>
      </c>
      <c r="M189" s="31">
        <f t="shared" si="16"/>
        <v>3.2394754267379491E-2</v>
      </c>
      <c r="N189" s="31">
        <f t="shared" si="17"/>
        <v>0.95706616328345639</v>
      </c>
      <c r="O189" s="31">
        <f t="shared" si="18"/>
        <v>4.2933836716543619E-2</v>
      </c>
      <c r="P189" s="31">
        <v>0.95957099999999995</v>
      </c>
      <c r="Q189" s="31">
        <v>4.0427999999999999E-2</v>
      </c>
      <c r="R189" s="27">
        <v>164859</v>
      </c>
      <c r="S189" s="27">
        <v>13479</v>
      </c>
      <c r="T189" s="67">
        <f t="shared" si="19"/>
        <v>0.92441880025569423</v>
      </c>
      <c r="U189" s="123">
        <f t="shared" si="20"/>
        <v>7.5581199744305758E-2</v>
      </c>
    </row>
    <row r="190" spans="1:21" x14ac:dyDescent="0.2">
      <c r="A190" s="122" t="s">
        <v>1481</v>
      </c>
      <c r="B190" s="129" t="s">
        <v>2122</v>
      </c>
      <c r="C190" s="31">
        <v>0.53707047379100004</v>
      </c>
      <c r="D190" s="31">
        <v>9.7627545660000006E-3</v>
      </c>
      <c r="E190" s="31">
        <v>0.41219119602400001</v>
      </c>
      <c r="F190" s="31">
        <v>1.2597102600000001E-4</v>
      </c>
      <c r="G190" s="31">
        <v>4.0849604589999998E-2</v>
      </c>
      <c r="H190" s="27">
        <v>310802</v>
      </c>
      <c r="I190" s="27">
        <v>9075</v>
      </c>
      <c r="J190" s="27">
        <v>449467</v>
      </c>
      <c r="K190" s="31">
        <f t="shared" si="14"/>
        <v>0.71168072405760596</v>
      </c>
      <c r="L190" s="31">
        <f t="shared" si="15"/>
        <v>0.69149014276910203</v>
      </c>
      <c r="M190" s="31">
        <f t="shared" si="16"/>
        <v>2.0190581288503939E-2</v>
      </c>
      <c r="N190" s="31">
        <f t="shared" si="17"/>
        <v>0.97162972017369176</v>
      </c>
      <c r="O190" s="31">
        <f t="shared" si="18"/>
        <v>2.8370279826308239E-2</v>
      </c>
      <c r="P190" s="31">
        <v>0.97280800000000001</v>
      </c>
      <c r="Q190" s="31">
        <v>2.7191E-2</v>
      </c>
      <c r="R190" s="27">
        <v>173379</v>
      </c>
      <c r="S190" s="27">
        <v>8509</v>
      </c>
      <c r="T190" s="67">
        <f t="shared" si="19"/>
        <v>0.95321846410978184</v>
      </c>
      <c r="U190" s="123">
        <f t="shared" si="20"/>
        <v>4.6781535890218155E-2</v>
      </c>
    </row>
    <row r="191" spans="1:21" x14ac:dyDescent="0.2">
      <c r="A191" s="122" t="s">
        <v>1533</v>
      </c>
      <c r="B191" s="129" t="s">
        <v>2174</v>
      </c>
      <c r="C191" s="31">
        <v>0.53289700586300004</v>
      </c>
      <c r="D191" s="31">
        <v>1.6266031425000001E-2</v>
      </c>
      <c r="E191" s="31">
        <v>0.37881084722899999</v>
      </c>
      <c r="F191" s="31">
        <v>4.8926425800000005E-4</v>
      </c>
      <c r="G191" s="31">
        <v>7.1536851223000006E-2</v>
      </c>
      <c r="H191" s="27">
        <v>287423</v>
      </c>
      <c r="I191" s="27">
        <v>14427</v>
      </c>
      <c r="J191" s="27">
        <v>449278</v>
      </c>
      <c r="K191" s="31">
        <f t="shared" si="14"/>
        <v>0.6718557329760193</v>
      </c>
      <c r="L191" s="31">
        <f t="shared" si="15"/>
        <v>0.63974421182430474</v>
      </c>
      <c r="M191" s="31">
        <f t="shared" si="16"/>
        <v>3.2111521151714527E-2</v>
      </c>
      <c r="N191" s="31">
        <f t="shared" si="17"/>
        <v>0.95220473745237699</v>
      </c>
      <c r="O191" s="31">
        <f t="shared" si="18"/>
        <v>4.7795262547622994E-2</v>
      </c>
      <c r="P191" s="31">
        <v>0.95626900000000004</v>
      </c>
      <c r="Q191" s="31">
        <v>4.3729999999999998E-2</v>
      </c>
      <c r="R191" s="27">
        <v>155165</v>
      </c>
      <c r="S191" s="27">
        <v>12594</v>
      </c>
      <c r="T191" s="67">
        <f t="shared" si="19"/>
        <v>0.92492802174548017</v>
      </c>
      <c r="U191" s="123">
        <f t="shared" si="20"/>
        <v>7.5071978254519875E-2</v>
      </c>
    </row>
    <row r="192" spans="1:21" x14ac:dyDescent="0.2">
      <c r="A192" s="122" t="s">
        <v>1315</v>
      </c>
      <c r="B192" s="129" t="s">
        <v>1960</v>
      </c>
      <c r="C192" s="31">
        <v>0.208114003888</v>
      </c>
      <c r="D192" s="31">
        <v>7.1489543320000003E-3</v>
      </c>
      <c r="E192" s="31">
        <v>0.49127424479499998</v>
      </c>
      <c r="F192" s="31">
        <v>2.157727509E-3</v>
      </c>
      <c r="G192" s="31">
        <v>0.29130506947399998</v>
      </c>
      <c r="H192" s="27">
        <v>290062</v>
      </c>
      <c r="I192" s="27">
        <v>36175</v>
      </c>
      <c r="J192" s="27">
        <v>446836</v>
      </c>
      <c r="K192" s="31">
        <f t="shared" si="14"/>
        <v>0.73010455737675573</v>
      </c>
      <c r="L192" s="31">
        <f t="shared" si="15"/>
        <v>0.64914644299026936</v>
      </c>
      <c r="M192" s="31">
        <f t="shared" si="16"/>
        <v>8.0958114386486313E-2</v>
      </c>
      <c r="N192" s="31">
        <f t="shared" si="17"/>
        <v>0.8891143555145492</v>
      </c>
      <c r="O192" s="31">
        <f t="shared" si="18"/>
        <v>0.11088564448545075</v>
      </c>
      <c r="P192" s="31">
        <v>0.90639499999999995</v>
      </c>
      <c r="Q192" s="31">
        <v>9.3604000000000007E-2</v>
      </c>
      <c r="R192" s="27">
        <v>112270</v>
      </c>
      <c r="S192" s="27">
        <v>27136</v>
      </c>
      <c r="T192" s="67">
        <f t="shared" si="19"/>
        <v>0.80534553749479931</v>
      </c>
      <c r="U192" s="123">
        <f t="shared" si="20"/>
        <v>0.19465446250520063</v>
      </c>
    </row>
    <row r="193" spans="1:21" x14ac:dyDescent="0.2">
      <c r="A193" s="122" t="s">
        <v>1135</v>
      </c>
      <c r="B193" s="129" t="s">
        <v>1783</v>
      </c>
      <c r="C193" s="31">
        <v>0.483844410931</v>
      </c>
      <c r="D193" s="31">
        <v>1.2276062043E-2</v>
      </c>
      <c r="E193" s="31">
        <v>0.44429873450899998</v>
      </c>
      <c r="F193" s="31">
        <v>3.86131328E-4</v>
      </c>
      <c r="G193" s="31">
        <v>5.9194661187000001E-2</v>
      </c>
      <c r="H193" s="27">
        <v>322244</v>
      </c>
      <c r="I193" s="27">
        <v>11673</v>
      </c>
      <c r="J193" s="27">
        <v>441633</v>
      </c>
      <c r="K193" s="31">
        <f t="shared" si="14"/>
        <v>0.75609612506311807</v>
      </c>
      <c r="L193" s="31">
        <f t="shared" si="15"/>
        <v>0.72966467632627086</v>
      </c>
      <c r="M193" s="31">
        <f t="shared" si="16"/>
        <v>2.6431448736847111E-2</v>
      </c>
      <c r="N193" s="31">
        <f t="shared" si="17"/>
        <v>0.96504221108838428</v>
      </c>
      <c r="O193" s="31">
        <f t="shared" si="18"/>
        <v>3.4957788911615759E-2</v>
      </c>
      <c r="P193" s="31">
        <v>0.96738000000000002</v>
      </c>
      <c r="Q193" s="31">
        <v>3.2619000000000002E-2</v>
      </c>
      <c r="R193" s="27">
        <v>165608</v>
      </c>
      <c r="S193" s="27">
        <v>10757</v>
      </c>
      <c r="T193" s="67">
        <f t="shared" si="19"/>
        <v>0.93900717262495392</v>
      </c>
      <c r="U193" s="123">
        <f t="shared" si="20"/>
        <v>6.099282737504607E-2</v>
      </c>
    </row>
    <row r="194" spans="1:21" x14ac:dyDescent="0.2">
      <c r="A194" s="122" t="s">
        <v>1259</v>
      </c>
      <c r="B194" s="129" t="s">
        <v>1906</v>
      </c>
      <c r="C194" s="31">
        <v>0.64700389000400005</v>
      </c>
      <c r="D194" s="31">
        <v>1.4182729453E-2</v>
      </c>
      <c r="E194" s="31">
        <v>0.29320827986499998</v>
      </c>
      <c r="F194" s="31">
        <v>2.8889501000000002E-4</v>
      </c>
      <c r="G194" s="31">
        <v>4.5316205666000003E-2</v>
      </c>
      <c r="H194" s="27">
        <v>288568</v>
      </c>
      <c r="I194" s="27">
        <v>10742</v>
      </c>
      <c r="J194" s="27">
        <v>438478</v>
      </c>
      <c r="K194" s="31">
        <f t="shared" ref="K194:K257" si="21">(H194+I194)/J194</f>
        <v>0.68261121424564064</v>
      </c>
      <c r="L194" s="31">
        <f t="shared" ref="L194:L257" si="22">H194/J194</f>
        <v>0.65811283576370994</v>
      </c>
      <c r="M194" s="31">
        <f t="shared" ref="M194:M257" si="23">I194/J194</f>
        <v>2.4498378481930677E-2</v>
      </c>
      <c r="N194" s="31">
        <f t="shared" ref="N194:N257" si="24">H194/(H194+I194)</f>
        <v>0.96411078814606932</v>
      </c>
      <c r="O194" s="31">
        <f t="shared" ref="O194:O257" si="25">I194/(I194+H194)</f>
        <v>3.5889211853930708E-2</v>
      </c>
      <c r="P194" s="31">
        <v>0.96880999999999995</v>
      </c>
      <c r="Q194" s="31">
        <v>3.1189000000000001E-2</v>
      </c>
      <c r="R194" s="27">
        <v>177880</v>
      </c>
      <c r="S194" s="27">
        <v>9868</v>
      </c>
      <c r="T194" s="67">
        <f t="shared" si="19"/>
        <v>0.94744018578094036</v>
      </c>
      <c r="U194" s="123">
        <f t="shared" si="20"/>
        <v>5.2559814219059593E-2</v>
      </c>
    </row>
    <row r="195" spans="1:21" x14ac:dyDescent="0.2">
      <c r="A195" s="122" t="s">
        <v>1568</v>
      </c>
      <c r="B195" s="129" t="s">
        <v>2207</v>
      </c>
      <c r="C195" s="31">
        <v>0.43503284692700001</v>
      </c>
      <c r="D195" s="31">
        <v>1.0373151061999999E-2</v>
      </c>
      <c r="E195" s="31">
        <v>0.47303728188499999</v>
      </c>
      <c r="F195" s="31">
        <v>9.2187331299999997E-4</v>
      </c>
      <c r="G195" s="31">
        <v>8.0634846810999999E-2</v>
      </c>
      <c r="H195" s="27">
        <v>315343</v>
      </c>
      <c r="I195" s="27">
        <v>13345</v>
      </c>
      <c r="J195" s="27">
        <v>436590</v>
      </c>
      <c r="K195" s="31">
        <f t="shared" si="21"/>
        <v>0.75285279094802904</v>
      </c>
      <c r="L195" s="31">
        <f t="shared" si="22"/>
        <v>0.7222863556196889</v>
      </c>
      <c r="M195" s="31">
        <f t="shared" si="23"/>
        <v>3.0566435328340091E-2</v>
      </c>
      <c r="N195" s="31">
        <f t="shared" si="24"/>
        <v>0.95939918707102179</v>
      </c>
      <c r="O195" s="31">
        <f t="shared" si="25"/>
        <v>4.0600812928978242E-2</v>
      </c>
      <c r="P195" s="31">
        <v>0.96345099999999995</v>
      </c>
      <c r="Q195" s="31">
        <v>3.6547999999999997E-2</v>
      </c>
      <c r="R195" s="27">
        <v>153295</v>
      </c>
      <c r="S195" s="27">
        <v>11928</v>
      </c>
      <c r="T195" s="67">
        <f t="shared" ref="T195:T258" si="26">R195/(R195+S195)</f>
        <v>0.92780666130018219</v>
      </c>
      <c r="U195" s="123">
        <f t="shared" ref="U195:U258" si="27">S195/(S195+R195)</f>
        <v>7.2193338699817824E-2</v>
      </c>
    </row>
    <row r="196" spans="1:21" x14ac:dyDescent="0.2">
      <c r="A196" s="122" t="s">
        <v>1490</v>
      </c>
      <c r="B196" s="129" t="s">
        <v>2131</v>
      </c>
      <c r="C196" s="31">
        <v>0.542987996207</v>
      </c>
      <c r="D196" s="31">
        <v>9.7539155860000004E-3</v>
      </c>
      <c r="E196" s="31">
        <v>0.403622501435</v>
      </c>
      <c r="F196" s="31">
        <v>3.80542907E-4</v>
      </c>
      <c r="G196" s="31">
        <v>4.3255043861999999E-2</v>
      </c>
      <c r="H196" s="27">
        <v>320461</v>
      </c>
      <c r="I196" s="27">
        <v>9761</v>
      </c>
      <c r="J196" s="27">
        <v>435808</v>
      </c>
      <c r="K196" s="31">
        <f t="shared" si="21"/>
        <v>0.75772358469784862</v>
      </c>
      <c r="L196" s="31">
        <f t="shared" si="22"/>
        <v>0.73532610690946476</v>
      </c>
      <c r="M196" s="31">
        <f t="shared" si="23"/>
        <v>2.2397477788383875E-2</v>
      </c>
      <c r="N196" s="31">
        <f t="shared" si="24"/>
        <v>0.97044109720127669</v>
      </c>
      <c r="O196" s="31">
        <f t="shared" si="25"/>
        <v>2.9558902798723283E-2</v>
      </c>
      <c r="P196" s="31">
        <v>0.97321400000000002</v>
      </c>
      <c r="Q196" s="31">
        <v>2.6785E-2</v>
      </c>
      <c r="R196" s="27">
        <v>176179</v>
      </c>
      <c r="S196" s="27">
        <v>8895</v>
      </c>
      <c r="T196" s="67">
        <f t="shared" si="26"/>
        <v>0.95193814366145435</v>
      </c>
      <c r="U196" s="123">
        <f t="shared" si="27"/>
        <v>4.8061856338545664E-2</v>
      </c>
    </row>
    <row r="197" spans="1:21" x14ac:dyDescent="0.2">
      <c r="A197" s="122" t="s">
        <v>1040</v>
      </c>
      <c r="B197" s="129" t="s">
        <v>1688</v>
      </c>
      <c r="C197" s="31">
        <v>0.55711958802399997</v>
      </c>
      <c r="D197" s="31">
        <v>1.8208846938000001E-2</v>
      </c>
      <c r="E197" s="31">
        <v>0.37821766684899999</v>
      </c>
      <c r="F197" s="31">
        <v>1.856448848E-3</v>
      </c>
      <c r="G197" s="31">
        <v>4.4597449338E-2</v>
      </c>
      <c r="H197" s="27">
        <v>308007</v>
      </c>
      <c r="I197" s="27">
        <v>11084</v>
      </c>
      <c r="J197" s="27">
        <v>434155</v>
      </c>
      <c r="K197" s="31">
        <f t="shared" si="21"/>
        <v>0.73497022952632129</v>
      </c>
      <c r="L197" s="31">
        <f t="shared" si="22"/>
        <v>0.70944017689534844</v>
      </c>
      <c r="M197" s="31">
        <f t="shared" si="23"/>
        <v>2.553005263097281E-2</v>
      </c>
      <c r="N197" s="31">
        <f t="shared" si="24"/>
        <v>0.96526382756016305</v>
      </c>
      <c r="O197" s="31">
        <f t="shared" si="25"/>
        <v>3.4736172439836913E-2</v>
      </c>
      <c r="P197" s="31">
        <v>0.96417299999999995</v>
      </c>
      <c r="Q197" s="31">
        <v>3.5825999999999997E-2</v>
      </c>
      <c r="R197" s="27">
        <v>163435</v>
      </c>
      <c r="S197" s="27">
        <v>10048</v>
      </c>
      <c r="T197" s="67">
        <f t="shared" si="26"/>
        <v>0.94208078024936159</v>
      </c>
      <c r="U197" s="123">
        <f t="shared" si="27"/>
        <v>5.7919219750638393E-2</v>
      </c>
    </row>
    <row r="198" spans="1:21" x14ac:dyDescent="0.2">
      <c r="A198" s="122" t="s">
        <v>1162</v>
      </c>
      <c r="B198" s="129" t="s">
        <v>1810</v>
      </c>
      <c r="C198" s="31">
        <v>0.46277043168100002</v>
      </c>
      <c r="D198" s="31">
        <v>1.2987449951000001E-2</v>
      </c>
      <c r="E198" s="31">
        <v>0.45924598768500002</v>
      </c>
      <c r="F198" s="31">
        <v>3.5328555500000001E-4</v>
      </c>
      <c r="G198" s="31">
        <v>6.4642845126000006E-2</v>
      </c>
      <c r="H198" s="27">
        <v>298036</v>
      </c>
      <c r="I198" s="27">
        <v>11329</v>
      </c>
      <c r="J198" s="27">
        <v>431460</v>
      </c>
      <c r="K198" s="31">
        <f t="shared" si="21"/>
        <v>0.71701895888378997</v>
      </c>
      <c r="L198" s="31">
        <f t="shared" si="22"/>
        <v>0.69076160014833354</v>
      </c>
      <c r="M198" s="31">
        <f t="shared" si="23"/>
        <v>2.6257358735456357E-2</v>
      </c>
      <c r="N198" s="31">
        <f t="shared" si="24"/>
        <v>0.96337982641863174</v>
      </c>
      <c r="O198" s="31">
        <f t="shared" si="25"/>
        <v>3.6620173581368286E-2</v>
      </c>
      <c r="P198" s="31">
        <v>0.96383399999999997</v>
      </c>
      <c r="Q198" s="31">
        <v>3.6165000000000003E-2</v>
      </c>
      <c r="R198" s="27">
        <v>148929</v>
      </c>
      <c r="S198" s="27">
        <v>10434</v>
      </c>
      <c r="T198" s="67">
        <f t="shared" si="26"/>
        <v>0.9345268349616912</v>
      </c>
      <c r="U198" s="123">
        <f t="shared" si="27"/>
        <v>6.5473165038308773E-2</v>
      </c>
    </row>
    <row r="199" spans="1:21" x14ac:dyDescent="0.2">
      <c r="A199" s="122" t="s">
        <v>1098</v>
      </c>
      <c r="B199" s="129" t="s">
        <v>1746</v>
      </c>
      <c r="C199" s="31">
        <v>0.53216776347999994</v>
      </c>
      <c r="D199" s="31">
        <v>2.3324493336999999E-2</v>
      </c>
      <c r="E199" s="31">
        <v>0.35595717513000003</v>
      </c>
      <c r="F199" s="31">
        <v>1.8400288110000001E-3</v>
      </c>
      <c r="G199" s="31">
        <v>8.6710539239000003E-2</v>
      </c>
      <c r="H199" s="27">
        <v>310294</v>
      </c>
      <c r="I199" s="27">
        <v>21254</v>
      </c>
      <c r="J199" s="27">
        <v>427996</v>
      </c>
      <c r="K199" s="31">
        <f t="shared" si="21"/>
        <v>0.77465209955233227</v>
      </c>
      <c r="L199" s="31">
        <f t="shared" si="22"/>
        <v>0.72499275694165366</v>
      </c>
      <c r="M199" s="31">
        <f t="shared" si="23"/>
        <v>4.9659342610678607E-2</v>
      </c>
      <c r="N199" s="31">
        <f t="shared" si="24"/>
        <v>0.93589465175479869</v>
      </c>
      <c r="O199" s="31">
        <f t="shared" si="25"/>
        <v>6.4105348245201296E-2</v>
      </c>
      <c r="P199" s="31">
        <v>0.94413000000000002</v>
      </c>
      <c r="Q199" s="31">
        <v>5.5869000000000002E-2</v>
      </c>
      <c r="R199" s="27">
        <v>172222</v>
      </c>
      <c r="S199" s="27">
        <v>18298</v>
      </c>
      <c r="T199" s="67">
        <f t="shared" si="26"/>
        <v>0.90395758975435647</v>
      </c>
      <c r="U199" s="123">
        <f t="shared" si="27"/>
        <v>9.60424102456435E-2</v>
      </c>
    </row>
    <row r="200" spans="1:21" x14ac:dyDescent="0.2">
      <c r="A200" s="122" t="s">
        <v>1188</v>
      </c>
      <c r="B200" s="129" t="s">
        <v>1836</v>
      </c>
      <c r="C200" s="31">
        <v>0.52917491350199997</v>
      </c>
      <c r="D200" s="31">
        <v>1.2812183661000001E-2</v>
      </c>
      <c r="E200" s="31">
        <v>0.39755541118299997</v>
      </c>
      <c r="F200" s="31">
        <v>4.4570686000000001E-4</v>
      </c>
      <c r="G200" s="31">
        <v>6.0011784791E-2</v>
      </c>
      <c r="H200" s="27">
        <v>295850</v>
      </c>
      <c r="I200" s="27">
        <v>12150</v>
      </c>
      <c r="J200" s="27">
        <v>426937</v>
      </c>
      <c r="K200" s="31">
        <f t="shared" si="21"/>
        <v>0.72141791411847644</v>
      </c>
      <c r="L200" s="31">
        <f t="shared" si="22"/>
        <v>0.6929593827660756</v>
      </c>
      <c r="M200" s="31">
        <f t="shared" si="23"/>
        <v>2.845853135240094E-2</v>
      </c>
      <c r="N200" s="31">
        <f t="shared" si="24"/>
        <v>0.9605519480519481</v>
      </c>
      <c r="O200" s="31">
        <f t="shared" si="25"/>
        <v>3.9448051948051947E-2</v>
      </c>
      <c r="P200" s="31">
        <v>0.96491099999999996</v>
      </c>
      <c r="Q200" s="31">
        <v>3.5088000000000001E-2</v>
      </c>
      <c r="R200" s="27">
        <v>159063</v>
      </c>
      <c r="S200" s="27">
        <v>10763</v>
      </c>
      <c r="T200" s="67">
        <f t="shared" si="26"/>
        <v>0.93662336744668073</v>
      </c>
      <c r="U200" s="123">
        <f t="shared" si="27"/>
        <v>6.3376632553319281E-2</v>
      </c>
    </row>
    <row r="201" spans="1:21" x14ac:dyDescent="0.2">
      <c r="A201" s="122" t="s">
        <v>1276</v>
      </c>
      <c r="B201" s="129" t="s">
        <v>1923</v>
      </c>
      <c r="C201" s="31">
        <v>0.58236003414899995</v>
      </c>
      <c r="D201" s="31">
        <v>1.1521163205999999E-2</v>
      </c>
      <c r="E201" s="31">
        <v>0.35238564651400001</v>
      </c>
      <c r="F201" s="31">
        <v>1.8483149499999999E-4</v>
      </c>
      <c r="G201" s="31">
        <v>5.3548324634E-2</v>
      </c>
      <c r="H201" s="27">
        <v>256902</v>
      </c>
      <c r="I201" s="27">
        <v>9580</v>
      </c>
      <c r="J201" s="27">
        <v>425717</v>
      </c>
      <c r="K201" s="31">
        <f t="shared" si="21"/>
        <v>0.62596043850727123</v>
      </c>
      <c r="L201" s="31">
        <f t="shared" si="22"/>
        <v>0.60345722627942977</v>
      </c>
      <c r="M201" s="31">
        <f t="shared" si="23"/>
        <v>2.2503212227841501E-2</v>
      </c>
      <c r="N201" s="31">
        <f t="shared" si="24"/>
        <v>0.96405010469750307</v>
      </c>
      <c r="O201" s="31">
        <f t="shared" si="25"/>
        <v>3.5949895302496981E-2</v>
      </c>
      <c r="P201" s="31">
        <v>0.96609299999999998</v>
      </c>
      <c r="Q201" s="31">
        <v>3.3905999999999999E-2</v>
      </c>
      <c r="R201" s="27">
        <v>147022</v>
      </c>
      <c r="S201" s="27">
        <v>8892</v>
      </c>
      <c r="T201" s="67">
        <f t="shared" si="26"/>
        <v>0.94296855959054349</v>
      </c>
      <c r="U201" s="123">
        <f t="shared" si="27"/>
        <v>5.7031440409456492E-2</v>
      </c>
    </row>
    <row r="202" spans="1:21" x14ac:dyDescent="0.2">
      <c r="A202" s="122" t="s">
        <v>1432</v>
      </c>
      <c r="B202" s="129" t="s">
        <v>2074</v>
      </c>
      <c r="C202" s="31">
        <v>0.53646167864100003</v>
      </c>
      <c r="D202" s="31">
        <v>7.8494928820000004E-3</v>
      </c>
      <c r="E202" s="31">
        <v>0.41199008170599999</v>
      </c>
      <c r="F202" s="31">
        <v>1.7924626899999999E-4</v>
      </c>
      <c r="G202" s="31">
        <v>4.3519500500000002E-2</v>
      </c>
      <c r="H202" s="27">
        <v>311592</v>
      </c>
      <c r="I202" s="27">
        <v>8088</v>
      </c>
      <c r="J202" s="27">
        <v>425202</v>
      </c>
      <c r="K202" s="31">
        <f t="shared" si="21"/>
        <v>0.75183089449250007</v>
      </c>
      <c r="L202" s="31">
        <f t="shared" si="22"/>
        <v>0.73280934708679635</v>
      </c>
      <c r="M202" s="31">
        <f t="shared" si="23"/>
        <v>1.9021547405703641E-2</v>
      </c>
      <c r="N202" s="31">
        <f t="shared" si="24"/>
        <v>0.97469969969969972</v>
      </c>
      <c r="O202" s="31">
        <f t="shared" si="25"/>
        <v>2.53003003003003E-2</v>
      </c>
      <c r="P202" s="31">
        <v>0.97713700000000003</v>
      </c>
      <c r="Q202" s="31">
        <v>2.2862E-2</v>
      </c>
      <c r="R202" s="27">
        <v>160732</v>
      </c>
      <c r="S202" s="27">
        <v>7584</v>
      </c>
      <c r="T202" s="67">
        <f t="shared" si="26"/>
        <v>0.95494189500701065</v>
      </c>
      <c r="U202" s="123">
        <f t="shared" si="27"/>
        <v>4.505810499298938E-2</v>
      </c>
    </row>
    <row r="203" spans="1:21" x14ac:dyDescent="0.2">
      <c r="A203" s="122" t="s">
        <v>1441</v>
      </c>
      <c r="B203" s="129" t="s">
        <v>2083</v>
      </c>
      <c r="C203" s="31">
        <v>0.64754007212099995</v>
      </c>
      <c r="D203" s="31">
        <v>1.4170201274E-2</v>
      </c>
      <c r="E203" s="31">
        <v>0.28870196508200002</v>
      </c>
      <c r="F203" s="31">
        <v>4.2891864799999999E-4</v>
      </c>
      <c r="G203" s="31">
        <v>4.9158842872000001E-2</v>
      </c>
      <c r="H203" s="27">
        <v>264262</v>
      </c>
      <c r="I203" s="27">
        <v>10217</v>
      </c>
      <c r="J203" s="27">
        <v>424672</v>
      </c>
      <c r="K203" s="31">
        <f t="shared" si="21"/>
        <v>0.64633175721498004</v>
      </c>
      <c r="L203" s="31">
        <f t="shared" si="22"/>
        <v>0.62227318966166834</v>
      </c>
      <c r="M203" s="31">
        <f t="shared" si="23"/>
        <v>2.4058567553311733E-2</v>
      </c>
      <c r="N203" s="31">
        <f t="shared" si="24"/>
        <v>0.96277675159119647</v>
      </c>
      <c r="O203" s="31">
        <f t="shared" si="25"/>
        <v>3.7223248408803589E-2</v>
      </c>
      <c r="P203" s="31">
        <v>0.96564300000000003</v>
      </c>
      <c r="Q203" s="31">
        <v>3.4355999999999998E-2</v>
      </c>
      <c r="R203" s="27">
        <v>154487</v>
      </c>
      <c r="S203" s="27">
        <v>9271</v>
      </c>
      <c r="T203" s="67">
        <f t="shared" si="26"/>
        <v>0.94338597198304819</v>
      </c>
      <c r="U203" s="123">
        <f t="shared" si="27"/>
        <v>5.6614028016951846E-2</v>
      </c>
    </row>
    <row r="204" spans="1:21" x14ac:dyDescent="0.2">
      <c r="A204" s="122" t="s">
        <v>1193</v>
      </c>
      <c r="B204" s="129" t="s">
        <v>1841</v>
      </c>
      <c r="C204" s="31">
        <v>0.48562543960299998</v>
      </c>
      <c r="D204" s="31">
        <v>9.8174952799999996E-3</v>
      </c>
      <c r="E204" s="31">
        <v>0.43727834746200001</v>
      </c>
      <c r="F204" s="31">
        <v>5.7009587900000002E-4</v>
      </c>
      <c r="G204" s="31">
        <v>6.6708621773999999E-2</v>
      </c>
      <c r="H204" s="27">
        <v>310566</v>
      </c>
      <c r="I204" s="27">
        <v>12927</v>
      </c>
      <c r="J204" s="27">
        <v>420095</v>
      </c>
      <c r="K204" s="31">
        <f t="shared" si="21"/>
        <v>0.77004725121698658</v>
      </c>
      <c r="L204" s="31">
        <f t="shared" si="22"/>
        <v>0.73927564003380186</v>
      </c>
      <c r="M204" s="31">
        <f t="shared" si="23"/>
        <v>3.0771611183184756E-2</v>
      </c>
      <c r="N204" s="31">
        <f t="shared" si="24"/>
        <v>0.96003932078901244</v>
      </c>
      <c r="O204" s="31">
        <f t="shared" si="25"/>
        <v>3.9960679210987567E-2</v>
      </c>
      <c r="P204" s="31">
        <v>0.96748000000000001</v>
      </c>
      <c r="Q204" s="31">
        <v>3.2518999999999999E-2</v>
      </c>
      <c r="R204" s="27">
        <v>159880</v>
      </c>
      <c r="S204" s="27">
        <v>11180</v>
      </c>
      <c r="T204" s="67">
        <f t="shared" si="26"/>
        <v>0.93464281538641414</v>
      </c>
      <c r="U204" s="123">
        <f t="shared" si="27"/>
        <v>6.5357184613585875E-2</v>
      </c>
    </row>
    <row r="205" spans="1:21" x14ac:dyDescent="0.2">
      <c r="A205" s="122" t="s">
        <v>1452</v>
      </c>
      <c r="B205" s="129" t="s">
        <v>2094</v>
      </c>
      <c r="C205" s="31">
        <v>0.41921626870700002</v>
      </c>
      <c r="D205" s="31">
        <v>7.2203815830000004E-3</v>
      </c>
      <c r="E205" s="31">
        <v>0.506969039186</v>
      </c>
      <c r="F205" s="31">
        <v>7.9972579999999999E-5</v>
      </c>
      <c r="G205" s="31">
        <v>6.6514337941000007E-2</v>
      </c>
      <c r="H205" s="27">
        <v>283426</v>
      </c>
      <c r="I205" s="27">
        <v>8087</v>
      </c>
      <c r="J205" s="27">
        <v>416084</v>
      </c>
      <c r="K205" s="31">
        <f t="shared" si="21"/>
        <v>0.70061093433056787</v>
      </c>
      <c r="L205" s="31">
        <f t="shared" si="22"/>
        <v>0.68117495505715198</v>
      </c>
      <c r="M205" s="31">
        <f t="shared" si="23"/>
        <v>1.9435979273415945E-2</v>
      </c>
      <c r="N205" s="31">
        <f t="shared" si="24"/>
        <v>0.97225852706397309</v>
      </c>
      <c r="O205" s="31">
        <f t="shared" si="25"/>
        <v>2.7741472936026867E-2</v>
      </c>
      <c r="P205" s="31">
        <v>0.97159799999999996</v>
      </c>
      <c r="Q205" s="31">
        <v>2.8400999999999999E-2</v>
      </c>
      <c r="R205" s="27">
        <v>117402</v>
      </c>
      <c r="S205" s="27">
        <v>7256</v>
      </c>
      <c r="T205" s="67">
        <f t="shared" si="26"/>
        <v>0.94179274495018372</v>
      </c>
      <c r="U205" s="123">
        <f t="shared" si="27"/>
        <v>5.8207255049816296E-2</v>
      </c>
    </row>
    <row r="206" spans="1:21" x14ac:dyDescent="0.2">
      <c r="A206" s="122" t="s">
        <v>1232</v>
      </c>
      <c r="B206" s="129" t="s">
        <v>1879</v>
      </c>
      <c r="C206" s="31">
        <v>0.44151549427100001</v>
      </c>
      <c r="D206" s="31">
        <v>8.1766925400000006E-3</v>
      </c>
      <c r="E206" s="31">
        <v>0.49864873032399998</v>
      </c>
      <c r="F206" s="31">
        <v>4.48984173E-4</v>
      </c>
      <c r="G206" s="31">
        <v>5.1210098689999997E-2</v>
      </c>
      <c r="H206" s="27">
        <v>309552</v>
      </c>
      <c r="I206" s="27">
        <v>8052</v>
      </c>
      <c r="J206" s="27">
        <v>404599</v>
      </c>
      <c r="K206" s="31">
        <f t="shared" si="21"/>
        <v>0.78498463911181193</v>
      </c>
      <c r="L206" s="31">
        <f t="shared" si="22"/>
        <v>0.76508345299914238</v>
      </c>
      <c r="M206" s="31">
        <f t="shared" si="23"/>
        <v>1.990118611266958E-2</v>
      </c>
      <c r="N206" s="31">
        <f t="shared" si="24"/>
        <v>0.9746476744625383</v>
      </c>
      <c r="O206" s="31">
        <f t="shared" si="25"/>
        <v>2.5352325537461744E-2</v>
      </c>
      <c r="P206" s="31">
        <v>0.97480100000000003</v>
      </c>
      <c r="Q206" s="31">
        <v>2.5198000000000002E-2</v>
      </c>
      <c r="R206" s="27">
        <v>143205</v>
      </c>
      <c r="S206" s="27">
        <v>7559</v>
      </c>
      <c r="T206" s="67">
        <f t="shared" si="26"/>
        <v>0.94986203602982144</v>
      </c>
      <c r="U206" s="123">
        <f t="shared" si="27"/>
        <v>5.0137963970178556E-2</v>
      </c>
    </row>
    <row r="207" spans="1:21" x14ac:dyDescent="0.2">
      <c r="A207" s="122" t="s">
        <v>1191</v>
      </c>
      <c r="B207" s="129" t="s">
        <v>1839</v>
      </c>
      <c r="C207" s="31">
        <v>0.42177384548899999</v>
      </c>
      <c r="D207" s="31">
        <v>1.2399295065E-2</v>
      </c>
      <c r="E207" s="31">
        <v>0.486782477341</v>
      </c>
      <c r="F207" s="31">
        <v>1.123939001E-3</v>
      </c>
      <c r="G207" s="31">
        <v>7.7920443101000006E-2</v>
      </c>
      <c r="H207" s="27">
        <v>285871</v>
      </c>
      <c r="I207" s="27">
        <v>12742</v>
      </c>
      <c r="J207" s="27">
        <v>404024</v>
      </c>
      <c r="K207" s="31">
        <f t="shared" si="21"/>
        <v>0.73909718234560318</v>
      </c>
      <c r="L207" s="31">
        <f t="shared" si="22"/>
        <v>0.70755945191374769</v>
      </c>
      <c r="M207" s="31">
        <f t="shared" si="23"/>
        <v>3.153773043185553E-2</v>
      </c>
      <c r="N207" s="31">
        <f t="shared" si="24"/>
        <v>0.95732938619551056</v>
      </c>
      <c r="O207" s="31">
        <f t="shared" si="25"/>
        <v>4.2670613804489423E-2</v>
      </c>
      <c r="P207" s="31">
        <v>0.95947199999999999</v>
      </c>
      <c r="Q207" s="31">
        <v>4.0527000000000001E-2</v>
      </c>
      <c r="R207" s="27">
        <v>138650</v>
      </c>
      <c r="S207" s="27">
        <v>11296</v>
      </c>
      <c r="T207" s="67">
        <f t="shared" si="26"/>
        <v>0.92466621317007458</v>
      </c>
      <c r="U207" s="123">
        <f t="shared" si="27"/>
        <v>7.5333786829925434E-2</v>
      </c>
    </row>
    <row r="208" spans="1:21" x14ac:dyDescent="0.2">
      <c r="A208" s="122" t="s">
        <v>1167</v>
      </c>
      <c r="B208" s="129" t="s">
        <v>1815</v>
      </c>
      <c r="C208" s="31">
        <v>0.68097306076300002</v>
      </c>
      <c r="D208" s="31">
        <v>1.8613847403000001E-2</v>
      </c>
      <c r="E208" s="31">
        <v>0.26485188715800001</v>
      </c>
      <c r="F208" s="31">
        <v>4.8723652099999997E-4</v>
      </c>
      <c r="G208" s="31">
        <v>3.5073968152999999E-2</v>
      </c>
      <c r="H208" s="27">
        <v>247133</v>
      </c>
      <c r="I208" s="27">
        <v>9541</v>
      </c>
      <c r="J208" s="27">
        <v>403955</v>
      </c>
      <c r="K208" s="31">
        <f t="shared" si="21"/>
        <v>0.63540245819460084</v>
      </c>
      <c r="L208" s="31">
        <f t="shared" si="22"/>
        <v>0.61178349073535421</v>
      </c>
      <c r="M208" s="31">
        <f t="shared" si="23"/>
        <v>2.3618967459246697E-2</v>
      </c>
      <c r="N208" s="31">
        <f t="shared" si="24"/>
        <v>0.96282833477485064</v>
      </c>
      <c r="O208" s="31">
        <f t="shared" si="25"/>
        <v>3.7171665225149413E-2</v>
      </c>
      <c r="P208" s="31">
        <v>0.96506199999999998</v>
      </c>
      <c r="Q208" s="31">
        <v>3.4937000000000003E-2</v>
      </c>
      <c r="R208" s="27">
        <v>163270</v>
      </c>
      <c r="S208" s="27">
        <v>8899</v>
      </c>
      <c r="T208" s="67">
        <f t="shared" si="26"/>
        <v>0.94831241396534804</v>
      </c>
      <c r="U208" s="123">
        <f t="shared" si="27"/>
        <v>5.1687586034651997E-2</v>
      </c>
    </row>
    <row r="209" spans="1:21" x14ac:dyDescent="0.2">
      <c r="A209" s="122" t="s">
        <v>1667</v>
      </c>
      <c r="B209" s="129" t="s">
        <v>2303</v>
      </c>
      <c r="C209" s="31">
        <v>0.44629563394600003</v>
      </c>
      <c r="D209" s="31">
        <v>1.4664415294E-2</v>
      </c>
      <c r="E209" s="31">
        <v>0.46015321527399999</v>
      </c>
      <c r="F209" s="31">
        <v>2.8280778200000001E-4</v>
      </c>
      <c r="G209" s="31">
        <v>7.8603927700999998E-2</v>
      </c>
      <c r="H209" s="27">
        <v>303490</v>
      </c>
      <c r="I209" s="27">
        <v>13626</v>
      </c>
      <c r="J209" s="27">
        <v>395432</v>
      </c>
      <c r="K209" s="31">
        <f t="shared" si="21"/>
        <v>0.80194824900362138</v>
      </c>
      <c r="L209" s="31">
        <f t="shared" si="22"/>
        <v>0.76748973274798193</v>
      </c>
      <c r="M209" s="31">
        <f t="shared" si="23"/>
        <v>3.44585162556394E-2</v>
      </c>
      <c r="N209" s="31">
        <f t="shared" si="24"/>
        <v>0.95703149636095308</v>
      </c>
      <c r="O209" s="31">
        <f t="shared" si="25"/>
        <v>4.2968503639046911E-2</v>
      </c>
      <c r="P209" s="31">
        <v>0.96057700000000001</v>
      </c>
      <c r="Q209" s="31">
        <v>3.9421999999999999E-2</v>
      </c>
      <c r="R209" s="27">
        <v>144839</v>
      </c>
      <c r="S209" s="27">
        <v>12043</v>
      </c>
      <c r="T209" s="67">
        <f t="shared" si="26"/>
        <v>0.92323529786718683</v>
      </c>
      <c r="U209" s="123">
        <f t="shared" si="27"/>
        <v>7.6764702132813195E-2</v>
      </c>
    </row>
    <row r="210" spans="1:21" x14ac:dyDescent="0.2">
      <c r="A210" s="122" t="s">
        <v>1413</v>
      </c>
      <c r="B210" s="129" t="s">
        <v>2056</v>
      </c>
      <c r="C210" s="31">
        <v>0.30235486966199998</v>
      </c>
      <c r="D210" s="31">
        <v>2.1959459458999998E-2</v>
      </c>
      <c r="E210" s="31">
        <v>0.51513273628599998</v>
      </c>
      <c r="F210" s="31">
        <v>5.3674236359999997E-3</v>
      </c>
      <c r="G210" s="31">
        <v>0.15518551095399999</v>
      </c>
      <c r="H210" s="27">
        <v>256964</v>
      </c>
      <c r="I210" s="27">
        <v>25951</v>
      </c>
      <c r="J210" s="27">
        <v>391486</v>
      </c>
      <c r="K210" s="31">
        <f t="shared" si="21"/>
        <v>0.72266952074914559</v>
      </c>
      <c r="L210" s="31">
        <f t="shared" si="22"/>
        <v>0.65638107109832788</v>
      </c>
      <c r="M210" s="31">
        <f t="shared" si="23"/>
        <v>6.6288449650817649E-2</v>
      </c>
      <c r="N210" s="31">
        <f t="shared" si="24"/>
        <v>0.90827280278528888</v>
      </c>
      <c r="O210" s="31">
        <f t="shared" si="25"/>
        <v>9.1727197214711134E-2</v>
      </c>
      <c r="P210" s="31">
        <v>0.91411900000000001</v>
      </c>
      <c r="Q210" s="31">
        <v>8.5879999999999998E-2</v>
      </c>
      <c r="R210" s="27">
        <v>122852</v>
      </c>
      <c r="S210" s="27">
        <v>20330</v>
      </c>
      <c r="T210" s="67">
        <f t="shared" si="26"/>
        <v>0.85801287871380483</v>
      </c>
      <c r="U210" s="123">
        <f t="shared" si="27"/>
        <v>0.1419871212861952</v>
      </c>
    </row>
    <row r="211" spans="1:21" x14ac:dyDescent="0.2">
      <c r="A211" s="122" t="s">
        <v>1563</v>
      </c>
      <c r="B211" s="129" t="s">
        <v>2203</v>
      </c>
      <c r="C211" s="31">
        <v>0.47489911606399998</v>
      </c>
      <c r="D211" s="31">
        <v>6.4773891869999997E-3</v>
      </c>
      <c r="E211" s="31">
        <v>0.46364174993500001</v>
      </c>
      <c r="F211" s="31">
        <v>2.8823981500000003E-4</v>
      </c>
      <c r="G211" s="31">
        <v>5.4693504996000002E-2</v>
      </c>
      <c r="H211" s="27">
        <v>296744</v>
      </c>
      <c r="I211" s="27">
        <v>9002</v>
      </c>
      <c r="J211" s="27">
        <v>391228</v>
      </c>
      <c r="K211" s="31">
        <f t="shared" si="21"/>
        <v>0.78150336887952809</v>
      </c>
      <c r="L211" s="31">
        <f t="shared" si="22"/>
        <v>0.7584937683396894</v>
      </c>
      <c r="M211" s="31">
        <f t="shared" si="23"/>
        <v>2.3009600539838661E-2</v>
      </c>
      <c r="N211" s="31">
        <f t="shared" si="24"/>
        <v>0.97055725994779984</v>
      </c>
      <c r="O211" s="31">
        <f t="shared" si="25"/>
        <v>2.9442740052200194E-2</v>
      </c>
      <c r="P211" s="31">
        <v>0.97382899999999994</v>
      </c>
      <c r="Q211" s="31">
        <v>2.6169999999999999E-2</v>
      </c>
      <c r="R211" s="27">
        <v>149326</v>
      </c>
      <c r="S211" s="27">
        <v>8388</v>
      </c>
      <c r="T211" s="67">
        <f t="shared" si="26"/>
        <v>0.94681512104188592</v>
      </c>
      <c r="U211" s="123">
        <f t="shared" si="27"/>
        <v>5.3184878958114051E-2</v>
      </c>
    </row>
    <row r="212" spans="1:21" x14ac:dyDescent="0.2">
      <c r="A212" s="122" t="s">
        <v>1659</v>
      </c>
      <c r="B212" s="129" t="s">
        <v>2295</v>
      </c>
      <c r="C212" s="31">
        <v>0.58509612657999999</v>
      </c>
      <c r="D212" s="31">
        <v>7.5781205689999997E-3</v>
      </c>
      <c r="E212" s="31">
        <v>0.37244087789899999</v>
      </c>
      <c r="F212" s="31">
        <v>1.9849146400000001E-4</v>
      </c>
      <c r="G212" s="31">
        <v>3.4686383485E-2</v>
      </c>
      <c r="H212" s="27">
        <v>283857</v>
      </c>
      <c r="I212" s="27">
        <v>7045</v>
      </c>
      <c r="J212" s="27">
        <v>388273</v>
      </c>
      <c r="K212" s="31">
        <f t="shared" si="21"/>
        <v>0.74922026512273576</v>
      </c>
      <c r="L212" s="31">
        <f t="shared" si="22"/>
        <v>0.73107581521249221</v>
      </c>
      <c r="M212" s="31">
        <f t="shared" si="23"/>
        <v>1.8144449910243565E-2</v>
      </c>
      <c r="N212" s="31">
        <f t="shared" si="24"/>
        <v>0.97578222219166588</v>
      </c>
      <c r="O212" s="31">
        <f t="shared" si="25"/>
        <v>2.421777780833408E-2</v>
      </c>
      <c r="P212" s="31">
        <v>0.97793200000000002</v>
      </c>
      <c r="Q212" s="31">
        <v>2.2067E-2</v>
      </c>
      <c r="R212" s="27">
        <v>168987</v>
      </c>
      <c r="S212" s="27">
        <v>6820</v>
      </c>
      <c r="T212" s="67">
        <f t="shared" si="26"/>
        <v>0.96120746045379313</v>
      </c>
      <c r="U212" s="123">
        <f t="shared" si="27"/>
        <v>3.8792539546206921E-2</v>
      </c>
    </row>
    <row r="213" spans="1:21" x14ac:dyDescent="0.2">
      <c r="A213" s="122" t="s">
        <v>1195</v>
      </c>
      <c r="B213" s="129" t="s">
        <v>1843</v>
      </c>
      <c r="C213" s="31">
        <v>0.40187203082900003</v>
      </c>
      <c r="D213" s="31">
        <v>7.7821334830000003E-3</v>
      </c>
      <c r="E213" s="31">
        <v>0.53068834922399999</v>
      </c>
      <c r="F213" s="31">
        <v>3.82047108E-4</v>
      </c>
      <c r="G213" s="31">
        <v>5.9275439354000002E-2</v>
      </c>
      <c r="H213" s="27">
        <v>306167</v>
      </c>
      <c r="I213" s="27">
        <v>9429</v>
      </c>
      <c r="J213" s="27">
        <v>382466</v>
      </c>
      <c r="K213" s="31">
        <f t="shared" si="21"/>
        <v>0.82516092933750973</v>
      </c>
      <c r="L213" s="31">
        <f t="shared" si="22"/>
        <v>0.8005077575523053</v>
      </c>
      <c r="M213" s="31">
        <f t="shared" si="23"/>
        <v>2.4653171785204438E-2</v>
      </c>
      <c r="N213" s="31">
        <f t="shared" si="24"/>
        <v>0.97012319547776271</v>
      </c>
      <c r="O213" s="31">
        <f t="shared" si="25"/>
        <v>2.9876804522237291E-2</v>
      </c>
      <c r="P213" s="31">
        <v>0.97222900000000001</v>
      </c>
      <c r="Q213" s="31">
        <v>2.777E-2</v>
      </c>
      <c r="R213" s="27">
        <v>145857</v>
      </c>
      <c r="S213" s="27">
        <v>8720</v>
      </c>
      <c r="T213" s="67">
        <f t="shared" si="26"/>
        <v>0.94358798527594656</v>
      </c>
      <c r="U213" s="123">
        <f t="shared" si="27"/>
        <v>5.6412014724053383E-2</v>
      </c>
    </row>
    <row r="214" spans="1:21" x14ac:dyDescent="0.2">
      <c r="A214" s="122" t="s">
        <v>1230</v>
      </c>
      <c r="B214" s="129" t="s">
        <v>1877</v>
      </c>
      <c r="C214" s="31">
        <v>0.52105985722100001</v>
      </c>
      <c r="D214" s="31">
        <v>1.1861614497E-2</v>
      </c>
      <c r="E214" s="31">
        <v>0.43016199890099999</v>
      </c>
      <c r="F214" s="31">
        <v>6.0406370099999997E-4</v>
      </c>
      <c r="G214" s="31">
        <v>3.6312465677999999E-2</v>
      </c>
      <c r="H214" s="27">
        <v>300273</v>
      </c>
      <c r="I214" s="27">
        <v>8204</v>
      </c>
      <c r="J214" s="27">
        <v>380989</v>
      </c>
      <c r="K214" s="31">
        <f t="shared" si="21"/>
        <v>0.80967429505838751</v>
      </c>
      <c r="L214" s="31">
        <f t="shared" si="22"/>
        <v>0.78814086495935576</v>
      </c>
      <c r="M214" s="31">
        <f t="shared" si="23"/>
        <v>2.153343009903173E-2</v>
      </c>
      <c r="N214" s="31">
        <f t="shared" si="24"/>
        <v>0.97340482434670983</v>
      </c>
      <c r="O214" s="31">
        <f t="shared" si="25"/>
        <v>2.6595175653290198E-2</v>
      </c>
      <c r="P214" s="31">
        <v>0.97375500000000004</v>
      </c>
      <c r="Q214" s="31">
        <v>2.6244E-2</v>
      </c>
      <c r="R214" s="27">
        <v>163762</v>
      </c>
      <c r="S214" s="27">
        <v>7723</v>
      </c>
      <c r="T214" s="67">
        <f t="shared" si="26"/>
        <v>0.9549639910196227</v>
      </c>
      <c r="U214" s="123">
        <f t="shared" si="27"/>
        <v>4.5036008980377296E-2</v>
      </c>
    </row>
    <row r="215" spans="1:21" x14ac:dyDescent="0.2">
      <c r="A215" s="122" t="s">
        <v>1534</v>
      </c>
      <c r="B215" s="129" t="s">
        <v>2175</v>
      </c>
      <c r="C215" s="31">
        <v>0.46837058072999999</v>
      </c>
      <c r="D215" s="31">
        <v>7.6243980730000003E-3</v>
      </c>
      <c r="E215" s="31">
        <v>0.46528377989000003</v>
      </c>
      <c r="F215" s="31">
        <v>6.1736015999999997E-5</v>
      </c>
      <c r="G215" s="31">
        <v>5.8659505288E-2</v>
      </c>
      <c r="H215" s="27">
        <v>260301</v>
      </c>
      <c r="I215" s="27">
        <v>8083</v>
      </c>
      <c r="J215" s="27">
        <v>380087</v>
      </c>
      <c r="K215" s="31">
        <f t="shared" si="21"/>
        <v>0.7061120217213428</v>
      </c>
      <c r="L215" s="31">
        <f t="shared" si="22"/>
        <v>0.68484583792657994</v>
      </c>
      <c r="M215" s="31">
        <f t="shared" si="23"/>
        <v>2.1266183794762777E-2</v>
      </c>
      <c r="N215" s="31">
        <f t="shared" si="24"/>
        <v>0.96988270537736976</v>
      </c>
      <c r="O215" s="31">
        <f t="shared" si="25"/>
        <v>3.0117294622630263E-2</v>
      </c>
      <c r="P215" s="31">
        <v>0.97119599999999995</v>
      </c>
      <c r="Q215" s="31">
        <v>2.8802999999999999E-2</v>
      </c>
      <c r="R215" s="27">
        <v>124587</v>
      </c>
      <c r="S215" s="27">
        <v>7356</v>
      </c>
      <c r="T215" s="67">
        <f t="shared" si="26"/>
        <v>0.94424865282735726</v>
      </c>
      <c r="U215" s="123">
        <f t="shared" si="27"/>
        <v>5.5751347172642733E-2</v>
      </c>
    </row>
    <row r="216" spans="1:21" x14ac:dyDescent="0.2">
      <c r="A216" s="122" t="s">
        <v>1103</v>
      </c>
      <c r="B216" s="129" t="s">
        <v>1751</v>
      </c>
      <c r="C216" s="31">
        <v>0.40783479255299998</v>
      </c>
      <c r="D216" s="31">
        <v>3.9352068842000001E-2</v>
      </c>
      <c r="E216" s="31">
        <v>0.413656049044</v>
      </c>
      <c r="F216" s="31">
        <v>2.896567239E-3</v>
      </c>
      <c r="G216" s="31">
        <v>0.13626052231899999</v>
      </c>
      <c r="H216" s="27">
        <v>260398</v>
      </c>
      <c r="I216" s="27">
        <v>24514</v>
      </c>
      <c r="J216" s="27">
        <v>379831</v>
      </c>
      <c r="K216" s="31">
        <f t="shared" si="21"/>
        <v>0.75010201905584328</v>
      </c>
      <c r="L216" s="31">
        <f t="shared" si="22"/>
        <v>0.685562789767028</v>
      </c>
      <c r="M216" s="31">
        <f t="shared" si="23"/>
        <v>6.4539229288815295E-2</v>
      </c>
      <c r="N216" s="31">
        <f t="shared" si="24"/>
        <v>0.91395939798955472</v>
      </c>
      <c r="O216" s="31">
        <f t="shared" si="25"/>
        <v>8.6040602010445333E-2</v>
      </c>
      <c r="P216" s="31">
        <v>0.910466</v>
      </c>
      <c r="Q216" s="31">
        <v>8.9533000000000001E-2</v>
      </c>
      <c r="R216" s="27">
        <v>124001</v>
      </c>
      <c r="S216" s="27">
        <v>20971</v>
      </c>
      <c r="T216" s="67">
        <f t="shared" si="26"/>
        <v>0.85534448031343979</v>
      </c>
      <c r="U216" s="123">
        <f t="shared" si="27"/>
        <v>0.14465551968656015</v>
      </c>
    </row>
    <row r="217" spans="1:21" x14ac:dyDescent="0.2">
      <c r="A217" s="122" t="s">
        <v>1535</v>
      </c>
      <c r="B217" s="129" t="s">
        <v>2176</v>
      </c>
      <c r="C217" s="31">
        <v>0.443511536993</v>
      </c>
      <c r="D217" s="31">
        <v>7.7050820529999996E-3</v>
      </c>
      <c r="E217" s="31">
        <v>0.487493424377</v>
      </c>
      <c r="F217" s="31">
        <v>1.4440582100000001E-4</v>
      </c>
      <c r="G217" s="31">
        <v>6.1145550753000003E-2</v>
      </c>
      <c r="H217" s="27">
        <v>265272</v>
      </c>
      <c r="I217" s="27">
        <v>8226</v>
      </c>
      <c r="J217" s="27">
        <v>379686</v>
      </c>
      <c r="K217" s="31">
        <f t="shared" si="21"/>
        <v>0.72032679635277574</v>
      </c>
      <c r="L217" s="31">
        <f t="shared" si="22"/>
        <v>0.69866152557639738</v>
      </c>
      <c r="M217" s="31">
        <f t="shared" si="23"/>
        <v>2.1665270776378375E-2</v>
      </c>
      <c r="N217" s="31">
        <f t="shared" si="24"/>
        <v>0.96992299760875766</v>
      </c>
      <c r="O217" s="31">
        <f t="shared" si="25"/>
        <v>3.007700239124235E-2</v>
      </c>
      <c r="P217" s="31">
        <v>0.97109599999999996</v>
      </c>
      <c r="Q217" s="31">
        <v>2.8903000000000002E-2</v>
      </c>
      <c r="R217" s="27">
        <v>125534</v>
      </c>
      <c r="S217" s="27">
        <v>7556</v>
      </c>
      <c r="T217" s="67">
        <f t="shared" si="26"/>
        <v>0.94322638815838911</v>
      </c>
      <c r="U217" s="123">
        <f t="shared" si="27"/>
        <v>5.6773611841610942E-2</v>
      </c>
    </row>
    <row r="218" spans="1:21" x14ac:dyDescent="0.2">
      <c r="A218" s="122" t="s">
        <v>1228</v>
      </c>
      <c r="B218" s="129" t="s">
        <v>1875</v>
      </c>
      <c r="C218" s="31">
        <v>0.550479413423</v>
      </c>
      <c r="D218" s="31">
        <v>7.7130990830000003E-3</v>
      </c>
      <c r="E218" s="31">
        <v>0.41192930025399999</v>
      </c>
      <c r="F218" s="31">
        <v>4.3949282E-5</v>
      </c>
      <c r="G218" s="31">
        <v>2.9834237956000001E-2</v>
      </c>
      <c r="H218" s="27">
        <v>298525</v>
      </c>
      <c r="I218" s="27">
        <v>5822</v>
      </c>
      <c r="J218" s="27">
        <v>378490</v>
      </c>
      <c r="K218" s="31">
        <f t="shared" si="21"/>
        <v>0.80410843087003625</v>
      </c>
      <c r="L218" s="31">
        <f t="shared" si="22"/>
        <v>0.78872625432640231</v>
      </c>
      <c r="M218" s="31">
        <f t="shared" si="23"/>
        <v>1.5382176543633913E-2</v>
      </c>
      <c r="N218" s="31">
        <f t="shared" si="24"/>
        <v>0.98087051950569581</v>
      </c>
      <c r="O218" s="31">
        <f t="shared" si="25"/>
        <v>1.9129480494304199E-2</v>
      </c>
      <c r="P218" s="31">
        <v>0.98130300000000004</v>
      </c>
      <c r="Q218" s="31">
        <v>1.8696000000000001E-2</v>
      </c>
      <c r="R218" s="27">
        <v>158011</v>
      </c>
      <c r="S218" s="27">
        <v>5611</v>
      </c>
      <c r="T218" s="67">
        <f t="shared" si="26"/>
        <v>0.96570754544009973</v>
      </c>
      <c r="U218" s="123">
        <f t="shared" si="27"/>
        <v>3.4292454559900258E-2</v>
      </c>
    </row>
    <row r="219" spans="1:21" x14ac:dyDescent="0.2">
      <c r="A219" s="122" t="s">
        <v>1538</v>
      </c>
      <c r="B219" s="129" t="s">
        <v>2179</v>
      </c>
      <c r="C219" s="31">
        <v>0.480707151266</v>
      </c>
      <c r="D219" s="31">
        <v>9.6179408299999995E-3</v>
      </c>
      <c r="E219" s="31">
        <v>0.44777068854199997</v>
      </c>
      <c r="F219" s="31">
        <v>2.84835365E-4</v>
      </c>
      <c r="G219" s="31">
        <v>6.1619383995999998E-2</v>
      </c>
      <c r="H219" s="27">
        <v>265319</v>
      </c>
      <c r="I219" s="27">
        <v>9512</v>
      </c>
      <c r="J219" s="27">
        <v>374547</v>
      </c>
      <c r="K219" s="31">
        <f t="shared" si="21"/>
        <v>0.73376905969077311</v>
      </c>
      <c r="L219" s="31">
        <f t="shared" si="22"/>
        <v>0.70837304797528744</v>
      </c>
      <c r="M219" s="31">
        <f t="shared" si="23"/>
        <v>2.5396011715485639E-2</v>
      </c>
      <c r="N219" s="31">
        <f t="shared" si="24"/>
        <v>0.96538963945115364</v>
      </c>
      <c r="O219" s="31">
        <f t="shared" si="25"/>
        <v>3.4610360548846385E-2</v>
      </c>
      <c r="P219" s="31">
        <v>0.96810600000000002</v>
      </c>
      <c r="Q219" s="31">
        <v>3.1892999999999998E-2</v>
      </c>
      <c r="R219" s="27">
        <v>131087</v>
      </c>
      <c r="S219" s="27">
        <v>8475</v>
      </c>
      <c r="T219" s="67">
        <f t="shared" si="26"/>
        <v>0.93927430102750031</v>
      </c>
      <c r="U219" s="123">
        <f t="shared" si="27"/>
        <v>6.072569897249968E-2</v>
      </c>
    </row>
    <row r="220" spans="1:21" x14ac:dyDescent="0.2">
      <c r="A220" s="122" t="s">
        <v>1464</v>
      </c>
      <c r="B220" s="129" t="s">
        <v>2105</v>
      </c>
      <c r="C220" s="31">
        <v>0.40583425842699999</v>
      </c>
      <c r="D220" s="31">
        <v>7.3566985600000004E-3</v>
      </c>
      <c r="E220" s="31">
        <v>0.51462529294600001</v>
      </c>
      <c r="F220" s="31">
        <v>4.1408961899999999E-4</v>
      </c>
      <c r="G220" s="31">
        <v>7.1769660446E-2</v>
      </c>
      <c r="H220" s="27">
        <v>297899</v>
      </c>
      <c r="I220" s="27">
        <v>10247</v>
      </c>
      <c r="J220" s="27">
        <v>374477</v>
      </c>
      <c r="K220" s="31">
        <f t="shared" si="21"/>
        <v>0.82287029644010179</v>
      </c>
      <c r="L220" s="31">
        <f t="shared" si="22"/>
        <v>0.79550680015061004</v>
      </c>
      <c r="M220" s="31">
        <f t="shared" si="23"/>
        <v>2.7363496289491744E-2</v>
      </c>
      <c r="N220" s="31">
        <f t="shared" si="24"/>
        <v>0.96674628260629702</v>
      </c>
      <c r="O220" s="31">
        <f t="shared" si="25"/>
        <v>3.3253717393702982E-2</v>
      </c>
      <c r="P220" s="31">
        <v>0.97040400000000004</v>
      </c>
      <c r="Q220" s="31">
        <v>2.9595E-2</v>
      </c>
      <c r="R220" s="27">
        <v>136397</v>
      </c>
      <c r="S220" s="27">
        <v>9538</v>
      </c>
      <c r="T220" s="67">
        <f t="shared" si="26"/>
        <v>0.93464213519717687</v>
      </c>
      <c r="U220" s="123">
        <f t="shared" si="27"/>
        <v>6.5357864802823171E-2</v>
      </c>
    </row>
    <row r="221" spans="1:21" x14ac:dyDescent="0.2">
      <c r="A221" s="122" t="s">
        <v>1438</v>
      </c>
      <c r="B221" s="129" t="s">
        <v>2080</v>
      </c>
      <c r="C221" s="31">
        <v>0.65418876243799995</v>
      </c>
      <c r="D221" s="31">
        <v>1.7867782875000002E-2</v>
      </c>
      <c r="E221" s="31">
        <v>0.28478222010300003</v>
      </c>
      <c r="F221" s="31">
        <v>3.7984865599999999E-4</v>
      </c>
      <c r="G221" s="31">
        <v>4.2781385925999997E-2</v>
      </c>
      <c r="H221" s="27">
        <v>247191</v>
      </c>
      <c r="I221" s="27">
        <v>10152</v>
      </c>
      <c r="J221" s="27">
        <v>371913</v>
      </c>
      <c r="K221" s="31">
        <f t="shared" si="21"/>
        <v>0.69194408369699367</v>
      </c>
      <c r="L221" s="31">
        <f t="shared" si="22"/>
        <v>0.66464737720918599</v>
      </c>
      <c r="M221" s="31">
        <f t="shared" si="23"/>
        <v>2.7296706487807632E-2</v>
      </c>
      <c r="N221" s="31">
        <f t="shared" si="24"/>
        <v>0.96055070470150727</v>
      </c>
      <c r="O221" s="31">
        <f t="shared" si="25"/>
        <v>3.944929529849267E-2</v>
      </c>
      <c r="P221" s="31">
        <v>0.96450599999999997</v>
      </c>
      <c r="Q221" s="31">
        <v>3.5492999999999997E-2</v>
      </c>
      <c r="R221" s="27">
        <v>154259</v>
      </c>
      <c r="S221" s="27">
        <v>9153</v>
      </c>
      <c r="T221" s="67">
        <f t="shared" si="26"/>
        <v>0.94398820160086161</v>
      </c>
      <c r="U221" s="123">
        <f t="shared" si="27"/>
        <v>5.6011798399138377E-2</v>
      </c>
    </row>
    <row r="222" spans="1:21" x14ac:dyDescent="0.2">
      <c r="A222" s="122" t="s">
        <v>1101</v>
      </c>
      <c r="B222" s="129" t="s">
        <v>1749</v>
      </c>
      <c r="C222" s="31">
        <v>0.56133884066999995</v>
      </c>
      <c r="D222" s="31">
        <v>4.9130328697E-2</v>
      </c>
      <c r="E222" s="31">
        <v>0.31156540834399998</v>
      </c>
      <c r="F222" s="31">
        <v>2.9018090550000002E-3</v>
      </c>
      <c r="G222" s="31">
        <v>7.5063613230999998E-2</v>
      </c>
      <c r="H222" s="27">
        <v>236988</v>
      </c>
      <c r="I222" s="27">
        <v>20325</v>
      </c>
      <c r="J222" s="27">
        <v>371092</v>
      </c>
      <c r="K222" s="31">
        <f t="shared" si="21"/>
        <v>0.69339409095318683</v>
      </c>
      <c r="L222" s="31">
        <f t="shared" si="22"/>
        <v>0.63862330634990783</v>
      </c>
      <c r="M222" s="31">
        <f t="shared" si="23"/>
        <v>5.4770784603278971E-2</v>
      </c>
      <c r="N222" s="31">
        <f t="shared" si="24"/>
        <v>0.92101059798766483</v>
      </c>
      <c r="O222" s="31">
        <f t="shared" si="25"/>
        <v>7.8989402012335175E-2</v>
      </c>
      <c r="P222" s="31">
        <v>0.91148899999999999</v>
      </c>
      <c r="Q222" s="31">
        <v>8.8510000000000005E-2</v>
      </c>
      <c r="R222" s="27">
        <v>128295</v>
      </c>
      <c r="S222" s="27">
        <v>17542</v>
      </c>
      <c r="T222" s="67">
        <f t="shared" si="26"/>
        <v>0.87971502430796022</v>
      </c>
      <c r="U222" s="123">
        <f t="shared" si="27"/>
        <v>0.12028497569203975</v>
      </c>
    </row>
    <row r="223" spans="1:21" x14ac:dyDescent="0.2">
      <c r="A223" s="122" t="s">
        <v>1369</v>
      </c>
      <c r="B223" s="129" t="s">
        <v>2013</v>
      </c>
      <c r="C223" s="31">
        <v>0.32657958644000001</v>
      </c>
      <c r="D223" s="31">
        <v>7.9607995280000007E-3</v>
      </c>
      <c r="E223" s="31">
        <v>0.57425529163199995</v>
      </c>
      <c r="F223" s="31">
        <v>2.5865413599999998E-4</v>
      </c>
      <c r="G223" s="31">
        <v>9.0945668261000007E-2</v>
      </c>
      <c r="H223" s="27">
        <v>250281</v>
      </c>
      <c r="I223" s="27">
        <v>8342</v>
      </c>
      <c r="J223" s="27">
        <v>370443</v>
      </c>
      <c r="K223" s="31">
        <f t="shared" si="21"/>
        <v>0.69814519372751005</v>
      </c>
      <c r="L223" s="31">
        <f t="shared" si="22"/>
        <v>0.67562620970027776</v>
      </c>
      <c r="M223" s="31">
        <f t="shared" si="23"/>
        <v>2.251898402723226E-2</v>
      </c>
      <c r="N223" s="31">
        <f t="shared" si="24"/>
        <v>0.9677445548153103</v>
      </c>
      <c r="O223" s="31">
        <f t="shared" si="25"/>
        <v>3.2255445184689681E-2</v>
      </c>
      <c r="P223" s="31">
        <v>0.96840800000000005</v>
      </c>
      <c r="Q223" s="31">
        <v>3.1591000000000001E-2</v>
      </c>
      <c r="R223" s="27">
        <v>97472</v>
      </c>
      <c r="S223" s="27">
        <v>7501</v>
      </c>
      <c r="T223" s="67">
        <f t="shared" si="26"/>
        <v>0.92854353024110958</v>
      </c>
      <c r="U223" s="123">
        <f t="shared" si="27"/>
        <v>7.1456469758890376E-2</v>
      </c>
    </row>
    <row r="224" spans="1:21" x14ac:dyDescent="0.2">
      <c r="A224" s="122" t="s">
        <v>1527</v>
      </c>
      <c r="B224" s="129" t="s">
        <v>2168</v>
      </c>
      <c r="C224" s="31">
        <v>0.572099884718</v>
      </c>
      <c r="D224" s="31">
        <v>1.6061275132000001E-2</v>
      </c>
      <c r="E224" s="31">
        <v>0.36471013501600003</v>
      </c>
      <c r="F224" s="31">
        <v>4.7871197100000001E-4</v>
      </c>
      <c r="G224" s="31">
        <v>4.6649993160999999E-2</v>
      </c>
      <c r="H224" s="27">
        <v>231151</v>
      </c>
      <c r="I224" s="27">
        <v>8448</v>
      </c>
      <c r="J224" s="27">
        <v>369701</v>
      </c>
      <c r="K224" s="31">
        <f t="shared" si="21"/>
        <v>0.64808859050962808</v>
      </c>
      <c r="L224" s="31">
        <f t="shared" si="22"/>
        <v>0.62523769208089786</v>
      </c>
      <c r="M224" s="31">
        <f t="shared" si="23"/>
        <v>2.2850898428730244E-2</v>
      </c>
      <c r="N224" s="31">
        <f t="shared" si="24"/>
        <v>0.96474108823492588</v>
      </c>
      <c r="O224" s="31">
        <f t="shared" si="25"/>
        <v>3.5258911765074147E-2</v>
      </c>
      <c r="P224" s="31">
        <v>0.96391199999999999</v>
      </c>
      <c r="Q224" s="31">
        <v>3.6087000000000001E-2</v>
      </c>
      <c r="R224" s="27">
        <v>127640</v>
      </c>
      <c r="S224" s="27">
        <v>7673</v>
      </c>
      <c r="T224" s="67">
        <f t="shared" si="26"/>
        <v>0.94329443586351647</v>
      </c>
      <c r="U224" s="123">
        <f t="shared" si="27"/>
        <v>5.6705564136483561E-2</v>
      </c>
    </row>
    <row r="225" spans="1:21" x14ac:dyDescent="0.2">
      <c r="A225" s="122" t="s">
        <v>1175</v>
      </c>
      <c r="B225" s="129" t="s">
        <v>1823</v>
      </c>
      <c r="C225" s="31">
        <v>0.59551671000600004</v>
      </c>
      <c r="D225" s="31">
        <v>1.7368133808000001E-2</v>
      </c>
      <c r="E225" s="31">
        <v>0.35134354232800002</v>
      </c>
      <c r="F225" s="31">
        <v>2.7288195399999997E-4</v>
      </c>
      <c r="G225" s="31">
        <v>3.5498731901000002E-2</v>
      </c>
      <c r="H225" s="27">
        <v>244978</v>
      </c>
      <c r="I225" s="27">
        <v>8261</v>
      </c>
      <c r="J225" s="27">
        <v>360269</v>
      </c>
      <c r="K225" s="31">
        <f t="shared" si="21"/>
        <v>0.70291643188839448</v>
      </c>
      <c r="L225" s="31">
        <f t="shared" si="22"/>
        <v>0.67998634353774545</v>
      </c>
      <c r="M225" s="31">
        <f t="shared" si="23"/>
        <v>2.2930088350649098E-2</v>
      </c>
      <c r="N225" s="31">
        <f t="shared" si="24"/>
        <v>0.96737864231022863</v>
      </c>
      <c r="O225" s="31">
        <f t="shared" si="25"/>
        <v>3.262135768977132E-2</v>
      </c>
      <c r="P225" s="31">
        <v>0.96656600000000004</v>
      </c>
      <c r="Q225" s="31">
        <v>3.3432999999999997E-2</v>
      </c>
      <c r="R225" s="27">
        <v>145233</v>
      </c>
      <c r="S225" s="27">
        <v>7743</v>
      </c>
      <c r="T225" s="67">
        <f t="shared" si="26"/>
        <v>0.9493842171320992</v>
      </c>
      <c r="U225" s="123">
        <f t="shared" si="27"/>
        <v>5.0615782867900846E-2</v>
      </c>
    </row>
    <row r="226" spans="1:21" x14ac:dyDescent="0.2">
      <c r="A226" s="122" t="s">
        <v>1092</v>
      </c>
      <c r="B226" s="129" t="s">
        <v>1740</v>
      </c>
      <c r="C226" s="31">
        <v>0.69957304121099995</v>
      </c>
      <c r="D226" s="31">
        <v>9.4435327464999996E-2</v>
      </c>
      <c r="E226" s="31">
        <v>0.14910878568899999</v>
      </c>
      <c r="F226" s="31">
        <v>4.5537534719999996E-3</v>
      </c>
      <c r="G226" s="31">
        <v>5.2329092161999997E-2</v>
      </c>
      <c r="H226" s="27">
        <v>185645</v>
      </c>
      <c r="I226" s="27">
        <v>25192</v>
      </c>
      <c r="J226" s="27">
        <v>356707</v>
      </c>
      <c r="K226" s="31">
        <f t="shared" si="21"/>
        <v>0.59106493564746421</v>
      </c>
      <c r="L226" s="31">
        <f t="shared" si="22"/>
        <v>0.52044114637503613</v>
      </c>
      <c r="M226" s="31">
        <f t="shared" si="23"/>
        <v>7.0623789272428072E-2</v>
      </c>
      <c r="N226" s="31">
        <f t="shared" si="24"/>
        <v>0.88051433097606213</v>
      </c>
      <c r="O226" s="31">
        <f t="shared" si="25"/>
        <v>0.11948566902393792</v>
      </c>
      <c r="P226" s="31">
        <v>0.87898100000000001</v>
      </c>
      <c r="Q226" s="31">
        <v>0.121018</v>
      </c>
      <c r="R226" s="27">
        <v>141308</v>
      </c>
      <c r="S226" s="27">
        <v>23183</v>
      </c>
      <c r="T226" s="67">
        <f t="shared" si="26"/>
        <v>0.85906219793180172</v>
      </c>
      <c r="U226" s="123">
        <f t="shared" si="27"/>
        <v>0.14093780206819825</v>
      </c>
    </row>
    <row r="227" spans="1:21" x14ac:dyDescent="0.2">
      <c r="A227" s="122" t="s">
        <v>1102</v>
      </c>
      <c r="B227" s="129" t="s">
        <v>1750</v>
      </c>
      <c r="C227" s="31">
        <v>0.59765359276100005</v>
      </c>
      <c r="D227" s="31">
        <v>5.2472673393999997E-2</v>
      </c>
      <c r="E227" s="31">
        <v>0.256697697389</v>
      </c>
      <c r="F227" s="31">
        <v>3.755369806E-3</v>
      </c>
      <c r="G227" s="31">
        <v>8.9420666647999997E-2</v>
      </c>
      <c r="H227" s="27">
        <v>202153</v>
      </c>
      <c r="I227" s="27">
        <v>21528</v>
      </c>
      <c r="J227" s="27">
        <v>354475</v>
      </c>
      <c r="K227" s="31">
        <f t="shared" si="21"/>
        <v>0.63102052330911917</v>
      </c>
      <c r="L227" s="31">
        <f t="shared" si="22"/>
        <v>0.57028845475703505</v>
      </c>
      <c r="M227" s="31">
        <f t="shared" si="23"/>
        <v>6.0732068552084066E-2</v>
      </c>
      <c r="N227" s="31">
        <f t="shared" si="24"/>
        <v>0.90375579508317649</v>
      </c>
      <c r="O227" s="31">
        <f t="shared" si="25"/>
        <v>9.6244204916823506E-2</v>
      </c>
      <c r="P227" s="31">
        <v>0.90638099999999999</v>
      </c>
      <c r="Q227" s="31">
        <v>9.3618000000000007E-2</v>
      </c>
      <c r="R227" s="27">
        <v>121385</v>
      </c>
      <c r="S227" s="27">
        <v>17863</v>
      </c>
      <c r="T227" s="67">
        <f t="shared" si="26"/>
        <v>0.8717180857175687</v>
      </c>
      <c r="U227" s="123">
        <f t="shared" si="27"/>
        <v>0.12828191428243135</v>
      </c>
    </row>
    <row r="228" spans="1:21" x14ac:dyDescent="0.2">
      <c r="A228" s="122" t="s">
        <v>1378</v>
      </c>
      <c r="B228" s="129" t="s">
        <v>2022</v>
      </c>
      <c r="C228" s="31">
        <v>0.30499546295500002</v>
      </c>
      <c r="D228" s="31">
        <v>1.1513487395999999E-2</v>
      </c>
      <c r="E228" s="31">
        <v>0.55315412988900003</v>
      </c>
      <c r="F228" s="31">
        <v>1.897309591E-3</v>
      </c>
      <c r="G228" s="31">
        <v>0.12843961016700001</v>
      </c>
      <c r="H228" s="27">
        <v>248026</v>
      </c>
      <c r="I228" s="27">
        <v>15282</v>
      </c>
      <c r="J228" s="27">
        <v>352231</v>
      </c>
      <c r="K228" s="31">
        <f t="shared" si="21"/>
        <v>0.74754351547705911</v>
      </c>
      <c r="L228" s="31">
        <f t="shared" si="22"/>
        <v>0.70415721500946826</v>
      </c>
      <c r="M228" s="31">
        <f t="shared" si="23"/>
        <v>4.3386300467590871E-2</v>
      </c>
      <c r="N228" s="31">
        <f t="shared" si="24"/>
        <v>0.94196150515745813</v>
      </c>
      <c r="O228" s="31">
        <f t="shared" si="25"/>
        <v>5.8038494842541817E-2</v>
      </c>
      <c r="P228" s="31">
        <v>0.94550400000000001</v>
      </c>
      <c r="Q228" s="31">
        <v>5.4495000000000002E-2</v>
      </c>
      <c r="R228" s="27">
        <v>108912</v>
      </c>
      <c r="S228" s="27">
        <v>13117</v>
      </c>
      <c r="T228" s="67">
        <f t="shared" si="26"/>
        <v>0.89250915765924488</v>
      </c>
      <c r="U228" s="123">
        <f t="shared" si="27"/>
        <v>0.10749084234075507</v>
      </c>
    </row>
    <row r="229" spans="1:21" x14ac:dyDescent="0.2">
      <c r="A229" s="122" t="s">
        <v>1326</v>
      </c>
      <c r="B229" s="129" t="s">
        <v>1971</v>
      </c>
      <c r="C229" s="31">
        <v>0.249471589434</v>
      </c>
      <c r="D229" s="31">
        <v>1.2236876258999999E-2</v>
      </c>
      <c r="E229" s="31">
        <v>0.53111751109299998</v>
      </c>
      <c r="F229" s="31">
        <v>2.6945848729999998E-3</v>
      </c>
      <c r="G229" s="31">
        <v>0.20447943833900001</v>
      </c>
      <c r="H229" s="27">
        <v>242925</v>
      </c>
      <c r="I229" s="27">
        <v>23896</v>
      </c>
      <c r="J229" s="27">
        <v>345011</v>
      </c>
      <c r="K229" s="31">
        <f t="shared" si="21"/>
        <v>0.7733695447391532</v>
      </c>
      <c r="L229" s="31">
        <f t="shared" si="22"/>
        <v>0.70410798496279825</v>
      </c>
      <c r="M229" s="31">
        <f t="shared" si="23"/>
        <v>6.9261559776354953E-2</v>
      </c>
      <c r="N229" s="31">
        <f t="shared" si="24"/>
        <v>0.91044183178985161</v>
      </c>
      <c r="O229" s="31">
        <f t="shared" si="25"/>
        <v>8.9558168210148378E-2</v>
      </c>
      <c r="P229" s="31">
        <v>0.91770300000000005</v>
      </c>
      <c r="Q229" s="31">
        <v>8.2295999999999994E-2</v>
      </c>
      <c r="R229" s="27">
        <v>103448</v>
      </c>
      <c r="S229" s="27">
        <v>19133</v>
      </c>
      <c r="T229" s="67">
        <f t="shared" si="26"/>
        <v>0.8439154518236921</v>
      </c>
      <c r="U229" s="123">
        <f t="shared" si="27"/>
        <v>0.1560845481763079</v>
      </c>
    </row>
    <row r="230" spans="1:21" x14ac:dyDescent="0.2">
      <c r="A230" s="122" t="s">
        <v>1317</v>
      </c>
      <c r="B230" s="129" t="s">
        <v>1962</v>
      </c>
      <c r="C230" s="31">
        <v>0.23532126127299999</v>
      </c>
      <c r="D230" s="31">
        <v>1.2710620149E-2</v>
      </c>
      <c r="E230" s="31">
        <v>0.4396699993</v>
      </c>
      <c r="F230" s="31">
        <v>3.9572117730000004E-3</v>
      </c>
      <c r="G230" s="31">
        <v>0.30834090750100002</v>
      </c>
      <c r="H230" s="27">
        <v>215012</v>
      </c>
      <c r="I230" s="27">
        <v>34672</v>
      </c>
      <c r="J230" s="27">
        <v>342829</v>
      </c>
      <c r="K230" s="31">
        <f t="shared" si="21"/>
        <v>0.72830478168416324</v>
      </c>
      <c r="L230" s="31">
        <f t="shared" si="22"/>
        <v>0.62716981352219325</v>
      </c>
      <c r="M230" s="31">
        <f t="shared" si="23"/>
        <v>0.10113496816196996</v>
      </c>
      <c r="N230" s="31">
        <f t="shared" si="24"/>
        <v>0.86113647650630398</v>
      </c>
      <c r="O230" s="31">
        <f t="shared" si="25"/>
        <v>0.13886352349369604</v>
      </c>
      <c r="P230" s="31">
        <v>0.88204700000000003</v>
      </c>
      <c r="Q230" s="31">
        <v>0.117952</v>
      </c>
      <c r="R230" s="27">
        <v>94833</v>
      </c>
      <c r="S230" s="27">
        <v>25067</v>
      </c>
      <c r="T230" s="67">
        <f t="shared" si="26"/>
        <v>0.79093411175979988</v>
      </c>
      <c r="U230" s="123">
        <f t="shared" si="27"/>
        <v>0.20906588824020017</v>
      </c>
    </row>
    <row r="231" spans="1:21" x14ac:dyDescent="0.2">
      <c r="A231" s="122" t="s">
        <v>1642</v>
      </c>
      <c r="B231" s="129" t="s">
        <v>2279</v>
      </c>
      <c r="C231" s="31">
        <v>0.42809010494600003</v>
      </c>
      <c r="D231" s="31">
        <v>6.6367402609999997E-3</v>
      </c>
      <c r="E231" s="31">
        <v>0.50558320863899997</v>
      </c>
      <c r="F231" s="31">
        <v>2.34118138E-4</v>
      </c>
      <c r="G231" s="31">
        <v>5.9455828013999998E-2</v>
      </c>
      <c r="H231" s="27">
        <v>251459</v>
      </c>
      <c r="I231" s="27">
        <v>7881</v>
      </c>
      <c r="J231" s="27">
        <v>342394</v>
      </c>
      <c r="K231" s="31">
        <f t="shared" si="21"/>
        <v>0.75743149704726132</v>
      </c>
      <c r="L231" s="31">
        <f t="shared" si="22"/>
        <v>0.73441415445364111</v>
      </c>
      <c r="M231" s="31">
        <f t="shared" si="23"/>
        <v>2.3017342593620215E-2</v>
      </c>
      <c r="N231" s="31">
        <f t="shared" si="24"/>
        <v>0.96961132104573144</v>
      </c>
      <c r="O231" s="31">
        <f t="shared" si="25"/>
        <v>3.0388678954268528E-2</v>
      </c>
      <c r="P231" s="31">
        <v>0.97156100000000001</v>
      </c>
      <c r="Q231" s="31">
        <v>2.8438000000000001E-2</v>
      </c>
      <c r="R231" s="27">
        <v>125867</v>
      </c>
      <c r="S231" s="27">
        <v>7292</v>
      </c>
      <c r="T231" s="67">
        <f t="shared" si="26"/>
        <v>0.94523839920696306</v>
      </c>
      <c r="U231" s="123">
        <f t="shared" si="27"/>
        <v>5.4761600793036894E-2</v>
      </c>
    </row>
    <row r="232" spans="1:21" x14ac:dyDescent="0.2">
      <c r="A232" s="122" t="s">
        <v>1056</v>
      </c>
      <c r="B232" s="129" t="s">
        <v>1704</v>
      </c>
      <c r="C232" s="31">
        <v>0.28867889811699998</v>
      </c>
      <c r="D232" s="31">
        <v>3.2028703605999999E-2</v>
      </c>
      <c r="E232" s="31">
        <v>0.33685995163400001</v>
      </c>
      <c r="F232" s="31">
        <v>1.2078120071E-2</v>
      </c>
      <c r="G232" s="31">
        <v>0.33035432656899999</v>
      </c>
      <c r="H232" s="27">
        <v>198358</v>
      </c>
      <c r="I232" s="27">
        <v>45065</v>
      </c>
      <c r="J232" s="27">
        <v>339860</v>
      </c>
      <c r="K232" s="31">
        <f t="shared" si="21"/>
        <v>0.71624492438062737</v>
      </c>
      <c r="L232" s="31">
        <f t="shared" si="22"/>
        <v>0.58364620726181371</v>
      </c>
      <c r="M232" s="31">
        <f t="shared" si="23"/>
        <v>0.13259871711881363</v>
      </c>
      <c r="N232" s="31">
        <f t="shared" si="24"/>
        <v>0.81486958915139485</v>
      </c>
      <c r="O232" s="31">
        <f t="shared" si="25"/>
        <v>0.1851304108486051</v>
      </c>
      <c r="P232" s="31">
        <v>0.83720000000000006</v>
      </c>
      <c r="Q232" s="31">
        <v>0.162799</v>
      </c>
      <c r="R232" s="27">
        <v>94939</v>
      </c>
      <c r="S232" s="27">
        <v>31521</v>
      </c>
      <c r="T232" s="67">
        <f t="shared" si="26"/>
        <v>0.75074331804523164</v>
      </c>
      <c r="U232" s="123">
        <f t="shared" si="27"/>
        <v>0.2492566819547683</v>
      </c>
    </row>
    <row r="233" spans="1:21" x14ac:dyDescent="0.2">
      <c r="A233" s="122" t="s">
        <v>1524</v>
      </c>
      <c r="B233" s="129" t="s">
        <v>2165</v>
      </c>
      <c r="C233" s="31">
        <v>0.549428678931</v>
      </c>
      <c r="D233" s="31">
        <v>2.3833098995E-2</v>
      </c>
      <c r="E233" s="31">
        <v>0.34987226963899998</v>
      </c>
      <c r="F233" s="31">
        <v>1.9605125049999999E-3</v>
      </c>
      <c r="G233" s="31">
        <v>7.4905439926999995E-2</v>
      </c>
      <c r="H233" s="27">
        <v>212130</v>
      </c>
      <c r="I233" s="27">
        <v>13273</v>
      </c>
      <c r="J233" s="27">
        <v>337950</v>
      </c>
      <c r="K233" s="31">
        <f t="shared" si="21"/>
        <v>0.66697144548010057</v>
      </c>
      <c r="L233" s="31">
        <f t="shared" si="22"/>
        <v>0.62769640479360855</v>
      </c>
      <c r="M233" s="31">
        <f t="shared" si="23"/>
        <v>3.9275040686492083E-2</v>
      </c>
      <c r="N233" s="31">
        <f t="shared" si="24"/>
        <v>0.94111435961366974</v>
      </c>
      <c r="O233" s="31">
        <f t="shared" si="25"/>
        <v>5.8885640386330262E-2</v>
      </c>
      <c r="P233" s="31">
        <v>0.947797</v>
      </c>
      <c r="Q233" s="31">
        <v>5.2201999999999998E-2</v>
      </c>
      <c r="R233" s="27">
        <v>120134</v>
      </c>
      <c r="S233" s="27">
        <v>11224</v>
      </c>
      <c r="T233" s="67">
        <f t="shared" si="26"/>
        <v>0.91455411927709007</v>
      </c>
      <c r="U233" s="123">
        <f t="shared" si="27"/>
        <v>8.5445880722909914E-2</v>
      </c>
    </row>
    <row r="234" spans="1:21" x14ac:dyDescent="0.2">
      <c r="A234" s="122" t="s">
        <v>1077</v>
      </c>
      <c r="B234" s="129" t="s">
        <v>1725</v>
      </c>
      <c r="C234" s="31">
        <v>0.65190268734000001</v>
      </c>
      <c r="D234" s="31">
        <v>6.3201698910999998E-2</v>
      </c>
      <c r="E234" s="31">
        <v>0.22066332505700001</v>
      </c>
      <c r="F234" s="31">
        <v>3.7788291870000002E-3</v>
      </c>
      <c r="G234" s="31">
        <v>6.0453459501999998E-2</v>
      </c>
      <c r="H234" s="27">
        <v>198913</v>
      </c>
      <c r="I234" s="27">
        <v>19495</v>
      </c>
      <c r="J234" s="27">
        <v>331992</v>
      </c>
      <c r="K234" s="31">
        <f t="shared" si="21"/>
        <v>0.65787127400660261</v>
      </c>
      <c r="L234" s="31">
        <f t="shared" si="22"/>
        <v>0.59914997951757876</v>
      </c>
      <c r="M234" s="31">
        <f t="shared" si="23"/>
        <v>5.8721294489023829E-2</v>
      </c>
      <c r="N234" s="31">
        <f t="shared" si="24"/>
        <v>0.91074044906779972</v>
      </c>
      <c r="O234" s="31">
        <f t="shared" si="25"/>
        <v>8.9259550932200282E-2</v>
      </c>
      <c r="P234" s="31">
        <v>0.90999799999999997</v>
      </c>
      <c r="Q234" s="31">
        <v>9.0000999999999998E-2</v>
      </c>
      <c r="R234" s="27">
        <v>135242</v>
      </c>
      <c r="S234" s="27">
        <v>17609</v>
      </c>
      <c r="T234" s="67">
        <f t="shared" si="26"/>
        <v>0.88479630489823424</v>
      </c>
      <c r="U234" s="123">
        <f t="shared" si="27"/>
        <v>0.11520369510176577</v>
      </c>
    </row>
    <row r="235" spans="1:21" x14ac:dyDescent="0.2">
      <c r="A235" s="122" t="s">
        <v>1144</v>
      </c>
      <c r="B235" s="129" t="s">
        <v>1792</v>
      </c>
      <c r="C235" s="31">
        <v>0.47064571474</v>
      </c>
      <c r="D235" s="31">
        <v>8.3512288230000002E-3</v>
      </c>
      <c r="E235" s="31">
        <v>0.47328174887199997</v>
      </c>
      <c r="F235" s="31">
        <v>1.2498437600000001E-4</v>
      </c>
      <c r="G235" s="31">
        <v>4.7596323186000003E-2</v>
      </c>
      <c r="H235" s="27">
        <v>229345</v>
      </c>
      <c r="I235" s="27">
        <v>6116</v>
      </c>
      <c r="J235" s="27">
        <v>330227</v>
      </c>
      <c r="K235" s="31">
        <f t="shared" si="21"/>
        <v>0.71302770518461545</v>
      </c>
      <c r="L235" s="31">
        <f t="shared" si="22"/>
        <v>0.69450711177462776</v>
      </c>
      <c r="M235" s="31">
        <f t="shared" si="23"/>
        <v>1.8520593409987674E-2</v>
      </c>
      <c r="N235" s="31">
        <f t="shared" si="24"/>
        <v>0.97402542246911383</v>
      </c>
      <c r="O235" s="31">
        <f t="shared" si="25"/>
        <v>2.5974577530886219E-2</v>
      </c>
      <c r="P235" s="31">
        <v>0.97495299999999996</v>
      </c>
      <c r="Q235" s="31">
        <v>2.5045999999999999E-2</v>
      </c>
      <c r="R235" s="27">
        <v>112104</v>
      </c>
      <c r="S235" s="27">
        <v>5565</v>
      </c>
      <c r="T235" s="67">
        <f t="shared" si="26"/>
        <v>0.95270632027126945</v>
      </c>
      <c r="U235" s="123">
        <f t="shared" si="27"/>
        <v>4.7293679728730595E-2</v>
      </c>
    </row>
    <row r="236" spans="1:21" x14ac:dyDescent="0.2">
      <c r="A236" s="122" t="s">
        <v>1513</v>
      </c>
      <c r="B236" s="129" t="s">
        <v>2154</v>
      </c>
      <c r="C236" s="31">
        <v>0.47605493025000001</v>
      </c>
      <c r="D236" s="31">
        <v>1.1635739427999999E-2</v>
      </c>
      <c r="E236" s="31">
        <v>0.45237060536200002</v>
      </c>
      <c r="F236" s="31">
        <v>4.1284603000000001E-4</v>
      </c>
      <c r="G236" s="31">
        <v>5.9525878927000002E-2</v>
      </c>
      <c r="H236" s="27">
        <v>233860</v>
      </c>
      <c r="I236" s="27">
        <v>8054</v>
      </c>
      <c r="J236" s="27">
        <v>329997</v>
      </c>
      <c r="K236" s="31">
        <f t="shared" si="21"/>
        <v>0.73307939163083302</v>
      </c>
      <c r="L236" s="31">
        <f t="shared" si="22"/>
        <v>0.70867310914947712</v>
      </c>
      <c r="M236" s="31">
        <f t="shared" si="23"/>
        <v>2.4406282481355891E-2</v>
      </c>
      <c r="N236" s="31">
        <f t="shared" si="24"/>
        <v>0.96670717693064478</v>
      </c>
      <c r="O236" s="31">
        <f t="shared" si="25"/>
        <v>3.3292823069355222E-2</v>
      </c>
      <c r="P236" s="31">
        <v>0.96762000000000004</v>
      </c>
      <c r="Q236" s="31">
        <v>3.2378999999999998E-2</v>
      </c>
      <c r="R236" s="27">
        <v>114475</v>
      </c>
      <c r="S236" s="27">
        <v>7336</v>
      </c>
      <c r="T236" s="67">
        <f t="shared" si="26"/>
        <v>0.93977555393191092</v>
      </c>
      <c r="U236" s="123">
        <f t="shared" si="27"/>
        <v>6.0224446068089091E-2</v>
      </c>
    </row>
    <row r="237" spans="1:21" x14ac:dyDescent="0.2">
      <c r="A237" s="122" t="s">
        <v>1507</v>
      </c>
      <c r="B237" s="129" t="s">
        <v>2148</v>
      </c>
      <c r="C237" s="31">
        <v>0.54650302476299994</v>
      </c>
      <c r="D237" s="31">
        <v>3.5441238339000002E-2</v>
      </c>
      <c r="E237" s="31">
        <v>0.33034483759099997</v>
      </c>
      <c r="F237" s="31">
        <v>6.9634852200000004E-4</v>
      </c>
      <c r="G237" s="31">
        <v>8.7014550782000002E-2</v>
      </c>
      <c r="H237" s="27">
        <v>162061</v>
      </c>
      <c r="I237" s="27">
        <v>11040</v>
      </c>
      <c r="J237" s="27">
        <v>312924</v>
      </c>
      <c r="K237" s="31">
        <f t="shared" si="21"/>
        <v>0.55317265534123305</v>
      </c>
      <c r="L237" s="31">
        <f t="shared" si="22"/>
        <v>0.51789252342421799</v>
      </c>
      <c r="M237" s="31">
        <f t="shared" si="23"/>
        <v>3.5280131917014991E-2</v>
      </c>
      <c r="N237" s="31">
        <f t="shared" si="24"/>
        <v>0.9362222055331858</v>
      </c>
      <c r="O237" s="31">
        <f t="shared" si="25"/>
        <v>6.3777794466814169E-2</v>
      </c>
      <c r="P237" s="31">
        <v>0.93190300000000004</v>
      </c>
      <c r="Q237" s="31">
        <v>6.8096000000000004E-2</v>
      </c>
      <c r="R237" s="27">
        <v>93517</v>
      </c>
      <c r="S237" s="27">
        <v>10435</v>
      </c>
      <c r="T237" s="67">
        <f t="shared" si="26"/>
        <v>0.89961713098353091</v>
      </c>
      <c r="U237" s="123">
        <f t="shared" si="27"/>
        <v>0.10038286901646915</v>
      </c>
    </row>
    <row r="238" spans="1:21" x14ac:dyDescent="0.2">
      <c r="A238" s="122" t="s">
        <v>1559</v>
      </c>
      <c r="B238" s="129" t="s">
        <v>2199</v>
      </c>
      <c r="C238" s="31">
        <v>0.46386231465200001</v>
      </c>
      <c r="D238" s="31">
        <v>1.467448362E-2</v>
      </c>
      <c r="E238" s="31">
        <v>0.43781628584499999</v>
      </c>
      <c r="F238" s="31">
        <v>8.3753081699999995E-4</v>
      </c>
      <c r="G238" s="31">
        <v>8.2809385062999993E-2</v>
      </c>
      <c r="H238" s="27">
        <v>206719</v>
      </c>
      <c r="I238" s="27">
        <v>10515</v>
      </c>
      <c r="J238" s="27">
        <v>312519</v>
      </c>
      <c r="K238" s="31">
        <f t="shared" si="21"/>
        <v>0.69510653752251861</v>
      </c>
      <c r="L238" s="31">
        <f t="shared" si="22"/>
        <v>0.66146058319654166</v>
      </c>
      <c r="M238" s="31">
        <f t="shared" si="23"/>
        <v>3.364595432597698E-2</v>
      </c>
      <c r="N238" s="31">
        <f t="shared" si="24"/>
        <v>0.95159597484739955</v>
      </c>
      <c r="O238" s="31">
        <f t="shared" si="25"/>
        <v>4.8404025152600422E-2</v>
      </c>
      <c r="P238" s="31">
        <v>0.95486899999999997</v>
      </c>
      <c r="Q238" s="31">
        <v>4.5130000000000003E-2</v>
      </c>
      <c r="R238" s="27">
        <v>106912</v>
      </c>
      <c r="S238" s="27">
        <v>9404</v>
      </c>
      <c r="T238" s="67">
        <f t="shared" si="26"/>
        <v>0.91915127755424875</v>
      </c>
      <c r="U238" s="123">
        <f t="shared" si="27"/>
        <v>8.0848722445751225E-2</v>
      </c>
    </row>
    <row r="239" spans="1:21" x14ac:dyDescent="0.2">
      <c r="A239" s="122" t="s">
        <v>1039</v>
      </c>
      <c r="B239" s="129" t="s">
        <v>1687</v>
      </c>
      <c r="C239" s="31">
        <v>0.51827594272800004</v>
      </c>
      <c r="D239" s="31">
        <v>1.5401282824000001E-2</v>
      </c>
      <c r="E239" s="31">
        <v>0.37243773621999998</v>
      </c>
      <c r="F239" s="31">
        <v>1.9697883699999999E-3</v>
      </c>
      <c r="G239" s="31">
        <v>9.1915249855000006E-2</v>
      </c>
      <c r="H239" s="27">
        <v>195645</v>
      </c>
      <c r="I239" s="27">
        <v>12656</v>
      </c>
      <c r="J239" s="27">
        <v>312199</v>
      </c>
      <c r="K239" s="31">
        <f t="shared" si="21"/>
        <v>0.66720585267729882</v>
      </c>
      <c r="L239" s="31">
        <f t="shared" si="22"/>
        <v>0.62666760623832873</v>
      </c>
      <c r="M239" s="31">
        <f t="shared" si="23"/>
        <v>4.0538246438970013E-2</v>
      </c>
      <c r="N239" s="31">
        <f t="shared" si="24"/>
        <v>0.93924177032275413</v>
      </c>
      <c r="O239" s="31">
        <f t="shared" si="25"/>
        <v>6.0758229677245909E-2</v>
      </c>
      <c r="P239" s="31">
        <v>0.94713999999999998</v>
      </c>
      <c r="Q239" s="31">
        <v>5.2859000000000003E-2</v>
      </c>
      <c r="R239" s="27">
        <v>99762</v>
      </c>
      <c r="S239" s="27">
        <v>10069</v>
      </c>
      <c r="T239" s="67">
        <f t="shared" si="26"/>
        <v>0.90832278682703427</v>
      </c>
      <c r="U239" s="123">
        <f t="shared" si="27"/>
        <v>9.1677213172965732E-2</v>
      </c>
    </row>
    <row r="240" spans="1:21" x14ac:dyDescent="0.2">
      <c r="A240" s="122" t="s">
        <v>1038</v>
      </c>
      <c r="B240" s="129" t="s">
        <v>1686</v>
      </c>
      <c r="C240" s="31">
        <v>0.60968820639200005</v>
      </c>
      <c r="D240" s="31">
        <v>1.8924321394999999E-2</v>
      </c>
      <c r="E240" s="31">
        <v>0.32574865960499999</v>
      </c>
      <c r="F240" s="31">
        <v>1.5972650329999999E-3</v>
      </c>
      <c r="G240" s="31">
        <v>4.4041547572000003E-2</v>
      </c>
      <c r="H240" s="27">
        <v>212057</v>
      </c>
      <c r="I240" s="27">
        <v>8646</v>
      </c>
      <c r="J240" s="27">
        <v>308144</v>
      </c>
      <c r="K240" s="31">
        <f t="shared" si="21"/>
        <v>0.71623331948699309</v>
      </c>
      <c r="L240" s="31">
        <f t="shared" si="22"/>
        <v>0.68817500908666074</v>
      </c>
      <c r="M240" s="31">
        <f t="shared" si="23"/>
        <v>2.8058310400332312E-2</v>
      </c>
      <c r="N240" s="31">
        <f t="shared" si="24"/>
        <v>0.96082518135231509</v>
      </c>
      <c r="O240" s="31">
        <f t="shared" si="25"/>
        <v>3.9174818647684899E-2</v>
      </c>
      <c r="P240" s="31">
        <v>0.96285699999999996</v>
      </c>
      <c r="Q240" s="31">
        <v>3.7142000000000001E-2</v>
      </c>
      <c r="R240" s="27">
        <v>122940</v>
      </c>
      <c r="S240" s="27">
        <v>7629</v>
      </c>
      <c r="T240" s="67">
        <f t="shared" si="26"/>
        <v>0.94157112331410975</v>
      </c>
      <c r="U240" s="123">
        <f t="shared" si="27"/>
        <v>5.8428876685890217E-2</v>
      </c>
    </row>
    <row r="241" spans="1:21" x14ac:dyDescent="0.2">
      <c r="A241" s="122" t="s">
        <v>1459</v>
      </c>
      <c r="B241" s="129" t="s">
        <v>2100</v>
      </c>
      <c r="C241" s="31">
        <v>0.50369611359099997</v>
      </c>
      <c r="D241" s="31">
        <v>7.1177633019999997E-3</v>
      </c>
      <c r="E241" s="31">
        <v>0.46127314645299999</v>
      </c>
      <c r="F241" s="31">
        <v>6.4041571999999997E-5</v>
      </c>
      <c r="G241" s="31">
        <v>2.7848935080000001E-2</v>
      </c>
      <c r="H241" s="27">
        <v>247932</v>
      </c>
      <c r="I241" s="27">
        <v>4341</v>
      </c>
      <c r="J241" s="27">
        <v>306272</v>
      </c>
      <c r="K241" s="31">
        <f t="shared" si="21"/>
        <v>0.82368940027165394</v>
      </c>
      <c r="L241" s="31">
        <f t="shared" si="22"/>
        <v>0.80951572458468291</v>
      </c>
      <c r="M241" s="31">
        <f t="shared" si="23"/>
        <v>1.4173675686971058E-2</v>
      </c>
      <c r="N241" s="31">
        <f t="shared" si="24"/>
        <v>0.98279245103518809</v>
      </c>
      <c r="O241" s="31">
        <f t="shared" si="25"/>
        <v>1.7207548964811931E-2</v>
      </c>
      <c r="P241" s="31">
        <v>0.98300399999999999</v>
      </c>
      <c r="Q241" s="31">
        <v>1.6995E-2</v>
      </c>
      <c r="R241" s="27">
        <v>127059</v>
      </c>
      <c r="S241" s="27">
        <v>4149</v>
      </c>
      <c r="T241" s="67">
        <f t="shared" si="26"/>
        <v>0.96837845253338206</v>
      </c>
      <c r="U241" s="123">
        <f t="shared" si="27"/>
        <v>3.162154746661789E-2</v>
      </c>
    </row>
    <row r="242" spans="1:21" x14ac:dyDescent="0.2">
      <c r="A242" s="122" t="s">
        <v>1647</v>
      </c>
      <c r="B242" s="129" t="s">
        <v>2284</v>
      </c>
      <c r="C242" s="31">
        <v>0.46257993979200002</v>
      </c>
      <c r="D242" s="31">
        <v>1.1981608231E-2</v>
      </c>
      <c r="E242" s="31">
        <v>0.44328955053899999</v>
      </c>
      <c r="F242" s="31">
        <v>1.3479309200000001E-4</v>
      </c>
      <c r="G242" s="31">
        <v>8.2014108343000006E-2</v>
      </c>
      <c r="H242" s="27">
        <v>179158</v>
      </c>
      <c r="I242" s="27">
        <v>7888</v>
      </c>
      <c r="J242" s="27">
        <v>305535</v>
      </c>
      <c r="K242" s="31">
        <f t="shared" si="21"/>
        <v>0.61219172926178667</v>
      </c>
      <c r="L242" s="31">
        <f t="shared" si="22"/>
        <v>0.58637471975387434</v>
      </c>
      <c r="M242" s="31">
        <f t="shared" si="23"/>
        <v>2.5817009507912349E-2</v>
      </c>
      <c r="N242" s="31">
        <f t="shared" si="24"/>
        <v>0.95782855554248691</v>
      </c>
      <c r="O242" s="31">
        <f t="shared" si="25"/>
        <v>4.2171444457513127E-2</v>
      </c>
      <c r="P242" s="31">
        <v>0.95909699999999998</v>
      </c>
      <c r="Q242" s="31">
        <v>4.0902000000000001E-2</v>
      </c>
      <c r="R242" s="27">
        <v>91047</v>
      </c>
      <c r="S242" s="27">
        <v>7278</v>
      </c>
      <c r="T242" s="67">
        <f t="shared" si="26"/>
        <v>0.92598016781083148</v>
      </c>
      <c r="U242" s="123">
        <f t="shared" si="27"/>
        <v>7.4019832189168577E-2</v>
      </c>
    </row>
    <row r="243" spans="1:21" x14ac:dyDescent="0.2">
      <c r="A243" s="122" t="s">
        <v>1395</v>
      </c>
      <c r="B243" s="129" t="s">
        <v>2038</v>
      </c>
      <c r="C243" s="31">
        <v>0.53204641687300003</v>
      </c>
      <c r="D243" s="31">
        <v>2.5075896779999999E-2</v>
      </c>
      <c r="E243" s="31">
        <v>0.369457537748</v>
      </c>
      <c r="F243" s="31">
        <v>1.1783973790000001E-3</v>
      </c>
      <c r="G243" s="31">
        <v>7.2241751218E-2</v>
      </c>
      <c r="H243" s="27">
        <v>203066</v>
      </c>
      <c r="I243" s="27">
        <v>12797</v>
      </c>
      <c r="J243" s="27">
        <v>305491</v>
      </c>
      <c r="K243" s="31">
        <f t="shared" si="21"/>
        <v>0.70661001469765061</v>
      </c>
      <c r="L243" s="31">
        <f t="shared" si="22"/>
        <v>0.66472007358645591</v>
      </c>
      <c r="M243" s="31">
        <f t="shared" si="23"/>
        <v>4.1889941111194762E-2</v>
      </c>
      <c r="N243" s="31">
        <f t="shared" si="24"/>
        <v>0.94071702885626529</v>
      </c>
      <c r="O243" s="31">
        <f t="shared" si="25"/>
        <v>5.9282971143734681E-2</v>
      </c>
      <c r="P243" s="31">
        <v>0.94386899999999996</v>
      </c>
      <c r="Q243" s="31">
        <v>5.6129999999999999E-2</v>
      </c>
      <c r="R243" s="27">
        <v>118057</v>
      </c>
      <c r="S243" s="27">
        <v>11186</v>
      </c>
      <c r="T243" s="67">
        <f t="shared" si="26"/>
        <v>0.91344985801938983</v>
      </c>
      <c r="U243" s="123">
        <f t="shared" si="27"/>
        <v>8.6550141980610173E-2</v>
      </c>
    </row>
    <row r="244" spans="1:21" x14ac:dyDescent="0.2">
      <c r="A244" s="122" t="s">
        <v>1196</v>
      </c>
      <c r="B244" s="129" t="s">
        <v>1844</v>
      </c>
      <c r="C244" s="31">
        <v>0.57158161375200001</v>
      </c>
      <c r="D244" s="31">
        <v>1.2244816227000001E-2</v>
      </c>
      <c r="E244" s="31">
        <v>0.37726649245499999</v>
      </c>
      <c r="F244" s="31">
        <v>2.50302866E-4</v>
      </c>
      <c r="G244" s="31">
        <v>3.8656774696999997E-2</v>
      </c>
      <c r="H244" s="27">
        <v>210501</v>
      </c>
      <c r="I244" s="27">
        <v>6226</v>
      </c>
      <c r="J244" s="27">
        <v>305283</v>
      </c>
      <c r="K244" s="31">
        <f t="shared" si="21"/>
        <v>0.70992161371579809</v>
      </c>
      <c r="L244" s="31">
        <f t="shared" si="22"/>
        <v>0.68952742209687401</v>
      </c>
      <c r="M244" s="31">
        <f t="shared" si="23"/>
        <v>2.0394191618924081E-2</v>
      </c>
      <c r="N244" s="31">
        <f t="shared" si="24"/>
        <v>0.97127261485647842</v>
      </c>
      <c r="O244" s="31">
        <f t="shared" si="25"/>
        <v>2.8727385143521574E-2</v>
      </c>
      <c r="P244" s="31">
        <v>0.97220700000000004</v>
      </c>
      <c r="Q244" s="31">
        <v>2.7792000000000001E-2</v>
      </c>
      <c r="R244" s="27">
        <v>118100</v>
      </c>
      <c r="S244" s="27">
        <v>5799</v>
      </c>
      <c r="T244" s="67">
        <f t="shared" si="26"/>
        <v>0.95319574814970254</v>
      </c>
      <c r="U244" s="123">
        <f t="shared" si="27"/>
        <v>4.6804251850297421E-2</v>
      </c>
    </row>
    <row r="245" spans="1:21" x14ac:dyDescent="0.2">
      <c r="A245" s="122" t="s">
        <v>1157</v>
      </c>
      <c r="B245" s="129" t="s">
        <v>1805</v>
      </c>
      <c r="C245" s="31">
        <v>0.60904499319100003</v>
      </c>
      <c r="D245" s="31">
        <v>1.3423596558E-2</v>
      </c>
      <c r="E245" s="31">
        <v>0.347178630406</v>
      </c>
      <c r="F245" s="31">
        <v>3.66976021E-4</v>
      </c>
      <c r="G245" s="31">
        <v>2.9985803822000001E-2</v>
      </c>
      <c r="H245" s="27">
        <v>206818</v>
      </c>
      <c r="I245" s="27">
        <v>5640</v>
      </c>
      <c r="J245" s="27">
        <v>302101</v>
      </c>
      <c r="K245" s="31">
        <f t="shared" si="21"/>
        <v>0.70326811232005193</v>
      </c>
      <c r="L245" s="31">
        <f t="shared" si="22"/>
        <v>0.68459885932188247</v>
      </c>
      <c r="M245" s="31">
        <f t="shared" si="23"/>
        <v>1.8669252998169485E-2</v>
      </c>
      <c r="N245" s="31">
        <f t="shared" si="24"/>
        <v>0.97345357670692556</v>
      </c>
      <c r="O245" s="31">
        <f t="shared" si="25"/>
        <v>2.6546423293074394E-2</v>
      </c>
      <c r="P245" s="31">
        <v>0.97321400000000002</v>
      </c>
      <c r="Q245" s="31">
        <v>2.6785E-2</v>
      </c>
      <c r="R245" s="27">
        <v>121198</v>
      </c>
      <c r="S245" s="27">
        <v>5275</v>
      </c>
      <c r="T245" s="67">
        <f t="shared" si="26"/>
        <v>0.95829149304594652</v>
      </c>
      <c r="U245" s="123">
        <f t="shared" si="27"/>
        <v>4.1708506954053433E-2</v>
      </c>
    </row>
    <row r="246" spans="1:21" x14ac:dyDescent="0.2">
      <c r="A246" s="122" t="s">
        <v>1095</v>
      </c>
      <c r="B246" s="129" t="s">
        <v>1743</v>
      </c>
      <c r="C246" s="31">
        <v>0.598827417887</v>
      </c>
      <c r="D246" s="31">
        <v>5.6278537784E-2</v>
      </c>
      <c r="E246" s="31">
        <v>0.26259715230000003</v>
      </c>
      <c r="F246" s="31">
        <v>3.5393607530000001E-3</v>
      </c>
      <c r="G246" s="31">
        <v>7.8757531273000003E-2</v>
      </c>
      <c r="H246" s="27">
        <v>196953</v>
      </c>
      <c r="I246" s="27">
        <v>19691</v>
      </c>
      <c r="J246" s="27">
        <v>299487</v>
      </c>
      <c r="K246" s="31">
        <f t="shared" si="21"/>
        <v>0.72338365271280558</v>
      </c>
      <c r="L246" s="31">
        <f t="shared" si="22"/>
        <v>0.65763455508920254</v>
      </c>
      <c r="M246" s="31">
        <f t="shared" si="23"/>
        <v>6.5749097623603023E-2</v>
      </c>
      <c r="N246" s="31">
        <f t="shared" si="24"/>
        <v>0.90910895293661487</v>
      </c>
      <c r="O246" s="31">
        <f t="shared" si="25"/>
        <v>9.0891047063385091E-2</v>
      </c>
      <c r="P246" s="31">
        <v>0.91211799999999998</v>
      </c>
      <c r="Q246" s="31">
        <v>8.7881000000000001E-2</v>
      </c>
      <c r="R246" s="27">
        <v>117921</v>
      </c>
      <c r="S246" s="27">
        <v>16471</v>
      </c>
      <c r="T246" s="67">
        <f t="shared" si="26"/>
        <v>0.87744062146556345</v>
      </c>
      <c r="U246" s="123">
        <f t="shared" si="27"/>
        <v>0.12255937853443657</v>
      </c>
    </row>
    <row r="247" spans="1:21" x14ac:dyDescent="0.2">
      <c r="A247" s="122" t="s">
        <v>1265</v>
      </c>
      <c r="B247" s="129" t="s">
        <v>1912</v>
      </c>
      <c r="C247" s="31">
        <v>0.57853305010599998</v>
      </c>
      <c r="D247" s="31">
        <v>1.1906249442E-2</v>
      </c>
      <c r="E247" s="31">
        <v>0.36251584227299999</v>
      </c>
      <c r="F247" s="31">
        <v>2.14205387E-4</v>
      </c>
      <c r="G247" s="31">
        <v>4.6830652790000003E-2</v>
      </c>
      <c r="H247" s="27">
        <v>224807</v>
      </c>
      <c r="I247" s="27">
        <v>7729</v>
      </c>
      <c r="J247" s="27">
        <v>297171</v>
      </c>
      <c r="K247" s="31">
        <f t="shared" si="21"/>
        <v>0.78249896524223428</v>
      </c>
      <c r="L247" s="31">
        <f t="shared" si="22"/>
        <v>0.75649037086391335</v>
      </c>
      <c r="M247" s="31">
        <f t="shared" si="23"/>
        <v>2.6008594378320898E-2</v>
      </c>
      <c r="N247" s="31">
        <f t="shared" si="24"/>
        <v>0.96676213575532388</v>
      </c>
      <c r="O247" s="31">
        <f t="shared" si="25"/>
        <v>3.3237864244676091E-2</v>
      </c>
      <c r="P247" s="31">
        <v>0.97143699999999999</v>
      </c>
      <c r="Q247" s="31">
        <v>2.8562000000000001E-2</v>
      </c>
      <c r="R247" s="27">
        <v>127156</v>
      </c>
      <c r="S247" s="27">
        <v>7054</v>
      </c>
      <c r="T247" s="67">
        <f t="shared" si="26"/>
        <v>0.94744057819834593</v>
      </c>
      <c r="U247" s="123">
        <f t="shared" si="27"/>
        <v>5.2559421801654127E-2</v>
      </c>
    </row>
    <row r="248" spans="1:21" x14ac:dyDescent="0.2">
      <c r="A248" s="122" t="s">
        <v>1429</v>
      </c>
      <c r="B248" s="129" t="s">
        <v>2071</v>
      </c>
      <c r="C248" s="31">
        <v>0.58357099387800004</v>
      </c>
      <c r="D248" s="31">
        <v>1.4438623915000001E-2</v>
      </c>
      <c r="E248" s="31">
        <v>0.33363960717300001</v>
      </c>
      <c r="F248" s="31">
        <v>5.0117537499999999E-4</v>
      </c>
      <c r="G248" s="31">
        <v>6.7849599656000001E-2</v>
      </c>
      <c r="H248" s="27">
        <v>183773</v>
      </c>
      <c r="I248" s="27">
        <v>8774</v>
      </c>
      <c r="J248" s="27">
        <v>293629</v>
      </c>
      <c r="K248" s="31">
        <f t="shared" si="21"/>
        <v>0.65574926182359372</v>
      </c>
      <c r="L248" s="31">
        <f t="shared" si="22"/>
        <v>0.62586801712364926</v>
      </c>
      <c r="M248" s="31">
        <f t="shared" si="23"/>
        <v>2.9881244699944489E-2</v>
      </c>
      <c r="N248" s="31">
        <f t="shared" si="24"/>
        <v>0.95443190493749575</v>
      </c>
      <c r="O248" s="31">
        <f t="shared" si="25"/>
        <v>4.556809506250422E-2</v>
      </c>
      <c r="P248" s="31">
        <v>0.96049700000000005</v>
      </c>
      <c r="Q248" s="31">
        <v>3.9502000000000002E-2</v>
      </c>
      <c r="R248" s="27">
        <v>102959</v>
      </c>
      <c r="S248" s="27">
        <v>7779</v>
      </c>
      <c r="T248" s="67">
        <f t="shared" si="26"/>
        <v>0.92975311094655855</v>
      </c>
      <c r="U248" s="123">
        <f t="shared" si="27"/>
        <v>7.0246889053441453E-2</v>
      </c>
    </row>
    <row r="249" spans="1:21" x14ac:dyDescent="0.2">
      <c r="A249" s="122" t="s">
        <v>1528</v>
      </c>
      <c r="B249" s="129" t="s">
        <v>2169</v>
      </c>
      <c r="C249" s="31">
        <v>0.63981619621600005</v>
      </c>
      <c r="D249" s="31">
        <v>2.1376141314000001E-2</v>
      </c>
      <c r="E249" s="31">
        <v>0.27558632213399997</v>
      </c>
      <c r="F249" s="31">
        <v>1.0503073340000001E-3</v>
      </c>
      <c r="G249" s="31">
        <v>6.2171033000999999E-2</v>
      </c>
      <c r="H249" s="27">
        <v>167312</v>
      </c>
      <c r="I249" s="27">
        <v>9345</v>
      </c>
      <c r="J249" s="27">
        <v>292620</v>
      </c>
      <c r="K249" s="31">
        <f t="shared" si="21"/>
        <v>0.60370788052764679</v>
      </c>
      <c r="L249" s="31">
        <f t="shared" si="22"/>
        <v>0.57177226437017292</v>
      </c>
      <c r="M249" s="31">
        <f t="shared" si="23"/>
        <v>3.193561615747386E-2</v>
      </c>
      <c r="N249" s="31">
        <f t="shared" si="24"/>
        <v>0.94710087910470575</v>
      </c>
      <c r="O249" s="31">
        <f t="shared" si="25"/>
        <v>5.289912089529427E-2</v>
      </c>
      <c r="P249" s="31">
        <v>0.95138999999999996</v>
      </c>
      <c r="Q249" s="31">
        <v>4.8608999999999999E-2</v>
      </c>
      <c r="R249" s="27">
        <v>103467</v>
      </c>
      <c r="S249" s="27">
        <v>8348</v>
      </c>
      <c r="T249" s="67">
        <f t="shared" si="26"/>
        <v>0.92534096498680862</v>
      </c>
      <c r="U249" s="123">
        <f t="shared" si="27"/>
        <v>7.4659035013191433E-2</v>
      </c>
    </row>
    <row r="250" spans="1:21" x14ac:dyDescent="0.2">
      <c r="A250" s="122" t="s">
        <v>1376</v>
      </c>
      <c r="B250" s="129" t="s">
        <v>2020</v>
      </c>
      <c r="C250" s="31">
        <v>0.348038426447</v>
      </c>
      <c r="D250" s="31">
        <v>1.1619170289000001E-2</v>
      </c>
      <c r="E250" s="31">
        <v>0.50069768689899996</v>
      </c>
      <c r="F250" s="31">
        <v>2.9383352109999998E-3</v>
      </c>
      <c r="G250" s="31">
        <v>0.13670638115100001</v>
      </c>
      <c r="H250" s="27">
        <v>204158</v>
      </c>
      <c r="I250" s="27">
        <v>15276</v>
      </c>
      <c r="J250" s="27">
        <v>291612</v>
      </c>
      <c r="K250" s="31">
        <f t="shared" si="21"/>
        <v>0.75248618026693004</v>
      </c>
      <c r="L250" s="31">
        <f t="shared" si="22"/>
        <v>0.70010150473917399</v>
      </c>
      <c r="M250" s="31">
        <f t="shared" si="23"/>
        <v>5.238467552775606E-2</v>
      </c>
      <c r="N250" s="31">
        <f t="shared" si="24"/>
        <v>0.93038453475760363</v>
      </c>
      <c r="O250" s="31">
        <f t="shared" si="25"/>
        <v>6.961546524239634E-2</v>
      </c>
      <c r="P250" s="31">
        <v>0.93921600000000005</v>
      </c>
      <c r="Q250" s="31">
        <v>6.0782999999999997E-2</v>
      </c>
      <c r="R250" s="27">
        <v>94592</v>
      </c>
      <c r="S250" s="27">
        <v>12268</v>
      </c>
      <c r="T250" s="67">
        <f t="shared" si="26"/>
        <v>0.88519558300580203</v>
      </c>
      <c r="U250" s="123">
        <f t="shared" si="27"/>
        <v>0.11480441699419802</v>
      </c>
    </row>
    <row r="251" spans="1:21" x14ac:dyDescent="0.2">
      <c r="A251" s="122" t="s">
        <v>1126</v>
      </c>
      <c r="B251" s="129" t="s">
        <v>1774</v>
      </c>
      <c r="C251" s="31">
        <v>0.34105782792599998</v>
      </c>
      <c r="D251" s="31">
        <v>1.7870239773999999E-2</v>
      </c>
      <c r="E251" s="31">
        <v>0.44922425952</v>
      </c>
      <c r="F251" s="31">
        <v>1.9605077569999998E-3</v>
      </c>
      <c r="G251" s="31">
        <v>0.189887165021</v>
      </c>
      <c r="H251" s="27">
        <v>204961</v>
      </c>
      <c r="I251" s="27">
        <v>19604</v>
      </c>
      <c r="J251" s="27">
        <v>289743</v>
      </c>
      <c r="K251" s="31">
        <f t="shared" si="21"/>
        <v>0.77504892266594883</v>
      </c>
      <c r="L251" s="31">
        <f t="shared" si="22"/>
        <v>0.70738896194213496</v>
      </c>
      <c r="M251" s="31">
        <f t="shared" si="23"/>
        <v>6.7659960723813861E-2</v>
      </c>
      <c r="N251" s="31">
        <f t="shared" si="24"/>
        <v>0.91270233562665593</v>
      </c>
      <c r="O251" s="31">
        <f t="shared" si="25"/>
        <v>8.7297664373344019E-2</v>
      </c>
      <c r="P251" s="31">
        <v>0.92152699999999999</v>
      </c>
      <c r="Q251" s="31">
        <v>7.8472E-2</v>
      </c>
      <c r="R251" s="27">
        <v>87712</v>
      </c>
      <c r="S251" s="27">
        <v>16019</v>
      </c>
      <c r="T251" s="67">
        <f t="shared" si="26"/>
        <v>0.84557171915820728</v>
      </c>
      <c r="U251" s="123">
        <f t="shared" si="27"/>
        <v>0.15442828084179272</v>
      </c>
    </row>
    <row r="252" spans="1:21" x14ac:dyDescent="0.2">
      <c r="A252" s="122" t="s">
        <v>1425</v>
      </c>
      <c r="B252" s="129" t="s">
        <v>2067</v>
      </c>
      <c r="C252" s="31">
        <v>0.599389877307</v>
      </c>
      <c r="D252" s="31">
        <v>1.4161971987E-2</v>
      </c>
      <c r="E252" s="31">
        <v>0.32754013671999999</v>
      </c>
      <c r="F252" s="31">
        <v>6.0121579099999998E-4</v>
      </c>
      <c r="G252" s="31">
        <v>5.8306798191E-2</v>
      </c>
      <c r="H252" s="27">
        <v>185614</v>
      </c>
      <c r="I252" s="27">
        <v>8247</v>
      </c>
      <c r="J252" s="27">
        <v>285154</v>
      </c>
      <c r="K252" s="31">
        <f t="shared" si="21"/>
        <v>0.67984667933818221</v>
      </c>
      <c r="L252" s="31">
        <f t="shared" si="22"/>
        <v>0.65092546483654445</v>
      </c>
      <c r="M252" s="31">
        <f t="shared" si="23"/>
        <v>2.8921214501637711E-2</v>
      </c>
      <c r="N252" s="31">
        <f t="shared" si="24"/>
        <v>0.95745921046523019</v>
      </c>
      <c r="O252" s="31">
        <f t="shared" si="25"/>
        <v>4.2540789534769759E-2</v>
      </c>
      <c r="P252" s="31">
        <v>0.96298499999999998</v>
      </c>
      <c r="Q252" s="31">
        <v>3.7013999999999998E-2</v>
      </c>
      <c r="R252" s="27">
        <v>107426</v>
      </c>
      <c r="S252" s="27">
        <v>7320</v>
      </c>
      <c r="T252" s="67">
        <f t="shared" si="26"/>
        <v>0.936206926603106</v>
      </c>
      <c r="U252" s="123">
        <f t="shared" si="27"/>
        <v>6.3793073396894009E-2</v>
      </c>
    </row>
    <row r="253" spans="1:21" x14ac:dyDescent="0.2">
      <c r="A253" s="122" t="s">
        <v>1071</v>
      </c>
      <c r="B253" s="129" t="s">
        <v>1719</v>
      </c>
      <c r="C253" s="31">
        <v>0.58307524901600005</v>
      </c>
      <c r="D253" s="31">
        <v>0.12444779256500001</v>
      </c>
      <c r="E253" s="31">
        <v>0.171739999813</v>
      </c>
      <c r="F253" s="31">
        <v>1.3810998577E-2</v>
      </c>
      <c r="G253" s="31">
        <v>0.106925960027</v>
      </c>
      <c r="H253" s="27">
        <v>152058</v>
      </c>
      <c r="I253" s="27">
        <v>33819</v>
      </c>
      <c r="J253" s="27">
        <v>283152</v>
      </c>
      <c r="K253" s="31">
        <f t="shared" si="21"/>
        <v>0.65645660281403628</v>
      </c>
      <c r="L253" s="31">
        <f t="shared" si="22"/>
        <v>0.53701898626885913</v>
      </c>
      <c r="M253" s="31">
        <f t="shared" si="23"/>
        <v>0.11943761654517715</v>
      </c>
      <c r="N253" s="31">
        <f t="shared" si="24"/>
        <v>0.81805710227731243</v>
      </c>
      <c r="O253" s="31">
        <f t="shared" si="25"/>
        <v>0.1819428977226876</v>
      </c>
      <c r="P253" s="31">
        <v>0.81930400000000003</v>
      </c>
      <c r="Q253" s="31">
        <v>0.18069499999999999</v>
      </c>
      <c r="R253" s="27">
        <v>105334</v>
      </c>
      <c r="S253" s="27">
        <v>28620</v>
      </c>
      <c r="T253" s="67">
        <f t="shared" si="26"/>
        <v>0.7863445660450602</v>
      </c>
      <c r="U253" s="123">
        <f t="shared" si="27"/>
        <v>0.21365543395493974</v>
      </c>
    </row>
    <row r="254" spans="1:21" x14ac:dyDescent="0.2">
      <c r="A254" s="122" t="s">
        <v>1229</v>
      </c>
      <c r="B254" s="129" t="s">
        <v>1876</v>
      </c>
      <c r="C254" s="31">
        <v>0.449345231989</v>
      </c>
      <c r="D254" s="31">
        <v>8.8328147610000005E-3</v>
      </c>
      <c r="E254" s="31">
        <v>0.48742321149700002</v>
      </c>
      <c r="F254" s="31">
        <v>2.27943606E-4</v>
      </c>
      <c r="G254" s="31">
        <v>5.4170798143999999E-2</v>
      </c>
      <c r="H254" s="27">
        <v>216491</v>
      </c>
      <c r="I254" s="27">
        <v>6523</v>
      </c>
      <c r="J254" s="27">
        <v>282443</v>
      </c>
      <c r="K254" s="31">
        <f t="shared" si="21"/>
        <v>0.78958940387972087</v>
      </c>
      <c r="L254" s="31">
        <f t="shared" si="22"/>
        <v>0.76649447853195163</v>
      </c>
      <c r="M254" s="31">
        <f t="shared" si="23"/>
        <v>2.3094925347769284E-2</v>
      </c>
      <c r="N254" s="31">
        <f t="shared" si="24"/>
        <v>0.97075071520173617</v>
      </c>
      <c r="O254" s="31">
        <f t="shared" si="25"/>
        <v>2.9249284798263785E-2</v>
      </c>
      <c r="P254" s="31">
        <v>0.97136599999999995</v>
      </c>
      <c r="Q254" s="31">
        <v>2.8632999999999999E-2</v>
      </c>
      <c r="R254" s="27">
        <v>105229</v>
      </c>
      <c r="S254" s="27">
        <v>6067</v>
      </c>
      <c r="T254" s="67">
        <f t="shared" si="26"/>
        <v>0.94548770845313401</v>
      </c>
      <c r="U254" s="123">
        <f t="shared" si="27"/>
        <v>5.4512291546866015E-2</v>
      </c>
    </row>
    <row r="255" spans="1:21" x14ac:dyDescent="0.2">
      <c r="A255" s="122" t="s">
        <v>1152</v>
      </c>
      <c r="B255" s="129" t="s">
        <v>1800</v>
      </c>
      <c r="C255" s="31">
        <v>0.45163626426100001</v>
      </c>
      <c r="D255" s="31">
        <v>1.1341121814E-2</v>
      </c>
      <c r="E255" s="31">
        <v>0.44767370362699999</v>
      </c>
      <c r="F255" s="31">
        <v>6.8320010900000002E-4</v>
      </c>
      <c r="G255" s="31">
        <v>8.8665710186000002E-2</v>
      </c>
      <c r="H255" s="27">
        <v>192307</v>
      </c>
      <c r="I255" s="27">
        <v>9720</v>
      </c>
      <c r="J255" s="27">
        <v>280428</v>
      </c>
      <c r="K255" s="31">
        <f t="shared" si="21"/>
        <v>0.72042378079221758</v>
      </c>
      <c r="L255" s="31">
        <f t="shared" si="22"/>
        <v>0.68576247735604146</v>
      </c>
      <c r="M255" s="31">
        <f t="shared" si="23"/>
        <v>3.4661303436176127E-2</v>
      </c>
      <c r="N255" s="31">
        <f t="shared" si="24"/>
        <v>0.95188761898162122</v>
      </c>
      <c r="O255" s="31">
        <f t="shared" si="25"/>
        <v>4.8112381018378732E-2</v>
      </c>
      <c r="P255" s="31">
        <v>0.95980500000000002</v>
      </c>
      <c r="Q255" s="31">
        <v>4.0194000000000001E-2</v>
      </c>
      <c r="R255" s="27">
        <v>93145</v>
      </c>
      <c r="S255" s="27">
        <v>8019</v>
      </c>
      <c r="T255" s="67">
        <f t="shared" si="26"/>
        <v>0.92073267170139572</v>
      </c>
      <c r="U255" s="123">
        <f t="shared" si="27"/>
        <v>7.926732829860425E-2</v>
      </c>
    </row>
    <row r="256" spans="1:21" x14ac:dyDescent="0.2">
      <c r="A256" s="122" t="s">
        <v>1084</v>
      </c>
      <c r="B256" s="129" t="s">
        <v>1732</v>
      </c>
      <c r="C256" s="31">
        <v>0.56052680491700002</v>
      </c>
      <c r="D256" s="31">
        <v>0.101909136772</v>
      </c>
      <c r="E256" s="31">
        <v>0.22686598868800001</v>
      </c>
      <c r="F256" s="31">
        <v>8.1339670560000004E-3</v>
      </c>
      <c r="G256" s="31">
        <v>0.102564102564</v>
      </c>
      <c r="H256" s="27">
        <v>175376</v>
      </c>
      <c r="I256" s="27">
        <v>29073</v>
      </c>
      <c r="J256" s="27">
        <v>276372</v>
      </c>
      <c r="K256" s="31">
        <f t="shared" si="21"/>
        <v>0.7397601783103932</v>
      </c>
      <c r="L256" s="31">
        <f t="shared" si="22"/>
        <v>0.634565006585327</v>
      </c>
      <c r="M256" s="31">
        <f t="shared" si="23"/>
        <v>0.10519517172506622</v>
      </c>
      <c r="N256" s="31">
        <f t="shared" si="24"/>
        <v>0.85779827732099445</v>
      </c>
      <c r="O256" s="31">
        <f t="shared" si="25"/>
        <v>0.14220172267900552</v>
      </c>
      <c r="P256" s="31">
        <v>0.85327200000000003</v>
      </c>
      <c r="Q256" s="31">
        <v>0.146727</v>
      </c>
      <c r="R256" s="27">
        <v>111959</v>
      </c>
      <c r="S256" s="27">
        <v>25260</v>
      </c>
      <c r="T256" s="67">
        <f t="shared" si="26"/>
        <v>0.81591470568944535</v>
      </c>
      <c r="U256" s="123">
        <f t="shared" si="27"/>
        <v>0.18408529431055465</v>
      </c>
    </row>
    <row r="257" spans="1:21" x14ac:dyDescent="0.2">
      <c r="A257" s="122" t="s">
        <v>1236</v>
      </c>
      <c r="B257" s="129" t="s">
        <v>1883</v>
      </c>
      <c r="C257" s="31">
        <v>0.55844195302699995</v>
      </c>
      <c r="D257" s="31">
        <v>1.5151054801E-2</v>
      </c>
      <c r="E257" s="31">
        <v>0.37830036763500002</v>
      </c>
      <c r="F257" s="31">
        <v>5.2664094200000002E-4</v>
      </c>
      <c r="G257" s="31">
        <v>4.7579983593000003E-2</v>
      </c>
      <c r="H257" s="27">
        <v>199427</v>
      </c>
      <c r="I257" s="27">
        <v>7538</v>
      </c>
      <c r="J257" s="27">
        <v>273373</v>
      </c>
      <c r="K257" s="31">
        <f t="shared" si="21"/>
        <v>0.75707915558595762</v>
      </c>
      <c r="L257" s="31">
        <f t="shared" si="22"/>
        <v>0.72950510840499971</v>
      </c>
      <c r="M257" s="31">
        <f t="shared" si="23"/>
        <v>2.7574047180957885E-2</v>
      </c>
      <c r="N257" s="31">
        <f t="shared" si="24"/>
        <v>0.96357838281835095</v>
      </c>
      <c r="O257" s="31">
        <f t="shared" si="25"/>
        <v>3.6421617181649074E-2</v>
      </c>
      <c r="P257" s="31">
        <v>0.96461600000000003</v>
      </c>
      <c r="Q257" s="31">
        <v>3.5382999999999998E-2</v>
      </c>
      <c r="R257" s="27">
        <v>111789</v>
      </c>
      <c r="S257" s="27">
        <v>7018</v>
      </c>
      <c r="T257" s="67">
        <f t="shared" si="26"/>
        <v>0.94092940651645107</v>
      </c>
      <c r="U257" s="123">
        <f t="shared" si="27"/>
        <v>5.9070593483548949E-2</v>
      </c>
    </row>
    <row r="258" spans="1:21" x14ac:dyDescent="0.2">
      <c r="A258" s="122" t="s">
        <v>1281</v>
      </c>
      <c r="B258" s="129" t="s">
        <v>1928</v>
      </c>
      <c r="C258" s="31">
        <v>0.52152785510999999</v>
      </c>
      <c r="D258" s="31">
        <v>1.1156217414E-2</v>
      </c>
      <c r="E258" s="31">
        <v>0.40843701596400001</v>
      </c>
      <c r="F258" s="31">
        <v>4.6568602599999999E-4</v>
      </c>
      <c r="G258" s="31">
        <v>5.8413225483E-2</v>
      </c>
      <c r="H258" s="27">
        <v>214857</v>
      </c>
      <c r="I258" s="27">
        <v>8067</v>
      </c>
      <c r="J258" s="27">
        <v>272767</v>
      </c>
      <c r="K258" s="31">
        <f t="shared" ref="K258:K321" si="28">(H258+I258)/J258</f>
        <v>0.81726895115611498</v>
      </c>
      <c r="L258" s="31">
        <f t="shared" ref="L258:L321" si="29">H258/J258</f>
        <v>0.78769425920290947</v>
      </c>
      <c r="M258" s="31">
        <f t="shared" ref="M258:M321" si="30">I258/J258</f>
        <v>2.9574691953205483E-2</v>
      </c>
      <c r="N258" s="31">
        <f t="shared" ref="N258:N321" si="31">H258/(H258+I258)</f>
        <v>0.96381277924315012</v>
      </c>
      <c r="O258" s="31">
        <f t="shared" ref="O258:O321" si="32">I258/(I258+H258)</f>
        <v>3.6187220756849867E-2</v>
      </c>
      <c r="P258" s="31">
        <v>0.96973900000000002</v>
      </c>
      <c r="Q258" s="31">
        <v>3.0259999999999999E-2</v>
      </c>
      <c r="R258" s="27">
        <v>112862</v>
      </c>
      <c r="S258" s="27">
        <v>7313</v>
      </c>
      <c r="T258" s="67">
        <f t="shared" si="26"/>
        <v>0.93914707717911383</v>
      </c>
      <c r="U258" s="123">
        <f t="shared" si="27"/>
        <v>6.085292282088621E-2</v>
      </c>
    </row>
    <row r="259" spans="1:21" x14ac:dyDescent="0.2">
      <c r="A259" s="122" t="s">
        <v>1606</v>
      </c>
      <c r="B259" s="129" t="s">
        <v>2244</v>
      </c>
      <c r="C259" s="31">
        <v>0.476692736733</v>
      </c>
      <c r="D259" s="31">
        <v>1.5657620040999999E-2</v>
      </c>
      <c r="E259" s="31">
        <v>0.42263110335499998</v>
      </c>
      <c r="F259" s="31">
        <v>5.4529025000000001E-4</v>
      </c>
      <c r="G259" s="31">
        <v>8.4473249617999999E-2</v>
      </c>
      <c r="H259" s="27">
        <v>165577</v>
      </c>
      <c r="I259" s="27">
        <v>8401</v>
      </c>
      <c r="J259" s="27">
        <v>272151</v>
      </c>
      <c r="K259" s="31">
        <f t="shared" si="28"/>
        <v>0.63927011107804121</v>
      </c>
      <c r="L259" s="31">
        <f t="shared" si="29"/>
        <v>0.60840121844123296</v>
      </c>
      <c r="M259" s="31">
        <f t="shared" si="30"/>
        <v>3.0868892636808243E-2</v>
      </c>
      <c r="N259" s="31">
        <f t="shared" si="31"/>
        <v>0.9517122854613802</v>
      </c>
      <c r="O259" s="31">
        <f t="shared" si="32"/>
        <v>4.8287714538619825E-2</v>
      </c>
      <c r="P259" s="31">
        <v>0.95208999999999999</v>
      </c>
      <c r="Q259" s="31">
        <v>4.7909E-2</v>
      </c>
      <c r="R259" s="27">
        <v>86064</v>
      </c>
      <c r="S259" s="27">
        <v>7669</v>
      </c>
      <c r="T259" s="67">
        <f t="shared" ref="T259:T322" si="33">R259/(R259+S259)</f>
        <v>0.91818249709280619</v>
      </c>
      <c r="U259" s="123">
        <f t="shared" ref="U259:U322" si="34">S259/(S259+R259)</f>
        <v>8.1817502907193834E-2</v>
      </c>
    </row>
    <row r="260" spans="1:21" x14ac:dyDescent="0.2">
      <c r="A260" s="122" t="s">
        <v>1368</v>
      </c>
      <c r="B260" s="129" t="s">
        <v>2012</v>
      </c>
      <c r="C260" s="31">
        <v>0.36075655838499998</v>
      </c>
      <c r="D260" s="31">
        <v>6.3113745889999996E-3</v>
      </c>
      <c r="E260" s="31">
        <v>0.567035670356</v>
      </c>
      <c r="F260" s="31">
        <v>8.0656544000000003E-5</v>
      </c>
      <c r="G260" s="31">
        <v>6.5815740124000002E-2</v>
      </c>
      <c r="H260" s="27">
        <v>175971</v>
      </c>
      <c r="I260" s="27">
        <v>4516</v>
      </c>
      <c r="J260" s="27">
        <v>258602</v>
      </c>
      <c r="K260" s="31">
        <f t="shared" si="28"/>
        <v>0.69793350399455534</v>
      </c>
      <c r="L260" s="31">
        <f t="shared" si="29"/>
        <v>0.68047037532579024</v>
      </c>
      <c r="M260" s="31">
        <f t="shared" si="30"/>
        <v>1.7463128668765128E-2</v>
      </c>
      <c r="N260" s="31">
        <f t="shared" si="31"/>
        <v>0.97497880733792464</v>
      </c>
      <c r="O260" s="31">
        <f t="shared" si="32"/>
        <v>2.5021192662075385E-2</v>
      </c>
      <c r="P260" s="31">
        <v>0.97345400000000004</v>
      </c>
      <c r="Q260" s="31">
        <v>2.6544999999999999E-2</v>
      </c>
      <c r="R260" s="27">
        <v>71254</v>
      </c>
      <c r="S260" s="27">
        <v>4127</v>
      </c>
      <c r="T260" s="67">
        <f t="shared" si="33"/>
        <v>0.94525145593717252</v>
      </c>
      <c r="U260" s="123">
        <f t="shared" si="34"/>
        <v>5.4748544062827503E-2</v>
      </c>
    </row>
    <row r="261" spans="1:21" x14ac:dyDescent="0.2">
      <c r="A261" s="122" t="s">
        <v>1387</v>
      </c>
      <c r="B261" s="129" t="s">
        <v>2030</v>
      </c>
      <c r="C261" s="31">
        <v>0.32788602142000001</v>
      </c>
      <c r="D261" s="31">
        <v>1.1816780618000001E-2</v>
      </c>
      <c r="E261" s="31">
        <v>0.52074852784199999</v>
      </c>
      <c r="F261" s="31">
        <v>1.2053906649999999E-3</v>
      </c>
      <c r="G261" s="31">
        <v>0.13834327945300001</v>
      </c>
      <c r="H261" s="27">
        <v>158296</v>
      </c>
      <c r="I261" s="27">
        <v>10679</v>
      </c>
      <c r="J261" s="27">
        <v>258535</v>
      </c>
      <c r="K261" s="31">
        <f t="shared" si="28"/>
        <v>0.65358655501189389</v>
      </c>
      <c r="L261" s="31">
        <f t="shared" si="29"/>
        <v>0.61228073568375652</v>
      </c>
      <c r="M261" s="31">
        <f t="shared" si="30"/>
        <v>4.1305819328137393E-2</v>
      </c>
      <c r="N261" s="31">
        <f t="shared" si="31"/>
        <v>0.93680130196774669</v>
      </c>
      <c r="O261" s="31">
        <f t="shared" si="32"/>
        <v>6.3198698032253295E-2</v>
      </c>
      <c r="P261" s="31">
        <v>0.93930199999999997</v>
      </c>
      <c r="Q261" s="31">
        <v>6.0697000000000001E-2</v>
      </c>
      <c r="R261" s="27">
        <v>72046</v>
      </c>
      <c r="S261" s="27">
        <v>8926</v>
      </c>
      <c r="T261" s="67">
        <f t="shared" si="33"/>
        <v>0.88976436298967543</v>
      </c>
      <c r="U261" s="123">
        <f t="shared" si="34"/>
        <v>0.11023563701032456</v>
      </c>
    </row>
    <row r="262" spans="1:21" x14ac:dyDescent="0.2">
      <c r="A262" s="122" t="s">
        <v>1474</v>
      </c>
      <c r="B262" s="129" t="s">
        <v>2115</v>
      </c>
      <c r="C262" s="31">
        <v>0.63585889107100002</v>
      </c>
      <c r="D262" s="31">
        <v>1.4994712192E-2</v>
      </c>
      <c r="E262" s="31">
        <v>0.29937805307900001</v>
      </c>
      <c r="F262" s="31">
        <v>4.6583068899999999E-4</v>
      </c>
      <c r="G262" s="31">
        <v>4.9302512967000001E-2</v>
      </c>
      <c r="H262" s="27">
        <v>160941</v>
      </c>
      <c r="I262" s="27">
        <v>6476</v>
      </c>
      <c r="J262" s="27">
        <v>256664</v>
      </c>
      <c r="K262" s="31">
        <f t="shared" si="28"/>
        <v>0.65228080291743296</v>
      </c>
      <c r="L262" s="31">
        <f t="shared" si="29"/>
        <v>0.62704937194152666</v>
      </c>
      <c r="M262" s="31">
        <f t="shared" si="30"/>
        <v>2.5231430975906244E-2</v>
      </c>
      <c r="N262" s="31">
        <f t="shared" si="31"/>
        <v>0.96131814570802243</v>
      </c>
      <c r="O262" s="31">
        <f t="shared" si="32"/>
        <v>3.868185429197752E-2</v>
      </c>
      <c r="P262" s="31">
        <v>0.96408400000000005</v>
      </c>
      <c r="Q262" s="31">
        <v>3.5915000000000002E-2</v>
      </c>
      <c r="R262" s="27">
        <v>97853</v>
      </c>
      <c r="S262" s="27">
        <v>6020</v>
      </c>
      <c r="T262" s="67">
        <f t="shared" si="33"/>
        <v>0.9420446121706314</v>
      </c>
      <c r="U262" s="123">
        <f t="shared" si="34"/>
        <v>5.7955387829368557E-2</v>
      </c>
    </row>
    <row r="263" spans="1:21" x14ac:dyDescent="0.2">
      <c r="A263" s="122" t="s">
        <v>1215</v>
      </c>
      <c r="B263" s="129" t="s">
        <v>1862</v>
      </c>
      <c r="C263" s="31">
        <v>0.54909547636800005</v>
      </c>
      <c r="D263" s="31">
        <v>3.9027206612000001E-2</v>
      </c>
      <c r="E263" s="31">
        <v>0.33492696959200002</v>
      </c>
      <c r="F263" s="31">
        <v>2.9576808539999999E-3</v>
      </c>
      <c r="G263" s="31">
        <v>7.3992666572000002E-2</v>
      </c>
      <c r="H263" s="27">
        <v>189575</v>
      </c>
      <c r="I263" s="27">
        <v>13777</v>
      </c>
      <c r="J263" s="27">
        <v>254937</v>
      </c>
      <c r="K263" s="31">
        <f t="shared" si="28"/>
        <v>0.79765589145553606</v>
      </c>
      <c r="L263" s="31">
        <f t="shared" si="29"/>
        <v>0.74361508921812058</v>
      </c>
      <c r="M263" s="31">
        <f t="shared" si="30"/>
        <v>5.4040802237415517E-2</v>
      </c>
      <c r="N263" s="31">
        <f t="shared" si="31"/>
        <v>0.932250481922971</v>
      </c>
      <c r="O263" s="31">
        <f t="shared" si="32"/>
        <v>6.7749518077028989E-2</v>
      </c>
      <c r="P263" s="31">
        <v>0.93189900000000003</v>
      </c>
      <c r="Q263" s="31">
        <v>6.8099999999999994E-2</v>
      </c>
      <c r="R263" s="27">
        <v>107864</v>
      </c>
      <c r="S263" s="27">
        <v>12174</v>
      </c>
      <c r="T263" s="67">
        <f t="shared" si="33"/>
        <v>0.89858211566337332</v>
      </c>
      <c r="U263" s="123">
        <f t="shared" si="34"/>
        <v>0.10141788433662674</v>
      </c>
    </row>
    <row r="264" spans="1:21" x14ac:dyDescent="0.2">
      <c r="A264" s="122" t="s">
        <v>1419</v>
      </c>
      <c r="B264" s="129" t="s">
        <v>2062</v>
      </c>
      <c r="C264" s="31">
        <v>0.48852651337399999</v>
      </c>
      <c r="D264" s="31">
        <v>9.7724073200000008E-3</v>
      </c>
      <c r="E264" s="31">
        <v>0.43527686532100002</v>
      </c>
      <c r="F264" s="31">
        <v>7.3908962900000005E-4</v>
      </c>
      <c r="G264" s="31">
        <v>6.5685124353999993E-2</v>
      </c>
      <c r="H264" s="27">
        <v>195744</v>
      </c>
      <c r="I264" s="27">
        <v>8114</v>
      </c>
      <c r="J264" s="27">
        <v>252158</v>
      </c>
      <c r="K264" s="31">
        <f t="shared" si="28"/>
        <v>0.8084534299923064</v>
      </c>
      <c r="L264" s="31">
        <f t="shared" si="29"/>
        <v>0.77627519253801192</v>
      </c>
      <c r="M264" s="31">
        <f t="shared" si="30"/>
        <v>3.2178237454294531E-2</v>
      </c>
      <c r="N264" s="31">
        <f t="shared" si="31"/>
        <v>0.96019778473250983</v>
      </c>
      <c r="O264" s="31">
        <f t="shared" si="32"/>
        <v>3.9802215267490115E-2</v>
      </c>
      <c r="P264" s="31">
        <v>0.96693899999999999</v>
      </c>
      <c r="Q264" s="31">
        <v>3.3059999999999999E-2</v>
      </c>
      <c r="R264" s="27">
        <v>98228</v>
      </c>
      <c r="S264" s="27">
        <v>6930</v>
      </c>
      <c r="T264" s="67">
        <f t="shared" si="33"/>
        <v>0.93409916506590085</v>
      </c>
      <c r="U264" s="123">
        <f t="shared" si="34"/>
        <v>6.5900834934099164E-2</v>
      </c>
    </row>
    <row r="265" spans="1:21" x14ac:dyDescent="0.2">
      <c r="A265" s="122" t="s">
        <v>1052</v>
      </c>
      <c r="B265" s="129" t="s">
        <v>1700</v>
      </c>
      <c r="C265" s="31">
        <v>0.35424895445999999</v>
      </c>
      <c r="D265" s="31">
        <v>4.7150906132999999E-2</v>
      </c>
      <c r="E265" s="31">
        <v>0.29183608271299999</v>
      </c>
      <c r="F265" s="31">
        <v>1.8819702601999999E-2</v>
      </c>
      <c r="G265" s="31">
        <v>0.28794435408899999</v>
      </c>
      <c r="H265" s="27">
        <v>150535</v>
      </c>
      <c r="I265" s="27">
        <v>38126</v>
      </c>
      <c r="J265" s="27">
        <v>252122</v>
      </c>
      <c r="K265" s="31">
        <f t="shared" si="28"/>
        <v>0.74829249331672765</v>
      </c>
      <c r="L265" s="31">
        <f t="shared" si="29"/>
        <v>0.59707205241906691</v>
      </c>
      <c r="M265" s="31">
        <f t="shared" si="30"/>
        <v>0.15122044089766065</v>
      </c>
      <c r="N265" s="31">
        <f t="shared" si="31"/>
        <v>0.79791265815404344</v>
      </c>
      <c r="O265" s="31">
        <f t="shared" si="32"/>
        <v>0.2020873418459565</v>
      </c>
      <c r="P265" s="31">
        <v>0.82525700000000002</v>
      </c>
      <c r="Q265" s="31">
        <v>0.17474200000000001</v>
      </c>
      <c r="R265" s="27">
        <v>78426</v>
      </c>
      <c r="S265" s="27">
        <v>26336</v>
      </c>
      <c r="T265" s="67">
        <f t="shared" si="33"/>
        <v>0.74861113762623854</v>
      </c>
      <c r="U265" s="123">
        <f t="shared" si="34"/>
        <v>0.25138886237376146</v>
      </c>
    </row>
    <row r="266" spans="1:21" x14ac:dyDescent="0.2">
      <c r="A266" s="122" t="s">
        <v>1567</v>
      </c>
      <c r="B266" s="129" t="s">
        <v>2206</v>
      </c>
      <c r="C266" s="31">
        <v>0.39207035671700002</v>
      </c>
      <c r="D266" s="31">
        <v>9.3315531299999997E-3</v>
      </c>
      <c r="E266" s="31">
        <v>0.51679099062400002</v>
      </c>
      <c r="F266" s="31">
        <v>8.4172640899999999E-4</v>
      </c>
      <c r="G266" s="31">
        <v>8.0965373115999995E-2</v>
      </c>
      <c r="H266" s="27">
        <v>190071</v>
      </c>
      <c r="I266" s="27">
        <v>7644</v>
      </c>
      <c r="J266" s="27">
        <v>251299</v>
      </c>
      <c r="K266" s="31">
        <f t="shared" si="28"/>
        <v>0.78677193303594528</v>
      </c>
      <c r="L266" s="31">
        <f t="shared" si="29"/>
        <v>0.75635398469552206</v>
      </c>
      <c r="M266" s="31">
        <f t="shared" si="30"/>
        <v>3.0417948340423162E-2</v>
      </c>
      <c r="N266" s="31">
        <f t="shared" si="31"/>
        <v>0.96133828996282533</v>
      </c>
      <c r="O266" s="31">
        <f t="shared" si="32"/>
        <v>3.8661710037174724E-2</v>
      </c>
      <c r="P266" s="31">
        <v>0.96448</v>
      </c>
      <c r="Q266" s="31">
        <v>3.5519000000000002E-2</v>
      </c>
      <c r="R266" s="27">
        <v>85837</v>
      </c>
      <c r="S266" s="27">
        <v>6798</v>
      </c>
      <c r="T266" s="67">
        <f t="shared" si="33"/>
        <v>0.92661521023371296</v>
      </c>
      <c r="U266" s="123">
        <f t="shared" si="34"/>
        <v>7.338478976628704E-2</v>
      </c>
    </row>
    <row r="267" spans="1:21" x14ac:dyDescent="0.2">
      <c r="A267" s="122" t="s">
        <v>1118</v>
      </c>
      <c r="B267" s="129" t="s">
        <v>1766</v>
      </c>
      <c r="C267" s="31">
        <v>0.69607145988100005</v>
      </c>
      <c r="D267" s="31">
        <v>5.3585170320999999E-2</v>
      </c>
      <c r="E267" s="31">
        <v>0.19780048510100001</v>
      </c>
      <c r="F267" s="31">
        <v>3.1073749009999999E-3</v>
      </c>
      <c r="G267" s="31">
        <v>4.9435509794E-2</v>
      </c>
      <c r="H267" s="27">
        <v>156310</v>
      </c>
      <c r="I267" s="27">
        <v>13150</v>
      </c>
      <c r="J267" s="27">
        <v>250851</v>
      </c>
      <c r="K267" s="31">
        <f t="shared" si="28"/>
        <v>0.67554046027322989</v>
      </c>
      <c r="L267" s="31">
        <f t="shared" si="29"/>
        <v>0.62311890325332564</v>
      </c>
      <c r="M267" s="31">
        <f t="shared" si="30"/>
        <v>5.2421557019904245E-2</v>
      </c>
      <c r="N267" s="31">
        <f t="shared" si="31"/>
        <v>0.92240056650536995</v>
      </c>
      <c r="O267" s="31">
        <f t="shared" si="32"/>
        <v>7.7599433494629999E-2</v>
      </c>
      <c r="P267" s="31">
        <v>0.92333900000000002</v>
      </c>
      <c r="Q267" s="31">
        <v>7.6660000000000006E-2</v>
      </c>
      <c r="R267" s="27">
        <v>109035</v>
      </c>
      <c r="S267" s="27">
        <v>11837</v>
      </c>
      <c r="T267" s="67">
        <f t="shared" si="33"/>
        <v>0.90206995830299819</v>
      </c>
      <c r="U267" s="123">
        <f t="shared" si="34"/>
        <v>9.7930041697001785E-2</v>
      </c>
    </row>
    <row r="268" spans="1:21" x14ac:dyDescent="0.2">
      <c r="A268" s="122" t="s">
        <v>1634</v>
      </c>
      <c r="B268" s="129" t="s">
        <v>2271</v>
      </c>
      <c r="C268" s="31">
        <v>0.43352225601299998</v>
      </c>
      <c r="D268" s="31">
        <v>9.6488802870000005E-3</v>
      </c>
      <c r="E268" s="31">
        <v>0.488084047553</v>
      </c>
      <c r="F268" s="31">
        <v>4.70002764E-4</v>
      </c>
      <c r="G268" s="31">
        <v>6.8274813380999999E-2</v>
      </c>
      <c r="H268" s="27">
        <v>182845</v>
      </c>
      <c r="I268" s="27">
        <v>6943</v>
      </c>
      <c r="J268" s="27">
        <v>250645</v>
      </c>
      <c r="K268" s="31">
        <f t="shared" si="28"/>
        <v>0.75719842805561655</v>
      </c>
      <c r="L268" s="31">
        <f t="shared" si="29"/>
        <v>0.72949789542979115</v>
      </c>
      <c r="M268" s="31">
        <f t="shared" si="30"/>
        <v>2.7700532625825371E-2</v>
      </c>
      <c r="N268" s="31">
        <f t="shared" si="31"/>
        <v>0.96341707589520942</v>
      </c>
      <c r="O268" s="31">
        <f t="shared" si="32"/>
        <v>3.658292410479061E-2</v>
      </c>
      <c r="P268" s="31">
        <v>0.96695900000000001</v>
      </c>
      <c r="Q268" s="31">
        <v>3.304E-2</v>
      </c>
      <c r="R268" s="27">
        <v>90527</v>
      </c>
      <c r="S268" s="27">
        <v>6189</v>
      </c>
      <c r="T268" s="67">
        <f t="shared" si="33"/>
        <v>0.9360085197899003</v>
      </c>
      <c r="U268" s="123">
        <f t="shared" si="34"/>
        <v>6.3991480210099677E-2</v>
      </c>
    </row>
    <row r="269" spans="1:21" x14ac:dyDescent="0.2">
      <c r="A269" s="122" t="s">
        <v>1439</v>
      </c>
      <c r="B269" s="129" t="s">
        <v>2081</v>
      </c>
      <c r="C269" s="31">
        <v>0.65479590448900005</v>
      </c>
      <c r="D269" s="31">
        <v>1.2618756191999999E-2</v>
      </c>
      <c r="E269" s="31">
        <v>0.29102795748999999</v>
      </c>
      <c r="F269" s="31">
        <v>6.1199510399999996E-4</v>
      </c>
      <c r="G269" s="31">
        <v>4.0945386722000002E-2</v>
      </c>
      <c r="H269" s="27">
        <v>183558</v>
      </c>
      <c r="I269" s="27">
        <v>6616</v>
      </c>
      <c r="J269" s="27">
        <v>250315</v>
      </c>
      <c r="K269" s="31">
        <f t="shared" si="28"/>
        <v>0.75973872920120644</v>
      </c>
      <c r="L269" s="31">
        <f t="shared" si="29"/>
        <v>0.7333080318798314</v>
      </c>
      <c r="M269" s="31">
        <f t="shared" si="30"/>
        <v>2.6430697321375068E-2</v>
      </c>
      <c r="N269" s="31">
        <f t="shared" si="31"/>
        <v>0.96521080694521855</v>
      </c>
      <c r="O269" s="31">
        <f t="shared" si="32"/>
        <v>3.4789193054781412E-2</v>
      </c>
      <c r="P269" s="31">
        <v>0.97062499999999996</v>
      </c>
      <c r="Q269" s="31">
        <v>2.9374000000000001E-2</v>
      </c>
      <c r="R269" s="27">
        <v>116246</v>
      </c>
      <c r="S269" s="27">
        <v>6108</v>
      </c>
      <c r="T269" s="67">
        <f t="shared" si="33"/>
        <v>0.95007927816009285</v>
      </c>
      <c r="U269" s="123">
        <f t="shared" si="34"/>
        <v>4.9920721839907152E-2</v>
      </c>
    </row>
    <row r="270" spans="1:21" x14ac:dyDescent="0.2">
      <c r="A270" s="122" t="s">
        <v>1514</v>
      </c>
      <c r="B270" s="129" t="s">
        <v>2155</v>
      </c>
      <c r="C270" s="31">
        <v>0.47343756843099999</v>
      </c>
      <c r="D270" s="31">
        <v>1.0175331026E-2</v>
      </c>
      <c r="E270" s="31">
        <v>0.45824026628100001</v>
      </c>
      <c r="F270" s="31">
        <v>8.7592518999999997E-5</v>
      </c>
      <c r="G270" s="31">
        <v>5.8059241740000003E-2</v>
      </c>
      <c r="H270" s="27">
        <v>179633</v>
      </c>
      <c r="I270" s="27">
        <v>5608</v>
      </c>
      <c r="J270" s="27">
        <v>248249</v>
      </c>
      <c r="K270" s="31">
        <f t="shared" si="28"/>
        <v>0.74619031698012883</v>
      </c>
      <c r="L270" s="31">
        <f t="shared" si="29"/>
        <v>0.72360009506584111</v>
      </c>
      <c r="M270" s="31">
        <f t="shared" si="30"/>
        <v>2.259022191428767E-2</v>
      </c>
      <c r="N270" s="31">
        <f t="shared" si="31"/>
        <v>0.96972592460632367</v>
      </c>
      <c r="O270" s="31">
        <f t="shared" si="32"/>
        <v>3.0274075393676346E-2</v>
      </c>
      <c r="P270" s="31">
        <v>0.97076399999999996</v>
      </c>
      <c r="Q270" s="31">
        <v>2.9235000000000001E-2</v>
      </c>
      <c r="R270" s="27">
        <v>85033</v>
      </c>
      <c r="S270" s="27">
        <v>5171</v>
      </c>
      <c r="T270" s="67">
        <f t="shared" si="33"/>
        <v>0.94267438251075342</v>
      </c>
      <c r="U270" s="123">
        <f t="shared" si="34"/>
        <v>5.7325617489246597E-2</v>
      </c>
    </row>
    <row r="271" spans="1:21" x14ac:dyDescent="0.2">
      <c r="A271" s="122" t="s">
        <v>1138</v>
      </c>
      <c r="B271" s="129" t="s">
        <v>1786</v>
      </c>
      <c r="C271" s="31">
        <v>0.55605114933699995</v>
      </c>
      <c r="D271" s="31">
        <v>1.5375247373999999E-2</v>
      </c>
      <c r="E271" s="31">
        <v>0.36497183741799999</v>
      </c>
      <c r="F271" s="31">
        <v>2.5879129199999999E-4</v>
      </c>
      <c r="G271" s="31">
        <v>6.3342974577E-2</v>
      </c>
      <c r="H271" s="27">
        <v>153580</v>
      </c>
      <c r="I271" s="27">
        <v>6882</v>
      </c>
      <c r="J271" s="27">
        <v>247949</v>
      </c>
      <c r="K271" s="31">
        <f t="shared" si="28"/>
        <v>0.64715727831126557</v>
      </c>
      <c r="L271" s="31">
        <f t="shared" si="29"/>
        <v>0.61940157048425282</v>
      </c>
      <c r="M271" s="31">
        <f t="shared" si="30"/>
        <v>2.7755707827012813E-2</v>
      </c>
      <c r="N271" s="31">
        <f t="shared" si="31"/>
        <v>0.95711134100285422</v>
      </c>
      <c r="O271" s="31">
        <f t="shared" si="32"/>
        <v>4.2888658997145744E-2</v>
      </c>
      <c r="P271" s="31">
        <v>0.957036</v>
      </c>
      <c r="Q271" s="31">
        <v>4.2963000000000001E-2</v>
      </c>
      <c r="R271" s="27">
        <v>83028</v>
      </c>
      <c r="S271" s="27">
        <v>6302</v>
      </c>
      <c r="T271" s="67">
        <f t="shared" si="33"/>
        <v>0.92945259151460879</v>
      </c>
      <c r="U271" s="123">
        <f t="shared" si="34"/>
        <v>7.0547408485391247E-2</v>
      </c>
    </row>
    <row r="272" spans="1:21" x14ac:dyDescent="0.2">
      <c r="A272" s="122" t="s">
        <v>1602</v>
      </c>
      <c r="B272" s="129" t="s">
        <v>2240</v>
      </c>
      <c r="C272" s="31">
        <v>0.49208129625300001</v>
      </c>
      <c r="D272" s="31">
        <v>1.4093951548E-2</v>
      </c>
      <c r="E272" s="31">
        <v>0.44559320174099998</v>
      </c>
      <c r="F272" s="31">
        <v>7.1932797599999997E-4</v>
      </c>
      <c r="G272" s="31">
        <v>4.7512222478999999E-2</v>
      </c>
      <c r="H272" s="27">
        <v>191958</v>
      </c>
      <c r="I272" s="27">
        <v>6068</v>
      </c>
      <c r="J272" s="27">
        <v>246799</v>
      </c>
      <c r="K272" s="31">
        <f t="shared" si="28"/>
        <v>0.80237764334539441</v>
      </c>
      <c r="L272" s="31">
        <f t="shared" si="29"/>
        <v>0.77779083383644176</v>
      </c>
      <c r="M272" s="31">
        <f t="shared" si="30"/>
        <v>2.4586809508952631E-2</v>
      </c>
      <c r="N272" s="31">
        <f t="shared" si="31"/>
        <v>0.96935755910839994</v>
      </c>
      <c r="O272" s="31">
        <f t="shared" si="32"/>
        <v>3.0642440891600092E-2</v>
      </c>
      <c r="P272" s="31">
        <v>0.96929299999999996</v>
      </c>
      <c r="Q272" s="31">
        <v>3.0706000000000001E-2</v>
      </c>
      <c r="R272" s="27">
        <v>96324</v>
      </c>
      <c r="S272" s="27">
        <v>5562</v>
      </c>
      <c r="T272" s="67">
        <f t="shared" si="33"/>
        <v>0.94540957540780868</v>
      </c>
      <c r="U272" s="123">
        <f t="shared" si="34"/>
        <v>5.4590424592191274E-2</v>
      </c>
    </row>
    <row r="273" spans="1:21" x14ac:dyDescent="0.2">
      <c r="A273" s="122" t="s">
        <v>1466</v>
      </c>
      <c r="B273" s="129" t="s">
        <v>2107</v>
      </c>
      <c r="C273" s="31">
        <v>0.48539511266199997</v>
      </c>
      <c r="D273" s="31">
        <v>5.6490003170000004E-3</v>
      </c>
      <c r="E273" s="31">
        <v>0.47393208505200002</v>
      </c>
      <c r="F273" s="31">
        <v>7.6166295999999999E-5</v>
      </c>
      <c r="G273" s="31">
        <v>3.4947635671000003E-2</v>
      </c>
      <c r="H273" s="27">
        <v>189465</v>
      </c>
      <c r="I273" s="27">
        <v>3789</v>
      </c>
      <c r="J273" s="27">
        <v>245076</v>
      </c>
      <c r="K273" s="31">
        <f t="shared" si="28"/>
        <v>0.78854722616657691</v>
      </c>
      <c r="L273" s="31">
        <f t="shared" si="29"/>
        <v>0.77308671595749889</v>
      </c>
      <c r="M273" s="31">
        <f t="shared" si="30"/>
        <v>1.5460510209078E-2</v>
      </c>
      <c r="N273" s="31">
        <f t="shared" si="31"/>
        <v>0.9803936787854326</v>
      </c>
      <c r="O273" s="31">
        <f t="shared" si="32"/>
        <v>1.9606321214567356E-2</v>
      </c>
      <c r="P273" s="31">
        <v>0.98138599999999998</v>
      </c>
      <c r="Q273" s="31">
        <v>1.8613000000000001E-2</v>
      </c>
      <c r="R273" s="27">
        <v>94111</v>
      </c>
      <c r="S273" s="27">
        <v>3570</v>
      </c>
      <c r="T273" s="67">
        <f t="shared" si="33"/>
        <v>0.96345246260787665</v>
      </c>
      <c r="U273" s="123">
        <f t="shared" si="34"/>
        <v>3.6547537392123339E-2</v>
      </c>
    </row>
    <row r="274" spans="1:21" x14ac:dyDescent="0.2">
      <c r="A274" s="122" t="s">
        <v>1278</v>
      </c>
      <c r="B274" s="129" t="s">
        <v>1925</v>
      </c>
      <c r="C274" s="31">
        <v>0.64342422380700004</v>
      </c>
      <c r="D274" s="31">
        <v>1.2062284390999999E-2</v>
      </c>
      <c r="E274" s="31">
        <v>0.31242616133399997</v>
      </c>
      <c r="F274" s="31">
        <v>2.0084117E-4</v>
      </c>
      <c r="G274" s="31">
        <v>3.1886489295999999E-2</v>
      </c>
      <c r="H274" s="27">
        <v>161082</v>
      </c>
      <c r="I274" s="27">
        <v>4864</v>
      </c>
      <c r="J274" s="27">
        <v>244080</v>
      </c>
      <c r="K274" s="31">
        <f t="shared" si="28"/>
        <v>0.67988364470665352</v>
      </c>
      <c r="L274" s="31">
        <f t="shared" si="29"/>
        <v>0.65995575221238933</v>
      </c>
      <c r="M274" s="31">
        <f t="shared" si="30"/>
        <v>1.9927892494264177E-2</v>
      </c>
      <c r="N274" s="31">
        <f t="shared" si="31"/>
        <v>0.97068926036180447</v>
      </c>
      <c r="O274" s="31">
        <f t="shared" si="32"/>
        <v>2.9310739638195558E-2</v>
      </c>
      <c r="P274" s="31">
        <v>0.97193700000000005</v>
      </c>
      <c r="Q274" s="31">
        <v>2.8062E-2</v>
      </c>
      <c r="R274" s="27">
        <v>99449</v>
      </c>
      <c r="S274" s="27">
        <v>4521</v>
      </c>
      <c r="T274" s="67">
        <f t="shared" si="33"/>
        <v>0.95651630277964794</v>
      </c>
      <c r="U274" s="123">
        <f t="shared" si="34"/>
        <v>4.3483697220352023E-2</v>
      </c>
    </row>
    <row r="275" spans="1:21" x14ac:dyDescent="0.2">
      <c r="A275" s="122" t="s">
        <v>1571</v>
      </c>
      <c r="B275" s="129" t="s">
        <v>2210</v>
      </c>
      <c r="C275" s="31">
        <v>0.53264465350699997</v>
      </c>
      <c r="D275" s="31">
        <v>3.3400971529999997E-2</v>
      </c>
      <c r="E275" s="31">
        <v>0.31724774026899999</v>
      </c>
      <c r="F275" s="31">
        <v>2.631740761E-3</v>
      </c>
      <c r="G275" s="31">
        <v>0.114074893931</v>
      </c>
      <c r="H275" s="27">
        <v>168699</v>
      </c>
      <c r="I275" s="27">
        <v>16022</v>
      </c>
      <c r="J275" s="27">
        <v>243268</v>
      </c>
      <c r="K275" s="31">
        <f t="shared" si="28"/>
        <v>0.75933127250604271</v>
      </c>
      <c r="L275" s="31">
        <f t="shared" si="29"/>
        <v>0.69346975352286366</v>
      </c>
      <c r="M275" s="31">
        <f t="shared" si="30"/>
        <v>6.5861518983179046E-2</v>
      </c>
      <c r="N275" s="31">
        <f t="shared" si="31"/>
        <v>0.91326378700851552</v>
      </c>
      <c r="O275" s="31">
        <f t="shared" si="32"/>
        <v>8.6736212991484457E-2</v>
      </c>
      <c r="P275" s="31">
        <v>0.92432400000000003</v>
      </c>
      <c r="Q275" s="31">
        <v>7.5675000000000006E-2</v>
      </c>
      <c r="R275" s="27">
        <v>90718</v>
      </c>
      <c r="S275" s="27">
        <v>13012</v>
      </c>
      <c r="T275" s="67">
        <f t="shared" si="33"/>
        <v>0.87455895112310811</v>
      </c>
      <c r="U275" s="123">
        <f t="shared" si="34"/>
        <v>0.12544104887689192</v>
      </c>
    </row>
    <row r="276" spans="1:21" x14ac:dyDescent="0.2">
      <c r="A276" s="122" t="s">
        <v>1055</v>
      </c>
      <c r="B276" s="129" t="s">
        <v>1703</v>
      </c>
      <c r="C276" s="31">
        <v>0.48670224627199998</v>
      </c>
      <c r="D276" s="31">
        <v>3.0802622384999999E-2</v>
      </c>
      <c r="E276" s="31">
        <v>0.32305588178400002</v>
      </c>
      <c r="F276" s="31">
        <v>4.8909569319999999E-3</v>
      </c>
      <c r="G276" s="31">
        <v>0.15454829262399999</v>
      </c>
      <c r="H276" s="27">
        <v>143755</v>
      </c>
      <c r="I276" s="27">
        <v>18440</v>
      </c>
      <c r="J276" s="27">
        <v>240418</v>
      </c>
      <c r="K276" s="31">
        <f t="shared" si="28"/>
        <v>0.67463750634311903</v>
      </c>
      <c r="L276" s="31">
        <f t="shared" si="29"/>
        <v>0.59793775840411278</v>
      </c>
      <c r="M276" s="31">
        <f t="shared" si="30"/>
        <v>7.6699747939006233E-2</v>
      </c>
      <c r="N276" s="31">
        <f t="shared" si="31"/>
        <v>0.88630968895465334</v>
      </c>
      <c r="O276" s="31">
        <f t="shared" si="32"/>
        <v>0.11369031104534665</v>
      </c>
      <c r="P276" s="31">
        <v>0.90307099999999996</v>
      </c>
      <c r="Q276" s="31">
        <v>9.6928E-2</v>
      </c>
      <c r="R276" s="27">
        <v>81570</v>
      </c>
      <c r="S276" s="27">
        <v>14508</v>
      </c>
      <c r="T276" s="67">
        <f t="shared" si="33"/>
        <v>0.84899768937738085</v>
      </c>
      <c r="U276" s="123">
        <f t="shared" si="34"/>
        <v>0.15100231062261912</v>
      </c>
    </row>
    <row r="277" spans="1:21" x14ac:dyDescent="0.2">
      <c r="A277" s="122" t="s">
        <v>1397</v>
      </c>
      <c r="B277" s="129" t="s">
        <v>2040</v>
      </c>
      <c r="C277" s="31">
        <v>0.55158128849300003</v>
      </c>
      <c r="D277" s="31">
        <v>2.5320168149E-2</v>
      </c>
      <c r="E277" s="31">
        <v>0.35910157395600001</v>
      </c>
      <c r="F277" s="31">
        <v>2.1996285070000001E-3</v>
      </c>
      <c r="G277" s="31">
        <v>6.1797340893E-2</v>
      </c>
      <c r="H277" s="27">
        <v>158167</v>
      </c>
      <c r="I277" s="27">
        <v>9262</v>
      </c>
      <c r="J277" s="27">
        <v>235041</v>
      </c>
      <c r="K277" s="31">
        <f t="shared" si="28"/>
        <v>0.71233954927012733</v>
      </c>
      <c r="L277" s="31">
        <f t="shared" si="29"/>
        <v>0.67293365838300556</v>
      </c>
      <c r="M277" s="31">
        <f t="shared" si="30"/>
        <v>3.9405890887121819E-2</v>
      </c>
      <c r="N277" s="31">
        <f t="shared" si="31"/>
        <v>0.94468102897347528</v>
      </c>
      <c r="O277" s="31">
        <f t="shared" si="32"/>
        <v>5.5318971026524673E-2</v>
      </c>
      <c r="P277" s="31">
        <v>0.9486</v>
      </c>
      <c r="Q277" s="31">
        <v>5.1399E-2</v>
      </c>
      <c r="R277" s="27">
        <v>93608</v>
      </c>
      <c r="S277" s="27">
        <v>8037</v>
      </c>
      <c r="T277" s="67">
        <f t="shared" si="33"/>
        <v>0.92093069014708051</v>
      </c>
      <c r="U277" s="123">
        <f t="shared" si="34"/>
        <v>7.9069309852919475E-2</v>
      </c>
    </row>
    <row r="278" spans="1:21" x14ac:dyDescent="0.2">
      <c r="A278" s="122" t="s">
        <v>1587</v>
      </c>
      <c r="B278" s="129" t="s">
        <v>2225</v>
      </c>
      <c r="C278" s="31">
        <v>0.56082645241899998</v>
      </c>
      <c r="D278" s="31">
        <v>1.0200670966000001E-2</v>
      </c>
      <c r="E278" s="31">
        <v>0.388702509315</v>
      </c>
      <c r="F278" s="31">
        <v>2.35209646E-4</v>
      </c>
      <c r="G278" s="31">
        <v>4.0035157651999997E-2</v>
      </c>
      <c r="H278" s="27">
        <v>165650</v>
      </c>
      <c r="I278" s="27">
        <v>4946</v>
      </c>
      <c r="J278" s="27">
        <v>234011</v>
      </c>
      <c r="K278" s="31">
        <f t="shared" si="28"/>
        <v>0.72900846541401898</v>
      </c>
      <c r="L278" s="31">
        <f t="shared" si="29"/>
        <v>0.7078727068385674</v>
      </c>
      <c r="M278" s="31">
        <f t="shared" si="30"/>
        <v>2.113575857545158E-2</v>
      </c>
      <c r="N278" s="31">
        <f t="shared" si="31"/>
        <v>0.97100752655396372</v>
      </c>
      <c r="O278" s="31">
        <f t="shared" si="32"/>
        <v>2.8992473446036251E-2</v>
      </c>
      <c r="P278" s="31">
        <v>0.973078</v>
      </c>
      <c r="Q278" s="31">
        <v>2.6921E-2</v>
      </c>
      <c r="R278" s="27">
        <v>97023</v>
      </c>
      <c r="S278" s="27">
        <v>4674</v>
      </c>
      <c r="T278" s="67">
        <f t="shared" si="33"/>
        <v>0.95403994218118526</v>
      </c>
      <c r="U278" s="123">
        <f t="shared" si="34"/>
        <v>4.5960057818814716E-2</v>
      </c>
    </row>
    <row r="279" spans="1:21" x14ac:dyDescent="0.2">
      <c r="A279" s="122" t="s">
        <v>1130</v>
      </c>
      <c r="B279" s="129" t="s">
        <v>1778</v>
      </c>
      <c r="C279" s="31">
        <v>0.45372735813199999</v>
      </c>
      <c r="D279" s="31">
        <v>1.2163565342000001E-2</v>
      </c>
      <c r="E279" s="31">
        <v>0.44865096500899998</v>
      </c>
      <c r="F279" s="31">
        <v>3.2963591700000002E-4</v>
      </c>
      <c r="G279" s="31">
        <v>8.5128475598000006E-2</v>
      </c>
      <c r="H279" s="27">
        <v>157302</v>
      </c>
      <c r="I279" s="27">
        <v>7731</v>
      </c>
      <c r="J279" s="27">
        <v>233582</v>
      </c>
      <c r="K279" s="31">
        <f t="shared" si="28"/>
        <v>0.70653132518772854</v>
      </c>
      <c r="L279" s="31">
        <f t="shared" si="29"/>
        <v>0.67343374061357464</v>
      </c>
      <c r="M279" s="31">
        <f t="shared" si="30"/>
        <v>3.3097584574153828E-2</v>
      </c>
      <c r="N279" s="31">
        <f t="shared" si="31"/>
        <v>0.95315482358073844</v>
      </c>
      <c r="O279" s="31">
        <f t="shared" si="32"/>
        <v>4.68451764192616E-2</v>
      </c>
      <c r="P279" s="31">
        <v>0.95804100000000003</v>
      </c>
      <c r="Q279" s="31">
        <v>4.1958000000000002E-2</v>
      </c>
      <c r="R279" s="27">
        <v>77701</v>
      </c>
      <c r="S279" s="27">
        <v>6604</v>
      </c>
      <c r="T279" s="67">
        <f t="shared" si="33"/>
        <v>0.92166538164996148</v>
      </c>
      <c r="U279" s="123">
        <f t="shared" si="34"/>
        <v>7.8334618350038548E-2</v>
      </c>
    </row>
    <row r="280" spans="1:21" x14ac:dyDescent="0.2">
      <c r="A280" s="122" t="s">
        <v>1426</v>
      </c>
      <c r="B280" s="129" t="s">
        <v>2068</v>
      </c>
      <c r="C280" s="31">
        <v>0.48037695055399998</v>
      </c>
      <c r="D280" s="31">
        <v>1.0175784921E-2</v>
      </c>
      <c r="E280" s="31">
        <v>0.41083850347799999</v>
      </c>
      <c r="F280" s="31">
        <v>9.4002631999999994E-5</v>
      </c>
      <c r="G280" s="31">
        <v>9.8514758413000003E-2</v>
      </c>
      <c r="H280" s="27">
        <v>127490</v>
      </c>
      <c r="I280" s="27">
        <v>5890</v>
      </c>
      <c r="J280" s="27">
        <v>232560</v>
      </c>
      <c r="K280" s="31">
        <f t="shared" si="28"/>
        <v>0.57352941176470584</v>
      </c>
      <c r="L280" s="31">
        <f t="shared" si="29"/>
        <v>0.54820261437908502</v>
      </c>
      <c r="M280" s="31">
        <f t="shared" si="30"/>
        <v>2.5326797385620915E-2</v>
      </c>
      <c r="N280" s="31">
        <f t="shared" si="31"/>
        <v>0.95584045584045585</v>
      </c>
      <c r="O280" s="31">
        <f t="shared" si="32"/>
        <v>4.4159544159544158E-2</v>
      </c>
      <c r="P280" s="31">
        <v>0.95896899999999996</v>
      </c>
      <c r="Q280" s="31">
        <v>4.1029999999999997E-2</v>
      </c>
      <c r="R280" s="27">
        <v>62874</v>
      </c>
      <c r="S280" s="27">
        <v>5336</v>
      </c>
      <c r="T280" s="67">
        <f t="shared" si="33"/>
        <v>0.92177100131945466</v>
      </c>
      <c r="U280" s="123">
        <f t="shared" si="34"/>
        <v>7.8228998680545378E-2</v>
      </c>
    </row>
    <row r="281" spans="1:21" x14ac:dyDescent="0.2">
      <c r="A281" s="122" t="s">
        <v>1556</v>
      </c>
      <c r="B281" s="129" t="s">
        <v>2196</v>
      </c>
      <c r="C281" s="31">
        <v>0.55607728427299996</v>
      </c>
      <c r="D281" s="31">
        <v>1.2662612577E-2</v>
      </c>
      <c r="E281" s="31">
        <v>0.38359890180299999</v>
      </c>
      <c r="F281" s="31">
        <v>4.4902881400000002E-4</v>
      </c>
      <c r="G281" s="31">
        <v>4.7212172529E-2</v>
      </c>
      <c r="H281" s="27">
        <v>161864</v>
      </c>
      <c r="I281" s="27">
        <v>5717</v>
      </c>
      <c r="J281" s="27">
        <v>231297</v>
      </c>
      <c r="K281" s="31">
        <f t="shared" si="28"/>
        <v>0.72452733930833513</v>
      </c>
      <c r="L281" s="31">
        <f t="shared" si="29"/>
        <v>0.69981020073757982</v>
      </c>
      <c r="M281" s="31">
        <f t="shared" si="30"/>
        <v>2.4717138570755349E-2</v>
      </c>
      <c r="N281" s="31">
        <f t="shared" si="31"/>
        <v>0.9658851540449096</v>
      </c>
      <c r="O281" s="31">
        <f t="shared" si="32"/>
        <v>3.4114845955090373E-2</v>
      </c>
      <c r="P281" s="31">
        <v>0.96876099999999998</v>
      </c>
      <c r="Q281" s="31">
        <v>3.1237999999999998E-2</v>
      </c>
      <c r="R281" s="27">
        <v>92469</v>
      </c>
      <c r="S281" s="27">
        <v>5195</v>
      </c>
      <c r="T281" s="67">
        <f t="shared" si="33"/>
        <v>0.94680742136304064</v>
      </c>
      <c r="U281" s="123">
        <f t="shared" si="34"/>
        <v>5.3192578636959371E-2</v>
      </c>
    </row>
    <row r="282" spans="1:21" x14ac:dyDescent="0.2">
      <c r="A282" s="122" t="s">
        <v>1166</v>
      </c>
      <c r="B282" s="129" t="s">
        <v>1814</v>
      </c>
      <c r="C282" s="31">
        <v>0.48225720957500001</v>
      </c>
      <c r="D282" s="31">
        <v>1.1417847369999999E-2</v>
      </c>
      <c r="E282" s="31">
        <v>0.39750440525399999</v>
      </c>
      <c r="F282" s="31">
        <v>3.8680285899999998E-4</v>
      </c>
      <c r="G282" s="31">
        <v>0.10843373493900001</v>
      </c>
      <c r="H282" s="27">
        <v>164669</v>
      </c>
      <c r="I282" s="27">
        <v>10944</v>
      </c>
      <c r="J282" s="27">
        <v>230575</v>
      </c>
      <c r="K282" s="31">
        <f t="shared" si="28"/>
        <v>0.76163070584408543</v>
      </c>
      <c r="L282" s="31">
        <f t="shared" si="29"/>
        <v>0.71416675702049226</v>
      </c>
      <c r="M282" s="31">
        <f t="shared" si="30"/>
        <v>4.7463948823593193E-2</v>
      </c>
      <c r="N282" s="31">
        <f t="shared" si="31"/>
        <v>0.93768115116762429</v>
      </c>
      <c r="O282" s="31">
        <f t="shared" si="32"/>
        <v>6.2318848832375734E-2</v>
      </c>
      <c r="P282" s="31">
        <v>0.95139099999999999</v>
      </c>
      <c r="Q282" s="31">
        <v>4.8607999999999998E-2</v>
      </c>
      <c r="R282" s="27">
        <v>85414</v>
      </c>
      <c r="S282" s="27">
        <v>9040</v>
      </c>
      <c r="T282" s="67">
        <f t="shared" si="33"/>
        <v>0.90429203633514732</v>
      </c>
      <c r="U282" s="123">
        <f t="shared" si="34"/>
        <v>9.5707963664852735E-2</v>
      </c>
    </row>
    <row r="283" spans="1:21" x14ac:dyDescent="0.2">
      <c r="A283" s="122" t="s">
        <v>1499</v>
      </c>
      <c r="B283" s="129" t="s">
        <v>2140</v>
      </c>
      <c r="C283" s="31">
        <v>0.45944009026799998</v>
      </c>
      <c r="D283" s="31">
        <v>9.8197676190000006E-3</v>
      </c>
      <c r="E283" s="31">
        <v>0.46367905827799999</v>
      </c>
      <c r="F283" s="31">
        <v>6.0992345399999998E-4</v>
      </c>
      <c r="G283" s="31">
        <v>6.6451160378999993E-2</v>
      </c>
      <c r="H283" s="27">
        <v>161725</v>
      </c>
      <c r="I283" s="27">
        <v>6135</v>
      </c>
      <c r="J283" s="27">
        <v>229956</v>
      </c>
      <c r="K283" s="31">
        <f t="shared" si="28"/>
        <v>0.72996573257492736</v>
      </c>
      <c r="L283" s="31">
        <f t="shared" si="29"/>
        <v>0.70328671571952894</v>
      </c>
      <c r="M283" s="31">
        <f t="shared" si="30"/>
        <v>2.6679016855398426E-2</v>
      </c>
      <c r="N283" s="31">
        <f t="shared" si="31"/>
        <v>0.96345168592875019</v>
      </c>
      <c r="O283" s="31">
        <f t="shared" si="32"/>
        <v>3.6548314071249852E-2</v>
      </c>
      <c r="P283" s="31">
        <v>0.96604699999999999</v>
      </c>
      <c r="Q283" s="31">
        <v>3.3952000000000003E-2</v>
      </c>
      <c r="R283" s="27">
        <v>81395</v>
      </c>
      <c r="S283" s="27">
        <v>5619</v>
      </c>
      <c r="T283" s="67">
        <f t="shared" si="33"/>
        <v>0.93542418461397014</v>
      </c>
      <c r="U283" s="123">
        <f t="shared" si="34"/>
        <v>6.4575815386029828E-2</v>
      </c>
    </row>
    <row r="284" spans="1:21" x14ac:dyDescent="0.2">
      <c r="A284" s="122" t="s">
        <v>1402</v>
      </c>
      <c r="B284" s="129" t="s">
        <v>2045</v>
      </c>
      <c r="C284" s="31">
        <v>0.59322660098500002</v>
      </c>
      <c r="D284" s="31">
        <v>2.2010747872000001E-2</v>
      </c>
      <c r="E284" s="31">
        <v>0.35685176891999998</v>
      </c>
      <c r="F284" s="31">
        <v>1.1307657850000001E-3</v>
      </c>
      <c r="G284" s="31">
        <v>2.6780116435000001E-2</v>
      </c>
      <c r="H284" s="27">
        <v>165062</v>
      </c>
      <c r="I284" s="27">
        <v>5342</v>
      </c>
      <c r="J284" s="27">
        <v>229832</v>
      </c>
      <c r="K284" s="31">
        <f t="shared" si="28"/>
        <v>0.74142852170280904</v>
      </c>
      <c r="L284" s="31">
        <f t="shared" si="29"/>
        <v>0.71818545720352256</v>
      </c>
      <c r="M284" s="31">
        <f t="shared" si="30"/>
        <v>2.3243064499286436E-2</v>
      </c>
      <c r="N284" s="31">
        <f t="shared" si="31"/>
        <v>0.96865097063449213</v>
      </c>
      <c r="O284" s="31">
        <f t="shared" si="32"/>
        <v>3.1349029365507854E-2</v>
      </c>
      <c r="P284" s="31">
        <v>0.96556200000000003</v>
      </c>
      <c r="Q284" s="31">
        <v>3.4437000000000002E-2</v>
      </c>
      <c r="R284" s="27">
        <v>100314</v>
      </c>
      <c r="S284" s="27">
        <v>4988</v>
      </c>
      <c r="T284" s="67">
        <f t="shared" si="33"/>
        <v>0.95263147898425482</v>
      </c>
      <c r="U284" s="123">
        <f t="shared" si="34"/>
        <v>4.7368521015745187E-2</v>
      </c>
    </row>
    <row r="285" spans="1:21" x14ac:dyDescent="0.2">
      <c r="A285" s="122" t="s">
        <v>1664</v>
      </c>
      <c r="B285" s="129" t="s">
        <v>2300</v>
      </c>
      <c r="C285" s="31">
        <v>0.55624453056599998</v>
      </c>
      <c r="D285" s="31">
        <v>7.8884860599999999E-3</v>
      </c>
      <c r="E285" s="31">
        <v>0.40075009376100001</v>
      </c>
      <c r="F285" s="31">
        <v>1.50018752E-4</v>
      </c>
      <c r="G285" s="31">
        <v>3.4966870858000001E-2</v>
      </c>
      <c r="H285" s="27">
        <v>166285</v>
      </c>
      <c r="I285" s="27">
        <v>3989</v>
      </c>
      <c r="J285" s="27">
        <v>228995</v>
      </c>
      <c r="K285" s="31">
        <f t="shared" si="28"/>
        <v>0.7435708203235879</v>
      </c>
      <c r="L285" s="31">
        <f t="shared" si="29"/>
        <v>0.72615122600930149</v>
      </c>
      <c r="M285" s="31">
        <f t="shared" si="30"/>
        <v>1.7419594314286337E-2</v>
      </c>
      <c r="N285" s="31">
        <f t="shared" si="31"/>
        <v>0.97657305284423923</v>
      </c>
      <c r="O285" s="31">
        <f t="shared" si="32"/>
        <v>2.3426947155760713E-2</v>
      </c>
      <c r="P285" s="31">
        <v>0.97827900000000001</v>
      </c>
      <c r="Q285" s="31">
        <v>2.172E-2</v>
      </c>
      <c r="R285" s="27">
        <v>96935</v>
      </c>
      <c r="S285" s="27">
        <v>3846</v>
      </c>
      <c r="T285" s="67">
        <f t="shared" si="33"/>
        <v>0.9618380448695687</v>
      </c>
      <c r="U285" s="123">
        <f t="shared" si="34"/>
        <v>3.816195513043133E-2</v>
      </c>
    </row>
    <row r="286" spans="1:21" x14ac:dyDescent="0.2">
      <c r="A286" s="122" t="s">
        <v>1417</v>
      </c>
      <c r="B286" s="129" t="s">
        <v>2060</v>
      </c>
      <c r="C286" s="31">
        <v>0.361440685436</v>
      </c>
      <c r="D286" s="31">
        <v>1.2728522821E-2</v>
      </c>
      <c r="E286" s="31">
        <v>0.42903231493299998</v>
      </c>
      <c r="F286" s="31">
        <v>3.490647532E-3</v>
      </c>
      <c r="G286" s="31">
        <v>0.19330782927500001</v>
      </c>
      <c r="H286" s="27">
        <v>153414</v>
      </c>
      <c r="I286" s="27">
        <v>17279</v>
      </c>
      <c r="J286" s="27">
        <v>228510</v>
      </c>
      <c r="K286" s="31">
        <f t="shared" si="28"/>
        <v>0.74698262658089365</v>
      </c>
      <c r="L286" s="31">
        <f t="shared" si="29"/>
        <v>0.67136667979519493</v>
      </c>
      <c r="M286" s="31">
        <f t="shared" si="30"/>
        <v>7.5615946785698662E-2</v>
      </c>
      <c r="N286" s="31">
        <f t="shared" si="31"/>
        <v>0.8987714786195099</v>
      </c>
      <c r="O286" s="31">
        <f t="shared" si="32"/>
        <v>0.10122852138049011</v>
      </c>
      <c r="P286" s="31">
        <v>0.91913199999999995</v>
      </c>
      <c r="Q286" s="31">
        <v>8.0866999999999994E-2</v>
      </c>
      <c r="R286" s="27">
        <v>71600</v>
      </c>
      <c r="S286" s="27">
        <v>12700</v>
      </c>
      <c r="T286" s="67">
        <f t="shared" si="33"/>
        <v>0.84934756820877821</v>
      </c>
      <c r="U286" s="123">
        <f t="shared" si="34"/>
        <v>0.15065243179122181</v>
      </c>
    </row>
    <row r="287" spans="1:21" x14ac:dyDescent="0.2">
      <c r="A287" s="122" t="s">
        <v>1446</v>
      </c>
      <c r="B287" s="129" t="s">
        <v>2088</v>
      </c>
      <c r="C287" s="31">
        <v>0.59335321116200002</v>
      </c>
      <c r="D287" s="31">
        <v>1.2663740828E-2</v>
      </c>
      <c r="E287" s="31">
        <v>0.36609825008000002</v>
      </c>
      <c r="F287" s="31">
        <v>3.9085619799999999E-4</v>
      </c>
      <c r="G287" s="31">
        <v>2.7493941728000001E-2</v>
      </c>
      <c r="H287" s="27">
        <v>171150</v>
      </c>
      <c r="I287" s="27">
        <v>4315</v>
      </c>
      <c r="J287" s="27">
        <v>228506</v>
      </c>
      <c r="K287" s="31">
        <f t="shared" si="28"/>
        <v>0.76787918041539394</v>
      </c>
      <c r="L287" s="31">
        <f t="shared" si="29"/>
        <v>0.74899565000481383</v>
      </c>
      <c r="M287" s="31">
        <f t="shared" si="30"/>
        <v>1.8883530410580027E-2</v>
      </c>
      <c r="N287" s="31">
        <f t="shared" si="31"/>
        <v>0.97540820106573956</v>
      </c>
      <c r="O287" s="31">
        <f t="shared" si="32"/>
        <v>2.4591798934260393E-2</v>
      </c>
      <c r="P287" s="31">
        <v>0.97510699999999995</v>
      </c>
      <c r="Q287" s="31">
        <v>2.4892000000000001E-2</v>
      </c>
      <c r="R287" s="27">
        <v>100337</v>
      </c>
      <c r="S287" s="27">
        <v>4091</v>
      </c>
      <c r="T287" s="67">
        <f t="shared" si="33"/>
        <v>0.9608246830352013</v>
      </c>
      <c r="U287" s="123">
        <f t="shared" si="34"/>
        <v>3.9175316964798715E-2</v>
      </c>
    </row>
    <row r="288" spans="1:21" x14ac:dyDescent="0.2">
      <c r="A288" s="122" t="s">
        <v>1294</v>
      </c>
      <c r="B288" s="129" t="s">
        <v>1939</v>
      </c>
      <c r="C288" s="31">
        <v>0.274967465681</v>
      </c>
      <c r="D288" s="31">
        <v>1.1250577221000001E-2</v>
      </c>
      <c r="E288" s="31">
        <v>0.52390747659600001</v>
      </c>
      <c r="F288" s="31">
        <v>3.6312497370000001E-3</v>
      </c>
      <c r="G288" s="31">
        <v>0.186243230762</v>
      </c>
      <c r="H288" s="27">
        <v>144874</v>
      </c>
      <c r="I288" s="27">
        <v>13507</v>
      </c>
      <c r="J288" s="27">
        <v>228256</v>
      </c>
      <c r="K288" s="31">
        <f t="shared" si="28"/>
        <v>0.69387442170194868</v>
      </c>
      <c r="L288" s="31">
        <f t="shared" si="29"/>
        <v>0.63469963549698583</v>
      </c>
      <c r="M288" s="31">
        <f t="shared" si="30"/>
        <v>5.9174786204962845E-2</v>
      </c>
      <c r="N288" s="31">
        <f t="shared" si="31"/>
        <v>0.91471830585739455</v>
      </c>
      <c r="O288" s="31">
        <f t="shared" si="32"/>
        <v>8.5281694142605488E-2</v>
      </c>
      <c r="P288" s="31">
        <v>0.92472900000000002</v>
      </c>
      <c r="Q288" s="31">
        <v>7.5270000000000004E-2</v>
      </c>
      <c r="R288" s="27">
        <v>64366</v>
      </c>
      <c r="S288" s="27">
        <v>10563</v>
      </c>
      <c r="T288" s="67">
        <f t="shared" si="33"/>
        <v>0.85902654512938914</v>
      </c>
      <c r="U288" s="123">
        <f t="shared" si="34"/>
        <v>0.14097345487061083</v>
      </c>
    </row>
    <row r="289" spans="1:21" x14ac:dyDescent="0.2">
      <c r="A289" s="122" t="s">
        <v>1548</v>
      </c>
      <c r="B289" s="129" t="s">
        <v>2189</v>
      </c>
      <c r="C289" s="31">
        <v>0.53707917463900001</v>
      </c>
      <c r="D289" s="31">
        <v>8.5457930390000006E-3</v>
      </c>
      <c r="E289" s="31">
        <v>0.40823292134200001</v>
      </c>
      <c r="F289" s="31">
        <v>3.1028597999999998E-4</v>
      </c>
      <c r="G289" s="31">
        <v>4.5831824998000002E-2</v>
      </c>
      <c r="H289" s="27">
        <v>165754</v>
      </c>
      <c r="I289" s="27">
        <v>5002</v>
      </c>
      <c r="J289" s="27">
        <v>227701</v>
      </c>
      <c r="K289" s="31">
        <f t="shared" si="28"/>
        <v>0.74991326344636167</v>
      </c>
      <c r="L289" s="31">
        <f t="shared" si="29"/>
        <v>0.72794585882363272</v>
      </c>
      <c r="M289" s="31">
        <f t="shared" si="30"/>
        <v>2.196740462272893E-2</v>
      </c>
      <c r="N289" s="31">
        <f t="shared" si="31"/>
        <v>0.97070673944107377</v>
      </c>
      <c r="O289" s="31">
        <f t="shared" si="32"/>
        <v>2.9293260558926188E-2</v>
      </c>
      <c r="P289" s="31">
        <v>0.97437700000000005</v>
      </c>
      <c r="Q289" s="31">
        <v>2.5621999999999999E-2</v>
      </c>
      <c r="R289" s="27">
        <v>88575</v>
      </c>
      <c r="S289" s="27">
        <v>4574</v>
      </c>
      <c r="T289" s="67">
        <f t="shared" si="33"/>
        <v>0.95089587649894258</v>
      </c>
      <c r="U289" s="123">
        <f t="shared" si="34"/>
        <v>4.9104123501057445E-2</v>
      </c>
    </row>
    <row r="290" spans="1:21" x14ac:dyDescent="0.2">
      <c r="A290" s="122" t="s">
        <v>1471</v>
      </c>
      <c r="B290" s="129" t="s">
        <v>2112</v>
      </c>
      <c r="C290" s="31">
        <v>0.44775129643599998</v>
      </c>
      <c r="D290" s="31">
        <v>5.5571028789999999E-3</v>
      </c>
      <c r="E290" s="31">
        <v>0.52208915237599995</v>
      </c>
      <c r="F290" s="31">
        <v>1.19364978E-4</v>
      </c>
      <c r="G290" s="31">
        <v>2.4483083329999999E-2</v>
      </c>
      <c r="H290" s="27">
        <v>182208</v>
      </c>
      <c r="I290" s="27">
        <v>2586</v>
      </c>
      <c r="J290" s="27">
        <v>225664</v>
      </c>
      <c r="K290" s="31">
        <f t="shared" si="28"/>
        <v>0.81889003119682358</v>
      </c>
      <c r="L290" s="31">
        <f t="shared" si="29"/>
        <v>0.80743051616562678</v>
      </c>
      <c r="M290" s="31">
        <f t="shared" si="30"/>
        <v>1.1459515031196823E-2</v>
      </c>
      <c r="N290" s="31">
        <f t="shared" si="31"/>
        <v>0.98600603915711549</v>
      </c>
      <c r="O290" s="31">
        <f t="shared" si="32"/>
        <v>1.3993960842884508E-2</v>
      </c>
      <c r="P290" s="31">
        <v>0.98513300000000004</v>
      </c>
      <c r="Q290" s="31">
        <v>1.4866000000000001E-2</v>
      </c>
      <c r="R290" s="27">
        <v>88685</v>
      </c>
      <c r="S290" s="27">
        <v>2492</v>
      </c>
      <c r="T290" s="67">
        <f t="shared" si="33"/>
        <v>0.97266854579554052</v>
      </c>
      <c r="U290" s="123">
        <f t="shared" si="34"/>
        <v>2.7331454204459458E-2</v>
      </c>
    </row>
    <row r="291" spans="1:21" x14ac:dyDescent="0.2">
      <c r="A291" s="122" t="s">
        <v>1373</v>
      </c>
      <c r="B291" s="129" t="s">
        <v>2017</v>
      </c>
      <c r="C291" s="31">
        <v>0.25395082951800002</v>
      </c>
      <c r="D291" s="31">
        <v>7.394213044E-3</v>
      </c>
      <c r="E291" s="31">
        <v>0.62865309334899999</v>
      </c>
      <c r="F291" s="31">
        <v>4.7637787099999999E-4</v>
      </c>
      <c r="G291" s="31">
        <v>0.109525486216</v>
      </c>
      <c r="H291" s="27">
        <v>162151</v>
      </c>
      <c r="I291" s="27">
        <v>7215</v>
      </c>
      <c r="J291" s="27">
        <v>220671</v>
      </c>
      <c r="K291" s="31">
        <f t="shared" si="28"/>
        <v>0.76750456562031255</v>
      </c>
      <c r="L291" s="31">
        <f t="shared" si="29"/>
        <v>0.73480883305916955</v>
      </c>
      <c r="M291" s="31">
        <f t="shared" si="30"/>
        <v>3.2695732561143061E-2</v>
      </c>
      <c r="N291" s="31">
        <f t="shared" si="31"/>
        <v>0.95739995040326864</v>
      </c>
      <c r="O291" s="31">
        <f t="shared" si="32"/>
        <v>4.2600049596731339E-2</v>
      </c>
      <c r="P291" s="31">
        <v>0.96081499999999997</v>
      </c>
      <c r="Q291" s="31">
        <v>3.9183999999999997E-2</v>
      </c>
      <c r="R291" s="27">
        <v>65592</v>
      </c>
      <c r="S291" s="27">
        <v>6117</v>
      </c>
      <c r="T291" s="67">
        <f t="shared" si="33"/>
        <v>0.91469689997071502</v>
      </c>
      <c r="U291" s="123">
        <f t="shared" si="34"/>
        <v>8.5303100029285026E-2</v>
      </c>
    </row>
    <row r="292" spans="1:21" x14ac:dyDescent="0.2">
      <c r="A292" s="122" t="s">
        <v>1047</v>
      </c>
      <c r="B292" s="129" t="s">
        <v>1695</v>
      </c>
      <c r="C292" s="31">
        <v>0.59662212967700001</v>
      </c>
      <c r="D292" s="31">
        <v>2.9426224766999999E-2</v>
      </c>
      <c r="E292" s="31">
        <v>0.27858754121099999</v>
      </c>
      <c r="F292" s="31">
        <v>1.200185088E-3</v>
      </c>
      <c r="G292" s="31">
        <v>9.4163919255000006E-2</v>
      </c>
      <c r="H292" s="27">
        <v>136908</v>
      </c>
      <c r="I292" s="27">
        <v>11025</v>
      </c>
      <c r="J292" s="27">
        <v>220017</v>
      </c>
      <c r="K292" s="31">
        <f t="shared" si="28"/>
        <v>0.67237077134948664</v>
      </c>
      <c r="L292" s="31">
        <f t="shared" si="29"/>
        <v>0.62226100710399646</v>
      </c>
      <c r="M292" s="31">
        <f t="shared" si="30"/>
        <v>5.0109764245490122E-2</v>
      </c>
      <c r="N292" s="31">
        <f t="shared" si="31"/>
        <v>0.92547301819066741</v>
      </c>
      <c r="O292" s="31">
        <f t="shared" si="32"/>
        <v>7.4526981809332607E-2</v>
      </c>
      <c r="P292" s="31">
        <v>0.93420700000000001</v>
      </c>
      <c r="Q292" s="31">
        <v>6.5792000000000003E-2</v>
      </c>
      <c r="R292" s="27">
        <v>80427</v>
      </c>
      <c r="S292" s="27">
        <v>9520</v>
      </c>
      <c r="T292" s="67">
        <f t="shared" si="33"/>
        <v>0.89415989415989416</v>
      </c>
      <c r="U292" s="123">
        <f t="shared" si="34"/>
        <v>0.10584010584010584</v>
      </c>
    </row>
    <row r="293" spans="1:21" x14ac:dyDescent="0.2">
      <c r="A293" s="122" t="s">
        <v>1141</v>
      </c>
      <c r="B293" s="129" t="s">
        <v>1789</v>
      </c>
      <c r="C293" s="31">
        <v>0.42828762306599999</v>
      </c>
      <c r="D293" s="31">
        <v>1.5734880449999999E-2</v>
      </c>
      <c r="E293" s="31">
        <v>0.46671940928200001</v>
      </c>
      <c r="F293" s="31">
        <v>6.1533051999999996E-4</v>
      </c>
      <c r="G293" s="31">
        <v>8.8642756680000004E-2</v>
      </c>
      <c r="H293" s="27">
        <v>154423</v>
      </c>
      <c r="I293" s="27">
        <v>7669</v>
      </c>
      <c r="J293" s="27">
        <v>219928</v>
      </c>
      <c r="K293" s="31">
        <f t="shared" si="28"/>
        <v>0.73702302571750755</v>
      </c>
      <c r="L293" s="31">
        <f t="shared" si="29"/>
        <v>0.70215252264377437</v>
      </c>
      <c r="M293" s="31">
        <f t="shared" si="30"/>
        <v>3.4870503073733225E-2</v>
      </c>
      <c r="N293" s="31">
        <f t="shared" si="31"/>
        <v>0.9526873627322755</v>
      </c>
      <c r="O293" s="31">
        <f t="shared" si="32"/>
        <v>4.73126372677245E-2</v>
      </c>
      <c r="P293" s="31">
        <v>0.95363500000000001</v>
      </c>
      <c r="Q293" s="31">
        <v>4.6364000000000002E-2</v>
      </c>
      <c r="R293" s="27">
        <v>72164</v>
      </c>
      <c r="S293" s="27">
        <v>6662</v>
      </c>
      <c r="T293" s="67">
        <f t="shared" si="33"/>
        <v>0.91548473853804579</v>
      </c>
      <c r="U293" s="123">
        <f t="shared" si="34"/>
        <v>8.4515261461954178E-2</v>
      </c>
    </row>
    <row r="294" spans="1:21" x14ac:dyDescent="0.2">
      <c r="A294" s="122" t="s">
        <v>1333</v>
      </c>
      <c r="B294" s="129" t="s">
        <v>1978</v>
      </c>
      <c r="C294" s="31">
        <v>0.45329789328600001</v>
      </c>
      <c r="D294" s="31">
        <v>9.4113014370000008E-3</v>
      </c>
      <c r="E294" s="31">
        <v>0.46751329001699998</v>
      </c>
      <c r="F294" s="31">
        <v>3.1502264200000002E-4</v>
      </c>
      <c r="G294" s="31">
        <v>6.9462492616000002E-2</v>
      </c>
      <c r="H294" s="27">
        <v>143324</v>
      </c>
      <c r="I294" s="27">
        <v>5137</v>
      </c>
      <c r="J294" s="27">
        <v>218184</v>
      </c>
      <c r="K294" s="31">
        <f t="shared" si="28"/>
        <v>0.68043944560554392</v>
      </c>
      <c r="L294" s="31">
        <f t="shared" si="29"/>
        <v>0.65689509771568955</v>
      </c>
      <c r="M294" s="31">
        <f t="shared" si="30"/>
        <v>2.3544347889854433E-2</v>
      </c>
      <c r="N294" s="31">
        <f t="shared" si="31"/>
        <v>0.96539832009753401</v>
      </c>
      <c r="O294" s="31">
        <f t="shared" si="32"/>
        <v>3.4601679902465966E-2</v>
      </c>
      <c r="P294" s="31">
        <v>0.96691499999999997</v>
      </c>
      <c r="Q294" s="31">
        <v>3.3084000000000002E-2</v>
      </c>
      <c r="R294" s="27">
        <v>67605</v>
      </c>
      <c r="S294" s="27">
        <v>4542</v>
      </c>
      <c r="T294" s="67">
        <f t="shared" si="33"/>
        <v>0.93704519938458974</v>
      </c>
      <c r="U294" s="123">
        <f t="shared" si="34"/>
        <v>6.29548006154102E-2</v>
      </c>
    </row>
    <row r="295" spans="1:21" x14ac:dyDescent="0.2">
      <c r="A295" s="122" t="s">
        <v>1238</v>
      </c>
      <c r="B295" s="129" t="s">
        <v>1885</v>
      </c>
      <c r="C295" s="31">
        <v>0.59146959975500002</v>
      </c>
      <c r="D295" s="31">
        <v>1.1304613504E-2</v>
      </c>
      <c r="E295" s="31">
        <v>0.36607393828200002</v>
      </c>
      <c r="F295" s="31">
        <v>6.23281393E-4</v>
      </c>
      <c r="G295" s="31">
        <v>3.0528567063000001E-2</v>
      </c>
      <c r="H295" s="27">
        <v>161282</v>
      </c>
      <c r="I295" s="27">
        <v>4144</v>
      </c>
      <c r="J295" s="27">
        <v>217437</v>
      </c>
      <c r="K295" s="31">
        <f t="shared" si="28"/>
        <v>0.76079967990728348</v>
      </c>
      <c r="L295" s="31">
        <f t="shared" si="29"/>
        <v>0.74174128598168665</v>
      </c>
      <c r="M295" s="31">
        <f t="shared" si="30"/>
        <v>1.9058393925596839E-2</v>
      </c>
      <c r="N295" s="31">
        <f t="shared" si="31"/>
        <v>0.97494952425858084</v>
      </c>
      <c r="O295" s="31">
        <f t="shared" si="32"/>
        <v>2.5050475741419123E-2</v>
      </c>
      <c r="P295" s="31">
        <v>0.97570299999999999</v>
      </c>
      <c r="Q295" s="31">
        <v>2.4296000000000002E-2</v>
      </c>
      <c r="R295" s="27">
        <v>92909</v>
      </c>
      <c r="S295" s="27">
        <v>3885</v>
      </c>
      <c r="T295" s="67">
        <f t="shared" si="33"/>
        <v>0.95986321466206581</v>
      </c>
      <c r="U295" s="123">
        <f t="shared" si="34"/>
        <v>4.0136785337934168E-2</v>
      </c>
    </row>
    <row r="296" spans="1:21" x14ac:dyDescent="0.2">
      <c r="A296" s="122" t="s">
        <v>1235</v>
      </c>
      <c r="B296" s="129" t="s">
        <v>1882</v>
      </c>
      <c r="C296" s="31">
        <v>0.667061116525</v>
      </c>
      <c r="D296" s="31">
        <v>1.4478630098E-2</v>
      </c>
      <c r="E296" s="31">
        <v>0.27966494964900002</v>
      </c>
      <c r="F296" s="31">
        <v>2.43630794E-4</v>
      </c>
      <c r="G296" s="31">
        <v>3.8551672931000001E-2</v>
      </c>
      <c r="H296" s="27">
        <v>151622</v>
      </c>
      <c r="I296" s="27">
        <v>5444</v>
      </c>
      <c r="J296" s="27">
        <v>217310</v>
      </c>
      <c r="K296" s="31">
        <f t="shared" si="28"/>
        <v>0.72277391744512443</v>
      </c>
      <c r="L296" s="31">
        <f t="shared" si="29"/>
        <v>0.69772214808338318</v>
      </c>
      <c r="M296" s="31">
        <f t="shared" si="30"/>
        <v>2.5051769361741291E-2</v>
      </c>
      <c r="N296" s="31">
        <f t="shared" si="31"/>
        <v>0.96533941145760382</v>
      </c>
      <c r="O296" s="31">
        <f t="shared" si="32"/>
        <v>3.466058854239619E-2</v>
      </c>
      <c r="P296" s="31">
        <v>0.96991700000000003</v>
      </c>
      <c r="Q296" s="31">
        <v>3.0082000000000001E-2</v>
      </c>
      <c r="R296" s="27">
        <v>96916</v>
      </c>
      <c r="S296" s="27">
        <v>5047</v>
      </c>
      <c r="T296" s="67">
        <f t="shared" si="33"/>
        <v>0.95050165256024244</v>
      </c>
      <c r="U296" s="123">
        <f t="shared" si="34"/>
        <v>4.9498347439757562E-2</v>
      </c>
    </row>
    <row r="297" spans="1:21" x14ac:dyDescent="0.2">
      <c r="A297" s="122" t="s">
        <v>1601</v>
      </c>
      <c r="B297" s="129" t="s">
        <v>2239</v>
      </c>
      <c r="C297" s="31">
        <v>0.50331392144800002</v>
      </c>
      <c r="D297" s="31">
        <v>1.684514678E-2</v>
      </c>
      <c r="E297" s="31">
        <v>0.41050922685000002</v>
      </c>
      <c r="F297" s="31">
        <v>7.7448950699999998E-4</v>
      </c>
      <c r="G297" s="31">
        <v>6.8557215411999994E-2</v>
      </c>
      <c r="H297" s="27">
        <v>151984</v>
      </c>
      <c r="I297" s="27">
        <v>7278</v>
      </c>
      <c r="J297" s="27">
        <v>213311</v>
      </c>
      <c r="K297" s="31">
        <f t="shared" si="28"/>
        <v>0.74661878665422787</v>
      </c>
      <c r="L297" s="31">
        <f t="shared" si="29"/>
        <v>0.7124995898008073</v>
      </c>
      <c r="M297" s="31">
        <f t="shared" si="30"/>
        <v>3.4119196853420596E-2</v>
      </c>
      <c r="N297" s="31">
        <f t="shared" si="31"/>
        <v>0.95430171666813179</v>
      </c>
      <c r="O297" s="31">
        <f t="shared" si="32"/>
        <v>4.569828333186824E-2</v>
      </c>
      <c r="P297" s="31">
        <v>0.95816299999999999</v>
      </c>
      <c r="Q297" s="31">
        <v>4.1835999999999998E-2</v>
      </c>
      <c r="R297" s="27">
        <v>79669</v>
      </c>
      <c r="S297" s="27">
        <v>6342</v>
      </c>
      <c r="T297" s="67">
        <f t="shared" si="33"/>
        <v>0.92626524514306308</v>
      </c>
      <c r="U297" s="123">
        <f t="shared" si="34"/>
        <v>7.373475485693691E-2</v>
      </c>
    </row>
    <row r="298" spans="1:21" x14ac:dyDescent="0.2">
      <c r="A298" s="122" t="s">
        <v>1224</v>
      </c>
      <c r="B298" s="129" t="s">
        <v>1871</v>
      </c>
      <c r="C298" s="31">
        <v>0.63854056053300001</v>
      </c>
      <c r="D298" s="31">
        <v>1.2313125648E-2</v>
      </c>
      <c r="E298" s="31">
        <v>0.31989070907799999</v>
      </c>
      <c r="F298" s="31">
        <v>1.9090117200000001E-4</v>
      </c>
      <c r="G298" s="31">
        <v>2.9064703566000001E-2</v>
      </c>
      <c r="H298" s="27">
        <v>153370</v>
      </c>
      <c r="I298" s="27">
        <v>4132</v>
      </c>
      <c r="J298" s="27">
        <v>212525</v>
      </c>
      <c r="K298" s="31">
        <f t="shared" si="28"/>
        <v>0.74109869427126218</v>
      </c>
      <c r="L298" s="31">
        <f t="shared" si="29"/>
        <v>0.72165627573226676</v>
      </c>
      <c r="M298" s="31">
        <f t="shared" si="30"/>
        <v>1.9442418538995414E-2</v>
      </c>
      <c r="N298" s="31">
        <f t="shared" si="31"/>
        <v>0.97376541250269832</v>
      </c>
      <c r="O298" s="31">
        <f t="shared" si="32"/>
        <v>2.623458749730162E-2</v>
      </c>
      <c r="P298" s="31">
        <v>0.97539399999999998</v>
      </c>
      <c r="Q298" s="31">
        <v>2.4604999999999998E-2</v>
      </c>
      <c r="R298" s="27">
        <v>94137</v>
      </c>
      <c r="S298" s="27">
        <v>3888</v>
      </c>
      <c r="T298" s="67">
        <f t="shared" si="33"/>
        <v>0.96033664881407799</v>
      </c>
      <c r="U298" s="123">
        <f t="shared" si="34"/>
        <v>3.9663351185921958E-2</v>
      </c>
    </row>
    <row r="299" spans="1:21" x14ac:dyDescent="0.2">
      <c r="A299" s="122" t="s">
        <v>1390</v>
      </c>
      <c r="B299" s="129" t="s">
        <v>2033</v>
      </c>
      <c r="C299" s="31">
        <v>0.51624990669500004</v>
      </c>
      <c r="D299" s="31">
        <v>9.5394491300000005E-3</v>
      </c>
      <c r="E299" s="31">
        <v>0.42614018063699999</v>
      </c>
      <c r="F299" s="31">
        <v>3.43360453E-4</v>
      </c>
      <c r="G299" s="31">
        <v>4.7727103081999997E-2</v>
      </c>
      <c r="H299" s="27">
        <v>142867</v>
      </c>
      <c r="I299" s="27">
        <v>5209</v>
      </c>
      <c r="J299" s="27">
        <v>210854</v>
      </c>
      <c r="K299" s="31">
        <f t="shared" si="28"/>
        <v>0.70226791998254712</v>
      </c>
      <c r="L299" s="31">
        <f t="shared" si="29"/>
        <v>0.67756362222201139</v>
      </c>
      <c r="M299" s="31">
        <f t="shared" si="30"/>
        <v>2.4704297760535725E-2</v>
      </c>
      <c r="N299" s="31">
        <f t="shared" si="31"/>
        <v>0.964822118371647</v>
      </c>
      <c r="O299" s="31">
        <f t="shared" si="32"/>
        <v>3.517788162835301E-2</v>
      </c>
      <c r="P299" s="31">
        <v>0.96748999999999996</v>
      </c>
      <c r="Q299" s="31">
        <v>3.2509000000000003E-2</v>
      </c>
      <c r="R299" s="27">
        <v>79472</v>
      </c>
      <c r="S299" s="27">
        <v>4651</v>
      </c>
      <c r="T299" s="67">
        <f t="shared" si="33"/>
        <v>0.94471190994139531</v>
      </c>
      <c r="U299" s="123">
        <f t="shared" si="34"/>
        <v>5.5288090058604661E-2</v>
      </c>
    </row>
    <row r="300" spans="1:21" x14ac:dyDescent="0.2">
      <c r="A300" s="122" t="s">
        <v>1262</v>
      </c>
      <c r="B300" s="129" t="s">
        <v>1909</v>
      </c>
      <c r="C300" s="31">
        <v>0.646507075062</v>
      </c>
      <c r="D300" s="31">
        <v>1.0928555497E-2</v>
      </c>
      <c r="E300" s="31">
        <v>0.31876192600300002</v>
      </c>
      <c r="F300" s="31">
        <v>2.4781304900000001E-4</v>
      </c>
      <c r="G300" s="31">
        <v>2.3554630385999999E-2</v>
      </c>
      <c r="H300" s="27">
        <v>150751</v>
      </c>
      <c r="I300" s="27">
        <v>3416</v>
      </c>
      <c r="J300" s="27">
        <v>210697</v>
      </c>
      <c r="K300" s="31">
        <f t="shared" si="28"/>
        <v>0.7317000242053755</v>
      </c>
      <c r="L300" s="31">
        <f t="shared" si="29"/>
        <v>0.7154871687779133</v>
      </c>
      <c r="M300" s="31">
        <f t="shared" si="30"/>
        <v>1.6212855427462185E-2</v>
      </c>
      <c r="N300" s="31">
        <f t="shared" si="31"/>
        <v>0.97784221007089711</v>
      </c>
      <c r="O300" s="31">
        <f t="shared" si="32"/>
        <v>2.2157789929102854E-2</v>
      </c>
      <c r="P300" s="31">
        <v>0.97953999999999997</v>
      </c>
      <c r="Q300" s="31">
        <v>2.0459000000000001E-2</v>
      </c>
      <c r="R300" s="27">
        <v>92985</v>
      </c>
      <c r="S300" s="27">
        <v>3110</v>
      </c>
      <c r="T300" s="67">
        <f t="shared" si="33"/>
        <v>0.96763619335033035</v>
      </c>
      <c r="U300" s="123">
        <f t="shared" si="34"/>
        <v>3.2363806649669598E-2</v>
      </c>
    </row>
    <row r="301" spans="1:21" x14ac:dyDescent="0.2">
      <c r="A301" s="122" t="s">
        <v>1383</v>
      </c>
      <c r="B301" s="129" t="s">
        <v>2027</v>
      </c>
      <c r="C301" s="31">
        <v>0.18266109255599999</v>
      </c>
      <c r="D301" s="31">
        <v>1.5741411120999999E-2</v>
      </c>
      <c r="E301" s="31">
        <v>0.44428614802499999</v>
      </c>
      <c r="F301" s="31">
        <v>4.1805824780000002E-3</v>
      </c>
      <c r="G301" s="31">
        <v>0.35313076581699998</v>
      </c>
      <c r="H301" s="27">
        <v>144703</v>
      </c>
      <c r="I301" s="27">
        <v>22369</v>
      </c>
      <c r="J301" s="27">
        <v>209272</v>
      </c>
      <c r="K301" s="31">
        <f t="shared" si="28"/>
        <v>0.79834856072479832</v>
      </c>
      <c r="L301" s="31">
        <f t="shared" si="29"/>
        <v>0.69145896249856642</v>
      </c>
      <c r="M301" s="31">
        <f t="shared" si="30"/>
        <v>0.10688959822623188</v>
      </c>
      <c r="N301" s="31">
        <f t="shared" si="31"/>
        <v>0.86611161654855395</v>
      </c>
      <c r="O301" s="31">
        <f t="shared" si="32"/>
        <v>0.13388838345144607</v>
      </c>
      <c r="P301" s="31">
        <v>0.87666500000000003</v>
      </c>
      <c r="Q301" s="31">
        <v>0.123334</v>
      </c>
      <c r="R301" s="27">
        <v>55690</v>
      </c>
      <c r="S301" s="27">
        <v>16959</v>
      </c>
      <c r="T301" s="67">
        <f t="shared" si="33"/>
        <v>0.76656251290451349</v>
      </c>
      <c r="U301" s="123">
        <f t="shared" si="34"/>
        <v>0.23343748709548651</v>
      </c>
    </row>
    <row r="302" spans="1:21" x14ac:dyDescent="0.2">
      <c r="A302" s="122" t="s">
        <v>1266</v>
      </c>
      <c r="B302" s="129" t="s">
        <v>1913</v>
      </c>
      <c r="C302" s="31">
        <v>0.50922611946200003</v>
      </c>
      <c r="D302" s="31">
        <v>1.085659747E-2</v>
      </c>
      <c r="E302" s="31">
        <v>0.41916540735399999</v>
      </c>
      <c r="F302" s="31">
        <v>1.206288607E-3</v>
      </c>
      <c r="G302" s="31">
        <v>5.9545587104E-2</v>
      </c>
      <c r="H302" s="27">
        <v>161041</v>
      </c>
      <c r="I302" s="27">
        <v>6315</v>
      </c>
      <c r="J302" s="27">
        <v>208899</v>
      </c>
      <c r="K302" s="31">
        <f t="shared" si="28"/>
        <v>0.80113356215204479</v>
      </c>
      <c r="L302" s="31">
        <f t="shared" si="29"/>
        <v>0.77090364243007381</v>
      </c>
      <c r="M302" s="31">
        <f t="shared" si="30"/>
        <v>3.0229919721970904E-2</v>
      </c>
      <c r="N302" s="31">
        <f t="shared" si="31"/>
        <v>0.9622660675446354</v>
      </c>
      <c r="O302" s="31">
        <f t="shared" si="32"/>
        <v>3.7733932455364612E-2</v>
      </c>
      <c r="P302" s="31">
        <v>0.96716100000000005</v>
      </c>
      <c r="Q302" s="31">
        <v>3.2837999999999999E-2</v>
      </c>
      <c r="R302" s="27">
        <v>85722</v>
      </c>
      <c r="S302" s="27">
        <v>5764</v>
      </c>
      <c r="T302" s="67">
        <f t="shared" si="33"/>
        <v>0.93699582449773733</v>
      </c>
      <c r="U302" s="123">
        <f t="shared" si="34"/>
        <v>6.3004175502262644E-2</v>
      </c>
    </row>
    <row r="303" spans="1:21" x14ac:dyDescent="0.2">
      <c r="A303" s="122" t="s">
        <v>1525</v>
      </c>
      <c r="B303" s="129" t="s">
        <v>2166</v>
      </c>
      <c r="C303" s="31">
        <v>0.62557378007700004</v>
      </c>
      <c r="D303" s="31">
        <v>1.6767535011E-2</v>
      </c>
      <c r="E303" s="31">
        <v>0.31810075139600003</v>
      </c>
      <c r="F303" s="31">
        <v>3.80083618E-4</v>
      </c>
      <c r="G303" s="31">
        <v>3.9177849895999997E-2</v>
      </c>
      <c r="H303" s="27">
        <v>134801</v>
      </c>
      <c r="I303" s="27">
        <v>4923</v>
      </c>
      <c r="J303" s="27">
        <v>206173</v>
      </c>
      <c r="K303" s="31">
        <f t="shared" si="28"/>
        <v>0.67770270597992943</v>
      </c>
      <c r="L303" s="31">
        <f t="shared" si="29"/>
        <v>0.65382470061550246</v>
      </c>
      <c r="M303" s="31">
        <f t="shared" si="30"/>
        <v>2.3878005364426962E-2</v>
      </c>
      <c r="N303" s="31">
        <f t="shared" si="31"/>
        <v>0.96476625347112877</v>
      </c>
      <c r="O303" s="31">
        <f t="shared" si="32"/>
        <v>3.52337465288712E-2</v>
      </c>
      <c r="P303" s="31">
        <v>0.96501999999999999</v>
      </c>
      <c r="Q303" s="31">
        <v>3.4979000000000003E-2</v>
      </c>
      <c r="R303" s="27">
        <v>80920</v>
      </c>
      <c r="S303" s="27">
        <v>4551</v>
      </c>
      <c r="T303" s="67">
        <f t="shared" si="33"/>
        <v>0.94675386973359388</v>
      </c>
      <c r="U303" s="123">
        <f t="shared" si="34"/>
        <v>5.324613026640615E-2</v>
      </c>
    </row>
    <row r="304" spans="1:21" x14ac:dyDescent="0.2">
      <c r="A304" s="122" t="s">
        <v>1681</v>
      </c>
      <c r="B304" s="129" t="s">
        <v>2317</v>
      </c>
      <c r="C304" s="31">
        <v>0.38588017270199998</v>
      </c>
      <c r="D304" s="31">
        <v>6.9790824669999996E-3</v>
      </c>
      <c r="E304" s="31">
        <v>0.53011454369800004</v>
      </c>
      <c r="F304" s="31">
        <v>3.9429844400000003E-4</v>
      </c>
      <c r="G304" s="31">
        <v>7.6631902687E-2</v>
      </c>
      <c r="H304" s="27">
        <v>150945</v>
      </c>
      <c r="I304" s="27">
        <v>5039</v>
      </c>
      <c r="J304" s="27">
        <v>205573</v>
      </c>
      <c r="K304" s="31">
        <f t="shared" si="28"/>
        <v>0.75877668760002526</v>
      </c>
      <c r="L304" s="31">
        <f t="shared" si="29"/>
        <v>0.73426471375131952</v>
      </c>
      <c r="M304" s="31">
        <f t="shared" si="30"/>
        <v>2.4511973848705813E-2</v>
      </c>
      <c r="N304" s="31">
        <f t="shared" si="31"/>
        <v>0.96769540465688786</v>
      </c>
      <c r="O304" s="31">
        <f t="shared" si="32"/>
        <v>3.2304595343112114E-2</v>
      </c>
      <c r="P304" s="31">
        <v>0.96976499999999999</v>
      </c>
      <c r="Q304" s="31">
        <v>3.0234E-2</v>
      </c>
      <c r="R304" s="27">
        <v>66385</v>
      </c>
      <c r="S304" s="27">
        <v>4636</v>
      </c>
      <c r="T304" s="67">
        <f t="shared" si="33"/>
        <v>0.93472353247630979</v>
      </c>
      <c r="U304" s="123">
        <f t="shared" si="34"/>
        <v>6.5276467523690179E-2</v>
      </c>
    </row>
    <row r="305" spans="1:21" x14ac:dyDescent="0.2">
      <c r="A305" s="122" t="s">
        <v>1627</v>
      </c>
      <c r="B305" s="129" t="s">
        <v>2265</v>
      </c>
      <c r="C305" s="31">
        <v>0.34666875134300001</v>
      </c>
      <c r="D305" s="31">
        <v>1.0006449468999999E-2</v>
      </c>
      <c r="E305" s="31">
        <v>0.53460238043999997</v>
      </c>
      <c r="F305" s="31">
        <v>6.6449078500000001E-4</v>
      </c>
      <c r="G305" s="31">
        <v>0.108057927961</v>
      </c>
      <c r="H305" s="27">
        <v>147612</v>
      </c>
      <c r="I305" s="27">
        <v>7795</v>
      </c>
      <c r="J305" s="27">
        <v>204280</v>
      </c>
      <c r="K305" s="31">
        <f t="shared" si="28"/>
        <v>0.76075484628940671</v>
      </c>
      <c r="L305" s="31">
        <f t="shared" si="29"/>
        <v>0.72259643626395142</v>
      </c>
      <c r="M305" s="31">
        <f t="shared" si="30"/>
        <v>3.815841002545526E-2</v>
      </c>
      <c r="N305" s="31">
        <f t="shared" si="31"/>
        <v>0.94984138423623132</v>
      </c>
      <c r="O305" s="31">
        <f t="shared" si="32"/>
        <v>5.0158615763768684E-2</v>
      </c>
      <c r="P305" s="31">
        <v>0.95650299999999999</v>
      </c>
      <c r="Q305" s="31">
        <v>4.3496E-2</v>
      </c>
      <c r="R305" s="27">
        <v>64713</v>
      </c>
      <c r="S305" s="27">
        <v>6447</v>
      </c>
      <c r="T305" s="67">
        <f t="shared" si="33"/>
        <v>0.90940134907251269</v>
      </c>
      <c r="U305" s="123">
        <f t="shared" si="34"/>
        <v>9.0598650927487354E-2</v>
      </c>
    </row>
    <row r="306" spans="1:21" x14ac:dyDescent="0.2">
      <c r="A306" s="122" t="s">
        <v>1619</v>
      </c>
      <c r="B306" s="129" t="s">
        <v>2257</v>
      </c>
      <c r="C306" s="31">
        <v>0.507682530716</v>
      </c>
      <c r="D306" s="31">
        <v>1.4644824177E-2</v>
      </c>
      <c r="E306" s="31">
        <v>0.42369721790699999</v>
      </c>
      <c r="F306" s="31">
        <v>5.2252506699999998E-4</v>
      </c>
      <c r="G306" s="31">
        <v>5.3452902131999998E-2</v>
      </c>
      <c r="H306" s="27">
        <v>157641</v>
      </c>
      <c r="I306" s="27">
        <v>5773</v>
      </c>
      <c r="J306" s="27">
        <v>202859</v>
      </c>
      <c r="K306" s="31">
        <f t="shared" si="28"/>
        <v>0.80555459703537924</v>
      </c>
      <c r="L306" s="31">
        <f t="shared" si="29"/>
        <v>0.77709640686388082</v>
      </c>
      <c r="M306" s="31">
        <f t="shared" si="30"/>
        <v>2.8458190171498431E-2</v>
      </c>
      <c r="N306" s="31">
        <f t="shared" si="31"/>
        <v>0.96467254947556513</v>
      </c>
      <c r="O306" s="31">
        <f t="shared" si="32"/>
        <v>3.5327450524434874E-2</v>
      </c>
      <c r="P306" s="31">
        <v>0.96583200000000002</v>
      </c>
      <c r="Q306" s="31">
        <v>3.4167000000000003E-2</v>
      </c>
      <c r="R306" s="27">
        <v>82451</v>
      </c>
      <c r="S306" s="27">
        <v>5281</v>
      </c>
      <c r="T306" s="67">
        <f t="shared" si="33"/>
        <v>0.93980531619021568</v>
      </c>
      <c r="U306" s="123">
        <f t="shared" si="34"/>
        <v>6.0194683809784343E-2</v>
      </c>
    </row>
    <row r="307" spans="1:21" x14ac:dyDescent="0.2">
      <c r="A307" s="122" t="s">
        <v>1391</v>
      </c>
      <c r="B307" s="129" t="s">
        <v>2034</v>
      </c>
      <c r="C307" s="31">
        <v>0.38859546878399998</v>
      </c>
      <c r="D307" s="31">
        <v>1.7629489327000002E-2</v>
      </c>
      <c r="E307" s="31">
        <v>0.50098346324700005</v>
      </c>
      <c r="F307" s="31">
        <v>1.912289648E-3</v>
      </c>
      <c r="G307" s="31">
        <v>9.0879288991999999E-2</v>
      </c>
      <c r="H307" s="27">
        <v>137438</v>
      </c>
      <c r="I307" s="27">
        <v>8011</v>
      </c>
      <c r="J307" s="27">
        <v>199573</v>
      </c>
      <c r="K307" s="31">
        <f t="shared" si="28"/>
        <v>0.72880099011389321</v>
      </c>
      <c r="L307" s="31">
        <f t="shared" si="29"/>
        <v>0.68866028971854909</v>
      </c>
      <c r="M307" s="31">
        <f t="shared" si="30"/>
        <v>4.0140700395344057E-2</v>
      </c>
      <c r="N307" s="31">
        <f t="shared" si="31"/>
        <v>0.94492227516174054</v>
      </c>
      <c r="O307" s="31">
        <f t="shared" si="32"/>
        <v>5.5077724838259456E-2</v>
      </c>
      <c r="P307" s="31">
        <v>0.94609500000000002</v>
      </c>
      <c r="Q307" s="31">
        <v>5.3904000000000001E-2</v>
      </c>
      <c r="R307" s="27">
        <v>69899</v>
      </c>
      <c r="S307" s="27">
        <v>6946</v>
      </c>
      <c r="T307" s="67">
        <f t="shared" si="33"/>
        <v>0.90961025440822429</v>
      </c>
      <c r="U307" s="123">
        <f t="shared" si="34"/>
        <v>9.038974559177565E-2</v>
      </c>
    </row>
    <row r="308" spans="1:21" x14ac:dyDescent="0.2">
      <c r="A308" s="122" t="s">
        <v>1424</v>
      </c>
      <c r="B308" s="129" t="s">
        <v>2066</v>
      </c>
      <c r="C308" s="31">
        <v>0.54492717266799995</v>
      </c>
      <c r="D308" s="31">
        <v>7.1494645739999998E-3</v>
      </c>
      <c r="E308" s="31">
        <v>0.410028064784</v>
      </c>
      <c r="F308" s="31">
        <v>1.2542920300000001E-4</v>
      </c>
      <c r="G308" s="31">
        <v>3.7769868769000001E-2</v>
      </c>
      <c r="H308" s="27">
        <v>136617</v>
      </c>
      <c r="I308" s="27">
        <v>3511</v>
      </c>
      <c r="J308" s="27">
        <v>198291</v>
      </c>
      <c r="K308" s="31">
        <f t="shared" si="28"/>
        <v>0.7066785683666934</v>
      </c>
      <c r="L308" s="31">
        <f t="shared" si="29"/>
        <v>0.68897226803031908</v>
      </c>
      <c r="M308" s="31">
        <f t="shared" si="30"/>
        <v>1.7706300336374318E-2</v>
      </c>
      <c r="N308" s="31">
        <f t="shared" si="31"/>
        <v>0.97494433660653113</v>
      </c>
      <c r="O308" s="31">
        <f t="shared" si="32"/>
        <v>2.5055663393468829E-2</v>
      </c>
      <c r="P308" s="31">
        <v>0.97860100000000005</v>
      </c>
      <c r="Q308" s="31">
        <v>2.1398E-2</v>
      </c>
      <c r="R308" s="27">
        <v>75032</v>
      </c>
      <c r="S308" s="27">
        <v>3209</v>
      </c>
      <c r="T308" s="67">
        <f t="shared" si="33"/>
        <v>0.95898569803555678</v>
      </c>
      <c r="U308" s="123">
        <f t="shared" si="34"/>
        <v>4.1014301964443195E-2</v>
      </c>
    </row>
    <row r="309" spans="1:21" x14ac:dyDescent="0.2">
      <c r="A309" s="122" t="s">
        <v>1343</v>
      </c>
      <c r="B309" s="129" t="s">
        <v>1988</v>
      </c>
      <c r="C309" s="31">
        <v>0.316404022896</v>
      </c>
      <c r="D309" s="31">
        <v>2.0502177928E-2</v>
      </c>
      <c r="E309" s="31">
        <v>0.42733015576099997</v>
      </c>
      <c r="F309" s="31">
        <v>3.23838628E-3</v>
      </c>
      <c r="G309" s="31">
        <v>0.23252525713200001</v>
      </c>
      <c r="H309" s="27">
        <v>121815</v>
      </c>
      <c r="I309" s="27">
        <v>15946</v>
      </c>
      <c r="J309" s="27">
        <v>197995</v>
      </c>
      <c r="K309" s="31">
        <f t="shared" si="28"/>
        <v>0.69578019646960787</v>
      </c>
      <c r="L309" s="31">
        <f t="shared" si="29"/>
        <v>0.61524280916184748</v>
      </c>
      <c r="M309" s="31">
        <f t="shared" si="30"/>
        <v>8.0537387307760291E-2</v>
      </c>
      <c r="N309" s="31">
        <f t="shared" si="31"/>
        <v>0.88424880771771397</v>
      </c>
      <c r="O309" s="31">
        <f t="shared" si="32"/>
        <v>0.11575119228228599</v>
      </c>
      <c r="P309" s="31">
        <v>0.899011</v>
      </c>
      <c r="Q309" s="31">
        <v>0.10098799999999999</v>
      </c>
      <c r="R309" s="27">
        <v>56855</v>
      </c>
      <c r="S309" s="27">
        <v>12271</v>
      </c>
      <c r="T309" s="67">
        <f t="shared" si="33"/>
        <v>0.82248358070769323</v>
      </c>
      <c r="U309" s="123">
        <f t="shared" si="34"/>
        <v>0.1775164192923068</v>
      </c>
    </row>
    <row r="310" spans="1:21" x14ac:dyDescent="0.2">
      <c r="A310" s="122" t="s">
        <v>1445</v>
      </c>
      <c r="B310" s="129" t="s">
        <v>2087</v>
      </c>
      <c r="C310" s="31">
        <v>0.66874261030399995</v>
      </c>
      <c r="D310" s="31">
        <v>1.7477728479999999E-2</v>
      </c>
      <c r="E310" s="31">
        <v>0.28619926717600003</v>
      </c>
      <c r="F310" s="31">
        <v>3.3948702299999999E-4</v>
      </c>
      <c r="G310" s="31">
        <v>2.7240907014999999E-2</v>
      </c>
      <c r="H310" s="27">
        <v>140427</v>
      </c>
      <c r="I310" s="27">
        <v>4498</v>
      </c>
      <c r="J310" s="27">
        <v>197124</v>
      </c>
      <c r="K310" s="31">
        <f t="shared" si="28"/>
        <v>0.73519713479840099</v>
      </c>
      <c r="L310" s="31">
        <f t="shared" si="29"/>
        <v>0.71237901016618976</v>
      </c>
      <c r="M310" s="31">
        <f t="shared" si="30"/>
        <v>2.2818124632211199E-2</v>
      </c>
      <c r="N310" s="31">
        <f t="shared" si="31"/>
        <v>0.96896325685699503</v>
      </c>
      <c r="O310" s="31">
        <f t="shared" si="32"/>
        <v>3.1036743143005002E-2</v>
      </c>
      <c r="P310" s="31">
        <v>0.96988799999999997</v>
      </c>
      <c r="Q310" s="31">
        <v>3.0110999999999999E-2</v>
      </c>
      <c r="R310" s="27">
        <v>93294</v>
      </c>
      <c r="S310" s="27">
        <v>4303</v>
      </c>
      <c r="T310" s="67">
        <f t="shared" si="33"/>
        <v>0.95591053003678395</v>
      </c>
      <c r="U310" s="123">
        <f t="shared" si="34"/>
        <v>4.4089469963216082E-2</v>
      </c>
    </row>
    <row r="311" spans="1:21" x14ac:dyDescent="0.2">
      <c r="A311" s="122" t="s">
        <v>1462</v>
      </c>
      <c r="B311" s="129" t="s">
        <v>2103</v>
      </c>
      <c r="C311" s="31">
        <v>0.50143794935899999</v>
      </c>
      <c r="D311" s="31">
        <v>7.3616755229999999E-3</v>
      </c>
      <c r="E311" s="31">
        <v>0.451328540168</v>
      </c>
      <c r="F311" s="31">
        <v>6.2519536999999998E-5</v>
      </c>
      <c r="G311" s="31">
        <v>3.9809315411000003E-2</v>
      </c>
      <c r="H311" s="27">
        <v>149226</v>
      </c>
      <c r="I311" s="27">
        <v>3588</v>
      </c>
      <c r="J311" s="27">
        <v>194812</v>
      </c>
      <c r="K311" s="31">
        <f t="shared" si="28"/>
        <v>0.78441779767160136</v>
      </c>
      <c r="L311" s="31">
        <f t="shared" si="29"/>
        <v>0.76600004106523212</v>
      </c>
      <c r="M311" s="31">
        <f t="shared" si="30"/>
        <v>1.8417756606369219E-2</v>
      </c>
      <c r="N311" s="31">
        <f t="shared" si="31"/>
        <v>0.97652047587262947</v>
      </c>
      <c r="O311" s="31">
        <f t="shared" si="32"/>
        <v>2.3479524127370529E-2</v>
      </c>
      <c r="P311" s="31">
        <v>0.97716700000000001</v>
      </c>
      <c r="Q311" s="31">
        <v>2.2832000000000002E-2</v>
      </c>
      <c r="R311" s="27">
        <v>76349</v>
      </c>
      <c r="S311" s="27">
        <v>3453</v>
      </c>
      <c r="T311" s="67">
        <f t="shared" si="33"/>
        <v>0.95673040775920404</v>
      </c>
      <c r="U311" s="123">
        <f t="shared" si="34"/>
        <v>4.3269592240795969E-2</v>
      </c>
    </row>
    <row r="312" spans="1:21" x14ac:dyDescent="0.2">
      <c r="A312" s="122" t="s">
        <v>1174</v>
      </c>
      <c r="B312" s="129" t="s">
        <v>1822</v>
      </c>
      <c r="C312" s="31">
        <v>0.62495445755400003</v>
      </c>
      <c r="D312" s="31">
        <v>2.4648972841999999E-2</v>
      </c>
      <c r="E312" s="31">
        <v>0.30811916706300002</v>
      </c>
      <c r="F312" s="31">
        <v>8.4078360999999995E-4</v>
      </c>
      <c r="G312" s="31">
        <v>4.1436618927999998E-2</v>
      </c>
      <c r="H312" s="27">
        <v>136926</v>
      </c>
      <c r="I312" s="27">
        <v>5562</v>
      </c>
      <c r="J312" s="27">
        <v>192158</v>
      </c>
      <c r="K312" s="31">
        <f t="shared" si="28"/>
        <v>0.74151479511651874</v>
      </c>
      <c r="L312" s="31">
        <f t="shared" si="29"/>
        <v>0.7125698643824353</v>
      </c>
      <c r="M312" s="31">
        <f t="shared" si="30"/>
        <v>2.8944930734083409E-2</v>
      </c>
      <c r="N312" s="31">
        <f t="shared" si="31"/>
        <v>0.96096513390601312</v>
      </c>
      <c r="O312" s="31">
        <f t="shared" si="32"/>
        <v>3.9034866093986861E-2</v>
      </c>
      <c r="P312" s="31">
        <v>0.95898700000000003</v>
      </c>
      <c r="Q312" s="31">
        <v>4.1012E-2</v>
      </c>
      <c r="R312" s="27">
        <v>79187</v>
      </c>
      <c r="S312" s="27">
        <v>5192</v>
      </c>
      <c r="T312" s="67">
        <f t="shared" si="33"/>
        <v>0.9384681022529302</v>
      </c>
      <c r="U312" s="123">
        <f t="shared" si="34"/>
        <v>6.1531897747069769E-2</v>
      </c>
    </row>
    <row r="313" spans="1:21" x14ac:dyDescent="0.2">
      <c r="A313" s="122" t="s">
        <v>1083</v>
      </c>
      <c r="B313" s="129" t="s">
        <v>1731</v>
      </c>
      <c r="C313" s="31">
        <v>0.67796351952099998</v>
      </c>
      <c r="D313" s="31">
        <v>0.117751339972</v>
      </c>
      <c r="E313" s="31">
        <v>0.140160381147</v>
      </c>
      <c r="F313" s="31">
        <v>9.9995845040000003E-3</v>
      </c>
      <c r="G313" s="31">
        <v>5.4125174854000001E-2</v>
      </c>
      <c r="H313" s="27">
        <v>94153</v>
      </c>
      <c r="I313" s="27">
        <v>16451</v>
      </c>
      <c r="J313" s="27">
        <v>189745</v>
      </c>
      <c r="K313" s="31">
        <f t="shared" si="28"/>
        <v>0.5829086405438878</v>
      </c>
      <c r="L313" s="31">
        <f t="shared" si="29"/>
        <v>0.49620806872381357</v>
      </c>
      <c r="M313" s="31">
        <f t="shared" si="30"/>
        <v>8.6700571820074304E-2</v>
      </c>
      <c r="N313" s="31">
        <f t="shared" si="31"/>
        <v>0.85126216050052439</v>
      </c>
      <c r="O313" s="31">
        <f t="shared" si="32"/>
        <v>0.14873783949947561</v>
      </c>
      <c r="P313" s="31">
        <v>0.84555599999999997</v>
      </c>
      <c r="Q313" s="31">
        <v>0.154443</v>
      </c>
      <c r="R313" s="27">
        <v>71000</v>
      </c>
      <c r="S313" s="27">
        <v>14864</v>
      </c>
      <c r="T313" s="67">
        <f t="shared" si="33"/>
        <v>0.82688903382092616</v>
      </c>
      <c r="U313" s="123">
        <f t="shared" si="34"/>
        <v>0.17311096617907387</v>
      </c>
    </row>
    <row r="314" spans="1:21" x14ac:dyDescent="0.2">
      <c r="A314" s="122" t="s">
        <v>1111</v>
      </c>
      <c r="B314" s="129" t="s">
        <v>1759</v>
      </c>
      <c r="C314" s="31">
        <v>0.60364322612599997</v>
      </c>
      <c r="D314" s="31">
        <v>1.4041933883999999E-2</v>
      </c>
      <c r="E314" s="31">
        <v>0.33547107649399999</v>
      </c>
      <c r="F314" s="31">
        <v>4.6379963799999998E-4</v>
      </c>
      <c r="G314" s="31">
        <v>4.6379963854999998E-2</v>
      </c>
      <c r="H314" s="27">
        <v>127923</v>
      </c>
      <c r="I314" s="27">
        <v>4813</v>
      </c>
      <c r="J314" s="27">
        <v>189701</v>
      </c>
      <c r="K314" s="31">
        <f t="shared" si="28"/>
        <v>0.69971165149366632</v>
      </c>
      <c r="L314" s="31">
        <f t="shared" si="29"/>
        <v>0.67434014580840373</v>
      </c>
      <c r="M314" s="31">
        <f t="shared" si="30"/>
        <v>2.5371505685262596E-2</v>
      </c>
      <c r="N314" s="31">
        <f t="shared" si="31"/>
        <v>0.96374005544840891</v>
      </c>
      <c r="O314" s="31">
        <f t="shared" si="32"/>
        <v>3.6259944551591129E-2</v>
      </c>
      <c r="P314" s="31">
        <v>0.966889</v>
      </c>
      <c r="Q314" s="31">
        <v>3.3110000000000001E-2</v>
      </c>
      <c r="R314" s="27">
        <v>73780</v>
      </c>
      <c r="S314" s="27">
        <v>4325</v>
      </c>
      <c r="T314" s="67">
        <f t="shared" si="33"/>
        <v>0.94462582421099806</v>
      </c>
      <c r="U314" s="123">
        <f t="shared" si="34"/>
        <v>5.5374175789001986E-2</v>
      </c>
    </row>
    <row r="315" spans="1:21" x14ac:dyDescent="0.2">
      <c r="A315" s="122" t="s">
        <v>1256</v>
      </c>
      <c r="B315" s="129" t="s">
        <v>1903</v>
      </c>
      <c r="C315" s="31">
        <v>0.66440339346199995</v>
      </c>
      <c r="D315" s="31">
        <v>2.2280452847000001E-2</v>
      </c>
      <c r="E315" s="31">
        <v>0.28589628514299997</v>
      </c>
      <c r="F315" s="31">
        <v>3.9088513699999999E-4</v>
      </c>
      <c r="G315" s="31">
        <v>2.7028983409E-2</v>
      </c>
      <c r="H315" s="27">
        <v>124171</v>
      </c>
      <c r="I315" s="27">
        <v>4117</v>
      </c>
      <c r="J315" s="27">
        <v>189572</v>
      </c>
      <c r="K315" s="31">
        <f t="shared" si="28"/>
        <v>0.67672441077796297</v>
      </c>
      <c r="L315" s="31">
        <f t="shared" si="29"/>
        <v>0.65500706855442792</v>
      </c>
      <c r="M315" s="31">
        <f t="shared" si="30"/>
        <v>2.1717342223535122E-2</v>
      </c>
      <c r="N315" s="31">
        <f t="shared" si="31"/>
        <v>0.96790814417560489</v>
      </c>
      <c r="O315" s="31">
        <f t="shared" si="32"/>
        <v>3.209185582439511E-2</v>
      </c>
      <c r="P315" s="31">
        <v>0.96529100000000001</v>
      </c>
      <c r="Q315" s="31">
        <v>3.4708000000000003E-2</v>
      </c>
      <c r="R315" s="27">
        <v>77826</v>
      </c>
      <c r="S315" s="27">
        <v>3913</v>
      </c>
      <c r="T315" s="67">
        <f t="shared" si="33"/>
        <v>0.95212811509805606</v>
      </c>
      <c r="U315" s="123">
        <f t="shared" si="34"/>
        <v>4.7871884901943995E-2</v>
      </c>
    </row>
    <row r="316" spans="1:21" x14ac:dyDescent="0.2">
      <c r="A316" s="122" t="s">
        <v>1149</v>
      </c>
      <c r="B316" s="129" t="s">
        <v>1797</v>
      </c>
      <c r="C316" s="31">
        <v>0.501162232963</v>
      </c>
      <c r="D316" s="31">
        <v>1.1419400066E-2</v>
      </c>
      <c r="E316" s="31">
        <v>0.43729476441699999</v>
      </c>
      <c r="F316" s="31">
        <v>3.5051470300000002E-4</v>
      </c>
      <c r="G316" s="31">
        <v>4.9773087850000002E-2</v>
      </c>
      <c r="H316" s="27">
        <v>132482</v>
      </c>
      <c r="I316" s="27">
        <v>4110</v>
      </c>
      <c r="J316" s="27">
        <v>188105</v>
      </c>
      <c r="K316" s="31">
        <f t="shared" si="28"/>
        <v>0.72614763031285723</v>
      </c>
      <c r="L316" s="31">
        <f t="shared" si="29"/>
        <v>0.70429813136280273</v>
      </c>
      <c r="M316" s="31">
        <f t="shared" si="30"/>
        <v>2.1849498950054492E-2</v>
      </c>
      <c r="N316" s="31">
        <f t="shared" si="31"/>
        <v>0.96991039006676816</v>
      </c>
      <c r="O316" s="31">
        <f t="shared" si="32"/>
        <v>3.0089609933231815E-2</v>
      </c>
      <c r="P316" s="31">
        <v>0.97080999999999995</v>
      </c>
      <c r="Q316" s="31">
        <v>2.9189E-2</v>
      </c>
      <c r="R316" s="27">
        <v>66688</v>
      </c>
      <c r="S316" s="27">
        <v>3734</v>
      </c>
      <c r="T316" s="67">
        <f t="shared" si="33"/>
        <v>0.94697679702365734</v>
      </c>
      <c r="U316" s="123">
        <f t="shared" si="34"/>
        <v>5.3023202976342623E-2</v>
      </c>
    </row>
    <row r="317" spans="1:21" x14ac:dyDescent="0.2">
      <c r="A317" s="122" t="s">
        <v>1508</v>
      </c>
      <c r="B317" s="129" t="s">
        <v>2149</v>
      </c>
      <c r="C317" s="31">
        <v>0.53678181818100001</v>
      </c>
      <c r="D317" s="31">
        <v>9.8727272720000002E-3</v>
      </c>
      <c r="E317" s="31">
        <v>0.39889090909000002</v>
      </c>
      <c r="F317" s="31">
        <v>1.2727272699999999E-4</v>
      </c>
      <c r="G317" s="31">
        <v>5.4327272726999998E-2</v>
      </c>
      <c r="H317" s="27">
        <v>126731</v>
      </c>
      <c r="I317" s="27">
        <v>4439</v>
      </c>
      <c r="J317" s="27">
        <v>187753</v>
      </c>
      <c r="K317" s="31">
        <f t="shared" si="28"/>
        <v>0.69863064771268635</v>
      </c>
      <c r="L317" s="31">
        <f t="shared" si="29"/>
        <v>0.67498788301651635</v>
      </c>
      <c r="M317" s="31">
        <f t="shared" si="30"/>
        <v>2.3642764696169969E-2</v>
      </c>
      <c r="N317" s="31">
        <f t="shared" si="31"/>
        <v>0.96615842037051158</v>
      </c>
      <c r="O317" s="31">
        <f t="shared" si="32"/>
        <v>3.3841579629488451E-2</v>
      </c>
      <c r="P317" s="31">
        <v>0.96937399999999996</v>
      </c>
      <c r="Q317" s="31">
        <v>3.0624999999999999E-2</v>
      </c>
      <c r="R317" s="27">
        <v>67277</v>
      </c>
      <c r="S317" s="27">
        <v>4033</v>
      </c>
      <c r="T317" s="67">
        <f t="shared" si="33"/>
        <v>0.94344411723460941</v>
      </c>
      <c r="U317" s="123">
        <f t="shared" si="34"/>
        <v>5.6555882765390551E-2</v>
      </c>
    </row>
    <row r="318" spans="1:21" x14ac:dyDescent="0.2">
      <c r="A318" s="122" t="s">
        <v>1451</v>
      </c>
      <c r="B318" s="129" t="s">
        <v>2093</v>
      </c>
      <c r="C318" s="31">
        <v>0.40478080209099998</v>
      </c>
      <c r="D318" s="31">
        <v>7.2599094260000002E-3</v>
      </c>
      <c r="E318" s="31">
        <v>0.50448200196000004</v>
      </c>
      <c r="F318" s="31">
        <v>2.8012512199999999E-4</v>
      </c>
      <c r="G318" s="31">
        <v>8.3197161398E-2</v>
      </c>
      <c r="H318" s="27">
        <v>129223</v>
      </c>
      <c r="I318" s="27">
        <v>4682</v>
      </c>
      <c r="J318" s="27">
        <v>184981</v>
      </c>
      <c r="K318" s="31">
        <f t="shared" si="28"/>
        <v>0.72388515577275503</v>
      </c>
      <c r="L318" s="31">
        <f t="shared" si="29"/>
        <v>0.69857444818657055</v>
      </c>
      <c r="M318" s="31">
        <f t="shared" si="30"/>
        <v>2.5310707586184526E-2</v>
      </c>
      <c r="N318" s="31">
        <f t="shared" si="31"/>
        <v>0.96503491281132148</v>
      </c>
      <c r="O318" s="31">
        <f t="shared" si="32"/>
        <v>3.4965087188678544E-2</v>
      </c>
      <c r="P318" s="31">
        <v>0.96731900000000004</v>
      </c>
      <c r="Q318" s="31">
        <v>3.2680000000000001E-2</v>
      </c>
      <c r="R318" s="27">
        <v>53486</v>
      </c>
      <c r="S318" s="27">
        <v>4192</v>
      </c>
      <c r="T318" s="67">
        <f t="shared" si="33"/>
        <v>0.9273206421859288</v>
      </c>
      <c r="U318" s="123">
        <f t="shared" si="34"/>
        <v>7.2679357814071227E-2</v>
      </c>
    </row>
    <row r="319" spans="1:21" x14ac:dyDescent="0.2">
      <c r="A319" s="122" t="s">
        <v>1338</v>
      </c>
      <c r="B319" s="129" t="s">
        <v>1983</v>
      </c>
      <c r="C319" s="31">
        <v>0.43242583654200001</v>
      </c>
      <c r="D319" s="31">
        <v>8.9755409720000002E-3</v>
      </c>
      <c r="E319" s="31">
        <v>0.45506806225899998</v>
      </c>
      <c r="F319" s="31">
        <v>8.1349313000000006E-5</v>
      </c>
      <c r="G319" s="31">
        <v>0.103449210911</v>
      </c>
      <c r="H319" s="27">
        <v>115066</v>
      </c>
      <c r="I319" s="27">
        <v>5176</v>
      </c>
      <c r="J319" s="27">
        <v>183475</v>
      </c>
      <c r="K319" s="31">
        <f t="shared" si="28"/>
        <v>0.6553590407412454</v>
      </c>
      <c r="L319" s="31">
        <f t="shared" si="29"/>
        <v>0.6271481128219103</v>
      </c>
      <c r="M319" s="31">
        <f t="shared" si="30"/>
        <v>2.821092791933506E-2</v>
      </c>
      <c r="N319" s="31">
        <f t="shared" si="31"/>
        <v>0.95695347715440526</v>
      </c>
      <c r="O319" s="31">
        <f t="shared" si="32"/>
        <v>4.3046522845594716E-2</v>
      </c>
      <c r="P319" s="31">
        <v>0.95955999999999997</v>
      </c>
      <c r="Q319" s="31">
        <v>4.0439000000000003E-2</v>
      </c>
      <c r="R319" s="27">
        <v>51157</v>
      </c>
      <c r="S319" s="27">
        <v>4672</v>
      </c>
      <c r="T319" s="67">
        <f t="shared" si="33"/>
        <v>0.91631589317379858</v>
      </c>
      <c r="U319" s="123">
        <f t="shared" si="34"/>
        <v>8.3684106826201435E-2</v>
      </c>
    </row>
    <row r="320" spans="1:21" x14ac:dyDescent="0.2">
      <c r="A320" s="122" t="s">
        <v>1512</v>
      </c>
      <c r="B320" s="129" t="s">
        <v>2153</v>
      </c>
      <c r="C320" s="31">
        <v>0.42064996913300001</v>
      </c>
      <c r="D320" s="31">
        <v>1.3184584177999999E-2</v>
      </c>
      <c r="E320" s="31">
        <v>0.48941705617699999</v>
      </c>
      <c r="F320" s="31">
        <v>1.54334597E-4</v>
      </c>
      <c r="G320" s="31">
        <v>7.6594055913000003E-2</v>
      </c>
      <c r="H320" s="27">
        <v>129970</v>
      </c>
      <c r="I320" s="27">
        <v>4869</v>
      </c>
      <c r="J320" s="27">
        <v>179427</v>
      </c>
      <c r="K320" s="31">
        <f t="shared" si="28"/>
        <v>0.75149782362743622</v>
      </c>
      <c r="L320" s="31">
        <f t="shared" si="29"/>
        <v>0.72436143947120557</v>
      </c>
      <c r="M320" s="31">
        <f t="shared" si="30"/>
        <v>2.7136384156230667E-2</v>
      </c>
      <c r="N320" s="31">
        <f t="shared" si="31"/>
        <v>0.96389026913578413</v>
      </c>
      <c r="O320" s="31">
        <f t="shared" si="32"/>
        <v>3.6109730864215844E-2</v>
      </c>
      <c r="P320" s="31">
        <v>0.96421699999999999</v>
      </c>
      <c r="Q320" s="31">
        <v>3.5782000000000001E-2</v>
      </c>
      <c r="R320" s="27">
        <v>57482</v>
      </c>
      <c r="S320" s="27">
        <v>4427</v>
      </c>
      <c r="T320" s="67">
        <f t="shared" si="33"/>
        <v>0.92849181863703178</v>
      </c>
      <c r="U320" s="123">
        <f t="shared" si="34"/>
        <v>7.1508181362968229E-2</v>
      </c>
    </row>
    <row r="321" spans="1:21" x14ac:dyDescent="0.2">
      <c r="A321" s="122" t="s">
        <v>1379</v>
      </c>
      <c r="B321" s="129" t="s">
        <v>2023</v>
      </c>
      <c r="C321" s="31">
        <v>0.361895514739</v>
      </c>
      <c r="D321" s="31">
        <v>1.5589179275E-2</v>
      </c>
      <c r="E321" s="31">
        <v>0.47342017962600003</v>
      </c>
      <c r="F321" s="31">
        <v>1.3485449199999999E-3</v>
      </c>
      <c r="G321" s="31">
        <v>0.14774658143800001</v>
      </c>
      <c r="H321" s="27">
        <v>107702</v>
      </c>
      <c r="I321" s="27">
        <v>7969</v>
      </c>
      <c r="J321" s="27">
        <v>178334</v>
      </c>
      <c r="K321" s="31">
        <f t="shared" si="28"/>
        <v>0.6486200051588592</v>
      </c>
      <c r="L321" s="31">
        <f t="shared" si="29"/>
        <v>0.60393419090022094</v>
      </c>
      <c r="M321" s="31">
        <f t="shared" si="30"/>
        <v>4.4685814258638289E-2</v>
      </c>
      <c r="N321" s="31">
        <f t="shared" si="31"/>
        <v>0.9311063274286554</v>
      </c>
      <c r="O321" s="31">
        <f t="shared" si="32"/>
        <v>6.8893672571344586E-2</v>
      </c>
      <c r="P321" s="31">
        <v>0.93513000000000002</v>
      </c>
      <c r="Q321" s="31">
        <v>6.4868999999999996E-2</v>
      </c>
      <c r="R321" s="27">
        <v>50853</v>
      </c>
      <c r="S321" s="27">
        <v>6899</v>
      </c>
      <c r="T321" s="67">
        <f t="shared" si="33"/>
        <v>0.88054093364731956</v>
      </c>
      <c r="U321" s="123">
        <f t="shared" si="34"/>
        <v>0.11945906635268043</v>
      </c>
    </row>
    <row r="322" spans="1:21" x14ac:dyDescent="0.2">
      <c r="A322" s="122" t="s">
        <v>1086</v>
      </c>
      <c r="B322" s="129" t="s">
        <v>1734</v>
      </c>
      <c r="C322" s="31">
        <v>0.62676097848500001</v>
      </c>
      <c r="D322" s="31">
        <v>4.9218980252999998E-2</v>
      </c>
      <c r="E322" s="31">
        <v>0.233230179781</v>
      </c>
      <c r="F322" s="31">
        <v>3.1682876510000001E-3</v>
      </c>
      <c r="G322" s="31">
        <v>8.7621573827999996E-2</v>
      </c>
      <c r="H322" s="27">
        <v>116834</v>
      </c>
      <c r="I322" s="27">
        <v>11766</v>
      </c>
      <c r="J322" s="27">
        <v>174546</v>
      </c>
      <c r="K322" s="31">
        <f t="shared" ref="K322:K385" si="35">(H322+I322)/J322</f>
        <v>0.73676853093167416</v>
      </c>
      <c r="L322" s="31">
        <f t="shared" ref="L322:L385" si="36">H322/J322</f>
        <v>0.66935936658531281</v>
      </c>
      <c r="M322" s="31">
        <f t="shared" ref="M322:M385" si="37">I322/J322</f>
        <v>6.7409164346361419E-2</v>
      </c>
      <c r="N322" s="31">
        <f t="shared" ref="N322:N385" si="38">H322/(H322+I322)</f>
        <v>0.90850699844478999</v>
      </c>
      <c r="O322" s="31">
        <f t="shared" ref="O322:O385" si="39">I322/(I322+H322)</f>
        <v>9.1493001555209952E-2</v>
      </c>
      <c r="P322" s="31">
        <v>0.91802600000000001</v>
      </c>
      <c r="Q322" s="31">
        <v>8.1973000000000004E-2</v>
      </c>
      <c r="R322" s="27">
        <v>71284</v>
      </c>
      <c r="S322" s="27">
        <v>10077</v>
      </c>
      <c r="T322" s="67">
        <f t="shared" si="33"/>
        <v>0.87614459015990465</v>
      </c>
      <c r="U322" s="123">
        <f t="shared" si="34"/>
        <v>0.12385540984009538</v>
      </c>
    </row>
    <row r="323" spans="1:21" x14ac:dyDescent="0.2">
      <c r="A323" s="122" t="s">
        <v>1427</v>
      </c>
      <c r="B323" s="129" t="s">
        <v>2069</v>
      </c>
      <c r="C323" s="31">
        <v>0.63854489163999995</v>
      </c>
      <c r="D323" s="31">
        <v>2.1243659836999999E-2</v>
      </c>
      <c r="E323" s="31">
        <v>0.29289901850900002</v>
      </c>
      <c r="F323" s="31">
        <v>2.6348725299999999E-4</v>
      </c>
      <c r="G323" s="31">
        <v>4.7048942757000001E-2</v>
      </c>
      <c r="H323" s="27">
        <v>114863</v>
      </c>
      <c r="I323" s="27">
        <v>5006</v>
      </c>
      <c r="J323" s="27">
        <v>174121</v>
      </c>
      <c r="K323" s="31">
        <f t="shared" si="35"/>
        <v>0.68842356751913902</v>
      </c>
      <c r="L323" s="31">
        <f t="shared" si="36"/>
        <v>0.65967344547757023</v>
      </c>
      <c r="M323" s="31">
        <f t="shared" si="37"/>
        <v>2.8750122041568793E-2</v>
      </c>
      <c r="N323" s="31">
        <f t="shared" si="38"/>
        <v>0.95823774286929897</v>
      </c>
      <c r="O323" s="31">
        <f t="shared" si="39"/>
        <v>4.1762257130701017E-2</v>
      </c>
      <c r="P323" s="31">
        <v>0.96089500000000005</v>
      </c>
      <c r="Q323" s="31">
        <v>3.9104E-2</v>
      </c>
      <c r="R323" s="27">
        <v>70308</v>
      </c>
      <c r="S323" s="27">
        <v>4611</v>
      </c>
      <c r="T323" s="67">
        <f t="shared" ref="T323:T386" si="40">R323/(R323+S323)</f>
        <v>0.93845352981219721</v>
      </c>
      <c r="U323" s="123">
        <f t="shared" ref="U323:U386" si="41">S323/(S323+R323)</f>
        <v>6.1546470187802828E-2</v>
      </c>
    </row>
    <row r="324" spans="1:21" x14ac:dyDescent="0.2">
      <c r="A324" s="122" t="s">
        <v>1435</v>
      </c>
      <c r="B324" s="129" t="s">
        <v>2077</v>
      </c>
      <c r="C324" s="31">
        <v>0.60229765200800001</v>
      </c>
      <c r="D324" s="31">
        <v>2.5133939806999999E-2</v>
      </c>
      <c r="E324" s="31">
        <v>0.316044011362</v>
      </c>
      <c r="F324" s="31">
        <v>8.6296788999999999E-4</v>
      </c>
      <c r="G324" s="31">
        <v>5.566142893E-2</v>
      </c>
      <c r="H324" s="27">
        <v>114275</v>
      </c>
      <c r="I324" s="27">
        <v>5451</v>
      </c>
      <c r="J324" s="27">
        <v>173874</v>
      </c>
      <c r="K324" s="31">
        <f t="shared" si="35"/>
        <v>0.68857908600480811</v>
      </c>
      <c r="L324" s="31">
        <f t="shared" si="36"/>
        <v>0.65722879786512067</v>
      </c>
      <c r="M324" s="31">
        <f t="shared" si="37"/>
        <v>3.1350288139687363E-2</v>
      </c>
      <c r="N324" s="31">
        <f t="shared" si="38"/>
        <v>0.95447104221305312</v>
      </c>
      <c r="O324" s="31">
        <f t="shared" si="39"/>
        <v>4.5528957786946864E-2</v>
      </c>
      <c r="P324" s="31">
        <v>0.95461799999999997</v>
      </c>
      <c r="Q324" s="31">
        <v>4.5380999999999998E-2</v>
      </c>
      <c r="R324" s="27">
        <v>63452</v>
      </c>
      <c r="S324" s="27">
        <v>5007</v>
      </c>
      <c r="T324" s="67">
        <f t="shared" si="40"/>
        <v>0.92686133306066409</v>
      </c>
      <c r="U324" s="123">
        <f t="shared" si="41"/>
        <v>7.3138666939335947E-2</v>
      </c>
    </row>
    <row r="325" spans="1:21" x14ac:dyDescent="0.2">
      <c r="A325" s="122" t="s">
        <v>1221</v>
      </c>
      <c r="B325" s="129" t="s">
        <v>1868</v>
      </c>
      <c r="C325" s="31">
        <v>0.57207214751000002</v>
      </c>
      <c r="D325" s="31">
        <v>4.5335030396000002E-2</v>
      </c>
      <c r="E325" s="31">
        <v>0.29867193649399998</v>
      </c>
      <c r="F325" s="31">
        <v>2.0264272910000001E-3</v>
      </c>
      <c r="G325" s="31">
        <v>8.1894458306999998E-2</v>
      </c>
      <c r="H325" s="27">
        <v>110196</v>
      </c>
      <c r="I325" s="27">
        <v>9442</v>
      </c>
      <c r="J325" s="27">
        <v>173793</v>
      </c>
      <c r="K325" s="31">
        <f t="shared" si="35"/>
        <v>0.68839366372638711</v>
      </c>
      <c r="L325" s="31">
        <f t="shared" si="36"/>
        <v>0.634064663133728</v>
      </c>
      <c r="M325" s="31">
        <f t="shared" si="37"/>
        <v>5.4329000592659084E-2</v>
      </c>
      <c r="N325" s="31">
        <f t="shared" si="38"/>
        <v>0.92107858707099755</v>
      </c>
      <c r="O325" s="31">
        <f t="shared" si="39"/>
        <v>7.8921412929002496E-2</v>
      </c>
      <c r="P325" s="31">
        <v>0.92231399999999997</v>
      </c>
      <c r="Q325" s="31">
        <v>7.7685000000000004E-2</v>
      </c>
      <c r="R325" s="27">
        <v>67336</v>
      </c>
      <c r="S325" s="27">
        <v>8438</v>
      </c>
      <c r="T325" s="67">
        <f t="shared" si="40"/>
        <v>0.88864254229683004</v>
      </c>
      <c r="U325" s="123">
        <f t="shared" si="41"/>
        <v>0.11135745770316995</v>
      </c>
    </row>
    <row r="326" spans="1:21" x14ac:dyDescent="0.2">
      <c r="A326" s="122" t="s">
        <v>1289</v>
      </c>
      <c r="B326" s="129" t="s">
        <v>2452</v>
      </c>
      <c r="C326" s="31">
        <v>0.176652390834</v>
      </c>
      <c r="D326" s="31">
        <v>1.13912314E-2</v>
      </c>
      <c r="E326" s="31">
        <v>0.44231533401000001</v>
      </c>
      <c r="F326" s="31">
        <v>5.7397677600000002E-3</v>
      </c>
      <c r="G326" s="31">
        <v>0.36390127599400002</v>
      </c>
      <c r="H326" s="27">
        <v>89890</v>
      </c>
      <c r="I326" s="27">
        <v>13132</v>
      </c>
      <c r="J326" s="27">
        <v>172533</v>
      </c>
      <c r="K326" s="31">
        <f t="shared" si="35"/>
        <v>0.59711475485849086</v>
      </c>
      <c r="L326" s="31">
        <f t="shared" si="36"/>
        <v>0.52100177936974379</v>
      </c>
      <c r="M326" s="31">
        <f t="shared" si="37"/>
        <v>7.6112975488747084E-2</v>
      </c>
      <c r="N326" s="31">
        <f t="shared" si="38"/>
        <v>0.87253208052648945</v>
      </c>
      <c r="O326" s="31">
        <f t="shared" si="39"/>
        <v>0.12746791947351052</v>
      </c>
      <c r="P326" s="31">
        <v>0.87447699999999995</v>
      </c>
      <c r="Q326" s="31">
        <v>0.12552199999999999</v>
      </c>
      <c r="R326" s="27">
        <v>38915</v>
      </c>
      <c r="S326" s="27">
        <v>10288</v>
      </c>
      <c r="T326" s="67">
        <f t="shared" si="40"/>
        <v>0.79090705851269227</v>
      </c>
      <c r="U326" s="123">
        <f t="shared" si="41"/>
        <v>0.20909294148730767</v>
      </c>
    </row>
    <row r="327" spans="1:21" x14ac:dyDescent="0.2">
      <c r="A327" s="122" t="s">
        <v>1251</v>
      </c>
      <c r="B327" s="129" t="s">
        <v>1898</v>
      </c>
      <c r="C327" s="31">
        <v>0.67510283863800002</v>
      </c>
      <c r="D327" s="31">
        <v>3.9968491990999999E-2</v>
      </c>
      <c r="E327" s="31">
        <v>0.23527438223800001</v>
      </c>
      <c r="F327" s="31">
        <v>2.3193394979999999E-3</v>
      </c>
      <c r="G327" s="31">
        <v>4.7334947632000003E-2</v>
      </c>
      <c r="H327" s="27">
        <v>108459</v>
      </c>
      <c r="I327" s="27">
        <v>7376</v>
      </c>
      <c r="J327" s="27">
        <v>172228</v>
      </c>
      <c r="K327" s="31">
        <f t="shared" si="35"/>
        <v>0.67256775901711685</v>
      </c>
      <c r="L327" s="31">
        <f t="shared" si="36"/>
        <v>0.62974080869545024</v>
      </c>
      <c r="M327" s="31">
        <f t="shared" si="37"/>
        <v>4.2826950321666626E-2</v>
      </c>
      <c r="N327" s="31">
        <f t="shared" si="38"/>
        <v>0.93632321837095867</v>
      </c>
      <c r="O327" s="31">
        <f t="shared" si="39"/>
        <v>6.3676781629041307E-2</v>
      </c>
      <c r="P327" s="31">
        <v>0.93735100000000005</v>
      </c>
      <c r="Q327" s="31">
        <v>6.2647999999999995E-2</v>
      </c>
      <c r="R327" s="27">
        <v>74634</v>
      </c>
      <c r="S327" s="27">
        <v>6779</v>
      </c>
      <c r="T327" s="67">
        <f t="shared" si="40"/>
        <v>0.91673319985751667</v>
      </c>
      <c r="U327" s="123">
        <f t="shared" si="41"/>
        <v>8.3266800142483388E-2</v>
      </c>
    </row>
    <row r="328" spans="1:21" x14ac:dyDescent="0.2">
      <c r="A328" s="122" t="s">
        <v>1197</v>
      </c>
      <c r="B328" s="129" t="s">
        <v>1845</v>
      </c>
      <c r="C328" s="31">
        <v>0.59048725582700001</v>
      </c>
      <c r="D328" s="31">
        <v>1.2504538522E-2</v>
      </c>
      <c r="E328" s="31">
        <v>0.36138261564099999</v>
      </c>
      <c r="F328" s="31">
        <v>4.3569820599999998E-4</v>
      </c>
      <c r="G328" s="31">
        <v>3.5189891801000003E-2</v>
      </c>
      <c r="H328" s="27">
        <v>129585</v>
      </c>
      <c r="I328" s="27">
        <v>3829</v>
      </c>
      <c r="J328" s="27">
        <v>171774</v>
      </c>
      <c r="K328" s="31">
        <f t="shared" si="35"/>
        <v>0.77668331645068522</v>
      </c>
      <c r="L328" s="31">
        <f t="shared" si="36"/>
        <v>0.75439239931537949</v>
      </c>
      <c r="M328" s="31">
        <f t="shared" si="37"/>
        <v>2.2290917135305691E-2</v>
      </c>
      <c r="N328" s="31">
        <f t="shared" si="38"/>
        <v>0.97129986358253262</v>
      </c>
      <c r="O328" s="31">
        <f t="shared" si="39"/>
        <v>2.8700136417467433E-2</v>
      </c>
      <c r="P328" s="31">
        <v>0.97431900000000005</v>
      </c>
      <c r="Q328" s="31">
        <v>2.5680000000000001E-2</v>
      </c>
      <c r="R328" s="27">
        <v>76374</v>
      </c>
      <c r="S328" s="27">
        <v>3606</v>
      </c>
      <c r="T328" s="67">
        <f t="shared" si="40"/>
        <v>0.95491372843210798</v>
      </c>
      <c r="U328" s="123">
        <f t="shared" si="41"/>
        <v>4.5086271567891974E-2</v>
      </c>
    </row>
    <row r="329" spans="1:21" x14ac:dyDescent="0.2">
      <c r="A329" s="122" t="s">
        <v>1493</v>
      </c>
      <c r="B329" s="129" t="s">
        <v>2134</v>
      </c>
      <c r="C329" s="31">
        <v>0.622074082443</v>
      </c>
      <c r="D329" s="31">
        <v>2.9150895428999998E-2</v>
      </c>
      <c r="E329" s="31">
        <v>0.29813758167999999</v>
      </c>
      <c r="F329" s="31">
        <v>1.3935182559999999E-3</v>
      </c>
      <c r="G329" s="31">
        <v>4.9243922188E-2</v>
      </c>
      <c r="H329" s="27">
        <v>101762</v>
      </c>
      <c r="I329" s="27">
        <v>5310</v>
      </c>
      <c r="J329" s="27">
        <v>171190</v>
      </c>
      <c r="K329" s="31">
        <f t="shared" si="35"/>
        <v>0.62545709445645192</v>
      </c>
      <c r="L329" s="31">
        <f t="shared" si="36"/>
        <v>0.59443892750744787</v>
      </c>
      <c r="M329" s="31">
        <f t="shared" si="37"/>
        <v>3.1018166949004031E-2</v>
      </c>
      <c r="N329" s="31">
        <f t="shared" si="38"/>
        <v>0.950407202630006</v>
      </c>
      <c r="O329" s="31">
        <f t="shared" si="39"/>
        <v>4.9592797369994022E-2</v>
      </c>
      <c r="P329" s="31">
        <v>0.94928800000000002</v>
      </c>
      <c r="Q329" s="31">
        <v>5.0710999999999999E-2</v>
      </c>
      <c r="R329" s="27">
        <v>63206</v>
      </c>
      <c r="S329" s="27">
        <v>4929</v>
      </c>
      <c r="T329" s="67">
        <f t="shared" si="40"/>
        <v>0.92765832538342996</v>
      </c>
      <c r="U329" s="123">
        <f t="shared" si="41"/>
        <v>7.234167461657004E-2</v>
      </c>
    </row>
    <row r="330" spans="1:21" x14ac:dyDescent="0.2">
      <c r="A330" s="122" t="s">
        <v>1460</v>
      </c>
      <c r="B330" s="129" t="s">
        <v>2101</v>
      </c>
      <c r="C330" s="31">
        <v>0.50206516750800001</v>
      </c>
      <c r="D330" s="31">
        <v>7.140890316E-3</v>
      </c>
      <c r="E330" s="31">
        <v>0.45527306103699999</v>
      </c>
      <c r="F330" s="31">
        <v>2.5699862299999999E-4</v>
      </c>
      <c r="G330" s="31">
        <v>3.5263882513999999E-2</v>
      </c>
      <c r="H330" s="27">
        <v>127420</v>
      </c>
      <c r="I330" s="27">
        <v>2823</v>
      </c>
      <c r="J330" s="27">
        <v>168981</v>
      </c>
      <c r="K330" s="31">
        <f t="shared" si="35"/>
        <v>0.77075529201507864</v>
      </c>
      <c r="L330" s="31">
        <f t="shared" si="36"/>
        <v>0.75404927181162384</v>
      </c>
      <c r="M330" s="31">
        <f t="shared" si="37"/>
        <v>1.6706020203454828E-2</v>
      </c>
      <c r="N330" s="31">
        <f t="shared" si="38"/>
        <v>0.97832513071719784</v>
      </c>
      <c r="O330" s="31">
        <f t="shared" si="39"/>
        <v>2.1674869282802146E-2</v>
      </c>
      <c r="P330" s="31">
        <v>0.97847300000000004</v>
      </c>
      <c r="Q330" s="31">
        <v>2.1526E-2</v>
      </c>
      <c r="R330" s="27">
        <v>65452</v>
      </c>
      <c r="S330" s="27">
        <v>2656</v>
      </c>
      <c r="T330" s="67">
        <f t="shared" si="40"/>
        <v>0.96100311270335348</v>
      </c>
      <c r="U330" s="123">
        <f t="shared" si="41"/>
        <v>3.89968872966465E-2</v>
      </c>
    </row>
    <row r="331" spans="1:21" x14ac:dyDescent="0.2">
      <c r="A331" s="122" t="s">
        <v>1110</v>
      </c>
      <c r="B331" s="129" t="s">
        <v>1758</v>
      </c>
      <c r="C331" s="31">
        <v>0.54254268632000002</v>
      </c>
      <c r="D331" s="31">
        <v>2.6859615419000001E-2</v>
      </c>
      <c r="E331" s="31">
        <v>0.33802538736299997</v>
      </c>
      <c r="F331" s="31">
        <v>1.2029373210000001E-3</v>
      </c>
      <c r="G331" s="31">
        <v>9.1369373574000004E-2</v>
      </c>
      <c r="H331" s="27">
        <v>113555</v>
      </c>
      <c r="I331" s="27">
        <v>8803</v>
      </c>
      <c r="J331" s="27">
        <v>168232</v>
      </c>
      <c r="K331" s="31">
        <f t="shared" si="35"/>
        <v>0.7273170383755766</v>
      </c>
      <c r="L331" s="31">
        <f t="shared" si="36"/>
        <v>0.67499048932426653</v>
      </c>
      <c r="M331" s="31">
        <f t="shared" si="37"/>
        <v>5.2326549051310095E-2</v>
      </c>
      <c r="N331" s="31">
        <f t="shared" si="38"/>
        <v>0.92805537847954367</v>
      </c>
      <c r="O331" s="31">
        <f t="shared" si="39"/>
        <v>7.1944621520456359E-2</v>
      </c>
      <c r="P331" s="31">
        <v>0.93648799999999999</v>
      </c>
      <c r="Q331" s="31">
        <v>6.3510999999999998E-2</v>
      </c>
      <c r="R331" s="27">
        <v>62762</v>
      </c>
      <c r="S331" s="27">
        <v>7272</v>
      </c>
      <c r="T331" s="67">
        <f t="shared" si="40"/>
        <v>0.89616471999314617</v>
      </c>
      <c r="U331" s="123">
        <f t="shared" si="41"/>
        <v>0.10383528000685381</v>
      </c>
    </row>
    <row r="332" spans="1:21" x14ac:dyDescent="0.2">
      <c r="A332" s="122" t="s">
        <v>1244</v>
      </c>
      <c r="B332" s="129" t="s">
        <v>1891</v>
      </c>
      <c r="C332" s="31">
        <v>0.52778265706399996</v>
      </c>
      <c r="D332" s="31">
        <v>1.0266018696999999E-2</v>
      </c>
      <c r="E332" s="31">
        <v>0.40845482756599999</v>
      </c>
      <c r="F332" s="31">
        <v>1.75654312E-4</v>
      </c>
      <c r="G332" s="31">
        <v>5.3320842360000002E-2</v>
      </c>
      <c r="H332" s="27">
        <v>117423</v>
      </c>
      <c r="I332" s="27">
        <v>4055</v>
      </c>
      <c r="J332" s="27">
        <v>166018</v>
      </c>
      <c r="K332" s="31">
        <f t="shared" si="35"/>
        <v>0.73171583804165818</v>
      </c>
      <c r="L332" s="31">
        <f t="shared" si="36"/>
        <v>0.70729077569902055</v>
      </c>
      <c r="M332" s="31">
        <f t="shared" si="37"/>
        <v>2.4425062342637544E-2</v>
      </c>
      <c r="N332" s="31">
        <f t="shared" si="38"/>
        <v>0.96661947019213357</v>
      </c>
      <c r="O332" s="31">
        <f t="shared" si="39"/>
        <v>3.3380529807866446E-2</v>
      </c>
      <c r="P332" s="31">
        <v>0.97053400000000001</v>
      </c>
      <c r="Q332" s="31">
        <v>2.9465000000000002E-2</v>
      </c>
      <c r="R332" s="27">
        <v>61660</v>
      </c>
      <c r="S332" s="27">
        <v>3609</v>
      </c>
      <c r="T332" s="67">
        <f t="shared" si="40"/>
        <v>0.94470575617827757</v>
      </c>
      <c r="U332" s="123">
        <f t="shared" si="41"/>
        <v>5.5294243821722412E-2</v>
      </c>
    </row>
    <row r="333" spans="1:21" x14ac:dyDescent="0.2">
      <c r="A333" s="122" t="s">
        <v>1112</v>
      </c>
      <c r="B333" s="129" t="s">
        <v>1760</v>
      </c>
      <c r="C333" s="31">
        <v>0.32682133669800001</v>
      </c>
      <c r="D333" s="31">
        <v>1.0702324904000001E-2</v>
      </c>
      <c r="E333" s="31">
        <v>0.50002426831000002</v>
      </c>
      <c r="F333" s="31">
        <v>2.2812211810000001E-3</v>
      </c>
      <c r="G333" s="31">
        <v>0.160170848905</v>
      </c>
      <c r="H333" s="27">
        <v>118685</v>
      </c>
      <c r="I333" s="27">
        <v>9511</v>
      </c>
      <c r="J333" s="27">
        <v>165936</v>
      </c>
      <c r="K333" s="31">
        <f t="shared" si="35"/>
        <v>0.77256291582296788</v>
      </c>
      <c r="L333" s="31">
        <f t="shared" si="36"/>
        <v>0.71524563687204701</v>
      </c>
      <c r="M333" s="31">
        <f t="shared" si="37"/>
        <v>5.7317278950920834E-2</v>
      </c>
      <c r="N333" s="31">
        <f t="shared" si="38"/>
        <v>0.92580891759493278</v>
      </c>
      <c r="O333" s="31">
        <f t="shared" si="39"/>
        <v>7.4191082405067235E-2</v>
      </c>
      <c r="P333" s="31">
        <v>0.93055500000000002</v>
      </c>
      <c r="Q333" s="31">
        <v>6.9444000000000006E-2</v>
      </c>
      <c r="R333" s="27">
        <v>52712</v>
      </c>
      <c r="S333" s="27">
        <v>7939</v>
      </c>
      <c r="T333" s="67">
        <f t="shared" si="40"/>
        <v>0.8691035597104747</v>
      </c>
      <c r="U333" s="123">
        <f t="shared" si="41"/>
        <v>0.13089644028952532</v>
      </c>
    </row>
    <row r="334" spans="1:21" x14ac:dyDescent="0.2">
      <c r="A334" s="122" t="s">
        <v>1041</v>
      </c>
      <c r="B334" s="129" t="s">
        <v>1689</v>
      </c>
      <c r="C334" s="31">
        <v>0.54030247292</v>
      </c>
      <c r="D334" s="31">
        <v>1.3938279174E-2</v>
      </c>
      <c r="E334" s="31">
        <v>0.39985693848300002</v>
      </c>
      <c r="F334" s="31">
        <v>3.8830982999999998E-4</v>
      </c>
      <c r="G334" s="31">
        <v>4.5513999590999998E-2</v>
      </c>
      <c r="H334" s="27">
        <v>112948</v>
      </c>
      <c r="I334" s="27">
        <v>3764</v>
      </c>
      <c r="J334" s="27">
        <v>162771</v>
      </c>
      <c r="K334" s="31">
        <f t="shared" si="35"/>
        <v>0.7170319037174927</v>
      </c>
      <c r="L334" s="31">
        <f t="shared" si="36"/>
        <v>0.69390739136578383</v>
      </c>
      <c r="M334" s="31">
        <f t="shared" si="37"/>
        <v>2.3124512351708842E-2</v>
      </c>
      <c r="N334" s="31">
        <f t="shared" si="38"/>
        <v>0.96774967441222837</v>
      </c>
      <c r="O334" s="31">
        <f t="shared" si="39"/>
        <v>3.2250325587771606E-2</v>
      </c>
      <c r="P334" s="31">
        <v>0.96904100000000004</v>
      </c>
      <c r="Q334" s="31">
        <v>3.0957999999999999E-2</v>
      </c>
      <c r="R334" s="27">
        <v>58929</v>
      </c>
      <c r="S334" s="27">
        <v>3287</v>
      </c>
      <c r="T334" s="67">
        <f t="shared" si="40"/>
        <v>0.94716793107882213</v>
      </c>
      <c r="U334" s="123">
        <f t="shared" si="41"/>
        <v>5.2832068921177831E-2</v>
      </c>
    </row>
    <row r="335" spans="1:21" x14ac:dyDescent="0.2">
      <c r="A335" s="122" t="s">
        <v>1453</v>
      </c>
      <c r="B335" s="129" t="s">
        <v>2095</v>
      </c>
      <c r="C335" s="31">
        <v>0.387310268299</v>
      </c>
      <c r="D335" s="31">
        <v>8.9961558270000002E-3</v>
      </c>
      <c r="E335" s="31">
        <v>0.45190821543199999</v>
      </c>
      <c r="F335" s="31">
        <v>7.5298220499999996E-4</v>
      </c>
      <c r="G335" s="31">
        <v>0.15103237823400001</v>
      </c>
      <c r="H335" s="27">
        <v>90856</v>
      </c>
      <c r="I335" s="27">
        <v>5241</v>
      </c>
      <c r="J335" s="27">
        <v>162202</v>
      </c>
      <c r="K335" s="31">
        <f t="shared" si="35"/>
        <v>0.59245262080615524</v>
      </c>
      <c r="L335" s="31">
        <f t="shared" si="36"/>
        <v>0.56014105867991759</v>
      </c>
      <c r="M335" s="31">
        <f t="shared" si="37"/>
        <v>3.2311562126237654E-2</v>
      </c>
      <c r="N335" s="31">
        <f t="shared" si="38"/>
        <v>0.94546135675411302</v>
      </c>
      <c r="O335" s="31">
        <f t="shared" si="39"/>
        <v>5.4538643245886968E-2</v>
      </c>
      <c r="P335" s="31">
        <v>0.94814600000000004</v>
      </c>
      <c r="Q335" s="31">
        <v>5.1853000000000003E-2</v>
      </c>
      <c r="R335" s="27">
        <v>38343</v>
      </c>
      <c r="S335" s="27">
        <v>4535</v>
      </c>
      <c r="T335" s="67">
        <f t="shared" si="40"/>
        <v>0.89423480572787906</v>
      </c>
      <c r="U335" s="123">
        <f t="shared" si="41"/>
        <v>0.1057651942721209</v>
      </c>
    </row>
    <row r="336" spans="1:21" x14ac:dyDescent="0.2">
      <c r="A336" s="122" t="s">
        <v>1255</v>
      </c>
      <c r="B336" s="129" t="s">
        <v>1902</v>
      </c>
      <c r="C336" s="31">
        <v>0.631181793065</v>
      </c>
      <c r="D336" s="31">
        <v>2.5072523829E-2</v>
      </c>
      <c r="E336" s="31">
        <v>0.31076460837100001</v>
      </c>
      <c r="F336" s="31">
        <v>4.48957038E-4</v>
      </c>
      <c r="G336" s="31">
        <v>3.2532117695000001E-2</v>
      </c>
      <c r="H336" s="27">
        <v>106448</v>
      </c>
      <c r="I336" s="27">
        <v>3931</v>
      </c>
      <c r="J336" s="27">
        <v>160629</v>
      </c>
      <c r="K336" s="31">
        <f t="shared" si="35"/>
        <v>0.68716732345964926</v>
      </c>
      <c r="L336" s="31">
        <f t="shared" si="36"/>
        <v>0.66269478114163693</v>
      </c>
      <c r="M336" s="31">
        <f t="shared" si="37"/>
        <v>2.4472542318012314E-2</v>
      </c>
      <c r="N336" s="31">
        <f t="shared" si="38"/>
        <v>0.96438634160483427</v>
      </c>
      <c r="O336" s="31">
        <f t="shared" si="39"/>
        <v>3.5613658395165747E-2</v>
      </c>
      <c r="P336" s="31">
        <v>0.96060699999999999</v>
      </c>
      <c r="Q336" s="31">
        <v>3.9392000000000003E-2</v>
      </c>
      <c r="R336" s="27">
        <v>66116</v>
      </c>
      <c r="S336" s="27">
        <v>3818</v>
      </c>
      <c r="T336" s="67">
        <f t="shared" si="40"/>
        <v>0.94540566820144711</v>
      </c>
      <c r="U336" s="123">
        <f t="shared" si="41"/>
        <v>5.4594331798552921E-2</v>
      </c>
    </row>
    <row r="337" spans="1:21" x14ac:dyDescent="0.2">
      <c r="A337" s="122" t="s">
        <v>1060</v>
      </c>
      <c r="B337" s="129" t="s">
        <v>1708</v>
      </c>
      <c r="C337" s="31">
        <v>0.266367635642</v>
      </c>
      <c r="D337" s="31">
        <v>2.1679749272999999E-2</v>
      </c>
      <c r="E337" s="31">
        <v>0.38114954426499997</v>
      </c>
      <c r="F337" s="31">
        <v>7.3607636789999997E-3</v>
      </c>
      <c r="G337" s="31">
        <v>0.32344230713900002</v>
      </c>
      <c r="H337" s="27">
        <v>96750</v>
      </c>
      <c r="I337" s="27">
        <v>18418</v>
      </c>
      <c r="J337" s="27">
        <v>158315</v>
      </c>
      <c r="K337" s="31">
        <f t="shared" si="35"/>
        <v>0.72746107444019836</v>
      </c>
      <c r="L337" s="31">
        <f t="shared" si="36"/>
        <v>0.6111233932350062</v>
      </c>
      <c r="M337" s="31">
        <f t="shared" si="37"/>
        <v>0.11633768120519218</v>
      </c>
      <c r="N337" s="31">
        <f t="shared" si="38"/>
        <v>0.8400771047513198</v>
      </c>
      <c r="O337" s="31">
        <f t="shared" si="39"/>
        <v>0.1599228952486802</v>
      </c>
      <c r="P337" s="31">
        <v>0.86277700000000002</v>
      </c>
      <c r="Q337" s="31">
        <v>0.13722200000000001</v>
      </c>
      <c r="R337" s="27">
        <v>44617</v>
      </c>
      <c r="S337" s="27">
        <v>13250</v>
      </c>
      <c r="T337" s="67">
        <f t="shared" si="40"/>
        <v>0.77102666459294589</v>
      </c>
      <c r="U337" s="123">
        <f t="shared" si="41"/>
        <v>0.22897333540705411</v>
      </c>
    </row>
    <row r="338" spans="1:21" x14ac:dyDescent="0.2">
      <c r="A338" s="122" t="s">
        <v>1660</v>
      </c>
      <c r="B338" s="129" t="s">
        <v>2296</v>
      </c>
      <c r="C338" s="31">
        <v>0.58027226282</v>
      </c>
      <c r="D338" s="31">
        <v>7.6472870719999997E-3</v>
      </c>
      <c r="E338" s="31">
        <v>0.38042423850399998</v>
      </c>
      <c r="F338" s="31">
        <v>2.4251438900000001E-4</v>
      </c>
      <c r="G338" s="31">
        <v>3.1413697211999998E-2</v>
      </c>
      <c r="H338" s="27">
        <v>121138</v>
      </c>
      <c r="I338" s="27">
        <v>2794</v>
      </c>
      <c r="J338" s="27">
        <v>157998</v>
      </c>
      <c r="K338" s="31">
        <f t="shared" si="35"/>
        <v>0.78438967581868124</v>
      </c>
      <c r="L338" s="31">
        <f t="shared" si="36"/>
        <v>0.76670590766971736</v>
      </c>
      <c r="M338" s="31">
        <f t="shared" si="37"/>
        <v>1.768376814896391E-2</v>
      </c>
      <c r="N338" s="31">
        <f t="shared" si="38"/>
        <v>0.97745537875609201</v>
      </c>
      <c r="O338" s="31">
        <f t="shared" si="39"/>
        <v>2.254462124390795E-2</v>
      </c>
      <c r="P338" s="31">
        <v>0.97996799999999995</v>
      </c>
      <c r="Q338" s="31">
        <v>2.0031E-2</v>
      </c>
      <c r="R338" s="27">
        <v>71375</v>
      </c>
      <c r="S338" s="27">
        <v>2683</v>
      </c>
      <c r="T338" s="67">
        <f t="shared" si="40"/>
        <v>0.9637716384455427</v>
      </c>
      <c r="U338" s="123">
        <f t="shared" si="41"/>
        <v>3.6228361554457314E-2</v>
      </c>
    </row>
    <row r="339" spans="1:21" x14ac:dyDescent="0.2">
      <c r="A339" s="122" t="s">
        <v>1091</v>
      </c>
      <c r="B339" s="129" t="s">
        <v>1739</v>
      </c>
      <c r="C339" s="31">
        <v>0.67708773207100004</v>
      </c>
      <c r="D339" s="31">
        <v>3.7510010921000002E-2</v>
      </c>
      <c r="E339" s="31">
        <v>0.235602475427</v>
      </c>
      <c r="F339" s="31">
        <v>1.9366581719999999E-3</v>
      </c>
      <c r="G339" s="31">
        <v>4.7863123406999997E-2</v>
      </c>
      <c r="H339" s="27">
        <v>108829</v>
      </c>
      <c r="I339" s="27">
        <v>7160</v>
      </c>
      <c r="J339" s="27">
        <v>157726</v>
      </c>
      <c r="K339" s="31">
        <f t="shared" si="35"/>
        <v>0.73538287917020662</v>
      </c>
      <c r="L339" s="31">
        <f t="shared" si="36"/>
        <v>0.68998770018893529</v>
      </c>
      <c r="M339" s="31">
        <f t="shared" si="37"/>
        <v>4.5395178981271316E-2</v>
      </c>
      <c r="N339" s="31">
        <f t="shared" si="38"/>
        <v>0.93827000836286201</v>
      </c>
      <c r="O339" s="31">
        <f t="shared" si="39"/>
        <v>6.1729991637138007E-2</v>
      </c>
      <c r="P339" s="31">
        <v>0.94204500000000002</v>
      </c>
      <c r="Q339" s="31">
        <v>5.7953999999999999E-2</v>
      </c>
      <c r="R339" s="27">
        <v>73393</v>
      </c>
      <c r="S339" s="27">
        <v>6429</v>
      </c>
      <c r="T339" s="67">
        <f t="shared" si="40"/>
        <v>0.91945829470572027</v>
      </c>
      <c r="U339" s="123">
        <f t="shared" si="41"/>
        <v>8.0541705294279772E-2</v>
      </c>
    </row>
    <row r="340" spans="1:21" x14ac:dyDescent="0.2">
      <c r="A340" s="122" t="s">
        <v>1520</v>
      </c>
      <c r="B340" s="129" t="s">
        <v>2161</v>
      </c>
      <c r="C340" s="31">
        <v>0.46777926902799999</v>
      </c>
      <c r="D340" s="31">
        <v>9.2587189510000001E-3</v>
      </c>
      <c r="E340" s="31">
        <v>0.47513178113600002</v>
      </c>
      <c r="F340" s="31">
        <v>4.6682616499999998E-4</v>
      </c>
      <c r="G340" s="31">
        <v>4.7363404717999998E-2</v>
      </c>
      <c r="H340" s="27">
        <v>124262</v>
      </c>
      <c r="I340" s="27">
        <v>3442</v>
      </c>
      <c r="J340" s="27">
        <v>157350</v>
      </c>
      <c r="K340" s="31">
        <f t="shared" si="35"/>
        <v>0.81159199237368918</v>
      </c>
      <c r="L340" s="31">
        <f t="shared" si="36"/>
        <v>0.78971719097553228</v>
      </c>
      <c r="M340" s="31">
        <f t="shared" si="37"/>
        <v>2.1874801398156975E-2</v>
      </c>
      <c r="N340" s="31">
        <f t="shared" si="38"/>
        <v>0.97304704629455618</v>
      </c>
      <c r="O340" s="31">
        <f t="shared" si="39"/>
        <v>2.695295370544384E-2</v>
      </c>
      <c r="P340" s="31">
        <v>0.97479899999999997</v>
      </c>
      <c r="Q340" s="31">
        <v>2.52E-2</v>
      </c>
      <c r="R340" s="27">
        <v>61202</v>
      </c>
      <c r="S340" s="27">
        <v>3172</v>
      </c>
      <c r="T340" s="67">
        <f t="shared" si="40"/>
        <v>0.95072544816230153</v>
      </c>
      <c r="U340" s="123">
        <f t="shared" si="41"/>
        <v>4.9274551837698452E-2</v>
      </c>
    </row>
    <row r="341" spans="1:21" x14ac:dyDescent="0.2">
      <c r="A341" s="122" t="s">
        <v>1080</v>
      </c>
      <c r="B341" s="129" t="s">
        <v>1728</v>
      </c>
      <c r="C341" s="31">
        <v>0.65481230179200001</v>
      </c>
      <c r="D341" s="31">
        <v>3.6875875801999997E-2</v>
      </c>
      <c r="E341" s="31">
        <v>0.26040268456299998</v>
      </c>
      <c r="F341" s="31">
        <v>1.9175455410000001E-3</v>
      </c>
      <c r="G341" s="31">
        <v>4.5991592300000002E-2</v>
      </c>
      <c r="H341" s="27">
        <v>108452</v>
      </c>
      <c r="I341" s="27">
        <v>7012</v>
      </c>
      <c r="J341" s="27">
        <v>157227</v>
      </c>
      <c r="K341" s="31">
        <f t="shared" si="35"/>
        <v>0.73437768322234731</v>
      </c>
      <c r="L341" s="31">
        <f t="shared" si="36"/>
        <v>0.68977974520915619</v>
      </c>
      <c r="M341" s="31">
        <f t="shared" si="37"/>
        <v>4.4597938013191119E-2</v>
      </c>
      <c r="N341" s="31">
        <f t="shared" si="38"/>
        <v>0.93927111480634662</v>
      </c>
      <c r="O341" s="31">
        <f t="shared" si="39"/>
        <v>6.072888519365343E-2</v>
      </c>
      <c r="P341" s="31">
        <v>0.94333199999999995</v>
      </c>
      <c r="Q341" s="31">
        <v>5.6667000000000002E-2</v>
      </c>
      <c r="R341" s="27">
        <v>72339</v>
      </c>
      <c r="S341" s="27">
        <v>6127</v>
      </c>
      <c r="T341" s="67">
        <f t="shared" si="40"/>
        <v>0.92191522442841489</v>
      </c>
      <c r="U341" s="123">
        <f t="shared" si="41"/>
        <v>7.8084775571585149E-2</v>
      </c>
    </row>
    <row r="342" spans="1:21" x14ac:dyDescent="0.2">
      <c r="A342" s="122" t="s">
        <v>1058</v>
      </c>
      <c r="B342" s="129" t="s">
        <v>1706</v>
      </c>
      <c r="C342" s="31">
        <v>0.43893140629799998</v>
      </c>
      <c r="D342" s="31">
        <v>3.2433355145000002E-2</v>
      </c>
      <c r="E342" s="31">
        <v>0.32052120970699999</v>
      </c>
      <c r="F342" s="31">
        <v>3.1864348910000001E-3</v>
      </c>
      <c r="G342" s="31">
        <v>0.204927593957</v>
      </c>
      <c r="H342" s="27">
        <v>86724</v>
      </c>
      <c r="I342" s="27">
        <v>11942</v>
      </c>
      <c r="J342" s="27">
        <v>156592</v>
      </c>
      <c r="K342" s="31">
        <f t="shared" si="35"/>
        <v>0.6300832737304588</v>
      </c>
      <c r="L342" s="31">
        <f t="shared" si="36"/>
        <v>0.55382139572902833</v>
      </c>
      <c r="M342" s="31">
        <f t="shared" si="37"/>
        <v>7.6261878001430472E-2</v>
      </c>
      <c r="N342" s="31">
        <f t="shared" si="38"/>
        <v>0.8789653984148541</v>
      </c>
      <c r="O342" s="31">
        <f t="shared" si="39"/>
        <v>0.12103460158514584</v>
      </c>
      <c r="P342" s="31">
        <v>0.89361900000000005</v>
      </c>
      <c r="Q342" s="31">
        <v>0.10638</v>
      </c>
      <c r="R342" s="27">
        <v>45285</v>
      </c>
      <c r="S342" s="27">
        <v>9429</v>
      </c>
      <c r="T342" s="67">
        <f t="shared" si="40"/>
        <v>0.82766750740212747</v>
      </c>
      <c r="U342" s="123">
        <f t="shared" si="41"/>
        <v>0.17233249259787256</v>
      </c>
    </row>
    <row r="343" spans="1:21" x14ac:dyDescent="0.2">
      <c r="A343" s="122" t="s">
        <v>1217</v>
      </c>
      <c r="B343" s="129" t="s">
        <v>1864</v>
      </c>
      <c r="C343" s="31">
        <v>0.65560674864900004</v>
      </c>
      <c r="D343" s="31">
        <v>4.4598760315999998E-2</v>
      </c>
      <c r="E343" s="31">
        <v>0.25937220325400001</v>
      </c>
      <c r="F343" s="31">
        <v>1.375584208E-3</v>
      </c>
      <c r="G343" s="31">
        <v>3.9046703569000002E-2</v>
      </c>
      <c r="H343" s="27">
        <v>96548</v>
      </c>
      <c r="I343" s="27">
        <v>6338</v>
      </c>
      <c r="J343" s="27">
        <v>155443</v>
      </c>
      <c r="K343" s="31">
        <f t="shared" si="35"/>
        <v>0.66188892391423226</v>
      </c>
      <c r="L343" s="31">
        <f t="shared" si="36"/>
        <v>0.62111513545158037</v>
      </c>
      <c r="M343" s="31">
        <f t="shared" si="37"/>
        <v>4.0773788462651901E-2</v>
      </c>
      <c r="N343" s="31">
        <f t="shared" si="38"/>
        <v>0.93839783838423108</v>
      </c>
      <c r="O343" s="31">
        <f t="shared" si="39"/>
        <v>6.1602161615768911E-2</v>
      </c>
      <c r="P343" s="31">
        <v>0.93612399999999996</v>
      </c>
      <c r="Q343" s="31">
        <v>6.3875000000000001E-2</v>
      </c>
      <c r="R343" s="27">
        <v>65043</v>
      </c>
      <c r="S343" s="27">
        <v>5789</v>
      </c>
      <c r="T343" s="67">
        <f t="shared" si="40"/>
        <v>0.91827140275581653</v>
      </c>
      <c r="U343" s="123">
        <f t="shared" si="41"/>
        <v>8.1728597244183424E-2</v>
      </c>
    </row>
    <row r="344" spans="1:21" x14ac:dyDescent="0.2">
      <c r="A344" s="122" t="s">
        <v>1597</v>
      </c>
      <c r="B344" s="129" t="s">
        <v>2235</v>
      </c>
      <c r="C344" s="31">
        <v>0.37413915333100001</v>
      </c>
      <c r="D344" s="31">
        <v>1.5596516102E-2</v>
      </c>
      <c r="E344" s="31">
        <v>0.45376747012300001</v>
      </c>
      <c r="F344" s="31">
        <v>2.0255215710000001E-3</v>
      </c>
      <c r="G344" s="31">
        <v>0.154471338869</v>
      </c>
      <c r="H344" s="27">
        <v>110324</v>
      </c>
      <c r="I344" s="27">
        <v>8679</v>
      </c>
      <c r="J344" s="27">
        <v>155212</v>
      </c>
      <c r="K344" s="31">
        <f t="shared" si="35"/>
        <v>0.76671262531247586</v>
      </c>
      <c r="L344" s="31">
        <f t="shared" si="36"/>
        <v>0.71079555704455843</v>
      </c>
      <c r="M344" s="31">
        <f t="shared" si="37"/>
        <v>5.5917068267917432E-2</v>
      </c>
      <c r="N344" s="31">
        <f t="shared" si="38"/>
        <v>0.92706906548574408</v>
      </c>
      <c r="O344" s="31">
        <f t="shared" si="39"/>
        <v>7.2930934514255946E-2</v>
      </c>
      <c r="P344" s="31">
        <v>0.93279500000000004</v>
      </c>
      <c r="Q344" s="31">
        <v>6.7204E-2</v>
      </c>
      <c r="R344" s="27">
        <v>50779</v>
      </c>
      <c r="S344" s="27">
        <v>7376</v>
      </c>
      <c r="T344" s="67">
        <f t="shared" si="40"/>
        <v>0.87316653770097152</v>
      </c>
      <c r="U344" s="123">
        <f t="shared" si="41"/>
        <v>0.12683346229902845</v>
      </c>
    </row>
    <row r="345" spans="1:21" x14ac:dyDescent="0.2">
      <c r="A345" s="122" t="s">
        <v>1114</v>
      </c>
      <c r="B345" s="129" t="s">
        <v>1762</v>
      </c>
      <c r="C345" s="31">
        <v>0.68277369032400004</v>
      </c>
      <c r="D345" s="31">
        <v>1.7356309122000001E-2</v>
      </c>
      <c r="E345" s="31">
        <v>0.279706256569</v>
      </c>
      <c r="F345" s="31">
        <v>3.0425402400000002E-4</v>
      </c>
      <c r="G345" s="31">
        <v>1.9859489958999998E-2</v>
      </c>
      <c r="H345" s="27">
        <v>115048</v>
      </c>
      <c r="I345" s="27">
        <v>3120</v>
      </c>
      <c r="J345" s="27">
        <v>155022</v>
      </c>
      <c r="K345" s="31">
        <f t="shared" si="35"/>
        <v>0.7622660009547032</v>
      </c>
      <c r="L345" s="31">
        <f t="shared" si="36"/>
        <v>0.74213982531511657</v>
      </c>
      <c r="M345" s="31">
        <f t="shared" si="37"/>
        <v>2.012617563958664E-2</v>
      </c>
      <c r="N345" s="31">
        <f t="shared" si="38"/>
        <v>0.97359691286981243</v>
      </c>
      <c r="O345" s="31">
        <f t="shared" si="39"/>
        <v>2.640308713018753E-2</v>
      </c>
      <c r="P345" s="31">
        <v>0.97276300000000004</v>
      </c>
      <c r="Q345" s="31">
        <v>2.7236E-2</v>
      </c>
      <c r="R345" s="27">
        <v>76803</v>
      </c>
      <c r="S345" s="27">
        <v>2984</v>
      </c>
      <c r="T345" s="67">
        <f t="shared" si="40"/>
        <v>0.96260042362790932</v>
      </c>
      <c r="U345" s="123">
        <f t="shared" si="41"/>
        <v>3.7399576372090688E-2</v>
      </c>
    </row>
    <row r="346" spans="1:21" x14ac:dyDescent="0.2">
      <c r="A346" s="122" t="s">
        <v>1618</v>
      </c>
      <c r="B346" s="129" t="s">
        <v>2256</v>
      </c>
      <c r="C346" s="31">
        <v>0.62663309845500004</v>
      </c>
      <c r="D346" s="31">
        <v>2.0930475069000001E-2</v>
      </c>
      <c r="E346" s="31">
        <v>0.31367408047400003</v>
      </c>
      <c r="F346" s="31">
        <v>4.1711978699999997E-4</v>
      </c>
      <c r="G346" s="31">
        <v>3.8345226211999997E-2</v>
      </c>
      <c r="H346" s="27">
        <v>120680</v>
      </c>
      <c r="I346" s="27">
        <v>4434</v>
      </c>
      <c r="J346" s="27">
        <v>153800</v>
      </c>
      <c r="K346" s="31">
        <f t="shared" si="35"/>
        <v>0.81348504551365408</v>
      </c>
      <c r="L346" s="31">
        <f t="shared" si="36"/>
        <v>0.78465539661898565</v>
      </c>
      <c r="M346" s="31">
        <f t="shared" si="37"/>
        <v>2.8829648894668401E-2</v>
      </c>
      <c r="N346" s="31">
        <f t="shared" si="38"/>
        <v>0.96456032098725963</v>
      </c>
      <c r="O346" s="31">
        <f t="shared" si="39"/>
        <v>3.543967901274038E-2</v>
      </c>
      <c r="P346" s="31">
        <v>0.96537200000000001</v>
      </c>
      <c r="Q346" s="31">
        <v>3.4626999999999998E-2</v>
      </c>
      <c r="R346" s="27">
        <v>74593</v>
      </c>
      <c r="S346" s="27">
        <v>4249</v>
      </c>
      <c r="T346" s="67">
        <f t="shared" si="40"/>
        <v>0.94610740468278332</v>
      </c>
      <c r="U346" s="123">
        <f t="shared" si="41"/>
        <v>5.3892595317216713E-2</v>
      </c>
    </row>
    <row r="347" spans="1:21" x14ac:dyDescent="0.2">
      <c r="A347" s="122" t="s">
        <v>1065</v>
      </c>
      <c r="B347" s="129" t="s">
        <v>1713</v>
      </c>
      <c r="C347" s="31">
        <v>0.42099180500099997</v>
      </c>
      <c r="D347" s="31">
        <v>1.1346921622E-2</v>
      </c>
      <c r="E347" s="31">
        <v>0.36047488968199998</v>
      </c>
      <c r="F347" s="31">
        <v>3.7122644810000001E-3</v>
      </c>
      <c r="G347" s="31">
        <v>0.20347411921200001</v>
      </c>
      <c r="H347" s="27">
        <v>84629</v>
      </c>
      <c r="I347" s="27">
        <v>8072</v>
      </c>
      <c r="J347" s="27">
        <v>152863</v>
      </c>
      <c r="K347" s="31">
        <f t="shared" si="35"/>
        <v>0.6064319030766111</v>
      </c>
      <c r="L347" s="31">
        <f t="shared" si="36"/>
        <v>0.55362644982762343</v>
      </c>
      <c r="M347" s="31">
        <f t="shared" si="37"/>
        <v>5.2805453248987659E-2</v>
      </c>
      <c r="N347" s="31">
        <f t="shared" si="38"/>
        <v>0.91292434817315882</v>
      </c>
      <c r="O347" s="31">
        <f t="shared" si="39"/>
        <v>8.7075651826841141E-2</v>
      </c>
      <c r="P347" s="31">
        <v>0.92350200000000005</v>
      </c>
      <c r="Q347" s="31">
        <v>7.6496999999999996E-2</v>
      </c>
      <c r="R347" s="27">
        <v>39712</v>
      </c>
      <c r="S347" s="27">
        <v>6779</v>
      </c>
      <c r="T347" s="67">
        <f t="shared" si="40"/>
        <v>0.85418683185992983</v>
      </c>
      <c r="U347" s="123">
        <f t="shared" si="41"/>
        <v>0.14581316814007012</v>
      </c>
    </row>
    <row r="348" spans="1:21" x14ac:dyDescent="0.2">
      <c r="A348" s="122" t="s">
        <v>1653</v>
      </c>
      <c r="B348" s="129" t="s">
        <v>2290</v>
      </c>
      <c r="C348" s="31">
        <v>0.45948103792400002</v>
      </c>
      <c r="D348" s="31">
        <v>9.2564870249999993E-3</v>
      </c>
      <c r="E348" s="31">
        <v>0.45553892215500003</v>
      </c>
      <c r="F348" s="31">
        <v>1.2475049900000001E-4</v>
      </c>
      <c r="G348" s="31">
        <v>7.5598802394999998E-2</v>
      </c>
      <c r="H348" s="27">
        <v>106286</v>
      </c>
      <c r="I348" s="27">
        <v>4131</v>
      </c>
      <c r="J348" s="27">
        <v>152623</v>
      </c>
      <c r="K348" s="31">
        <f t="shared" si="35"/>
        <v>0.72346238771351634</v>
      </c>
      <c r="L348" s="31">
        <f t="shared" si="36"/>
        <v>0.69639569396486767</v>
      </c>
      <c r="M348" s="31">
        <f t="shared" si="37"/>
        <v>2.7066693748648632E-2</v>
      </c>
      <c r="N348" s="31">
        <f t="shared" si="38"/>
        <v>0.96258728275537286</v>
      </c>
      <c r="O348" s="31">
        <f t="shared" si="39"/>
        <v>3.7412717244627185E-2</v>
      </c>
      <c r="P348" s="31">
        <v>0.96452099999999996</v>
      </c>
      <c r="Q348" s="31">
        <v>3.5478000000000003E-2</v>
      </c>
      <c r="R348" s="27">
        <v>51972</v>
      </c>
      <c r="S348" s="27">
        <v>3824</v>
      </c>
      <c r="T348" s="67">
        <f t="shared" si="40"/>
        <v>0.93146462111979356</v>
      </c>
      <c r="U348" s="123">
        <f t="shared" si="41"/>
        <v>6.8535378880206471E-2</v>
      </c>
    </row>
    <row r="349" spans="1:21" x14ac:dyDescent="0.2">
      <c r="A349" s="122" t="s">
        <v>1057</v>
      </c>
      <c r="B349" s="129" t="s">
        <v>1705</v>
      </c>
      <c r="C349" s="31">
        <v>0.24116991643399999</v>
      </c>
      <c r="D349" s="31">
        <v>2.2562674094E-2</v>
      </c>
      <c r="E349" s="31">
        <v>0.41147632311900001</v>
      </c>
      <c r="F349" s="31">
        <v>5.4874651810000001E-3</v>
      </c>
      <c r="G349" s="31">
        <v>0.31930362116900002</v>
      </c>
      <c r="H349" s="27">
        <v>98916</v>
      </c>
      <c r="I349" s="27">
        <v>17767</v>
      </c>
      <c r="J349" s="27">
        <v>151610</v>
      </c>
      <c r="K349" s="31">
        <f t="shared" si="35"/>
        <v>0.76962601411516396</v>
      </c>
      <c r="L349" s="31">
        <f t="shared" si="36"/>
        <v>0.65243717432887016</v>
      </c>
      <c r="M349" s="31">
        <f t="shared" si="37"/>
        <v>0.11718883978629378</v>
      </c>
      <c r="N349" s="31">
        <f t="shared" si="38"/>
        <v>0.84773274598699044</v>
      </c>
      <c r="O349" s="31">
        <f t="shared" si="39"/>
        <v>0.15226725401300961</v>
      </c>
      <c r="P349" s="31">
        <v>0.865927</v>
      </c>
      <c r="Q349" s="31">
        <v>0.134072</v>
      </c>
      <c r="R349" s="27">
        <v>45336</v>
      </c>
      <c r="S349" s="27">
        <v>13274</v>
      </c>
      <c r="T349" s="67">
        <f t="shared" si="40"/>
        <v>0.77351987715406922</v>
      </c>
      <c r="U349" s="123">
        <f t="shared" si="41"/>
        <v>0.22648012284593072</v>
      </c>
    </row>
    <row r="350" spans="1:21" x14ac:dyDescent="0.2">
      <c r="A350" s="122" t="s">
        <v>1258</v>
      </c>
      <c r="B350" s="129" t="s">
        <v>1905</v>
      </c>
      <c r="C350" s="31">
        <v>0.675757627089</v>
      </c>
      <c r="D350" s="31">
        <v>1.6499246184000001E-2</v>
      </c>
      <c r="E350" s="31">
        <v>0.28778818626800001</v>
      </c>
      <c r="F350" s="31">
        <v>1.35517422E-4</v>
      </c>
      <c r="G350" s="31">
        <v>1.9819423034E-2</v>
      </c>
      <c r="H350" s="27">
        <v>101879</v>
      </c>
      <c r="I350" s="27">
        <v>2571</v>
      </c>
      <c r="J350" s="27">
        <v>150506</v>
      </c>
      <c r="K350" s="31">
        <f t="shared" si="35"/>
        <v>0.69399226608905962</v>
      </c>
      <c r="L350" s="31">
        <f t="shared" si="36"/>
        <v>0.67690989063558926</v>
      </c>
      <c r="M350" s="31">
        <f t="shared" si="37"/>
        <v>1.7082375453470293E-2</v>
      </c>
      <c r="N350" s="31">
        <f t="shared" si="38"/>
        <v>0.97538535184298703</v>
      </c>
      <c r="O350" s="31">
        <f t="shared" si="39"/>
        <v>2.4614648157012926E-2</v>
      </c>
      <c r="P350" s="31">
        <v>0.97419299999999998</v>
      </c>
      <c r="Q350" s="31">
        <v>2.5805999999999999E-2</v>
      </c>
      <c r="R350" s="27">
        <v>66255</v>
      </c>
      <c r="S350" s="27">
        <v>2457</v>
      </c>
      <c r="T350" s="67">
        <f t="shared" si="40"/>
        <v>0.96424205378973105</v>
      </c>
      <c r="U350" s="123">
        <f t="shared" si="41"/>
        <v>3.5757946210268947E-2</v>
      </c>
    </row>
    <row r="351" spans="1:21" x14ac:dyDescent="0.2">
      <c r="A351" s="122" t="s">
        <v>1472</v>
      </c>
      <c r="B351" s="129" t="s">
        <v>2113</v>
      </c>
      <c r="C351" s="31">
        <v>0.65788121562699997</v>
      </c>
      <c r="D351" s="31">
        <v>1.3663437933999999E-2</v>
      </c>
      <c r="E351" s="31">
        <v>0.27479114730999998</v>
      </c>
      <c r="F351" s="31">
        <v>3.6156729899999997E-4</v>
      </c>
      <c r="G351" s="31">
        <v>5.3302631828999997E-2</v>
      </c>
      <c r="H351" s="27">
        <v>97290</v>
      </c>
      <c r="I351" s="27">
        <v>4497</v>
      </c>
      <c r="J351" s="27">
        <v>150237</v>
      </c>
      <c r="K351" s="31">
        <f t="shared" si="35"/>
        <v>0.67750953493480304</v>
      </c>
      <c r="L351" s="31">
        <f t="shared" si="36"/>
        <v>0.64757682861079491</v>
      </c>
      <c r="M351" s="31">
        <f t="shared" si="37"/>
        <v>2.9932706324008067E-2</v>
      </c>
      <c r="N351" s="31">
        <f t="shared" si="38"/>
        <v>0.95581950543782601</v>
      </c>
      <c r="O351" s="31">
        <f t="shared" si="39"/>
        <v>4.4180494562173954E-2</v>
      </c>
      <c r="P351" s="31">
        <v>0.96302200000000004</v>
      </c>
      <c r="Q351" s="31">
        <v>3.6977000000000003E-2</v>
      </c>
      <c r="R351" s="27">
        <v>61175</v>
      </c>
      <c r="S351" s="27">
        <v>4015</v>
      </c>
      <c r="T351" s="67">
        <f t="shared" si="40"/>
        <v>0.93841079920233161</v>
      </c>
      <c r="U351" s="123">
        <f t="shared" si="41"/>
        <v>6.1589200797668352E-2</v>
      </c>
    </row>
    <row r="352" spans="1:21" x14ac:dyDescent="0.2">
      <c r="A352" s="122" t="s">
        <v>1458</v>
      </c>
      <c r="B352" s="129" t="s">
        <v>2099</v>
      </c>
      <c r="C352" s="31">
        <v>0.49387317813499998</v>
      </c>
      <c r="D352" s="31">
        <v>1.180724505E-2</v>
      </c>
      <c r="E352" s="31">
        <v>0.42608753878</v>
      </c>
      <c r="F352" s="31">
        <v>4.24078744E-4</v>
      </c>
      <c r="G352" s="31">
        <v>6.7807959288E-2</v>
      </c>
      <c r="H352" s="27">
        <v>109930</v>
      </c>
      <c r="I352" s="27">
        <v>4242</v>
      </c>
      <c r="J352" s="27">
        <v>148799</v>
      </c>
      <c r="K352" s="31">
        <f t="shared" si="35"/>
        <v>0.76729010275606691</v>
      </c>
      <c r="L352" s="31">
        <f t="shared" si="36"/>
        <v>0.73878184665219526</v>
      </c>
      <c r="M352" s="31">
        <f t="shared" si="37"/>
        <v>2.8508256103871667E-2</v>
      </c>
      <c r="N352" s="31">
        <f t="shared" si="38"/>
        <v>0.96284553130364714</v>
      </c>
      <c r="O352" s="31">
        <f t="shared" si="39"/>
        <v>3.7154468696352874E-2</v>
      </c>
      <c r="P352" s="31">
        <v>0.96620700000000004</v>
      </c>
      <c r="Q352" s="31">
        <v>3.3792000000000003E-2</v>
      </c>
      <c r="R352" s="27">
        <v>54577</v>
      </c>
      <c r="S352" s="27">
        <v>3871</v>
      </c>
      <c r="T352" s="67">
        <f t="shared" si="40"/>
        <v>0.93377018888584729</v>
      </c>
      <c r="U352" s="123">
        <f t="shared" si="41"/>
        <v>6.6229811114152756E-2</v>
      </c>
    </row>
    <row r="353" spans="1:21" x14ac:dyDescent="0.2">
      <c r="A353" s="122" t="s">
        <v>1434</v>
      </c>
      <c r="B353" s="129" t="s">
        <v>2076</v>
      </c>
      <c r="C353" s="31">
        <v>0.62518322807100002</v>
      </c>
      <c r="D353" s="31">
        <v>2.6945836877000001E-2</v>
      </c>
      <c r="E353" s="31">
        <v>0.30574205106800001</v>
      </c>
      <c r="F353" s="31">
        <v>3.0764219399999999E-4</v>
      </c>
      <c r="G353" s="31">
        <v>4.1821241788000001E-2</v>
      </c>
      <c r="H353" s="27">
        <v>99799</v>
      </c>
      <c r="I353" s="27">
        <v>4505</v>
      </c>
      <c r="J353" s="27">
        <v>148589</v>
      </c>
      <c r="K353" s="31">
        <f t="shared" si="35"/>
        <v>0.70196313320636117</v>
      </c>
      <c r="L353" s="31">
        <f t="shared" si="36"/>
        <v>0.67164460357092381</v>
      </c>
      <c r="M353" s="31">
        <f t="shared" si="37"/>
        <v>3.0318529635437349E-2</v>
      </c>
      <c r="N353" s="31">
        <f t="shared" si="38"/>
        <v>0.95680894308943087</v>
      </c>
      <c r="O353" s="31">
        <f t="shared" si="39"/>
        <v>4.3191056910569105E-2</v>
      </c>
      <c r="P353" s="31">
        <v>0.95548999999999995</v>
      </c>
      <c r="Q353" s="31">
        <v>4.4509E-2</v>
      </c>
      <c r="R353" s="27">
        <v>61676</v>
      </c>
      <c r="S353" s="27">
        <v>4259</v>
      </c>
      <c r="T353" s="67">
        <f t="shared" si="40"/>
        <v>0.93540608174717521</v>
      </c>
      <c r="U353" s="123">
        <f t="shared" si="41"/>
        <v>6.4593918252824747E-2</v>
      </c>
    </row>
    <row r="354" spans="1:21" x14ac:dyDescent="0.2">
      <c r="A354" s="122" t="s">
        <v>1250</v>
      </c>
      <c r="B354" s="129" t="s">
        <v>1897</v>
      </c>
      <c r="C354" s="31">
        <v>0.54862012284700001</v>
      </c>
      <c r="D354" s="31">
        <v>7.245436456E-3</v>
      </c>
      <c r="E354" s="31">
        <v>0.38863656025600002</v>
      </c>
      <c r="F354" s="31">
        <v>1.7302534800000001E-4</v>
      </c>
      <c r="G354" s="31">
        <v>5.5324855090999998E-2</v>
      </c>
      <c r="H354" s="27">
        <v>105074</v>
      </c>
      <c r="I354" s="27">
        <v>3552</v>
      </c>
      <c r="J354" s="27">
        <v>144814</v>
      </c>
      <c r="K354" s="31">
        <f t="shared" si="35"/>
        <v>0.75010703385031829</v>
      </c>
      <c r="L354" s="31">
        <f t="shared" si="36"/>
        <v>0.72557901860317375</v>
      </c>
      <c r="M354" s="31">
        <f t="shared" si="37"/>
        <v>2.4528015247144614E-2</v>
      </c>
      <c r="N354" s="31">
        <f t="shared" si="38"/>
        <v>0.9673006462541196</v>
      </c>
      <c r="O354" s="31">
        <f t="shared" si="39"/>
        <v>3.2699353745880358E-2</v>
      </c>
      <c r="P354" s="31">
        <v>0.97331000000000001</v>
      </c>
      <c r="Q354" s="31">
        <v>2.6689000000000001E-2</v>
      </c>
      <c r="R354" s="27">
        <v>54792</v>
      </c>
      <c r="S354" s="27">
        <v>3155</v>
      </c>
      <c r="T354" s="67">
        <f t="shared" si="40"/>
        <v>0.94555369561840996</v>
      </c>
      <c r="U354" s="123">
        <f t="shared" si="41"/>
        <v>5.4446304381590073E-2</v>
      </c>
    </row>
    <row r="355" spans="1:21" x14ac:dyDescent="0.2">
      <c r="A355" s="122" t="s">
        <v>1579</v>
      </c>
      <c r="B355" s="129" t="s">
        <v>2218</v>
      </c>
      <c r="C355" s="31">
        <v>0.65663189782700004</v>
      </c>
      <c r="D355" s="31">
        <v>3.1636200901E-2</v>
      </c>
      <c r="E355" s="31">
        <v>0.282092326758</v>
      </c>
      <c r="F355" s="31">
        <v>1.5146820879999999E-3</v>
      </c>
      <c r="G355" s="31">
        <v>2.8124892423000002E-2</v>
      </c>
      <c r="H355" s="27">
        <v>96563</v>
      </c>
      <c r="I355" s="27">
        <v>4224</v>
      </c>
      <c r="J355" s="27">
        <v>144717</v>
      </c>
      <c r="K355" s="31">
        <f t="shared" si="35"/>
        <v>0.69644202132437794</v>
      </c>
      <c r="L355" s="31">
        <f t="shared" si="36"/>
        <v>0.6672540199147301</v>
      </c>
      <c r="M355" s="31">
        <f t="shared" si="37"/>
        <v>2.9188001409647796E-2</v>
      </c>
      <c r="N355" s="31">
        <f t="shared" si="38"/>
        <v>0.95808983301417838</v>
      </c>
      <c r="O355" s="31">
        <f t="shared" si="39"/>
        <v>4.1910166985821583E-2</v>
      </c>
      <c r="P355" s="31">
        <v>0.95402900000000002</v>
      </c>
      <c r="Q355" s="31">
        <v>4.5969999999999997E-2</v>
      </c>
      <c r="R355" s="27">
        <v>63572</v>
      </c>
      <c r="S355" s="27">
        <v>4010</v>
      </c>
      <c r="T355" s="67">
        <f t="shared" si="40"/>
        <v>0.94066467402562814</v>
      </c>
      <c r="U355" s="123">
        <f t="shared" si="41"/>
        <v>5.9335325974371876E-2</v>
      </c>
    </row>
    <row r="356" spans="1:21" x14ac:dyDescent="0.2">
      <c r="A356" s="122" t="s">
        <v>1564</v>
      </c>
      <c r="B356" s="129" t="s">
        <v>2452</v>
      </c>
      <c r="C356" s="31">
        <v>0.32075417878899998</v>
      </c>
      <c r="D356" s="31">
        <v>9.2133036679999999E-3</v>
      </c>
      <c r="E356" s="31">
        <v>0.572993325346</v>
      </c>
      <c r="F356" s="31">
        <v>3.9933823900000002E-4</v>
      </c>
      <c r="G356" s="31">
        <v>9.6639853955999999E-2</v>
      </c>
      <c r="H356" s="27">
        <v>113572</v>
      </c>
      <c r="I356" s="27">
        <v>4411</v>
      </c>
      <c r="J356" s="27">
        <v>141603</v>
      </c>
      <c r="K356" s="31">
        <f t="shared" si="35"/>
        <v>0.83319562438648898</v>
      </c>
      <c r="L356" s="31">
        <f t="shared" si="36"/>
        <v>0.80204515441057045</v>
      </c>
      <c r="M356" s="31">
        <f t="shared" si="37"/>
        <v>3.1150469975918589E-2</v>
      </c>
      <c r="N356" s="31">
        <f t="shared" si="38"/>
        <v>0.96261325784223151</v>
      </c>
      <c r="O356" s="31">
        <f t="shared" si="39"/>
        <v>3.7386742157768493E-2</v>
      </c>
      <c r="P356" s="31">
        <v>0.96323499999999995</v>
      </c>
      <c r="Q356" s="31">
        <v>3.6763999999999998E-2</v>
      </c>
      <c r="R356" s="27">
        <v>44462</v>
      </c>
      <c r="S356" s="27">
        <v>3906</v>
      </c>
      <c r="T356" s="67">
        <f t="shared" si="40"/>
        <v>0.9192441283493219</v>
      </c>
      <c r="U356" s="123">
        <f t="shared" si="41"/>
        <v>8.0755871650678129E-2</v>
      </c>
    </row>
    <row r="357" spans="1:21" x14ac:dyDescent="0.2">
      <c r="A357" s="122" t="s">
        <v>1303</v>
      </c>
      <c r="B357" s="129" t="s">
        <v>1948</v>
      </c>
      <c r="C357" s="31">
        <v>0.56334116641700005</v>
      </c>
      <c r="D357" s="31">
        <v>2.5875881220999999E-2</v>
      </c>
      <c r="E357" s="31">
        <v>0.28805276650200001</v>
      </c>
      <c r="F357" s="31">
        <v>2.8572954490000001E-3</v>
      </c>
      <c r="G357" s="31">
        <v>0.119872890408</v>
      </c>
      <c r="H357" s="27">
        <v>79845</v>
      </c>
      <c r="I357" s="27">
        <v>7976</v>
      </c>
      <c r="J357" s="27">
        <v>141481</v>
      </c>
      <c r="K357" s="31">
        <f t="shared" si="35"/>
        <v>0.62072645796962134</v>
      </c>
      <c r="L357" s="31">
        <f t="shared" si="36"/>
        <v>0.56435139700737202</v>
      </c>
      <c r="M357" s="31">
        <f t="shared" si="37"/>
        <v>5.6375060962249347E-2</v>
      </c>
      <c r="N357" s="31">
        <f t="shared" si="38"/>
        <v>0.90917889798567542</v>
      </c>
      <c r="O357" s="31">
        <f t="shared" si="39"/>
        <v>9.0821102014324598E-2</v>
      </c>
      <c r="P357" s="31">
        <v>0.925983</v>
      </c>
      <c r="Q357" s="31">
        <v>7.4015999999999998E-2</v>
      </c>
      <c r="R357" s="27">
        <v>46086</v>
      </c>
      <c r="S357" s="27">
        <v>6283</v>
      </c>
      <c r="T357" s="67">
        <f t="shared" si="40"/>
        <v>0.88002444194084284</v>
      </c>
      <c r="U357" s="123">
        <f t="shared" si="41"/>
        <v>0.11997555805915713</v>
      </c>
    </row>
    <row r="358" spans="1:21" x14ac:dyDescent="0.2">
      <c r="A358" s="122" t="s">
        <v>1541</v>
      </c>
      <c r="B358" s="129" t="s">
        <v>2182</v>
      </c>
      <c r="C358" s="31">
        <v>0.65971748962200005</v>
      </c>
      <c r="D358" s="31">
        <v>1.3815748714000001E-2</v>
      </c>
      <c r="E358" s="31">
        <v>0.30577411560599999</v>
      </c>
      <c r="F358" s="31">
        <v>1.7037358200000001E-4</v>
      </c>
      <c r="G358" s="31">
        <v>2.0522272473000001E-2</v>
      </c>
      <c r="H358" s="27">
        <v>106669</v>
      </c>
      <c r="I358" s="27">
        <v>2649</v>
      </c>
      <c r="J358" s="27">
        <v>140121</v>
      </c>
      <c r="K358" s="31">
        <f t="shared" si="35"/>
        <v>0.7801685685942864</v>
      </c>
      <c r="L358" s="31">
        <f t="shared" si="36"/>
        <v>0.7612634794213573</v>
      </c>
      <c r="M358" s="31">
        <f t="shared" si="37"/>
        <v>1.8905089172929112E-2</v>
      </c>
      <c r="N358" s="31">
        <f t="shared" si="38"/>
        <v>0.97576794306518599</v>
      </c>
      <c r="O358" s="31">
        <f t="shared" si="39"/>
        <v>2.423205693481403E-2</v>
      </c>
      <c r="P358" s="31">
        <v>0.97626999999999997</v>
      </c>
      <c r="Q358" s="31">
        <v>2.3729E-2</v>
      </c>
      <c r="R358" s="27">
        <v>69461</v>
      </c>
      <c r="S358" s="27">
        <v>2513</v>
      </c>
      <c r="T358" s="67">
        <f t="shared" si="40"/>
        <v>0.96508461388834854</v>
      </c>
      <c r="U358" s="123">
        <f t="shared" si="41"/>
        <v>3.4915386111651431E-2</v>
      </c>
    </row>
    <row r="359" spans="1:21" x14ac:dyDescent="0.2">
      <c r="A359" s="122" t="s">
        <v>1139</v>
      </c>
      <c r="B359" s="129" t="s">
        <v>1787</v>
      </c>
      <c r="C359" s="31">
        <v>0.48916491775999998</v>
      </c>
      <c r="D359" s="31">
        <v>1.1249938991E-2</v>
      </c>
      <c r="E359" s="31">
        <v>0.44772804919699999</v>
      </c>
      <c r="F359" s="31">
        <v>3.90453414E-4</v>
      </c>
      <c r="G359" s="31">
        <v>5.1466640635999997E-2</v>
      </c>
      <c r="H359" s="27">
        <v>97009</v>
      </c>
      <c r="I359" s="27">
        <v>3251</v>
      </c>
      <c r="J359" s="27">
        <v>138490</v>
      </c>
      <c r="K359" s="31">
        <f t="shared" si="35"/>
        <v>0.72395118781139434</v>
      </c>
      <c r="L359" s="31">
        <f t="shared" si="36"/>
        <v>0.70047656870532171</v>
      </c>
      <c r="M359" s="31">
        <f t="shared" si="37"/>
        <v>2.3474619106072639E-2</v>
      </c>
      <c r="N359" s="31">
        <f t="shared" si="38"/>
        <v>0.96757430680231393</v>
      </c>
      <c r="O359" s="31">
        <f t="shared" si="39"/>
        <v>3.2425693197686019E-2</v>
      </c>
      <c r="P359" s="31">
        <v>0.96812100000000001</v>
      </c>
      <c r="Q359" s="31">
        <v>3.1877999999999997E-2</v>
      </c>
      <c r="R359" s="27">
        <v>50291</v>
      </c>
      <c r="S359" s="27">
        <v>2987</v>
      </c>
      <c r="T359" s="67">
        <f t="shared" si="40"/>
        <v>0.94393558316753634</v>
      </c>
      <c r="U359" s="123">
        <f t="shared" si="41"/>
        <v>5.606441683246368E-2</v>
      </c>
    </row>
    <row r="360" spans="1:21" x14ac:dyDescent="0.2">
      <c r="A360" s="122" t="s">
        <v>1304</v>
      </c>
      <c r="B360" s="129" t="s">
        <v>1949</v>
      </c>
      <c r="C360" s="31">
        <v>0.40367955702399999</v>
      </c>
      <c r="D360" s="31">
        <v>4.9120300079999998E-2</v>
      </c>
      <c r="E360" s="31">
        <v>0.33062427435899999</v>
      </c>
      <c r="F360" s="31">
        <v>1.696883093E-3</v>
      </c>
      <c r="G360" s="31">
        <v>0.21487898544199999</v>
      </c>
      <c r="H360" s="27">
        <v>63475</v>
      </c>
      <c r="I360" s="27">
        <v>8325</v>
      </c>
      <c r="J360" s="27">
        <v>138304</v>
      </c>
      <c r="K360" s="31">
        <f t="shared" si="35"/>
        <v>0.51914622859787141</v>
      </c>
      <c r="L360" s="31">
        <f t="shared" si="36"/>
        <v>0.45895274178621009</v>
      </c>
      <c r="M360" s="31">
        <f t="shared" si="37"/>
        <v>6.019348681166127E-2</v>
      </c>
      <c r="N360" s="31">
        <f t="shared" si="38"/>
        <v>0.88405292479108633</v>
      </c>
      <c r="O360" s="31">
        <f t="shared" si="39"/>
        <v>0.11594707520891365</v>
      </c>
      <c r="P360" s="31">
        <v>0.88575300000000001</v>
      </c>
      <c r="Q360" s="31">
        <v>0.114246</v>
      </c>
      <c r="R360" s="27">
        <v>32454</v>
      </c>
      <c r="S360" s="27">
        <v>6943</v>
      </c>
      <c r="T360" s="67">
        <f t="shared" si="40"/>
        <v>0.82376830723151506</v>
      </c>
      <c r="U360" s="123">
        <f t="shared" si="41"/>
        <v>0.17623169276848491</v>
      </c>
    </row>
    <row r="361" spans="1:21" x14ac:dyDescent="0.2">
      <c r="A361" s="122" t="s">
        <v>1646</v>
      </c>
      <c r="B361" s="129" t="s">
        <v>2283</v>
      </c>
      <c r="C361" s="31">
        <v>0.44027204816499999</v>
      </c>
      <c r="D361" s="31">
        <v>7.4255769869999997E-3</v>
      </c>
      <c r="E361" s="31">
        <v>0.51243170922000003</v>
      </c>
      <c r="F361" s="31">
        <v>2.67588359E-4</v>
      </c>
      <c r="G361" s="31">
        <v>3.9603077266E-2</v>
      </c>
      <c r="H361" s="27">
        <v>106650</v>
      </c>
      <c r="I361" s="27">
        <v>2495</v>
      </c>
      <c r="J361" s="27">
        <v>138246</v>
      </c>
      <c r="K361" s="31">
        <f t="shared" si="35"/>
        <v>0.78949843033433154</v>
      </c>
      <c r="L361" s="31">
        <f t="shared" si="36"/>
        <v>0.7714508918883729</v>
      </c>
      <c r="M361" s="31">
        <f t="shared" si="37"/>
        <v>1.8047538445958654E-2</v>
      </c>
      <c r="N361" s="31">
        <f t="shared" si="38"/>
        <v>0.97714050116817075</v>
      </c>
      <c r="O361" s="31">
        <f t="shared" si="39"/>
        <v>2.2859498831829219E-2</v>
      </c>
      <c r="P361" s="31">
        <v>0.97767199999999999</v>
      </c>
      <c r="Q361" s="31">
        <v>2.2327E-2</v>
      </c>
      <c r="R361" s="27">
        <v>53382</v>
      </c>
      <c r="S361" s="27">
        <v>2346</v>
      </c>
      <c r="T361" s="67">
        <f t="shared" si="40"/>
        <v>0.95790267011197239</v>
      </c>
      <c r="U361" s="123">
        <f t="shared" si="41"/>
        <v>4.2097329888027564E-2</v>
      </c>
    </row>
    <row r="362" spans="1:21" x14ac:dyDescent="0.2">
      <c r="A362" s="122" t="s">
        <v>1272</v>
      </c>
      <c r="B362" s="129" t="s">
        <v>1919</v>
      </c>
      <c r="C362" s="31">
        <v>0.66135137311699999</v>
      </c>
      <c r="D362" s="31">
        <v>4.9146331642000003E-2</v>
      </c>
      <c r="E362" s="31">
        <v>0.23669163243899999</v>
      </c>
      <c r="F362" s="31">
        <v>1.2080212609999999E-3</v>
      </c>
      <c r="G362" s="31">
        <v>5.1602641539000002E-2</v>
      </c>
      <c r="H362" s="27">
        <v>81670</v>
      </c>
      <c r="I362" s="27">
        <v>6178</v>
      </c>
      <c r="J362" s="27">
        <v>137920</v>
      </c>
      <c r="K362" s="31">
        <f t="shared" si="35"/>
        <v>0.63694895591647327</v>
      </c>
      <c r="L362" s="31">
        <f t="shared" si="36"/>
        <v>0.59215487238979114</v>
      </c>
      <c r="M362" s="31">
        <f t="shared" si="37"/>
        <v>4.4794083526682134E-2</v>
      </c>
      <c r="N362" s="31">
        <f t="shared" si="38"/>
        <v>0.92967398233312082</v>
      </c>
      <c r="O362" s="31">
        <f t="shared" si="39"/>
        <v>7.0326017666879154E-2</v>
      </c>
      <c r="P362" s="31">
        <v>0.92668899999999998</v>
      </c>
      <c r="Q362" s="31">
        <v>7.331E-2</v>
      </c>
      <c r="R362" s="27">
        <v>54843</v>
      </c>
      <c r="S362" s="27">
        <v>5767</v>
      </c>
      <c r="T362" s="67">
        <f t="shared" si="40"/>
        <v>0.90485068470549412</v>
      </c>
      <c r="U362" s="123">
        <f t="shared" si="41"/>
        <v>9.5149315294505862E-2</v>
      </c>
    </row>
    <row r="363" spans="1:21" x14ac:dyDescent="0.2">
      <c r="A363" s="122" t="s">
        <v>1132</v>
      </c>
      <c r="B363" s="129" t="s">
        <v>1780</v>
      </c>
      <c r="C363" s="31">
        <v>0.53965139097299997</v>
      </c>
      <c r="D363" s="31">
        <v>8.4266420399999997E-3</v>
      </c>
      <c r="E363" s="31">
        <v>0.400207780214</v>
      </c>
      <c r="F363" s="31">
        <v>4.3864711899999998E-4</v>
      </c>
      <c r="G363" s="31">
        <v>5.1275539650999999E-2</v>
      </c>
      <c r="H363" s="27">
        <v>97945</v>
      </c>
      <c r="I363" s="27">
        <v>3202</v>
      </c>
      <c r="J363" s="27">
        <v>137518</v>
      </c>
      <c r="K363" s="31">
        <f t="shared" si="35"/>
        <v>0.73551825942785676</v>
      </c>
      <c r="L363" s="31">
        <f t="shared" si="36"/>
        <v>0.71223403481726033</v>
      </c>
      <c r="M363" s="31">
        <f t="shared" si="37"/>
        <v>2.328422461059643E-2</v>
      </c>
      <c r="N363" s="31">
        <f t="shared" si="38"/>
        <v>0.96834310459034867</v>
      </c>
      <c r="O363" s="31">
        <f t="shared" si="39"/>
        <v>3.1656895409651296E-2</v>
      </c>
      <c r="P363" s="31">
        <v>0.97305799999999998</v>
      </c>
      <c r="Q363" s="31">
        <v>2.6941E-2</v>
      </c>
      <c r="R363" s="27">
        <v>52316</v>
      </c>
      <c r="S363" s="27">
        <v>2824</v>
      </c>
      <c r="T363" s="67">
        <f t="shared" si="40"/>
        <v>0.94878491113529195</v>
      </c>
      <c r="U363" s="123">
        <f t="shared" si="41"/>
        <v>5.1215088864708019E-2</v>
      </c>
    </row>
    <row r="364" spans="1:21" x14ac:dyDescent="0.2">
      <c r="A364" s="122" t="s">
        <v>1404</v>
      </c>
      <c r="B364" s="129" t="s">
        <v>2047</v>
      </c>
      <c r="C364" s="31">
        <v>0.58034950507100003</v>
      </c>
      <c r="D364" s="31">
        <v>1.8232921911E-2</v>
      </c>
      <c r="E364" s="31">
        <v>0.34112183795599998</v>
      </c>
      <c r="F364" s="31">
        <v>9.2875473500000005E-4</v>
      </c>
      <c r="G364" s="31">
        <v>5.9366980324999999E-2</v>
      </c>
      <c r="H364" s="27">
        <v>83124</v>
      </c>
      <c r="I364" s="27">
        <v>4304</v>
      </c>
      <c r="J364" s="27">
        <v>137061</v>
      </c>
      <c r="K364" s="31">
        <f t="shared" si="35"/>
        <v>0.63787656590861008</v>
      </c>
      <c r="L364" s="31">
        <f t="shared" si="36"/>
        <v>0.60647448946089699</v>
      </c>
      <c r="M364" s="31">
        <f t="shared" si="37"/>
        <v>3.1402076447713062E-2</v>
      </c>
      <c r="N364" s="31">
        <f t="shared" si="38"/>
        <v>0.95077092007137298</v>
      </c>
      <c r="O364" s="31">
        <f t="shared" si="39"/>
        <v>4.9229079928626983E-2</v>
      </c>
      <c r="P364" s="31">
        <v>0.95743400000000001</v>
      </c>
      <c r="Q364" s="31">
        <v>4.2564999999999999E-2</v>
      </c>
      <c r="R364" s="27">
        <v>49843</v>
      </c>
      <c r="S364" s="27">
        <v>3647</v>
      </c>
      <c r="T364" s="67">
        <f t="shared" si="40"/>
        <v>0.93181903159469059</v>
      </c>
      <c r="U364" s="123">
        <f t="shared" si="41"/>
        <v>6.8180968405309406E-2</v>
      </c>
    </row>
    <row r="365" spans="1:21" x14ac:dyDescent="0.2">
      <c r="A365" s="122" t="s">
        <v>1470</v>
      </c>
      <c r="B365" s="129" t="s">
        <v>2111</v>
      </c>
      <c r="C365" s="31">
        <v>0.464808456812</v>
      </c>
      <c r="D365" s="31">
        <v>6.0083122510000003E-3</v>
      </c>
      <c r="E365" s="31">
        <v>0.49451120346900002</v>
      </c>
      <c r="F365" s="31">
        <v>4.517528E-5</v>
      </c>
      <c r="G365" s="31">
        <v>3.4626852186E-2</v>
      </c>
      <c r="H365" s="27">
        <v>109872</v>
      </c>
      <c r="I365" s="27">
        <v>2061</v>
      </c>
      <c r="J365" s="27">
        <v>135557</v>
      </c>
      <c r="K365" s="31">
        <f t="shared" si="35"/>
        <v>0.82572644717720223</v>
      </c>
      <c r="L365" s="31">
        <f t="shared" si="36"/>
        <v>0.81052251082570437</v>
      </c>
      <c r="M365" s="31">
        <f t="shared" si="37"/>
        <v>1.5203936351497895E-2</v>
      </c>
      <c r="N365" s="31">
        <f t="shared" si="38"/>
        <v>0.9815871994854064</v>
      </c>
      <c r="O365" s="31">
        <f t="shared" si="39"/>
        <v>1.8412800514593552E-2</v>
      </c>
      <c r="P365" s="31">
        <v>0.98166100000000001</v>
      </c>
      <c r="Q365" s="31">
        <v>1.8338E-2</v>
      </c>
      <c r="R365" s="27">
        <v>51970</v>
      </c>
      <c r="S365" s="27">
        <v>1953</v>
      </c>
      <c r="T365" s="67">
        <f t="shared" si="40"/>
        <v>0.96378168870426351</v>
      </c>
      <c r="U365" s="123">
        <f t="shared" si="41"/>
        <v>3.6218311295736515E-2</v>
      </c>
    </row>
    <row r="366" spans="1:21" x14ac:dyDescent="0.2">
      <c r="A366" s="122" t="s">
        <v>1156</v>
      </c>
      <c r="B366" s="129" t="s">
        <v>1804</v>
      </c>
      <c r="C366" s="31">
        <v>0.51540394322799998</v>
      </c>
      <c r="D366" s="31">
        <v>1.0254204676E-2</v>
      </c>
      <c r="E366" s="31">
        <v>0.41983385019300001</v>
      </c>
      <c r="F366" s="31">
        <v>2.0372591999999999E-4</v>
      </c>
      <c r="G366" s="31">
        <v>5.4304275979999997E-2</v>
      </c>
      <c r="H366" s="27">
        <v>95155</v>
      </c>
      <c r="I366" s="27">
        <v>3391</v>
      </c>
      <c r="J366" s="27">
        <v>135519</v>
      </c>
      <c r="K366" s="31">
        <f t="shared" si="35"/>
        <v>0.72717478729919793</v>
      </c>
      <c r="L366" s="31">
        <f t="shared" si="36"/>
        <v>0.70215246570591583</v>
      </c>
      <c r="M366" s="31">
        <f t="shared" si="37"/>
        <v>2.5022321593282121E-2</v>
      </c>
      <c r="N366" s="31">
        <f t="shared" si="38"/>
        <v>0.96558967385789374</v>
      </c>
      <c r="O366" s="31">
        <f t="shared" si="39"/>
        <v>3.4410326142106228E-2</v>
      </c>
      <c r="P366" s="31">
        <v>0.96851799999999999</v>
      </c>
      <c r="Q366" s="31">
        <v>3.1481000000000002E-2</v>
      </c>
      <c r="R366" s="27">
        <v>53346</v>
      </c>
      <c r="S366" s="27">
        <v>3169</v>
      </c>
      <c r="T366" s="67">
        <f t="shared" si="40"/>
        <v>0.94392639122356892</v>
      </c>
      <c r="U366" s="123">
        <f t="shared" si="41"/>
        <v>5.6073608776431035E-2</v>
      </c>
    </row>
    <row r="367" spans="1:21" x14ac:dyDescent="0.2">
      <c r="A367" s="122" t="s">
        <v>1631</v>
      </c>
      <c r="B367" s="129" t="s">
        <v>2269</v>
      </c>
      <c r="C367" s="31">
        <v>0.40609033832300001</v>
      </c>
      <c r="D367" s="31">
        <v>7.8035637120000001E-3</v>
      </c>
      <c r="E367" s="31">
        <v>0.50939223710600001</v>
      </c>
      <c r="F367" s="31">
        <v>4.8295671100000002E-4</v>
      </c>
      <c r="G367" s="31">
        <v>7.6230904145E-2</v>
      </c>
      <c r="H367" s="27">
        <v>106862</v>
      </c>
      <c r="I367" s="27">
        <v>3972</v>
      </c>
      <c r="J367" s="27">
        <v>134349</v>
      </c>
      <c r="K367" s="31">
        <f t="shared" si="35"/>
        <v>0.82497078504492027</v>
      </c>
      <c r="L367" s="31">
        <f t="shared" si="36"/>
        <v>0.79540599483434937</v>
      </c>
      <c r="M367" s="31">
        <f t="shared" si="37"/>
        <v>2.9564790210570974E-2</v>
      </c>
      <c r="N367" s="31">
        <f t="shared" si="38"/>
        <v>0.96416262157821608</v>
      </c>
      <c r="O367" s="31">
        <f t="shared" si="39"/>
        <v>3.583737842178393E-2</v>
      </c>
      <c r="P367" s="31">
        <v>0.96787900000000004</v>
      </c>
      <c r="Q367" s="31">
        <v>3.2120000000000003E-2</v>
      </c>
      <c r="R367" s="27">
        <v>47797</v>
      </c>
      <c r="S367" s="27">
        <v>3570</v>
      </c>
      <c r="T367" s="67">
        <f t="shared" si="40"/>
        <v>0.93050012654038583</v>
      </c>
      <c r="U367" s="123">
        <f t="shared" si="41"/>
        <v>6.9499873459614156E-2</v>
      </c>
    </row>
    <row r="368" spans="1:21" x14ac:dyDescent="0.2">
      <c r="A368" s="122" t="s">
        <v>1444</v>
      </c>
      <c r="B368" s="129" t="s">
        <v>2086</v>
      </c>
      <c r="C368" s="31">
        <v>0.65741432866500005</v>
      </c>
      <c r="D368" s="31">
        <v>1.7840235212E-2</v>
      </c>
      <c r="E368" s="31">
        <v>0.29785219514599998</v>
      </c>
      <c r="F368" s="31">
        <v>4.1527549299999998E-4</v>
      </c>
      <c r="G368" s="31">
        <v>2.6477965482000002E-2</v>
      </c>
      <c r="H368" s="27">
        <v>99470</v>
      </c>
      <c r="I368" s="27">
        <v>3074</v>
      </c>
      <c r="J368" s="27">
        <v>133156</v>
      </c>
      <c r="K368" s="31">
        <f t="shared" si="35"/>
        <v>0.77010423863738775</v>
      </c>
      <c r="L368" s="31">
        <f t="shared" si="36"/>
        <v>0.74701853465108592</v>
      </c>
      <c r="M368" s="31">
        <f t="shared" si="37"/>
        <v>2.3085703986301782E-2</v>
      </c>
      <c r="N368" s="31">
        <f t="shared" si="38"/>
        <v>0.97002262443438914</v>
      </c>
      <c r="O368" s="31">
        <f t="shared" si="39"/>
        <v>2.9977375565610861E-2</v>
      </c>
      <c r="P368" s="31">
        <v>0.97034600000000004</v>
      </c>
      <c r="Q368" s="31">
        <v>2.9652999999999999E-2</v>
      </c>
      <c r="R368" s="27">
        <v>64890</v>
      </c>
      <c r="S368" s="27">
        <v>2954</v>
      </c>
      <c r="T368" s="67">
        <f t="shared" si="40"/>
        <v>0.95645893520429215</v>
      </c>
      <c r="U368" s="123">
        <f t="shared" si="41"/>
        <v>4.3541064795707803E-2</v>
      </c>
    </row>
    <row r="369" spans="1:21" x14ac:dyDescent="0.2">
      <c r="A369" s="122" t="s">
        <v>1160</v>
      </c>
      <c r="B369" s="129" t="s">
        <v>1808</v>
      </c>
      <c r="C369" s="31">
        <v>0.474853343762</v>
      </c>
      <c r="D369" s="31">
        <v>1.0402815799000001E-2</v>
      </c>
      <c r="E369" s="31">
        <v>0.45764567852900001</v>
      </c>
      <c r="F369" s="31">
        <v>1.8250554E-4</v>
      </c>
      <c r="G369" s="31">
        <v>5.6915656368E-2</v>
      </c>
      <c r="H369" s="27">
        <v>94542</v>
      </c>
      <c r="I369" s="27">
        <v>3271</v>
      </c>
      <c r="J369" s="27">
        <v>132745</v>
      </c>
      <c r="K369" s="31">
        <f t="shared" si="35"/>
        <v>0.73684884553090513</v>
      </c>
      <c r="L369" s="31">
        <f t="shared" si="36"/>
        <v>0.71220761610606798</v>
      </c>
      <c r="M369" s="31">
        <f t="shared" si="37"/>
        <v>2.4641229424837093E-2</v>
      </c>
      <c r="N369" s="31">
        <f t="shared" si="38"/>
        <v>0.96655863739993664</v>
      </c>
      <c r="O369" s="31">
        <f t="shared" si="39"/>
        <v>3.3441362600063383E-2</v>
      </c>
      <c r="P369" s="31">
        <v>0.96838599999999997</v>
      </c>
      <c r="Q369" s="31">
        <v>3.1613000000000002E-2</v>
      </c>
      <c r="R369" s="27">
        <v>47367</v>
      </c>
      <c r="S369" s="27">
        <v>2941</v>
      </c>
      <c r="T369" s="67">
        <f t="shared" si="40"/>
        <v>0.94154011290450823</v>
      </c>
      <c r="U369" s="123">
        <f t="shared" si="41"/>
        <v>5.8459887095491769E-2</v>
      </c>
    </row>
    <row r="370" spans="1:21" x14ac:dyDescent="0.2">
      <c r="A370" s="122" t="s">
        <v>1522</v>
      </c>
      <c r="B370" s="129" t="s">
        <v>2163</v>
      </c>
      <c r="C370" s="31">
        <v>0.310794916664</v>
      </c>
      <c r="D370" s="31">
        <v>6.339826156E-3</v>
      </c>
      <c r="E370" s="31">
        <v>0.59327576809399996</v>
      </c>
      <c r="F370" s="31">
        <v>1.14747984E-4</v>
      </c>
      <c r="G370" s="31">
        <v>8.9474741098999999E-2</v>
      </c>
      <c r="H370" s="27">
        <v>106905</v>
      </c>
      <c r="I370" s="27">
        <v>3723</v>
      </c>
      <c r="J370" s="27">
        <v>132574</v>
      </c>
      <c r="K370" s="31">
        <f t="shared" si="35"/>
        <v>0.834462262585424</v>
      </c>
      <c r="L370" s="31">
        <f t="shared" si="36"/>
        <v>0.80637983314978801</v>
      </c>
      <c r="M370" s="31">
        <f t="shared" si="37"/>
        <v>2.8082429435635946E-2</v>
      </c>
      <c r="N370" s="31">
        <f t="shared" si="38"/>
        <v>0.96634667534439744</v>
      </c>
      <c r="O370" s="31">
        <f t="shared" si="39"/>
        <v>3.3653324655602557E-2</v>
      </c>
      <c r="P370" s="31">
        <v>0.96877599999999997</v>
      </c>
      <c r="Q370" s="31">
        <v>3.1223000000000001E-2</v>
      </c>
      <c r="R370" s="27">
        <v>42907</v>
      </c>
      <c r="S370" s="27">
        <v>3491</v>
      </c>
      <c r="T370" s="67">
        <f t="shared" si="40"/>
        <v>0.92475968791758267</v>
      </c>
      <c r="U370" s="123">
        <f t="shared" si="41"/>
        <v>7.524031208241734E-2</v>
      </c>
    </row>
    <row r="371" spans="1:21" x14ac:dyDescent="0.2">
      <c r="A371" s="122" t="s">
        <v>1488</v>
      </c>
      <c r="B371" s="129" t="s">
        <v>2129</v>
      </c>
      <c r="C371" s="31">
        <v>0.57947689957899995</v>
      </c>
      <c r="D371" s="31">
        <v>1.0309278349999999E-2</v>
      </c>
      <c r="E371" s="31">
        <v>0.37113402061799999</v>
      </c>
      <c r="F371" s="31">
        <v>1.7182130500000001E-4</v>
      </c>
      <c r="G371" s="31">
        <v>3.8907980145E-2</v>
      </c>
      <c r="H371" s="27">
        <v>100433</v>
      </c>
      <c r="I371" s="27">
        <v>2960</v>
      </c>
      <c r="J371" s="27">
        <v>130207</v>
      </c>
      <c r="K371" s="31">
        <f t="shared" si="35"/>
        <v>0.79406637123964152</v>
      </c>
      <c r="L371" s="31">
        <f t="shared" si="36"/>
        <v>0.77133333845338581</v>
      </c>
      <c r="M371" s="31">
        <f t="shared" si="37"/>
        <v>2.2733032786255731E-2</v>
      </c>
      <c r="N371" s="31">
        <f t="shared" si="38"/>
        <v>0.97137136943506819</v>
      </c>
      <c r="O371" s="31">
        <f t="shared" si="39"/>
        <v>2.862863056493186E-2</v>
      </c>
      <c r="P371" s="31">
        <v>0.97523400000000005</v>
      </c>
      <c r="Q371" s="31">
        <v>2.4764999999999999E-2</v>
      </c>
      <c r="R371" s="27">
        <v>58506</v>
      </c>
      <c r="S371" s="27">
        <v>2771</v>
      </c>
      <c r="T371" s="67">
        <f t="shared" si="40"/>
        <v>0.95477911777665359</v>
      </c>
      <c r="U371" s="123">
        <f t="shared" si="41"/>
        <v>4.5220882223346442E-2</v>
      </c>
    </row>
    <row r="372" spans="1:21" x14ac:dyDescent="0.2">
      <c r="A372" s="122" t="s">
        <v>1468</v>
      </c>
      <c r="B372" s="129" t="s">
        <v>2109</v>
      </c>
      <c r="C372" s="31">
        <v>0.46388264414000002</v>
      </c>
      <c r="D372" s="31">
        <v>1.1149715011999999E-2</v>
      </c>
      <c r="E372" s="31">
        <v>0.466267002747</v>
      </c>
      <c r="F372" s="31">
        <v>3.1791448100000001E-4</v>
      </c>
      <c r="G372" s="31">
        <v>5.8382723618000003E-2</v>
      </c>
      <c r="H372" s="27">
        <v>100076</v>
      </c>
      <c r="I372" s="27">
        <v>3633</v>
      </c>
      <c r="J372" s="27">
        <v>128933</v>
      </c>
      <c r="K372" s="31">
        <f t="shared" si="35"/>
        <v>0.80436350662747313</v>
      </c>
      <c r="L372" s="31">
        <f t="shared" si="36"/>
        <v>0.7761860811429192</v>
      </c>
      <c r="M372" s="31">
        <f t="shared" si="37"/>
        <v>2.8177425484553993E-2</v>
      </c>
      <c r="N372" s="31">
        <f t="shared" si="38"/>
        <v>0.96496928906845114</v>
      </c>
      <c r="O372" s="31">
        <f t="shared" si="39"/>
        <v>3.5030710931548852E-2</v>
      </c>
      <c r="P372" s="31">
        <v>0.96850400000000003</v>
      </c>
      <c r="Q372" s="31">
        <v>3.1495000000000002E-2</v>
      </c>
      <c r="R372" s="27">
        <v>50244</v>
      </c>
      <c r="S372" s="27">
        <v>3293</v>
      </c>
      <c r="T372" s="67">
        <f t="shared" si="40"/>
        <v>0.9384911369706932</v>
      </c>
      <c r="U372" s="123">
        <f t="shared" si="41"/>
        <v>6.1508863029306832E-2</v>
      </c>
    </row>
    <row r="373" spans="1:21" x14ac:dyDescent="0.2">
      <c r="A373" s="122" t="s">
        <v>1516</v>
      </c>
      <c r="B373" s="129" t="s">
        <v>2157</v>
      </c>
      <c r="C373" s="31">
        <v>0.48230384990199998</v>
      </c>
      <c r="D373" s="31">
        <v>1.5015838206E-2</v>
      </c>
      <c r="E373" s="31">
        <v>0.442860623781</v>
      </c>
      <c r="F373" s="31">
        <v>1.21832358E-4</v>
      </c>
      <c r="G373" s="31">
        <v>5.9697855750000001E-2</v>
      </c>
      <c r="H373" s="27">
        <v>86254</v>
      </c>
      <c r="I373" s="27">
        <v>3052</v>
      </c>
      <c r="J373" s="27">
        <v>127210</v>
      </c>
      <c r="K373" s="31">
        <f t="shared" si="35"/>
        <v>0.70203600345884754</v>
      </c>
      <c r="L373" s="31">
        <f t="shared" si="36"/>
        <v>0.67804417891675184</v>
      </c>
      <c r="M373" s="31">
        <f t="shared" si="37"/>
        <v>2.3991824542095749E-2</v>
      </c>
      <c r="N373" s="31">
        <f t="shared" si="38"/>
        <v>0.96582536447719081</v>
      </c>
      <c r="O373" s="31">
        <f t="shared" si="39"/>
        <v>3.4174635522809214E-2</v>
      </c>
      <c r="P373" s="31">
        <v>0.964256</v>
      </c>
      <c r="Q373" s="31">
        <v>3.5742999999999997E-2</v>
      </c>
      <c r="R373" s="27">
        <v>41664</v>
      </c>
      <c r="S373" s="27">
        <v>2778</v>
      </c>
      <c r="T373" s="67">
        <f t="shared" si="40"/>
        <v>0.937491562035912</v>
      </c>
      <c r="U373" s="123">
        <f t="shared" si="41"/>
        <v>6.2508437964088032E-2</v>
      </c>
    </row>
    <row r="374" spans="1:21" x14ac:dyDescent="0.2">
      <c r="A374" s="122" t="s">
        <v>1412</v>
      </c>
      <c r="B374" s="129" t="s">
        <v>2055</v>
      </c>
      <c r="C374" s="31">
        <v>0.38535287047099998</v>
      </c>
      <c r="D374" s="31">
        <v>1.4252189342E-2</v>
      </c>
      <c r="E374" s="31">
        <v>0.48148360139599999</v>
      </c>
      <c r="F374" s="31">
        <v>1.1161353089999999E-3</v>
      </c>
      <c r="G374" s="31">
        <v>0.11779520348</v>
      </c>
      <c r="H374" s="27">
        <v>86988</v>
      </c>
      <c r="I374" s="27">
        <v>6017</v>
      </c>
      <c r="J374" s="27">
        <v>123851</v>
      </c>
      <c r="K374" s="31">
        <f t="shared" si="35"/>
        <v>0.75094266497646367</v>
      </c>
      <c r="L374" s="31">
        <f t="shared" si="36"/>
        <v>0.70236009398389998</v>
      </c>
      <c r="M374" s="31">
        <f t="shared" si="37"/>
        <v>4.8582570992563648E-2</v>
      </c>
      <c r="N374" s="31">
        <f t="shared" si="38"/>
        <v>0.93530455351862807</v>
      </c>
      <c r="O374" s="31">
        <f t="shared" si="39"/>
        <v>6.4695446481371974E-2</v>
      </c>
      <c r="P374" s="31">
        <v>0.94564999999999999</v>
      </c>
      <c r="Q374" s="31">
        <v>5.4349000000000001E-2</v>
      </c>
      <c r="R374" s="27">
        <v>42548</v>
      </c>
      <c r="S374" s="27">
        <v>4993</v>
      </c>
      <c r="T374" s="67">
        <f t="shared" si="40"/>
        <v>0.89497486380177105</v>
      </c>
      <c r="U374" s="123">
        <f t="shared" si="41"/>
        <v>0.1050251361982289</v>
      </c>
    </row>
    <row r="375" spans="1:21" x14ac:dyDescent="0.2">
      <c r="A375" s="122" t="s">
        <v>1067</v>
      </c>
      <c r="B375" s="129" t="s">
        <v>1715</v>
      </c>
      <c r="C375" s="31">
        <v>0.37012942072100002</v>
      </c>
      <c r="D375" s="31">
        <v>1.0242923385E-2</v>
      </c>
      <c r="E375" s="31">
        <v>0.44470205550500003</v>
      </c>
      <c r="F375" s="31">
        <v>2.8721710839999999E-3</v>
      </c>
      <c r="G375" s="31">
        <v>0.17205342930299999</v>
      </c>
      <c r="H375" s="27">
        <v>83257</v>
      </c>
      <c r="I375" s="27">
        <v>7063</v>
      </c>
      <c r="J375" s="27">
        <v>123665</v>
      </c>
      <c r="K375" s="31">
        <f t="shared" si="35"/>
        <v>0.7303602474426879</v>
      </c>
      <c r="L375" s="31">
        <f t="shared" si="36"/>
        <v>0.67324627016536609</v>
      </c>
      <c r="M375" s="31">
        <f t="shared" si="37"/>
        <v>5.7113977277321794E-2</v>
      </c>
      <c r="N375" s="31">
        <f t="shared" si="38"/>
        <v>0.92180026572187779</v>
      </c>
      <c r="O375" s="31">
        <f t="shared" si="39"/>
        <v>7.8199734278122227E-2</v>
      </c>
      <c r="P375" s="31">
        <v>0.93480300000000005</v>
      </c>
      <c r="Q375" s="31">
        <v>6.5196000000000004E-2</v>
      </c>
      <c r="R375" s="27">
        <v>36065</v>
      </c>
      <c r="S375" s="27">
        <v>5767</v>
      </c>
      <c r="T375" s="67">
        <f t="shared" si="40"/>
        <v>0.86213903231975519</v>
      </c>
      <c r="U375" s="123">
        <f t="shared" si="41"/>
        <v>0.13786096768024478</v>
      </c>
    </row>
    <row r="376" spans="1:21" x14ac:dyDescent="0.2">
      <c r="A376" s="122" t="s">
        <v>1656</v>
      </c>
      <c r="B376" s="129" t="s">
        <v>2292</v>
      </c>
      <c r="C376" s="31">
        <v>0.56418494797499996</v>
      </c>
      <c r="D376" s="31">
        <v>7.2132263759999999E-3</v>
      </c>
      <c r="E376" s="31">
        <v>0.396046556163</v>
      </c>
      <c r="F376" s="31">
        <v>1.06389769E-4</v>
      </c>
      <c r="G376" s="31">
        <v>3.2448879714999997E-2</v>
      </c>
      <c r="H376" s="27">
        <v>93270</v>
      </c>
      <c r="I376" s="27">
        <v>2213</v>
      </c>
      <c r="J376" s="27">
        <v>123187</v>
      </c>
      <c r="K376" s="31">
        <f t="shared" si="35"/>
        <v>0.7751061394465325</v>
      </c>
      <c r="L376" s="31">
        <f t="shared" si="36"/>
        <v>0.75714158149804767</v>
      </c>
      <c r="M376" s="31">
        <f t="shared" si="37"/>
        <v>1.7964557948484824E-2</v>
      </c>
      <c r="N376" s="31">
        <f t="shared" si="38"/>
        <v>0.9768230993998932</v>
      </c>
      <c r="O376" s="31">
        <f t="shared" si="39"/>
        <v>2.3176900600106826E-2</v>
      </c>
      <c r="P376" s="31">
        <v>0.97968999999999995</v>
      </c>
      <c r="Q376" s="31">
        <v>2.0309000000000001E-2</v>
      </c>
      <c r="R376" s="27">
        <v>54917</v>
      </c>
      <c r="S376" s="27">
        <v>2088</v>
      </c>
      <c r="T376" s="67">
        <f t="shared" si="40"/>
        <v>0.96337163406718707</v>
      </c>
      <c r="U376" s="123">
        <f t="shared" si="41"/>
        <v>3.6628365932812913E-2</v>
      </c>
    </row>
    <row r="377" spans="1:21" x14ac:dyDescent="0.2">
      <c r="A377" s="122" t="s">
        <v>1054</v>
      </c>
      <c r="B377" s="129" t="s">
        <v>1702</v>
      </c>
      <c r="C377" s="31">
        <v>0.57297757723599996</v>
      </c>
      <c r="D377" s="31">
        <v>1.6552327455000002E-2</v>
      </c>
      <c r="E377" s="31">
        <v>0.357958469542</v>
      </c>
      <c r="F377" s="31">
        <v>1.657534877E-3</v>
      </c>
      <c r="G377" s="31">
        <v>5.0854090887999998E-2</v>
      </c>
      <c r="H377" s="27">
        <v>86869</v>
      </c>
      <c r="I377" s="27">
        <v>4105</v>
      </c>
      <c r="J377" s="27">
        <v>123082</v>
      </c>
      <c r="K377" s="31">
        <f t="shared" si="35"/>
        <v>0.7391332607529939</v>
      </c>
      <c r="L377" s="31">
        <f t="shared" si="36"/>
        <v>0.70578151151265012</v>
      </c>
      <c r="M377" s="31">
        <f t="shared" si="37"/>
        <v>3.3351749240343835E-2</v>
      </c>
      <c r="N377" s="31">
        <f t="shared" si="38"/>
        <v>0.95487721766658606</v>
      </c>
      <c r="O377" s="31">
        <f t="shared" si="39"/>
        <v>4.5122782333413942E-2</v>
      </c>
      <c r="P377" s="31">
        <v>0.960785</v>
      </c>
      <c r="Q377" s="31">
        <v>3.9213999999999999E-2</v>
      </c>
      <c r="R377" s="27">
        <v>50030</v>
      </c>
      <c r="S377" s="27">
        <v>3335</v>
      </c>
      <c r="T377" s="67">
        <f t="shared" si="40"/>
        <v>0.93750585589806057</v>
      </c>
      <c r="U377" s="123">
        <f t="shared" si="41"/>
        <v>6.2494144101939472E-2</v>
      </c>
    </row>
    <row r="378" spans="1:21" x14ac:dyDescent="0.2">
      <c r="A378" s="122" t="s">
        <v>1277</v>
      </c>
      <c r="B378" s="129" t="s">
        <v>1924</v>
      </c>
      <c r="C378" s="31">
        <v>0.61910644430700001</v>
      </c>
      <c r="D378" s="31">
        <v>1.1617988764E-2</v>
      </c>
      <c r="E378" s="31">
        <v>0.32150945615999998</v>
      </c>
      <c r="F378" s="31">
        <v>1.76475778E-4</v>
      </c>
      <c r="G378" s="31">
        <v>4.7589634988999999E-2</v>
      </c>
      <c r="H378" s="27">
        <v>71530</v>
      </c>
      <c r="I378" s="27">
        <v>2712</v>
      </c>
      <c r="J378" s="27">
        <v>122111</v>
      </c>
      <c r="K378" s="31">
        <f t="shared" si="35"/>
        <v>0.60798781436561822</v>
      </c>
      <c r="L378" s="31">
        <f t="shared" si="36"/>
        <v>0.58577851299227757</v>
      </c>
      <c r="M378" s="31">
        <f t="shared" si="37"/>
        <v>2.2209301373340651E-2</v>
      </c>
      <c r="N378" s="31">
        <f t="shared" si="38"/>
        <v>0.96347081166994419</v>
      </c>
      <c r="O378" s="31">
        <f t="shared" si="39"/>
        <v>3.6529188330055765E-2</v>
      </c>
      <c r="P378" s="31">
        <v>0.965951</v>
      </c>
      <c r="Q378" s="31">
        <v>3.4048000000000002E-2</v>
      </c>
      <c r="R378" s="27">
        <v>43198</v>
      </c>
      <c r="S378" s="27">
        <v>2508</v>
      </c>
      <c r="T378" s="67">
        <f t="shared" si="40"/>
        <v>0.94512755436922946</v>
      </c>
      <c r="U378" s="123">
        <f t="shared" si="41"/>
        <v>5.487244563077058E-2</v>
      </c>
    </row>
    <row r="379" spans="1:21" x14ac:dyDescent="0.2">
      <c r="A379" s="122" t="s">
        <v>1436</v>
      </c>
      <c r="B379" s="129" t="s">
        <v>2078</v>
      </c>
      <c r="C379" s="31">
        <v>0.66262478694899996</v>
      </c>
      <c r="D379" s="31">
        <v>1.4633552471E-2</v>
      </c>
      <c r="E379" s="31">
        <v>0.28224981738400001</v>
      </c>
      <c r="F379" s="31">
        <v>2.1913805600000001E-4</v>
      </c>
      <c r="G379" s="31">
        <v>4.0272705137000001E-2</v>
      </c>
      <c r="H379" s="27">
        <v>77509</v>
      </c>
      <c r="I379" s="27">
        <v>2846</v>
      </c>
      <c r="J379" s="27">
        <v>120759</v>
      </c>
      <c r="K379" s="31">
        <f t="shared" si="35"/>
        <v>0.66541624226765705</v>
      </c>
      <c r="L379" s="31">
        <f t="shared" si="36"/>
        <v>0.64184864068102587</v>
      </c>
      <c r="M379" s="31">
        <f t="shared" si="37"/>
        <v>2.3567601586631223E-2</v>
      </c>
      <c r="N379" s="31">
        <f t="shared" si="38"/>
        <v>0.96458216663555474</v>
      </c>
      <c r="O379" s="31">
        <f t="shared" si="39"/>
        <v>3.5417833364445275E-2</v>
      </c>
      <c r="P379" s="31">
        <v>0.96687800000000002</v>
      </c>
      <c r="Q379" s="31">
        <v>3.3120999999999998E-2</v>
      </c>
      <c r="R379" s="27">
        <v>48685</v>
      </c>
      <c r="S379" s="27">
        <v>2627</v>
      </c>
      <c r="T379" s="67">
        <f t="shared" si="40"/>
        <v>0.94880339881509201</v>
      </c>
      <c r="U379" s="123">
        <f t="shared" si="41"/>
        <v>5.1196601184908014E-2</v>
      </c>
    </row>
    <row r="380" spans="1:21" x14ac:dyDescent="0.2">
      <c r="A380" s="122" t="s">
        <v>1377</v>
      </c>
      <c r="B380" s="129" t="s">
        <v>2021</v>
      </c>
      <c r="C380" s="31">
        <v>0.36847925068199999</v>
      </c>
      <c r="D380" s="31">
        <v>1.2391049824E-2</v>
      </c>
      <c r="E380" s="31">
        <v>0.47853518928</v>
      </c>
      <c r="F380" s="31">
        <v>3.1546767260000001E-3</v>
      </c>
      <c r="G380" s="31">
        <v>0.137439833485</v>
      </c>
      <c r="H380" s="27">
        <v>82770</v>
      </c>
      <c r="I380" s="27">
        <v>6555</v>
      </c>
      <c r="J380" s="27">
        <v>119588</v>
      </c>
      <c r="K380" s="31">
        <f t="shared" si="35"/>
        <v>0.74693949225674816</v>
      </c>
      <c r="L380" s="31">
        <f t="shared" si="36"/>
        <v>0.69212630029768873</v>
      </c>
      <c r="M380" s="31">
        <f t="shared" si="37"/>
        <v>5.481319195905944E-2</v>
      </c>
      <c r="N380" s="31">
        <f t="shared" si="38"/>
        <v>0.92661628883291347</v>
      </c>
      <c r="O380" s="31">
        <f t="shared" si="39"/>
        <v>7.3383711167086488E-2</v>
      </c>
      <c r="P380" s="31">
        <v>0.93528900000000004</v>
      </c>
      <c r="Q380" s="31">
        <v>6.4710000000000004E-2</v>
      </c>
      <c r="R380" s="27">
        <v>38629</v>
      </c>
      <c r="S380" s="27">
        <v>5159</v>
      </c>
      <c r="T380" s="67">
        <f t="shared" si="40"/>
        <v>0.88218233305928562</v>
      </c>
      <c r="U380" s="123">
        <f t="shared" si="41"/>
        <v>0.11781766694071436</v>
      </c>
    </row>
    <row r="381" spans="1:21" x14ac:dyDescent="0.2">
      <c r="A381" s="122" t="s">
        <v>1190</v>
      </c>
      <c r="B381" s="129" t="s">
        <v>1838</v>
      </c>
      <c r="C381" s="31">
        <v>0.56984708283200003</v>
      </c>
      <c r="D381" s="31">
        <v>1.3195046266E-2</v>
      </c>
      <c r="E381" s="31">
        <v>0.37295574627400002</v>
      </c>
      <c r="F381" s="31">
        <v>2.51600458E-4</v>
      </c>
      <c r="G381" s="31">
        <v>4.3750524167000003E-2</v>
      </c>
      <c r="H381" s="27">
        <v>77723</v>
      </c>
      <c r="I381" s="27">
        <v>2586</v>
      </c>
      <c r="J381" s="27">
        <v>116455</v>
      </c>
      <c r="K381" s="31">
        <f t="shared" si="35"/>
        <v>0.68961401399682276</v>
      </c>
      <c r="L381" s="31">
        <f t="shared" si="36"/>
        <v>0.66740801167833064</v>
      </c>
      <c r="M381" s="31">
        <f t="shared" si="37"/>
        <v>2.2206002318492121E-2</v>
      </c>
      <c r="N381" s="31">
        <f t="shared" si="38"/>
        <v>0.96779937491439316</v>
      </c>
      <c r="O381" s="31">
        <f t="shared" si="39"/>
        <v>3.2200625085606845E-2</v>
      </c>
      <c r="P381" s="31">
        <v>0.96837899999999999</v>
      </c>
      <c r="Q381" s="31">
        <v>3.1620000000000002E-2</v>
      </c>
      <c r="R381" s="27">
        <v>43697</v>
      </c>
      <c r="S381" s="27">
        <v>2408</v>
      </c>
      <c r="T381" s="67">
        <f t="shared" si="40"/>
        <v>0.94777139138922029</v>
      </c>
      <c r="U381" s="123">
        <f t="shared" si="41"/>
        <v>5.2228608610779742E-2</v>
      </c>
    </row>
    <row r="382" spans="1:21" x14ac:dyDescent="0.2">
      <c r="A382" s="122" t="s">
        <v>1583</v>
      </c>
      <c r="B382" s="129" t="s">
        <v>2222</v>
      </c>
      <c r="C382" s="31">
        <v>0.62318071880100001</v>
      </c>
      <c r="D382" s="31">
        <v>2.3846904568999999E-2</v>
      </c>
      <c r="E382" s="31">
        <v>0.31718080366599999</v>
      </c>
      <c r="F382" s="31">
        <v>5.5161878800000003E-4</v>
      </c>
      <c r="G382" s="31">
        <v>3.5239954173E-2</v>
      </c>
      <c r="H382" s="27">
        <v>87560</v>
      </c>
      <c r="I382" s="27">
        <v>3340</v>
      </c>
      <c r="J382" s="27">
        <v>116311</v>
      </c>
      <c r="K382" s="31">
        <f t="shared" si="35"/>
        <v>0.78152539312704727</v>
      </c>
      <c r="L382" s="31">
        <f t="shared" si="36"/>
        <v>0.75280927857210411</v>
      </c>
      <c r="M382" s="31">
        <f t="shared" si="37"/>
        <v>2.8716114554943214E-2</v>
      </c>
      <c r="N382" s="31">
        <f t="shared" si="38"/>
        <v>0.96325632563256325</v>
      </c>
      <c r="O382" s="31">
        <f t="shared" si="39"/>
        <v>3.6743674367436745E-2</v>
      </c>
      <c r="P382" s="31">
        <v>0.96203700000000003</v>
      </c>
      <c r="Q382" s="31">
        <v>3.7962000000000003E-2</v>
      </c>
      <c r="R382" s="27">
        <v>53145</v>
      </c>
      <c r="S382" s="27">
        <v>3105</v>
      </c>
      <c r="T382" s="67">
        <f t="shared" si="40"/>
        <v>0.94479999999999997</v>
      </c>
      <c r="U382" s="123">
        <f t="shared" si="41"/>
        <v>5.5199999999999999E-2</v>
      </c>
    </row>
    <row r="383" spans="1:21" x14ac:dyDescent="0.2">
      <c r="A383" s="122" t="s">
        <v>1305</v>
      </c>
      <c r="B383" s="129" t="s">
        <v>1950</v>
      </c>
      <c r="C383" s="31">
        <v>0.35165958007800002</v>
      </c>
      <c r="D383" s="31">
        <v>1.1832954283E-2</v>
      </c>
      <c r="E383" s="31">
        <v>0.52638518078999996</v>
      </c>
      <c r="F383" s="31">
        <v>1.1536306399999999E-3</v>
      </c>
      <c r="G383" s="31">
        <v>0.108968654207</v>
      </c>
      <c r="H383" s="27">
        <v>78301</v>
      </c>
      <c r="I383" s="27">
        <v>4961</v>
      </c>
      <c r="J383" s="27">
        <v>114774</v>
      </c>
      <c r="K383" s="31">
        <f t="shared" si="35"/>
        <v>0.72544304459198072</v>
      </c>
      <c r="L383" s="31">
        <f t="shared" si="36"/>
        <v>0.68221896945301197</v>
      </c>
      <c r="M383" s="31">
        <f t="shared" si="37"/>
        <v>4.3224075138968754E-2</v>
      </c>
      <c r="N383" s="31">
        <f t="shared" si="38"/>
        <v>0.94041699694938863</v>
      </c>
      <c r="O383" s="31">
        <f t="shared" si="39"/>
        <v>5.9583003050611323E-2</v>
      </c>
      <c r="P383" s="31">
        <v>0.952735</v>
      </c>
      <c r="Q383" s="31">
        <v>4.7264E-2</v>
      </c>
      <c r="R383" s="27">
        <v>37512</v>
      </c>
      <c r="S383" s="27">
        <v>3917</v>
      </c>
      <c r="T383" s="67">
        <f t="shared" si="40"/>
        <v>0.90545270221342533</v>
      </c>
      <c r="U383" s="123">
        <f t="shared" si="41"/>
        <v>9.4547297786574627E-2</v>
      </c>
    </row>
    <row r="384" spans="1:21" x14ac:dyDescent="0.2">
      <c r="A384" s="122" t="s">
        <v>1288</v>
      </c>
      <c r="B384" s="129" t="s">
        <v>1935</v>
      </c>
      <c r="C384" s="31">
        <v>0.18520153914000001</v>
      </c>
      <c r="D384" s="31">
        <v>1.0912760991E-2</v>
      </c>
      <c r="E384" s="31">
        <v>0.46729325679599998</v>
      </c>
      <c r="F384" s="31">
        <v>4.4155680310000002E-3</v>
      </c>
      <c r="G384" s="31">
        <v>0.33217687503900001</v>
      </c>
      <c r="H384" s="27">
        <v>62908</v>
      </c>
      <c r="I384" s="27">
        <v>8388</v>
      </c>
      <c r="J384" s="27">
        <v>114294</v>
      </c>
      <c r="K384" s="31">
        <f t="shared" si="35"/>
        <v>0.62379477487882129</v>
      </c>
      <c r="L384" s="31">
        <f t="shared" si="36"/>
        <v>0.55040509563056683</v>
      </c>
      <c r="M384" s="31">
        <f t="shared" si="37"/>
        <v>7.33896792482545E-2</v>
      </c>
      <c r="N384" s="31">
        <f t="shared" si="38"/>
        <v>0.88234964093357271</v>
      </c>
      <c r="O384" s="31">
        <f t="shared" si="39"/>
        <v>0.11765035906642729</v>
      </c>
      <c r="P384" s="31">
        <v>0.89165000000000005</v>
      </c>
      <c r="Q384" s="31">
        <v>0.108349</v>
      </c>
      <c r="R384" s="27">
        <v>26907</v>
      </c>
      <c r="S384" s="27">
        <v>6312</v>
      </c>
      <c r="T384" s="67">
        <f t="shared" si="40"/>
        <v>0.80998825973087696</v>
      </c>
      <c r="U384" s="123">
        <f t="shared" si="41"/>
        <v>0.1900117402691231</v>
      </c>
    </row>
    <row r="385" spans="1:21" x14ac:dyDescent="0.2">
      <c r="A385" s="122" t="s">
        <v>1286</v>
      </c>
      <c r="B385" s="129" t="s">
        <v>1933</v>
      </c>
      <c r="C385" s="31">
        <v>0.30023480717899997</v>
      </c>
      <c r="D385" s="31">
        <v>8.2381501960000006E-3</v>
      </c>
      <c r="E385" s="31">
        <v>0.53317148883599996</v>
      </c>
      <c r="F385" s="31">
        <v>1.07454133E-3</v>
      </c>
      <c r="G385" s="31">
        <v>0.15728101245600001</v>
      </c>
      <c r="H385" s="27">
        <v>80732</v>
      </c>
      <c r="I385" s="27">
        <v>5374</v>
      </c>
      <c r="J385" s="27">
        <v>113595</v>
      </c>
      <c r="K385" s="31">
        <f t="shared" si="35"/>
        <v>0.75800871517232271</v>
      </c>
      <c r="L385" s="31">
        <f t="shared" si="36"/>
        <v>0.71070029490734632</v>
      </c>
      <c r="M385" s="31">
        <f t="shared" si="37"/>
        <v>4.7308420264976454E-2</v>
      </c>
      <c r="N385" s="31">
        <f t="shared" si="38"/>
        <v>0.93758855364318394</v>
      </c>
      <c r="O385" s="31">
        <f t="shared" si="39"/>
        <v>6.2411446356816017E-2</v>
      </c>
      <c r="P385" s="31">
        <v>0.94226900000000002</v>
      </c>
      <c r="Q385" s="31">
        <v>5.7729999999999997E-2</v>
      </c>
      <c r="R385" s="27">
        <v>34352</v>
      </c>
      <c r="S385" s="27">
        <v>4587</v>
      </c>
      <c r="T385" s="67">
        <f t="shared" si="40"/>
        <v>0.88220036467295004</v>
      </c>
      <c r="U385" s="123">
        <f t="shared" si="41"/>
        <v>0.11779963532705</v>
      </c>
    </row>
    <row r="386" spans="1:21" x14ac:dyDescent="0.2">
      <c r="A386" s="122" t="s">
        <v>1588</v>
      </c>
      <c r="B386" s="129" t="s">
        <v>2226</v>
      </c>
      <c r="C386" s="31">
        <v>0.56317579351199998</v>
      </c>
      <c r="D386" s="31">
        <v>1.0136902684999999E-2</v>
      </c>
      <c r="E386" s="31">
        <v>0.39573160097600002</v>
      </c>
      <c r="F386" s="31">
        <v>1.3079874400000001E-4</v>
      </c>
      <c r="G386" s="31">
        <v>3.082490408E-2</v>
      </c>
      <c r="H386" s="27">
        <v>89761</v>
      </c>
      <c r="I386" s="27">
        <v>2252</v>
      </c>
      <c r="J386" s="27">
        <v>112839</v>
      </c>
      <c r="K386" s="31">
        <f t="shared" ref="K386:K449" si="42">(H386+I386)/J386</f>
        <v>0.81543615239411904</v>
      </c>
      <c r="L386" s="31">
        <f t="shared" ref="L386:L449" si="43">H386/J386</f>
        <v>0.79547851363447031</v>
      </c>
      <c r="M386" s="31">
        <f t="shared" ref="M386:M449" si="44">I386/J386</f>
        <v>1.9957638759648701E-2</v>
      </c>
      <c r="N386" s="31">
        <f t="shared" ref="N386:N449" si="45">H386/(H386+I386)</f>
        <v>0.97552519752643652</v>
      </c>
      <c r="O386" s="31">
        <f t="shared" ref="O386:O449" si="46">I386/(I386+H386)</f>
        <v>2.4474802473563519E-2</v>
      </c>
      <c r="P386" s="31">
        <v>0.97708399999999995</v>
      </c>
      <c r="Q386" s="31">
        <v>2.2915000000000001E-2</v>
      </c>
      <c r="R386" s="27">
        <v>51175</v>
      </c>
      <c r="S386" s="27">
        <v>2076</v>
      </c>
      <c r="T386" s="67">
        <f t="shared" si="40"/>
        <v>0.96101481662316202</v>
      </c>
      <c r="U386" s="123">
        <f t="shared" si="41"/>
        <v>3.8985183376837991E-2</v>
      </c>
    </row>
    <row r="387" spans="1:21" x14ac:dyDescent="0.2">
      <c r="A387" s="122" t="s">
        <v>1600</v>
      </c>
      <c r="B387" s="129" t="s">
        <v>2238</v>
      </c>
      <c r="C387" s="31">
        <v>0.52767781946199999</v>
      </c>
      <c r="D387" s="31">
        <v>1.9038868896999999E-2</v>
      </c>
      <c r="E387" s="31">
        <v>0.38863792971400002</v>
      </c>
      <c r="F387" s="31">
        <v>7.9115943099999995E-4</v>
      </c>
      <c r="G387" s="31">
        <v>6.3854222493999996E-2</v>
      </c>
      <c r="H387" s="27">
        <v>83923</v>
      </c>
      <c r="I387" s="27">
        <v>3897</v>
      </c>
      <c r="J387" s="27">
        <v>111949</v>
      </c>
      <c r="K387" s="31">
        <f t="shared" si="42"/>
        <v>0.78446435430419204</v>
      </c>
      <c r="L387" s="31">
        <f t="shared" si="43"/>
        <v>0.74965386023993064</v>
      </c>
      <c r="M387" s="31">
        <f t="shared" si="44"/>
        <v>3.4810494064261406E-2</v>
      </c>
      <c r="N387" s="31">
        <f t="shared" si="45"/>
        <v>0.95562514233659757</v>
      </c>
      <c r="O387" s="31">
        <f t="shared" si="46"/>
        <v>4.4374857663402413E-2</v>
      </c>
      <c r="P387" s="31">
        <v>0.95877000000000001</v>
      </c>
      <c r="Q387" s="31">
        <v>4.1229000000000002E-2</v>
      </c>
      <c r="R387" s="27">
        <v>45570</v>
      </c>
      <c r="S387" s="27">
        <v>3528</v>
      </c>
      <c r="T387" s="67">
        <f t="shared" ref="T387:T450" si="47">R387/(R387+S387)</f>
        <v>0.92814371257485029</v>
      </c>
      <c r="U387" s="123">
        <f t="shared" ref="U387:U450" si="48">S387/(S387+R387)</f>
        <v>7.1856287425149698E-2</v>
      </c>
    </row>
    <row r="388" spans="1:21" x14ac:dyDescent="0.2">
      <c r="A388" s="122" t="s">
        <v>1129</v>
      </c>
      <c r="B388" s="129" t="s">
        <v>1777</v>
      </c>
      <c r="C388" s="31">
        <v>0.53563594797400005</v>
      </c>
      <c r="D388" s="31">
        <v>9.824214526E-3</v>
      </c>
      <c r="E388" s="31">
        <v>0.38231023510099998</v>
      </c>
      <c r="F388" s="31">
        <v>8.3413142200000005E-4</v>
      </c>
      <c r="G388" s="31">
        <v>7.1395470975E-2</v>
      </c>
      <c r="H388" s="27">
        <v>72986</v>
      </c>
      <c r="I388" s="27">
        <v>3483</v>
      </c>
      <c r="J388" s="27">
        <v>111007</v>
      </c>
      <c r="K388" s="31">
        <f t="shared" si="42"/>
        <v>0.68886646788040395</v>
      </c>
      <c r="L388" s="31">
        <f t="shared" si="43"/>
        <v>0.65749006819389766</v>
      </c>
      <c r="M388" s="31">
        <f t="shared" si="44"/>
        <v>3.1376399686506254E-2</v>
      </c>
      <c r="N388" s="31">
        <f t="shared" si="45"/>
        <v>0.95445213092887315</v>
      </c>
      <c r="O388" s="31">
        <f t="shared" si="46"/>
        <v>4.5547869071126859E-2</v>
      </c>
      <c r="P388" s="31">
        <v>0.96192500000000003</v>
      </c>
      <c r="Q388" s="31">
        <v>3.8073999999999997E-2</v>
      </c>
      <c r="R388" s="27">
        <v>39214</v>
      </c>
      <c r="S388" s="27">
        <v>2999</v>
      </c>
      <c r="T388" s="67">
        <f t="shared" si="47"/>
        <v>0.92895553502475536</v>
      </c>
      <c r="U388" s="123">
        <f t="shared" si="48"/>
        <v>7.1044464975244595E-2</v>
      </c>
    </row>
    <row r="389" spans="1:21" x14ac:dyDescent="0.2">
      <c r="A389" s="122" t="s">
        <v>1245</v>
      </c>
      <c r="B389" s="129" t="s">
        <v>1892</v>
      </c>
      <c r="C389" s="31">
        <v>0.56552359443699995</v>
      </c>
      <c r="D389" s="31">
        <v>1.0549150124E-2</v>
      </c>
      <c r="E389" s="31">
        <v>0.38066088196800002</v>
      </c>
      <c r="F389" s="31">
        <v>5.9431831000000001E-5</v>
      </c>
      <c r="G389" s="31">
        <v>4.3206941637E-2</v>
      </c>
      <c r="H389" s="27">
        <v>78143</v>
      </c>
      <c r="I389" s="27">
        <v>2295</v>
      </c>
      <c r="J389" s="27">
        <v>109202</v>
      </c>
      <c r="K389" s="31">
        <f t="shared" si="42"/>
        <v>0.73659823080163367</v>
      </c>
      <c r="L389" s="31">
        <f t="shared" si="43"/>
        <v>0.71558213219538103</v>
      </c>
      <c r="M389" s="31">
        <f t="shared" si="44"/>
        <v>2.1016098606252632E-2</v>
      </c>
      <c r="N389" s="31">
        <f t="shared" si="45"/>
        <v>0.97146870881921477</v>
      </c>
      <c r="O389" s="31">
        <f t="shared" si="46"/>
        <v>2.85312911807852E-2</v>
      </c>
      <c r="P389" s="31">
        <v>0.97382999999999997</v>
      </c>
      <c r="Q389" s="31">
        <v>2.6169000000000001E-2</v>
      </c>
      <c r="R389" s="27">
        <v>40594</v>
      </c>
      <c r="S389" s="27">
        <v>2043</v>
      </c>
      <c r="T389" s="67">
        <f t="shared" si="47"/>
        <v>0.95208387081642709</v>
      </c>
      <c r="U389" s="123">
        <f t="shared" si="48"/>
        <v>4.791612918357295E-2</v>
      </c>
    </row>
    <row r="390" spans="1:21" x14ac:dyDescent="0.2">
      <c r="A390" s="122" t="s">
        <v>1270</v>
      </c>
      <c r="B390" s="129" t="s">
        <v>1917</v>
      </c>
      <c r="C390" s="31">
        <v>0.56374349744800001</v>
      </c>
      <c r="D390" s="31">
        <v>8.2098567579999993E-3</v>
      </c>
      <c r="E390" s="31">
        <v>0.39436897512300001</v>
      </c>
      <c r="F390" s="31">
        <v>3.2050491800000001E-4</v>
      </c>
      <c r="G390" s="31">
        <v>3.3357165750000001E-2</v>
      </c>
      <c r="H390" s="27">
        <v>81179</v>
      </c>
      <c r="I390" s="27">
        <v>2014</v>
      </c>
      <c r="J390" s="27">
        <v>108921</v>
      </c>
      <c r="K390" s="31">
        <f t="shared" si="42"/>
        <v>0.76379210620541493</v>
      </c>
      <c r="L390" s="31">
        <f t="shared" si="43"/>
        <v>0.74530164063862803</v>
      </c>
      <c r="M390" s="31">
        <f t="shared" si="44"/>
        <v>1.8490465566786938E-2</v>
      </c>
      <c r="N390" s="31">
        <f t="shared" si="45"/>
        <v>0.97579123243542121</v>
      </c>
      <c r="O390" s="31">
        <f t="shared" si="46"/>
        <v>2.4208767564578751E-2</v>
      </c>
      <c r="P390" s="31">
        <v>0.97791600000000001</v>
      </c>
      <c r="Q390" s="31">
        <v>2.2082999999999998E-2</v>
      </c>
      <c r="R390" s="27">
        <v>46246</v>
      </c>
      <c r="S390" s="27">
        <v>1903</v>
      </c>
      <c r="T390" s="67">
        <f t="shared" si="47"/>
        <v>0.96047685310182973</v>
      </c>
      <c r="U390" s="123">
        <f t="shared" si="48"/>
        <v>3.9523146898170262E-2</v>
      </c>
    </row>
    <row r="391" spans="1:21" x14ac:dyDescent="0.2">
      <c r="A391" s="122" t="s">
        <v>1176</v>
      </c>
      <c r="B391" s="129" t="s">
        <v>1824</v>
      </c>
      <c r="C391" s="31">
        <v>0.56892451569799996</v>
      </c>
      <c r="D391" s="31">
        <v>1.6753507014E-2</v>
      </c>
      <c r="E391" s="31">
        <v>0.36713426853699999</v>
      </c>
      <c r="F391" s="31">
        <v>7.2144288500000002E-4</v>
      </c>
      <c r="G391" s="31">
        <v>4.6466265865000002E-2</v>
      </c>
      <c r="H391" s="27">
        <v>75876</v>
      </c>
      <c r="I391" s="27">
        <v>2918</v>
      </c>
      <c r="J391" s="27">
        <v>107687</v>
      </c>
      <c r="K391" s="31">
        <f t="shared" si="42"/>
        <v>0.73169463352122355</v>
      </c>
      <c r="L391" s="31">
        <f t="shared" si="43"/>
        <v>0.7045975837380557</v>
      </c>
      <c r="M391" s="31">
        <f t="shared" si="44"/>
        <v>2.7097049783167886E-2</v>
      </c>
      <c r="N391" s="31">
        <f t="shared" si="45"/>
        <v>0.96296672335457012</v>
      </c>
      <c r="O391" s="31">
        <f t="shared" si="46"/>
        <v>3.7033276645429852E-2</v>
      </c>
      <c r="P391" s="31">
        <v>0.965086</v>
      </c>
      <c r="Q391" s="31">
        <v>3.4913E-2</v>
      </c>
      <c r="R391" s="27">
        <v>43861</v>
      </c>
      <c r="S391" s="27">
        <v>2664</v>
      </c>
      <c r="T391" s="67">
        <f t="shared" si="47"/>
        <v>0.94274046211714135</v>
      </c>
      <c r="U391" s="123">
        <f t="shared" si="48"/>
        <v>5.7259537882858681E-2</v>
      </c>
    </row>
    <row r="392" spans="1:21" x14ac:dyDescent="0.2">
      <c r="A392" s="122" t="s">
        <v>1557</v>
      </c>
      <c r="B392" s="129" t="s">
        <v>2197</v>
      </c>
      <c r="C392" s="31">
        <v>0.418441927326</v>
      </c>
      <c r="D392" s="31">
        <v>7.7938272880000003E-3</v>
      </c>
      <c r="E392" s="31">
        <v>0.50285773667199996</v>
      </c>
      <c r="F392" s="31">
        <v>4.5031002100000001E-4</v>
      </c>
      <c r="G392" s="31">
        <v>7.0456198689999999E-2</v>
      </c>
      <c r="H392" s="27">
        <v>75802</v>
      </c>
      <c r="I392" s="27">
        <v>2744</v>
      </c>
      <c r="J392" s="27">
        <v>107642</v>
      </c>
      <c r="K392" s="31">
        <f t="shared" si="42"/>
        <v>0.72969658683413541</v>
      </c>
      <c r="L392" s="31">
        <f t="shared" si="43"/>
        <v>0.7042046784712287</v>
      </c>
      <c r="M392" s="31">
        <f t="shared" si="44"/>
        <v>2.5491908362906671E-2</v>
      </c>
      <c r="N392" s="31">
        <f t="shared" si="45"/>
        <v>0.96506505741858273</v>
      </c>
      <c r="O392" s="31">
        <f t="shared" si="46"/>
        <v>3.4934942581417258E-2</v>
      </c>
      <c r="P392" s="31">
        <v>0.96757800000000005</v>
      </c>
      <c r="Q392" s="31">
        <v>3.2420999999999998E-2</v>
      </c>
      <c r="R392" s="27">
        <v>36615</v>
      </c>
      <c r="S392" s="27">
        <v>2515</v>
      </c>
      <c r="T392" s="67">
        <f t="shared" si="47"/>
        <v>0.93572706363404035</v>
      </c>
      <c r="U392" s="123">
        <f t="shared" si="48"/>
        <v>6.4272936365959626E-2</v>
      </c>
    </row>
    <row r="393" spans="1:21" x14ac:dyDescent="0.2">
      <c r="A393" s="122" t="s">
        <v>1456</v>
      </c>
      <c r="B393" s="129" t="s">
        <v>2097</v>
      </c>
      <c r="C393" s="31">
        <v>0.62820319943799996</v>
      </c>
      <c r="D393" s="31">
        <v>9.3525901400000003E-3</v>
      </c>
      <c r="E393" s="31">
        <v>0.33877438443399999</v>
      </c>
      <c r="F393" s="31">
        <v>1.7551777699999999E-4</v>
      </c>
      <c r="G393" s="31">
        <v>2.3494308209E-2</v>
      </c>
      <c r="H393" s="27">
        <v>80016</v>
      </c>
      <c r="I393" s="27">
        <v>1553</v>
      </c>
      <c r="J393" s="27">
        <v>104533</v>
      </c>
      <c r="K393" s="31">
        <f t="shared" si="42"/>
        <v>0.78031817703500328</v>
      </c>
      <c r="L393" s="31">
        <f t="shared" si="43"/>
        <v>0.76546162455875177</v>
      </c>
      <c r="M393" s="31">
        <f t="shared" si="44"/>
        <v>1.4856552476251519E-2</v>
      </c>
      <c r="N393" s="31">
        <f t="shared" si="45"/>
        <v>0.98096090426510074</v>
      </c>
      <c r="O393" s="31">
        <f t="shared" si="46"/>
        <v>1.9039095734899286E-2</v>
      </c>
      <c r="P393" s="31">
        <v>0.98</v>
      </c>
      <c r="Q393" s="31">
        <v>1.9998999999999999E-2</v>
      </c>
      <c r="R393" s="27">
        <v>44986</v>
      </c>
      <c r="S393" s="27">
        <v>1499</v>
      </c>
      <c r="T393" s="67">
        <f t="shared" si="47"/>
        <v>0.96775303861460682</v>
      </c>
      <c r="U393" s="123">
        <f t="shared" si="48"/>
        <v>3.2246961385393139E-2</v>
      </c>
    </row>
    <row r="394" spans="1:21" x14ac:dyDescent="0.2">
      <c r="A394" s="122" t="s">
        <v>1348</v>
      </c>
      <c r="B394" s="129" t="s">
        <v>1993</v>
      </c>
      <c r="C394" s="31">
        <v>0.44771116644300002</v>
      </c>
      <c r="D394" s="31">
        <v>4.2664240566000003E-2</v>
      </c>
      <c r="E394" s="31">
        <v>0.256607929515</v>
      </c>
      <c r="F394" s="31">
        <v>8.1402030259999994E-3</v>
      </c>
      <c r="G394" s="31">
        <v>0.24487646044799999</v>
      </c>
      <c r="H394" s="27">
        <v>48352</v>
      </c>
      <c r="I394" s="27">
        <v>9913</v>
      </c>
      <c r="J394" s="27">
        <v>104452</v>
      </c>
      <c r="K394" s="31">
        <f t="shared" si="42"/>
        <v>0.55781603032972082</v>
      </c>
      <c r="L394" s="31">
        <f t="shared" si="43"/>
        <v>0.46291119365833111</v>
      </c>
      <c r="M394" s="31">
        <f t="shared" si="44"/>
        <v>9.4904836671389728E-2</v>
      </c>
      <c r="N394" s="31">
        <f t="shared" si="45"/>
        <v>0.829863554449498</v>
      </c>
      <c r="O394" s="31">
        <f t="shared" si="46"/>
        <v>0.17013644555050203</v>
      </c>
      <c r="P394" s="31">
        <v>0.85667499999999996</v>
      </c>
      <c r="Q394" s="31">
        <v>0.14332400000000001</v>
      </c>
      <c r="R394" s="27">
        <v>26600</v>
      </c>
      <c r="S394" s="27">
        <v>7024</v>
      </c>
      <c r="T394" s="67">
        <f t="shared" si="47"/>
        <v>0.7911015940994528</v>
      </c>
      <c r="U394" s="123">
        <f t="shared" si="48"/>
        <v>0.20889840590054723</v>
      </c>
    </row>
    <row r="395" spans="1:21" x14ac:dyDescent="0.2">
      <c r="A395" s="122" t="s">
        <v>1494</v>
      </c>
      <c r="B395" s="129" t="s">
        <v>2135</v>
      </c>
      <c r="C395" s="31">
        <v>0.618981641842</v>
      </c>
      <c r="D395" s="31">
        <v>1.1084170419E-2</v>
      </c>
      <c r="E395" s="31">
        <v>0.332092137166</v>
      </c>
      <c r="F395" s="31">
        <v>1.7319016199999999E-4</v>
      </c>
      <c r="G395" s="31">
        <v>3.7668860408E-2</v>
      </c>
      <c r="H395" s="27">
        <v>68226</v>
      </c>
      <c r="I395" s="27">
        <v>2214</v>
      </c>
      <c r="J395" s="27">
        <v>104161</v>
      </c>
      <c r="K395" s="31">
        <f t="shared" si="42"/>
        <v>0.67626078858689909</v>
      </c>
      <c r="L395" s="31">
        <f t="shared" si="43"/>
        <v>0.65500523228463625</v>
      </c>
      <c r="M395" s="31">
        <f t="shared" si="44"/>
        <v>2.1255556302262842E-2</v>
      </c>
      <c r="N395" s="31">
        <f t="shared" si="45"/>
        <v>0.96856899488926751</v>
      </c>
      <c r="O395" s="31">
        <f t="shared" si="46"/>
        <v>3.1431005110732539E-2</v>
      </c>
      <c r="P395" s="31">
        <v>0.97131000000000001</v>
      </c>
      <c r="Q395" s="31">
        <v>2.8688999999999999E-2</v>
      </c>
      <c r="R395" s="27">
        <v>41510</v>
      </c>
      <c r="S395" s="27">
        <v>2033</v>
      </c>
      <c r="T395" s="67">
        <f t="shared" si="47"/>
        <v>0.95331052063477484</v>
      </c>
      <c r="U395" s="123">
        <f t="shared" si="48"/>
        <v>4.6689479365225182E-2</v>
      </c>
    </row>
    <row r="396" spans="1:21" x14ac:dyDescent="0.2">
      <c r="A396" s="122" t="s">
        <v>1593</v>
      </c>
      <c r="B396" s="129" t="s">
        <v>2231</v>
      </c>
      <c r="C396" s="31">
        <v>0.48414043223600001</v>
      </c>
      <c r="D396" s="31">
        <v>9.9884063139999996E-3</v>
      </c>
      <c r="E396" s="31">
        <v>0.40788965189199999</v>
      </c>
      <c r="F396" s="31">
        <v>1.5755521859999999E-3</v>
      </c>
      <c r="G396" s="31">
        <v>9.6405957370000003E-2</v>
      </c>
      <c r="H396" s="27">
        <v>76639</v>
      </c>
      <c r="I396" s="27">
        <v>4608</v>
      </c>
      <c r="J396" s="27">
        <v>102578</v>
      </c>
      <c r="K396" s="31">
        <f t="shared" si="42"/>
        <v>0.79205092709937808</v>
      </c>
      <c r="L396" s="31">
        <f t="shared" si="43"/>
        <v>0.74712901401860043</v>
      </c>
      <c r="M396" s="31">
        <f t="shared" si="44"/>
        <v>4.4921913080777552E-2</v>
      </c>
      <c r="N396" s="31">
        <f t="shared" si="45"/>
        <v>0.9432840597191281</v>
      </c>
      <c r="O396" s="31">
        <f t="shared" si="46"/>
        <v>5.6715940280871908E-2</v>
      </c>
      <c r="P396" s="31">
        <v>0.95619500000000002</v>
      </c>
      <c r="Q396" s="31">
        <v>4.3804000000000003E-2</v>
      </c>
      <c r="R396" s="27">
        <v>39379</v>
      </c>
      <c r="S396" s="27">
        <v>3827</v>
      </c>
      <c r="T396" s="67">
        <f t="shared" si="47"/>
        <v>0.91142433921214649</v>
      </c>
      <c r="U396" s="123">
        <f t="shared" si="48"/>
        <v>8.8575660787853533E-2</v>
      </c>
    </row>
    <row r="397" spans="1:21" x14ac:dyDescent="0.2">
      <c r="A397" s="122" t="s">
        <v>1532</v>
      </c>
      <c r="B397" s="129" t="s">
        <v>2173</v>
      </c>
      <c r="C397" s="31">
        <v>0.405596977498</v>
      </c>
      <c r="D397" s="31">
        <v>7.3222107050000002E-3</v>
      </c>
      <c r="E397" s="31">
        <v>0.49918084857400002</v>
      </c>
      <c r="F397" s="31">
        <v>7.3556454499999996E-4</v>
      </c>
      <c r="G397" s="31">
        <v>8.7164398675000004E-2</v>
      </c>
      <c r="H397" s="27">
        <v>77051</v>
      </c>
      <c r="I397" s="27">
        <v>3370</v>
      </c>
      <c r="J397" s="27">
        <v>101778</v>
      </c>
      <c r="K397" s="31">
        <f t="shared" si="42"/>
        <v>0.79016093851323466</v>
      </c>
      <c r="L397" s="31">
        <f t="shared" si="43"/>
        <v>0.7570496570968186</v>
      </c>
      <c r="M397" s="31">
        <f t="shared" si="44"/>
        <v>3.3111281416416123E-2</v>
      </c>
      <c r="N397" s="31">
        <f t="shared" si="45"/>
        <v>0.95809552231382356</v>
      </c>
      <c r="O397" s="31">
        <f t="shared" si="46"/>
        <v>4.1904477686176493E-2</v>
      </c>
      <c r="P397" s="31">
        <v>0.96435599999999999</v>
      </c>
      <c r="Q397" s="31">
        <v>3.5643000000000001E-2</v>
      </c>
      <c r="R397" s="27">
        <v>37061</v>
      </c>
      <c r="S397" s="27">
        <v>3006</v>
      </c>
      <c r="T397" s="67">
        <f t="shared" si="47"/>
        <v>0.92497566575985224</v>
      </c>
      <c r="U397" s="123">
        <f t="shared" si="48"/>
        <v>7.5024334240147747E-2</v>
      </c>
    </row>
    <row r="398" spans="1:21" x14ac:dyDescent="0.2">
      <c r="A398" s="122" t="s">
        <v>1268</v>
      </c>
      <c r="B398" s="129" t="s">
        <v>1915</v>
      </c>
      <c r="C398" s="31">
        <v>0.493792883357</v>
      </c>
      <c r="D398" s="31">
        <v>7.8187330460000003E-3</v>
      </c>
      <c r="E398" s="31">
        <v>0.42693473751299998</v>
      </c>
      <c r="F398" s="31">
        <v>6.0635072599999999E-4</v>
      </c>
      <c r="G398" s="31">
        <v>7.0847295355999998E-2</v>
      </c>
      <c r="H398" s="27">
        <v>74352</v>
      </c>
      <c r="I398" s="27">
        <v>3074</v>
      </c>
      <c r="J398" s="27">
        <v>101339</v>
      </c>
      <c r="K398" s="31">
        <f t="shared" si="42"/>
        <v>0.76402964307916987</v>
      </c>
      <c r="L398" s="31">
        <f t="shared" si="43"/>
        <v>0.73369581306308529</v>
      </c>
      <c r="M398" s="31">
        <f t="shared" si="44"/>
        <v>3.0333830016084626E-2</v>
      </c>
      <c r="N398" s="31">
        <f t="shared" si="45"/>
        <v>0.9602975744581923</v>
      </c>
      <c r="O398" s="31">
        <f t="shared" si="46"/>
        <v>3.9702425541807661E-2</v>
      </c>
      <c r="P398" s="31">
        <v>0.96736200000000006</v>
      </c>
      <c r="Q398" s="31">
        <v>3.2636999999999999E-2</v>
      </c>
      <c r="R398" s="27">
        <v>37469</v>
      </c>
      <c r="S398" s="27">
        <v>2660</v>
      </c>
      <c r="T398" s="67">
        <f t="shared" si="47"/>
        <v>0.93371377308181114</v>
      </c>
      <c r="U398" s="123">
        <f t="shared" si="48"/>
        <v>6.6286226918188834E-2</v>
      </c>
    </row>
    <row r="399" spans="1:21" x14ac:dyDescent="0.2">
      <c r="A399" s="122" t="s">
        <v>1218</v>
      </c>
      <c r="B399" s="129" t="s">
        <v>1865</v>
      </c>
      <c r="C399" s="31">
        <v>0.70616808461699998</v>
      </c>
      <c r="D399" s="31">
        <v>6.1422166015000002E-2</v>
      </c>
      <c r="E399" s="31">
        <v>0.18895148309900001</v>
      </c>
      <c r="F399" s="31">
        <v>1.149689583E-3</v>
      </c>
      <c r="G399" s="31">
        <v>4.2308576684000003E-2</v>
      </c>
      <c r="H399" s="27">
        <v>51521</v>
      </c>
      <c r="I399" s="27">
        <v>4804</v>
      </c>
      <c r="J399" s="27">
        <v>101076</v>
      </c>
      <c r="K399" s="31">
        <f t="shared" si="42"/>
        <v>0.55725394752463497</v>
      </c>
      <c r="L399" s="31">
        <f t="shared" si="43"/>
        <v>0.50972535517828166</v>
      </c>
      <c r="M399" s="31">
        <f t="shared" si="44"/>
        <v>4.7528592346353239E-2</v>
      </c>
      <c r="N399" s="31">
        <f t="shared" si="45"/>
        <v>0.91470927652019529</v>
      </c>
      <c r="O399" s="31">
        <f t="shared" si="46"/>
        <v>8.5290723479804709E-2</v>
      </c>
      <c r="P399" s="31">
        <v>0.91132800000000003</v>
      </c>
      <c r="Q399" s="31">
        <v>8.8671E-2</v>
      </c>
      <c r="R399" s="27">
        <v>37498</v>
      </c>
      <c r="S399" s="27">
        <v>4433</v>
      </c>
      <c r="T399" s="67">
        <f t="shared" si="47"/>
        <v>0.89427869595287501</v>
      </c>
      <c r="U399" s="123">
        <f t="shared" si="48"/>
        <v>0.10572130404712504</v>
      </c>
    </row>
    <row r="400" spans="1:21" x14ac:dyDescent="0.2">
      <c r="A400" s="122" t="s">
        <v>1410</v>
      </c>
      <c r="B400" s="129" t="s">
        <v>2053</v>
      </c>
      <c r="C400" s="31">
        <v>0.26601665108400002</v>
      </c>
      <c r="D400" s="31">
        <v>1.6027781487000001E-2</v>
      </c>
      <c r="E400" s="31">
        <v>0.45496638618000002</v>
      </c>
      <c r="F400" s="31">
        <v>3.8733805260000001E-3</v>
      </c>
      <c r="G400" s="31">
        <v>0.25911580072099999</v>
      </c>
      <c r="H400" s="27">
        <v>67429</v>
      </c>
      <c r="I400" s="27">
        <v>9303</v>
      </c>
      <c r="J400" s="27">
        <v>99138</v>
      </c>
      <c r="K400" s="31">
        <f t="shared" si="42"/>
        <v>0.77399180939700218</v>
      </c>
      <c r="L400" s="31">
        <f t="shared" si="43"/>
        <v>0.68015291815449175</v>
      </c>
      <c r="M400" s="31">
        <f t="shared" si="44"/>
        <v>9.3838891242510436E-2</v>
      </c>
      <c r="N400" s="31">
        <f t="shared" si="45"/>
        <v>0.87875983944117186</v>
      </c>
      <c r="O400" s="31">
        <f t="shared" si="46"/>
        <v>0.12124016055882812</v>
      </c>
      <c r="P400" s="31">
        <v>0.89432800000000001</v>
      </c>
      <c r="Q400" s="31">
        <v>0.105671</v>
      </c>
      <c r="R400" s="27">
        <v>27346</v>
      </c>
      <c r="S400" s="27">
        <v>6741</v>
      </c>
      <c r="T400" s="67">
        <f t="shared" si="47"/>
        <v>0.80224132367178103</v>
      </c>
      <c r="U400" s="123">
        <f t="shared" si="48"/>
        <v>0.19775867632821897</v>
      </c>
    </row>
    <row r="401" spans="1:21" x14ac:dyDescent="0.2">
      <c r="A401" s="122" t="s">
        <v>1658</v>
      </c>
      <c r="B401" s="129" t="s">
        <v>2294</v>
      </c>
      <c r="C401" s="31">
        <v>0.56675631126899995</v>
      </c>
      <c r="D401" s="31">
        <v>7.1426505879999998E-3</v>
      </c>
      <c r="E401" s="31">
        <v>0.38286920563299998</v>
      </c>
      <c r="F401" s="31">
        <v>0</v>
      </c>
      <c r="G401" s="31">
        <v>4.3231832509E-2</v>
      </c>
      <c r="H401" s="27">
        <v>73041</v>
      </c>
      <c r="I401" s="27">
        <v>1994</v>
      </c>
      <c r="J401" s="27">
        <v>98437</v>
      </c>
      <c r="K401" s="31">
        <f t="shared" si="42"/>
        <v>0.76226418927842177</v>
      </c>
      <c r="L401" s="31">
        <f t="shared" si="43"/>
        <v>0.74200757845119214</v>
      </c>
      <c r="M401" s="31">
        <f t="shared" si="44"/>
        <v>2.0256610827229599E-2</v>
      </c>
      <c r="N401" s="31">
        <f t="shared" si="45"/>
        <v>0.97342573465715998</v>
      </c>
      <c r="O401" s="31">
        <f t="shared" si="46"/>
        <v>2.657426534284001E-2</v>
      </c>
      <c r="P401" s="31">
        <v>0.97723099999999996</v>
      </c>
      <c r="Q401" s="31">
        <v>2.2768E-2</v>
      </c>
      <c r="R401" s="27">
        <v>41706</v>
      </c>
      <c r="S401" s="27">
        <v>1934</v>
      </c>
      <c r="T401" s="67">
        <f t="shared" si="47"/>
        <v>0.95568285976168654</v>
      </c>
      <c r="U401" s="123">
        <f t="shared" si="48"/>
        <v>4.4317140238313471E-2</v>
      </c>
    </row>
    <row r="402" spans="1:21" x14ac:dyDescent="0.2">
      <c r="A402" s="122" t="s">
        <v>1165</v>
      </c>
      <c r="B402" s="129" t="s">
        <v>1813</v>
      </c>
      <c r="C402" s="31">
        <v>0.51027677839899999</v>
      </c>
      <c r="D402" s="31">
        <v>1.2681223950999999E-2</v>
      </c>
      <c r="E402" s="31">
        <v>0.41691304812399999</v>
      </c>
      <c r="F402" s="31">
        <v>7.1242831000000007E-5</v>
      </c>
      <c r="G402" s="31">
        <v>6.0057706693E-2</v>
      </c>
      <c r="H402" s="27">
        <v>68237</v>
      </c>
      <c r="I402" s="27">
        <v>2403</v>
      </c>
      <c r="J402" s="27">
        <v>97615</v>
      </c>
      <c r="K402" s="31">
        <f t="shared" si="42"/>
        <v>0.72365927367720129</v>
      </c>
      <c r="L402" s="31">
        <f t="shared" si="43"/>
        <v>0.69904215540644365</v>
      </c>
      <c r="M402" s="31">
        <f t="shared" si="44"/>
        <v>2.4617118270757569E-2</v>
      </c>
      <c r="N402" s="31">
        <f t="shared" si="45"/>
        <v>0.96598244620611551</v>
      </c>
      <c r="O402" s="31">
        <f t="shared" si="46"/>
        <v>3.4017553793884485E-2</v>
      </c>
      <c r="P402" s="31">
        <v>0.96921100000000004</v>
      </c>
      <c r="Q402" s="31">
        <v>3.0787999999999999E-2</v>
      </c>
      <c r="R402" s="27">
        <v>35026</v>
      </c>
      <c r="S402" s="27">
        <v>2213</v>
      </c>
      <c r="T402" s="67">
        <f t="shared" si="47"/>
        <v>0.94057305513037404</v>
      </c>
      <c r="U402" s="123">
        <f t="shared" si="48"/>
        <v>5.9426944869625929E-2</v>
      </c>
    </row>
    <row r="403" spans="1:21" x14ac:dyDescent="0.2">
      <c r="A403" s="122" t="s">
        <v>1177</v>
      </c>
      <c r="B403" s="129" t="s">
        <v>1825</v>
      </c>
      <c r="C403" s="31">
        <v>0.66527976312000003</v>
      </c>
      <c r="D403" s="31">
        <v>1.1384521135000001E-2</v>
      </c>
      <c r="E403" s="31">
        <v>0.30074535429799998</v>
      </c>
      <c r="F403" s="31">
        <v>2.0420665699999999E-4</v>
      </c>
      <c r="G403" s="31">
        <v>2.2386154788E-2</v>
      </c>
      <c r="H403" s="27">
        <v>70350</v>
      </c>
      <c r="I403" s="27">
        <v>1570</v>
      </c>
      <c r="J403" s="27">
        <v>96211</v>
      </c>
      <c r="K403" s="31">
        <f t="shared" si="42"/>
        <v>0.74752367192940516</v>
      </c>
      <c r="L403" s="31">
        <f t="shared" si="43"/>
        <v>0.73120537152716425</v>
      </c>
      <c r="M403" s="31">
        <f t="shared" si="44"/>
        <v>1.6318300402240908E-2</v>
      </c>
      <c r="N403" s="31">
        <f t="shared" si="45"/>
        <v>0.97817018909899889</v>
      </c>
      <c r="O403" s="31">
        <f t="shared" si="46"/>
        <v>2.1829810901001112E-2</v>
      </c>
      <c r="P403" s="31">
        <v>0.97958400000000001</v>
      </c>
      <c r="Q403" s="31">
        <v>2.0414999999999999E-2</v>
      </c>
      <c r="R403" s="27">
        <v>43221</v>
      </c>
      <c r="S403" s="27">
        <v>1455</v>
      </c>
      <c r="T403" s="67">
        <f t="shared" si="47"/>
        <v>0.96743217835079243</v>
      </c>
      <c r="U403" s="123">
        <f t="shared" si="48"/>
        <v>3.2567821649207629E-2</v>
      </c>
    </row>
    <row r="404" spans="1:21" x14ac:dyDescent="0.2">
      <c r="A404" s="122" t="s">
        <v>1187</v>
      </c>
      <c r="B404" s="129" t="s">
        <v>1835</v>
      </c>
      <c r="C404" s="31">
        <v>0.47848713626</v>
      </c>
      <c r="D404" s="31">
        <v>1.2094114196999999E-2</v>
      </c>
      <c r="E404" s="31">
        <v>0.41024701312</v>
      </c>
      <c r="F404" s="31">
        <v>9.1622077199999998E-4</v>
      </c>
      <c r="G404" s="31">
        <v>9.8255515648999994E-2</v>
      </c>
      <c r="H404" s="27">
        <v>63250</v>
      </c>
      <c r="I404" s="27">
        <v>3970</v>
      </c>
      <c r="J404" s="27">
        <v>95611</v>
      </c>
      <c r="K404" s="31">
        <f t="shared" si="42"/>
        <v>0.70305717961322445</v>
      </c>
      <c r="L404" s="31">
        <f t="shared" si="43"/>
        <v>0.66153476064469574</v>
      </c>
      <c r="M404" s="31">
        <f t="shared" si="44"/>
        <v>4.1522418968528728E-2</v>
      </c>
      <c r="N404" s="31">
        <f t="shared" si="45"/>
        <v>0.94094019637012793</v>
      </c>
      <c r="O404" s="31">
        <f t="shared" si="46"/>
        <v>5.9059803629872065E-2</v>
      </c>
      <c r="P404" s="31">
        <v>0.95184299999999999</v>
      </c>
      <c r="Q404" s="31">
        <v>4.8155999999999997E-2</v>
      </c>
      <c r="R404" s="27">
        <v>33237</v>
      </c>
      <c r="S404" s="27">
        <v>3342</v>
      </c>
      <c r="T404" s="67">
        <f t="shared" si="47"/>
        <v>0.90863610268186668</v>
      </c>
      <c r="U404" s="123">
        <f t="shared" si="48"/>
        <v>9.1363897318133352E-2</v>
      </c>
    </row>
    <row r="405" spans="1:21" x14ac:dyDescent="0.2">
      <c r="A405" s="122" t="s">
        <v>1604</v>
      </c>
      <c r="B405" s="129" t="s">
        <v>2242</v>
      </c>
      <c r="C405" s="31">
        <v>0.59901524162499997</v>
      </c>
      <c r="D405" s="31">
        <v>2.3789106801999998E-2</v>
      </c>
      <c r="E405" s="31">
        <v>0.307156095267</v>
      </c>
      <c r="F405" s="31">
        <v>1.1064700829999999E-3</v>
      </c>
      <c r="G405" s="31">
        <v>6.8933086221000001E-2</v>
      </c>
      <c r="H405" s="27">
        <v>72123</v>
      </c>
      <c r="I405" s="27">
        <v>4153</v>
      </c>
      <c r="J405" s="27">
        <v>95607</v>
      </c>
      <c r="K405" s="31">
        <f t="shared" si="42"/>
        <v>0.79780769190540446</v>
      </c>
      <c r="L405" s="31">
        <f t="shared" si="43"/>
        <v>0.75436944993567412</v>
      </c>
      <c r="M405" s="31">
        <f t="shared" si="44"/>
        <v>4.343824196973025E-2</v>
      </c>
      <c r="N405" s="31">
        <f t="shared" si="45"/>
        <v>0.94555299176674179</v>
      </c>
      <c r="O405" s="31">
        <f t="shared" si="46"/>
        <v>5.4447008233258168E-2</v>
      </c>
      <c r="P405" s="31">
        <v>0.95253699999999997</v>
      </c>
      <c r="Q405" s="31">
        <v>4.7461999999999997E-2</v>
      </c>
      <c r="R405" s="27">
        <v>41065</v>
      </c>
      <c r="S405" s="27">
        <v>3615</v>
      </c>
      <c r="T405" s="67">
        <f t="shared" si="47"/>
        <v>0.91909131602506711</v>
      </c>
      <c r="U405" s="123">
        <f t="shared" si="48"/>
        <v>8.0908683974932852E-2</v>
      </c>
    </row>
    <row r="406" spans="1:21" x14ac:dyDescent="0.2">
      <c r="A406" s="122" t="s">
        <v>1131</v>
      </c>
      <c r="B406" s="129" t="s">
        <v>1779</v>
      </c>
      <c r="C406" s="31">
        <v>0.35329227854</v>
      </c>
      <c r="D406" s="31">
        <v>7.6267171950000004E-3</v>
      </c>
      <c r="E406" s="31">
        <v>0.450023685457</v>
      </c>
      <c r="F406" s="31">
        <v>1.373756513E-3</v>
      </c>
      <c r="G406" s="31">
        <v>0.18768356229200001</v>
      </c>
      <c r="H406" s="27">
        <v>57114</v>
      </c>
      <c r="I406" s="27">
        <v>6521</v>
      </c>
      <c r="J406" s="27">
        <v>95323</v>
      </c>
      <c r="K406" s="31">
        <f t="shared" si="42"/>
        <v>0.66757235924173597</v>
      </c>
      <c r="L406" s="31">
        <f t="shared" si="43"/>
        <v>0.5991628463225035</v>
      </c>
      <c r="M406" s="31">
        <f t="shared" si="44"/>
        <v>6.8409512919232501E-2</v>
      </c>
      <c r="N406" s="31">
        <f t="shared" si="45"/>
        <v>0.89752494696314922</v>
      </c>
      <c r="O406" s="31">
        <f t="shared" si="46"/>
        <v>0.10247505303685078</v>
      </c>
      <c r="P406" s="31">
        <v>0.92232599999999998</v>
      </c>
      <c r="Q406" s="31">
        <v>7.7673000000000006E-2</v>
      </c>
      <c r="R406" s="27">
        <v>27408</v>
      </c>
      <c r="S406" s="27">
        <v>4597</v>
      </c>
      <c r="T406" s="67">
        <f t="shared" si="47"/>
        <v>0.8563661927823778</v>
      </c>
      <c r="U406" s="123">
        <f t="shared" si="48"/>
        <v>0.14363380721762226</v>
      </c>
    </row>
    <row r="407" spans="1:21" x14ac:dyDescent="0.2">
      <c r="A407" s="122" t="s">
        <v>1212</v>
      </c>
      <c r="B407" s="129" t="s">
        <v>1859</v>
      </c>
      <c r="C407" s="31">
        <v>0.40173658598599998</v>
      </c>
      <c r="D407" s="31">
        <v>1.4566966698999999E-2</v>
      </c>
      <c r="E407" s="31">
        <v>0.49244616901400001</v>
      </c>
      <c r="F407" s="31">
        <v>8.9055691599999995E-4</v>
      </c>
      <c r="G407" s="31">
        <v>9.0359721382000005E-2</v>
      </c>
      <c r="H407" s="27">
        <v>74327</v>
      </c>
      <c r="I407" s="27">
        <v>3900</v>
      </c>
      <c r="J407" s="27">
        <v>94452</v>
      </c>
      <c r="K407" s="31">
        <f t="shared" si="42"/>
        <v>0.82821962478295852</v>
      </c>
      <c r="L407" s="31">
        <f t="shared" si="43"/>
        <v>0.78692881040105023</v>
      </c>
      <c r="M407" s="31">
        <f t="shared" si="44"/>
        <v>4.1290814381908271E-2</v>
      </c>
      <c r="N407" s="31">
        <f t="shared" si="45"/>
        <v>0.95014509056975216</v>
      </c>
      <c r="O407" s="31">
        <f t="shared" si="46"/>
        <v>4.9854909430247868E-2</v>
      </c>
      <c r="P407" s="31">
        <v>0.95411500000000005</v>
      </c>
      <c r="Q407" s="31">
        <v>4.5884000000000001E-2</v>
      </c>
      <c r="R407" s="27">
        <v>37223</v>
      </c>
      <c r="S407" s="27">
        <v>3527</v>
      </c>
      <c r="T407" s="67">
        <f t="shared" si="47"/>
        <v>0.91344785276073615</v>
      </c>
      <c r="U407" s="123">
        <f t="shared" si="48"/>
        <v>8.6552147239263799E-2</v>
      </c>
    </row>
    <row r="408" spans="1:21" x14ac:dyDescent="0.2">
      <c r="A408" s="122" t="s">
        <v>1133</v>
      </c>
      <c r="B408" s="129" t="s">
        <v>1781</v>
      </c>
      <c r="C408" s="31">
        <v>0.52538357400699998</v>
      </c>
      <c r="D408" s="31">
        <v>9.2132972319999996E-3</v>
      </c>
      <c r="E408" s="31">
        <v>0.40959687123900002</v>
      </c>
      <c r="F408" s="31">
        <v>7.5210588999999998E-5</v>
      </c>
      <c r="G408" s="31">
        <v>5.5731046930999999E-2</v>
      </c>
      <c r="H408" s="27">
        <v>61722</v>
      </c>
      <c r="I408" s="27">
        <v>2449</v>
      </c>
      <c r="J408" s="27">
        <v>93595</v>
      </c>
      <c r="K408" s="31">
        <f t="shared" si="42"/>
        <v>0.68562423206367862</v>
      </c>
      <c r="L408" s="31">
        <f t="shared" si="43"/>
        <v>0.65945830439660236</v>
      </c>
      <c r="M408" s="31">
        <f t="shared" si="44"/>
        <v>2.6165927667076233E-2</v>
      </c>
      <c r="N408" s="31">
        <f t="shared" si="45"/>
        <v>0.96183634351965841</v>
      </c>
      <c r="O408" s="31">
        <f t="shared" si="46"/>
        <v>3.816365648034159E-2</v>
      </c>
      <c r="P408" s="31">
        <v>0.96280100000000002</v>
      </c>
      <c r="Q408" s="31">
        <v>3.7198000000000002E-2</v>
      </c>
      <c r="R408" s="27">
        <v>32919</v>
      </c>
      <c r="S408" s="27">
        <v>2178</v>
      </c>
      <c r="T408" s="67">
        <f t="shared" si="47"/>
        <v>0.93794341396700576</v>
      </c>
      <c r="U408" s="123">
        <f t="shared" si="48"/>
        <v>6.2056586032994271E-2</v>
      </c>
    </row>
    <row r="409" spans="1:21" x14ac:dyDescent="0.2">
      <c r="A409" s="122" t="s">
        <v>1184</v>
      </c>
      <c r="B409" s="129" t="s">
        <v>1832</v>
      </c>
      <c r="C409" s="31">
        <v>0.42523436894700001</v>
      </c>
      <c r="D409" s="31">
        <v>1.2977454094E-2</v>
      </c>
      <c r="E409" s="31">
        <v>0.427907337103</v>
      </c>
      <c r="F409" s="31">
        <v>1.781978771E-3</v>
      </c>
      <c r="G409" s="31">
        <v>0.13209886108300001</v>
      </c>
      <c r="H409" s="27">
        <v>62874</v>
      </c>
      <c r="I409" s="27">
        <v>5621</v>
      </c>
      <c r="J409" s="27">
        <v>93132</v>
      </c>
      <c r="K409" s="31">
        <f t="shared" si="42"/>
        <v>0.73546149551174678</v>
      </c>
      <c r="L409" s="31">
        <f t="shared" si="43"/>
        <v>0.67510630073444144</v>
      </c>
      <c r="M409" s="31">
        <f t="shared" si="44"/>
        <v>6.0355194777305332E-2</v>
      </c>
      <c r="N409" s="31">
        <f t="shared" si="45"/>
        <v>0.91793561573837501</v>
      </c>
      <c r="O409" s="31">
        <f t="shared" si="46"/>
        <v>8.2064384261624934E-2</v>
      </c>
      <c r="P409" s="31">
        <v>0.93184599999999995</v>
      </c>
      <c r="Q409" s="31">
        <v>6.8153000000000005E-2</v>
      </c>
      <c r="R409" s="27">
        <v>31612</v>
      </c>
      <c r="S409" s="27">
        <v>4317</v>
      </c>
      <c r="T409" s="67">
        <f t="shared" si="47"/>
        <v>0.87984636366166602</v>
      </c>
      <c r="U409" s="123">
        <f t="shared" si="48"/>
        <v>0.12015363633833394</v>
      </c>
    </row>
    <row r="410" spans="1:21" x14ac:dyDescent="0.2">
      <c r="A410" s="122" t="s">
        <v>1578</v>
      </c>
      <c r="B410" s="129" t="s">
        <v>2217</v>
      </c>
      <c r="C410" s="31">
        <v>0.3896298574</v>
      </c>
      <c r="D410" s="31">
        <v>1.2914632739999999E-2</v>
      </c>
      <c r="E410" s="31">
        <v>0.47338278817599999</v>
      </c>
      <c r="F410" s="31">
        <v>1.6912019060000001E-3</v>
      </c>
      <c r="G410" s="31">
        <v>0.122381519775</v>
      </c>
      <c r="H410" s="27">
        <v>69481</v>
      </c>
      <c r="I410" s="27">
        <v>4409</v>
      </c>
      <c r="J410" s="27">
        <v>92492</v>
      </c>
      <c r="K410" s="31">
        <f t="shared" si="42"/>
        <v>0.79887990312675694</v>
      </c>
      <c r="L410" s="31">
        <f t="shared" si="43"/>
        <v>0.75121091553864117</v>
      </c>
      <c r="M410" s="31">
        <f t="shared" si="44"/>
        <v>4.7668987588115726E-2</v>
      </c>
      <c r="N410" s="31">
        <f t="shared" si="45"/>
        <v>0.94033022059818649</v>
      </c>
      <c r="O410" s="31">
        <f t="shared" si="46"/>
        <v>5.9669779401813505E-2</v>
      </c>
      <c r="P410" s="31">
        <v>0.94595200000000002</v>
      </c>
      <c r="Q410" s="31">
        <v>5.4046999999999998E-2</v>
      </c>
      <c r="R410" s="27">
        <v>32065</v>
      </c>
      <c r="S410" s="27">
        <v>3836</v>
      </c>
      <c r="T410" s="67">
        <f t="shared" si="47"/>
        <v>0.89315060861814433</v>
      </c>
      <c r="U410" s="123">
        <f t="shared" si="48"/>
        <v>0.10684939138185566</v>
      </c>
    </row>
    <row r="411" spans="1:21" x14ac:dyDescent="0.2">
      <c r="A411" s="122" t="s">
        <v>1389</v>
      </c>
      <c r="B411" s="129" t="s">
        <v>2032</v>
      </c>
      <c r="C411" s="31">
        <v>0.54185613889999995</v>
      </c>
      <c r="D411" s="31">
        <v>1.0128152128000001E-2</v>
      </c>
      <c r="E411" s="31">
        <v>0.393964448119</v>
      </c>
      <c r="F411" s="31">
        <v>3.1004547300000001E-4</v>
      </c>
      <c r="G411" s="31">
        <v>5.3741215378000001E-2</v>
      </c>
      <c r="H411" s="27">
        <v>60601</v>
      </c>
      <c r="I411" s="27">
        <v>2423</v>
      </c>
      <c r="J411" s="27">
        <v>92307</v>
      </c>
      <c r="K411" s="31">
        <f t="shared" si="42"/>
        <v>0.68276512073840556</v>
      </c>
      <c r="L411" s="31">
        <f t="shared" si="43"/>
        <v>0.65651575720151234</v>
      </c>
      <c r="M411" s="31">
        <f t="shared" si="44"/>
        <v>2.6249363536893194E-2</v>
      </c>
      <c r="N411" s="31">
        <f t="shared" si="45"/>
        <v>0.96155432850977407</v>
      </c>
      <c r="O411" s="31">
        <f t="shared" si="46"/>
        <v>3.8445671490225944E-2</v>
      </c>
      <c r="P411" s="31">
        <v>0.96530800000000005</v>
      </c>
      <c r="Q411" s="31">
        <v>3.4691E-2</v>
      </c>
      <c r="R411" s="27">
        <v>34779</v>
      </c>
      <c r="S411" s="27">
        <v>2190</v>
      </c>
      <c r="T411" s="67">
        <f t="shared" si="47"/>
        <v>0.94076117828450867</v>
      </c>
      <c r="U411" s="123">
        <f t="shared" si="48"/>
        <v>5.9238821715491358E-2</v>
      </c>
    </row>
    <row r="412" spans="1:21" x14ac:dyDescent="0.2">
      <c r="A412" s="122" t="s">
        <v>1146</v>
      </c>
      <c r="B412" s="129" t="s">
        <v>1794</v>
      </c>
      <c r="C412" s="31">
        <v>0.60070588235199995</v>
      </c>
      <c r="D412" s="31">
        <v>1.8084033613000001E-2</v>
      </c>
      <c r="E412" s="31">
        <v>0.34433613445299999</v>
      </c>
      <c r="F412" s="31">
        <v>1.34453781E-4</v>
      </c>
      <c r="G412" s="31">
        <v>3.6739495798000003E-2</v>
      </c>
      <c r="H412" s="27">
        <v>60025</v>
      </c>
      <c r="I412" s="27">
        <v>1956</v>
      </c>
      <c r="J412" s="27">
        <v>92076</v>
      </c>
      <c r="K412" s="31">
        <f t="shared" si="42"/>
        <v>0.67315044094009302</v>
      </c>
      <c r="L412" s="31">
        <f t="shared" si="43"/>
        <v>0.65190712020504804</v>
      </c>
      <c r="M412" s="31">
        <f t="shared" si="44"/>
        <v>2.1243320735044962E-2</v>
      </c>
      <c r="N412" s="31">
        <f t="shared" si="45"/>
        <v>0.96844194188541655</v>
      </c>
      <c r="O412" s="31">
        <f t="shared" si="46"/>
        <v>3.1558058114583502E-2</v>
      </c>
      <c r="P412" s="31">
        <v>0.96762700000000001</v>
      </c>
      <c r="Q412" s="31">
        <v>3.2371999999999998E-2</v>
      </c>
      <c r="R412" s="27">
        <v>35305</v>
      </c>
      <c r="S412" s="27">
        <v>1828</v>
      </c>
      <c r="T412" s="67">
        <f t="shared" si="47"/>
        <v>0.95077155091158805</v>
      </c>
      <c r="U412" s="123">
        <f t="shared" si="48"/>
        <v>4.9228449088411924E-2</v>
      </c>
    </row>
    <row r="413" spans="1:21" x14ac:dyDescent="0.2">
      <c r="A413" s="122" t="s">
        <v>1051</v>
      </c>
      <c r="B413" s="129" t="s">
        <v>1699</v>
      </c>
      <c r="C413" s="31">
        <v>0.61063774851499997</v>
      </c>
      <c r="D413" s="31">
        <v>2.9950942421E-2</v>
      </c>
      <c r="E413" s="31">
        <v>0.304128295607</v>
      </c>
      <c r="F413" s="31">
        <v>6.8852741099999996E-4</v>
      </c>
      <c r="G413" s="31">
        <v>5.4594486041999998E-2</v>
      </c>
      <c r="H413" s="27">
        <v>63125</v>
      </c>
      <c r="I413" s="27">
        <v>3782</v>
      </c>
      <c r="J413" s="27">
        <v>91497</v>
      </c>
      <c r="K413" s="31">
        <f t="shared" si="42"/>
        <v>0.73124801906073422</v>
      </c>
      <c r="L413" s="31">
        <f t="shared" si="43"/>
        <v>0.68991333049171011</v>
      </c>
      <c r="M413" s="31">
        <f t="shared" si="44"/>
        <v>4.1334688569024121E-2</v>
      </c>
      <c r="N413" s="31">
        <f t="shared" si="45"/>
        <v>0.9434737770337932</v>
      </c>
      <c r="O413" s="31">
        <f t="shared" si="46"/>
        <v>5.6526222966206824E-2</v>
      </c>
      <c r="P413" s="31">
        <v>0.94686800000000004</v>
      </c>
      <c r="Q413" s="31">
        <v>5.3130999999999998E-2</v>
      </c>
      <c r="R413" s="27">
        <v>38713</v>
      </c>
      <c r="S413" s="27">
        <v>3303</v>
      </c>
      <c r="T413" s="67">
        <f t="shared" si="47"/>
        <v>0.92138709063214008</v>
      </c>
      <c r="U413" s="123">
        <f t="shared" si="48"/>
        <v>7.8612909367859862E-2</v>
      </c>
    </row>
    <row r="414" spans="1:21" x14ac:dyDescent="0.2">
      <c r="A414" s="122" t="s">
        <v>1506</v>
      </c>
      <c r="B414" s="129" t="s">
        <v>2147</v>
      </c>
      <c r="C414" s="31">
        <v>0.57320787308499999</v>
      </c>
      <c r="D414" s="31">
        <v>3.6819855446999998E-2</v>
      </c>
      <c r="E414" s="31">
        <v>0.309650438656</v>
      </c>
      <c r="F414" s="31">
        <v>8.6367562099999996E-4</v>
      </c>
      <c r="G414" s="31">
        <v>7.9458157188000006E-2</v>
      </c>
      <c r="H414" s="27">
        <v>46462</v>
      </c>
      <c r="I414" s="27">
        <v>3333</v>
      </c>
      <c r="J414" s="27">
        <v>91016</v>
      </c>
      <c r="K414" s="31">
        <f t="shared" si="42"/>
        <v>0.54710160850839418</v>
      </c>
      <c r="L414" s="31">
        <f t="shared" si="43"/>
        <v>0.51048167355190299</v>
      </c>
      <c r="M414" s="31">
        <f t="shared" si="44"/>
        <v>3.6619934956491164E-2</v>
      </c>
      <c r="N414" s="31">
        <f t="shared" si="45"/>
        <v>0.93306556883221203</v>
      </c>
      <c r="O414" s="31">
        <f t="shared" si="46"/>
        <v>6.6934431167787925E-2</v>
      </c>
      <c r="P414" s="31">
        <v>0.93148299999999995</v>
      </c>
      <c r="Q414" s="31">
        <v>6.8515999999999994E-2</v>
      </c>
      <c r="R414" s="27">
        <v>28917</v>
      </c>
      <c r="S414" s="27">
        <v>3130</v>
      </c>
      <c r="T414" s="67">
        <f t="shared" si="47"/>
        <v>0.90233095141510911</v>
      </c>
      <c r="U414" s="123">
        <f t="shared" si="48"/>
        <v>9.7669048584890936E-2</v>
      </c>
    </row>
    <row r="415" spans="1:21" x14ac:dyDescent="0.2">
      <c r="A415" s="122" t="s">
        <v>1433</v>
      </c>
      <c r="B415" s="129" t="s">
        <v>2075</v>
      </c>
      <c r="C415" s="31">
        <v>0.63761606401399995</v>
      </c>
      <c r="D415" s="31">
        <v>2.0117762511999999E-2</v>
      </c>
      <c r="E415" s="31">
        <v>0.282290329886</v>
      </c>
      <c r="F415" s="31">
        <v>5.6616592399999998E-4</v>
      </c>
      <c r="G415" s="31">
        <v>5.9409677661999997E-2</v>
      </c>
      <c r="H415" s="27">
        <v>52216</v>
      </c>
      <c r="I415" s="27">
        <v>2674</v>
      </c>
      <c r="J415" s="27">
        <v>90758</v>
      </c>
      <c r="K415" s="31">
        <f t="shared" si="42"/>
        <v>0.60479516957182833</v>
      </c>
      <c r="L415" s="31">
        <f t="shared" si="43"/>
        <v>0.57533220211992331</v>
      </c>
      <c r="M415" s="31">
        <f t="shared" si="44"/>
        <v>2.9462967451905065E-2</v>
      </c>
      <c r="N415" s="31">
        <f t="shared" si="45"/>
        <v>0.95128438695572959</v>
      </c>
      <c r="O415" s="31">
        <f t="shared" si="46"/>
        <v>4.8715613044270356E-2</v>
      </c>
      <c r="P415" s="31">
        <v>0.95460599999999995</v>
      </c>
      <c r="Q415" s="31">
        <v>4.5393000000000003E-2</v>
      </c>
      <c r="R415" s="27">
        <v>32500</v>
      </c>
      <c r="S415" s="27">
        <v>2469</v>
      </c>
      <c r="T415" s="67">
        <f t="shared" si="47"/>
        <v>0.92939460665160567</v>
      </c>
      <c r="U415" s="123">
        <f t="shared" si="48"/>
        <v>7.0605393348394288E-2</v>
      </c>
    </row>
    <row r="416" spans="1:21" x14ac:dyDescent="0.2">
      <c r="A416" s="122" t="s">
        <v>1169</v>
      </c>
      <c r="B416" s="129" t="s">
        <v>1817</v>
      </c>
      <c r="C416" s="31">
        <v>0.54640269797600005</v>
      </c>
      <c r="D416" s="31">
        <v>9.4928803390000004E-3</v>
      </c>
      <c r="E416" s="31">
        <v>0.41440794404100001</v>
      </c>
      <c r="F416" s="31">
        <v>6.2453160000000004E-5</v>
      </c>
      <c r="G416" s="31">
        <v>2.9634024480999999E-2</v>
      </c>
      <c r="H416" s="27">
        <v>68048</v>
      </c>
      <c r="I416" s="27">
        <v>1410</v>
      </c>
      <c r="J416" s="27">
        <v>90543</v>
      </c>
      <c r="K416" s="31">
        <f t="shared" si="42"/>
        <v>0.76712722132025668</v>
      </c>
      <c r="L416" s="31">
        <f t="shared" si="43"/>
        <v>0.75155451001181761</v>
      </c>
      <c r="M416" s="31">
        <f t="shared" si="44"/>
        <v>1.5572711308439085E-2</v>
      </c>
      <c r="N416" s="31">
        <f t="shared" si="45"/>
        <v>0.97969996256730685</v>
      </c>
      <c r="O416" s="31">
        <f t="shared" si="46"/>
        <v>2.0300037432693138E-2</v>
      </c>
      <c r="P416" s="31">
        <v>0.98044399999999998</v>
      </c>
      <c r="Q416" s="31">
        <v>1.9554999999999999E-2</v>
      </c>
      <c r="R416" s="27">
        <v>36199</v>
      </c>
      <c r="S416" s="27">
        <v>1365</v>
      </c>
      <c r="T416" s="67">
        <f t="shared" si="47"/>
        <v>0.96366201682461927</v>
      </c>
      <c r="U416" s="123">
        <f t="shared" si="48"/>
        <v>3.6337983175380686E-2</v>
      </c>
    </row>
    <row r="417" spans="1:21" x14ac:dyDescent="0.2">
      <c r="A417" s="122" t="s">
        <v>1150</v>
      </c>
      <c r="B417" s="129" t="s">
        <v>1798</v>
      </c>
      <c r="C417" s="31">
        <v>0.52628573348100005</v>
      </c>
      <c r="D417" s="31">
        <v>9.3049816919999993E-3</v>
      </c>
      <c r="E417" s="31">
        <v>0.42947361349000002</v>
      </c>
      <c r="F417" s="31">
        <v>2.0155195000000001E-4</v>
      </c>
      <c r="G417" s="31">
        <v>3.4734119384999998E-2</v>
      </c>
      <c r="H417" s="27">
        <v>68080</v>
      </c>
      <c r="I417" s="27">
        <v>1533</v>
      </c>
      <c r="J417" s="27">
        <v>90019</v>
      </c>
      <c r="K417" s="31">
        <f t="shared" si="42"/>
        <v>0.77331452248969657</v>
      </c>
      <c r="L417" s="31">
        <f t="shared" si="43"/>
        <v>0.75628478432330948</v>
      </c>
      <c r="M417" s="31">
        <f t="shared" si="44"/>
        <v>1.7029738166387098E-2</v>
      </c>
      <c r="N417" s="31">
        <f t="shared" si="45"/>
        <v>0.97797825118871473</v>
      </c>
      <c r="O417" s="31">
        <f t="shared" si="46"/>
        <v>2.2021748811285248E-2</v>
      </c>
      <c r="P417" s="31">
        <v>0.97843500000000005</v>
      </c>
      <c r="Q417" s="31">
        <v>2.1564E-2</v>
      </c>
      <c r="R417" s="27">
        <v>35258</v>
      </c>
      <c r="S417" s="27">
        <v>1435</v>
      </c>
      <c r="T417" s="67">
        <f t="shared" si="47"/>
        <v>0.96089172321696237</v>
      </c>
      <c r="U417" s="123">
        <f t="shared" si="48"/>
        <v>3.9108276783037639E-2</v>
      </c>
    </row>
    <row r="418" spans="1:21" x14ac:dyDescent="0.2">
      <c r="A418" s="122" t="s">
        <v>1500</v>
      </c>
      <c r="B418" s="129" t="s">
        <v>2141</v>
      </c>
      <c r="C418" s="31">
        <v>0.43733272592599998</v>
      </c>
      <c r="D418" s="31">
        <v>1.1730539263E-2</v>
      </c>
      <c r="E418" s="31">
        <v>0.420591082512</v>
      </c>
      <c r="F418" s="31">
        <v>6.8333238400000002E-4</v>
      </c>
      <c r="G418" s="31">
        <v>0.12966231991300001</v>
      </c>
      <c r="H418" s="27">
        <v>50663</v>
      </c>
      <c r="I418" s="27">
        <v>3228</v>
      </c>
      <c r="J418" s="27">
        <v>88034</v>
      </c>
      <c r="K418" s="31">
        <f t="shared" si="42"/>
        <v>0.61216121044142036</v>
      </c>
      <c r="L418" s="31">
        <f t="shared" si="43"/>
        <v>0.57549355930663149</v>
      </c>
      <c r="M418" s="31">
        <f t="shared" si="44"/>
        <v>3.6667651134788828E-2</v>
      </c>
      <c r="N418" s="31">
        <f t="shared" si="45"/>
        <v>0.94010131561856336</v>
      </c>
      <c r="O418" s="31">
        <f t="shared" si="46"/>
        <v>5.9898684381436605E-2</v>
      </c>
      <c r="P418" s="31">
        <v>0.94697900000000002</v>
      </c>
      <c r="Q418" s="31">
        <v>5.3019999999999998E-2</v>
      </c>
      <c r="R418" s="27">
        <v>24670</v>
      </c>
      <c r="S418" s="27">
        <v>2779</v>
      </c>
      <c r="T418" s="67">
        <f t="shared" si="47"/>
        <v>0.89875769609093226</v>
      </c>
      <c r="U418" s="123">
        <f t="shared" si="48"/>
        <v>0.10124230390906773</v>
      </c>
    </row>
    <row r="419" spans="1:21" x14ac:dyDescent="0.2">
      <c r="A419" s="122" t="s">
        <v>1189</v>
      </c>
      <c r="B419" s="129" t="s">
        <v>1837</v>
      </c>
      <c r="C419" s="31">
        <v>0.54932667899999998</v>
      </c>
      <c r="D419" s="31">
        <v>1.2519898464E-2</v>
      </c>
      <c r="E419" s="31">
        <v>0.36522824075999999</v>
      </c>
      <c r="F419" s="31">
        <v>4.3023706000000001E-4</v>
      </c>
      <c r="G419" s="31">
        <v>7.2494944714000004E-2</v>
      </c>
      <c r="H419" s="27">
        <v>54579</v>
      </c>
      <c r="I419" s="27">
        <v>2576</v>
      </c>
      <c r="J419" s="27">
        <v>87835</v>
      </c>
      <c r="K419" s="31">
        <f t="shared" si="42"/>
        <v>0.65070871520464513</v>
      </c>
      <c r="L419" s="31">
        <f t="shared" si="43"/>
        <v>0.6213809984630273</v>
      </c>
      <c r="M419" s="31">
        <f t="shared" si="44"/>
        <v>2.9327716741617806E-2</v>
      </c>
      <c r="N419" s="31">
        <f t="shared" si="45"/>
        <v>0.95492957746478868</v>
      </c>
      <c r="O419" s="31">
        <f t="shared" si="46"/>
        <v>4.507042253521127E-2</v>
      </c>
      <c r="P419" s="31">
        <v>0.95814999999999995</v>
      </c>
      <c r="Q419" s="31">
        <v>4.1848999999999997E-2</v>
      </c>
      <c r="R419" s="27">
        <v>29667</v>
      </c>
      <c r="S419" s="27">
        <v>2337</v>
      </c>
      <c r="T419" s="67">
        <f t="shared" si="47"/>
        <v>0.92697787776527929</v>
      </c>
      <c r="U419" s="123">
        <f t="shared" si="48"/>
        <v>7.3022122234720654E-2</v>
      </c>
    </row>
    <row r="420" spans="1:21" x14ac:dyDescent="0.2">
      <c r="A420" s="122" t="s">
        <v>1575</v>
      </c>
      <c r="B420" s="129" t="s">
        <v>2214</v>
      </c>
      <c r="C420" s="31">
        <v>0.53954441507499995</v>
      </c>
      <c r="D420" s="31">
        <v>9.7710195709999996E-3</v>
      </c>
      <c r="E420" s="31">
        <v>0.41385762228599998</v>
      </c>
      <c r="F420" s="31">
        <v>1.336461643E-3</v>
      </c>
      <c r="G420" s="31">
        <v>3.5490481423E-2</v>
      </c>
      <c r="H420" s="27">
        <v>67988</v>
      </c>
      <c r="I420" s="27">
        <v>1871</v>
      </c>
      <c r="J420" s="27">
        <v>85701</v>
      </c>
      <c r="K420" s="31">
        <f t="shared" si="42"/>
        <v>0.81514801460893105</v>
      </c>
      <c r="L420" s="31">
        <f t="shared" si="43"/>
        <v>0.79331629735942399</v>
      </c>
      <c r="M420" s="31">
        <f t="shared" si="44"/>
        <v>2.1831717249507006E-2</v>
      </c>
      <c r="N420" s="31">
        <f t="shared" si="45"/>
        <v>0.97321748092586491</v>
      </c>
      <c r="O420" s="31">
        <f t="shared" si="46"/>
        <v>2.6782519074135043E-2</v>
      </c>
      <c r="P420" s="31">
        <v>0.97334799999999999</v>
      </c>
      <c r="Q420" s="31">
        <v>2.6651000000000001E-2</v>
      </c>
      <c r="R420" s="27">
        <v>38040</v>
      </c>
      <c r="S420" s="27">
        <v>1784</v>
      </c>
      <c r="T420" s="67">
        <f t="shared" si="47"/>
        <v>0.95520289272800318</v>
      </c>
      <c r="U420" s="123">
        <f t="shared" si="48"/>
        <v>4.4797107271996789E-2</v>
      </c>
    </row>
    <row r="421" spans="1:21" x14ac:dyDescent="0.2">
      <c r="A421" s="122" t="s">
        <v>1063</v>
      </c>
      <c r="B421" s="129" t="s">
        <v>1711</v>
      </c>
      <c r="C421" s="31">
        <v>0.63466808458400004</v>
      </c>
      <c r="D421" s="31">
        <v>2.7199476460999999E-2</v>
      </c>
      <c r="E421" s="31">
        <v>0.27027690294000001</v>
      </c>
      <c r="F421" s="31">
        <v>9.8163523999999992E-4</v>
      </c>
      <c r="G421" s="31">
        <v>6.6873900772999997E-2</v>
      </c>
      <c r="H421" s="27">
        <v>48117</v>
      </c>
      <c r="I421" s="27">
        <v>3063</v>
      </c>
      <c r="J421" s="27">
        <v>85097</v>
      </c>
      <c r="K421" s="31">
        <f t="shared" si="42"/>
        <v>0.60143130780168519</v>
      </c>
      <c r="L421" s="31">
        <f t="shared" si="43"/>
        <v>0.56543708943911064</v>
      </c>
      <c r="M421" s="31">
        <f t="shared" si="44"/>
        <v>3.5994218362574472E-2</v>
      </c>
      <c r="N421" s="31">
        <f t="shared" si="45"/>
        <v>0.94015240328253225</v>
      </c>
      <c r="O421" s="31">
        <f t="shared" si="46"/>
        <v>5.9847596717467762E-2</v>
      </c>
      <c r="P421" s="31">
        <v>0.94399299999999997</v>
      </c>
      <c r="Q421" s="31">
        <v>5.6006E-2</v>
      </c>
      <c r="R421" s="27">
        <v>28980</v>
      </c>
      <c r="S421" s="27">
        <v>2693</v>
      </c>
      <c r="T421" s="67">
        <f t="shared" si="47"/>
        <v>0.91497489975689072</v>
      </c>
      <c r="U421" s="123">
        <f t="shared" si="48"/>
        <v>8.5025100243109275E-2</v>
      </c>
    </row>
    <row r="422" spans="1:21" x14ac:dyDescent="0.2">
      <c r="A422" s="122" t="s">
        <v>1137</v>
      </c>
      <c r="B422" s="129" t="s">
        <v>1785</v>
      </c>
      <c r="C422" s="31">
        <v>0.47211162790599998</v>
      </c>
      <c r="D422" s="31">
        <v>9.4511627900000002E-3</v>
      </c>
      <c r="E422" s="31">
        <v>0.45134883720899999</v>
      </c>
      <c r="F422" s="31">
        <v>2.60465116E-4</v>
      </c>
      <c r="G422" s="31">
        <v>6.6827906975999996E-2</v>
      </c>
      <c r="H422" s="27">
        <v>62367</v>
      </c>
      <c r="I422" s="27">
        <v>2427</v>
      </c>
      <c r="J422" s="27">
        <v>84764</v>
      </c>
      <c r="K422" s="31">
        <f t="shared" si="42"/>
        <v>0.76440470010853667</v>
      </c>
      <c r="L422" s="31">
        <f t="shared" si="43"/>
        <v>0.7357722618092587</v>
      </c>
      <c r="M422" s="31">
        <f t="shared" si="44"/>
        <v>2.8632438299277994E-2</v>
      </c>
      <c r="N422" s="31">
        <f t="shared" si="45"/>
        <v>0.96254282803963331</v>
      </c>
      <c r="O422" s="31">
        <f t="shared" si="46"/>
        <v>3.74571719603667E-2</v>
      </c>
      <c r="P422" s="31">
        <v>0.96741699999999997</v>
      </c>
      <c r="Q422" s="31">
        <v>3.2582E-2</v>
      </c>
      <c r="R422" s="27">
        <v>32119</v>
      </c>
      <c r="S422" s="27">
        <v>2232</v>
      </c>
      <c r="T422" s="67">
        <f t="shared" si="47"/>
        <v>0.93502372565573055</v>
      </c>
      <c r="U422" s="123">
        <f t="shared" si="48"/>
        <v>6.4976274344269447E-2</v>
      </c>
    </row>
    <row r="423" spans="1:21" x14ac:dyDescent="0.2">
      <c r="A423" s="122" t="s">
        <v>1142</v>
      </c>
      <c r="B423" s="129" t="s">
        <v>1790</v>
      </c>
      <c r="C423" s="31">
        <v>0.34799921345000001</v>
      </c>
      <c r="D423" s="31">
        <v>1.3371349915999999E-2</v>
      </c>
      <c r="E423" s="31">
        <v>0.46096745649300003</v>
      </c>
      <c r="F423" s="31">
        <v>2.4088093589999999E-3</v>
      </c>
      <c r="G423" s="31">
        <v>0.17525317077899999</v>
      </c>
      <c r="H423" s="27">
        <v>56744</v>
      </c>
      <c r="I423" s="27">
        <v>5409</v>
      </c>
      <c r="J423" s="27">
        <v>84672</v>
      </c>
      <c r="K423" s="31">
        <f t="shared" si="42"/>
        <v>0.73404431216931221</v>
      </c>
      <c r="L423" s="31">
        <f t="shared" si="43"/>
        <v>0.67016250944822375</v>
      </c>
      <c r="M423" s="31">
        <f t="shared" si="44"/>
        <v>6.388180272108844E-2</v>
      </c>
      <c r="N423" s="31">
        <f t="shared" si="45"/>
        <v>0.91297282512509448</v>
      </c>
      <c r="O423" s="31">
        <f t="shared" si="46"/>
        <v>8.702717487490548E-2</v>
      </c>
      <c r="P423" s="31">
        <v>0.92327999999999999</v>
      </c>
      <c r="Q423" s="31">
        <v>7.6718999999999996E-2</v>
      </c>
      <c r="R423" s="27">
        <v>26076</v>
      </c>
      <c r="S423" s="27">
        <v>4244</v>
      </c>
      <c r="T423" s="67">
        <f t="shared" si="47"/>
        <v>0.86002638522427444</v>
      </c>
      <c r="U423" s="123">
        <f t="shared" si="48"/>
        <v>0.13997361477572559</v>
      </c>
    </row>
    <row r="424" spans="1:21" x14ac:dyDescent="0.2">
      <c r="A424" s="122" t="s">
        <v>1662</v>
      </c>
      <c r="B424" s="129" t="s">
        <v>2298</v>
      </c>
      <c r="C424" s="31">
        <v>0.62263669605100003</v>
      </c>
      <c r="D424" s="31">
        <v>9.4957340059999996E-3</v>
      </c>
      <c r="E424" s="31">
        <v>0.34578644519399998</v>
      </c>
      <c r="F424" s="31">
        <v>8.5036422999999994E-5</v>
      </c>
      <c r="G424" s="31">
        <v>2.1996088324000001E-2</v>
      </c>
      <c r="H424" s="27">
        <v>64060</v>
      </c>
      <c r="I424" s="27">
        <v>1315</v>
      </c>
      <c r="J424" s="27">
        <v>84123</v>
      </c>
      <c r="K424" s="31">
        <f t="shared" si="42"/>
        <v>0.77713586058509565</v>
      </c>
      <c r="L424" s="31">
        <f t="shared" si="43"/>
        <v>0.76150398820774345</v>
      </c>
      <c r="M424" s="31">
        <f t="shared" si="44"/>
        <v>1.563187237735221E-2</v>
      </c>
      <c r="N424" s="31">
        <f t="shared" si="45"/>
        <v>0.97988527724665397</v>
      </c>
      <c r="O424" s="31">
        <f t="shared" si="46"/>
        <v>2.0114722753346082E-2</v>
      </c>
      <c r="P424" s="31">
        <v>0.98158199999999995</v>
      </c>
      <c r="Q424" s="31">
        <v>1.8416999999999999E-2</v>
      </c>
      <c r="R424" s="27">
        <v>39941</v>
      </c>
      <c r="S424" s="27">
        <v>1239</v>
      </c>
      <c r="T424" s="67">
        <f t="shared" si="47"/>
        <v>0.96991257892180671</v>
      </c>
      <c r="U424" s="123">
        <f t="shared" si="48"/>
        <v>3.0087421078193299E-2</v>
      </c>
    </row>
    <row r="425" spans="1:21" x14ac:dyDescent="0.2">
      <c r="A425" s="122" t="s">
        <v>1064</v>
      </c>
      <c r="B425" s="129" t="s">
        <v>1712</v>
      </c>
      <c r="C425" s="31">
        <v>0.40093896713600002</v>
      </c>
      <c r="D425" s="31">
        <v>3.2816901407999997E-2</v>
      </c>
      <c r="E425" s="31">
        <v>0.368826291079</v>
      </c>
      <c r="F425" s="31">
        <v>6.6666666659999999E-3</v>
      </c>
      <c r="G425" s="31">
        <v>0.19075117370799999</v>
      </c>
      <c r="H425" s="27">
        <v>51731</v>
      </c>
      <c r="I425" s="27">
        <v>6727</v>
      </c>
      <c r="J425" s="27">
        <v>83517</v>
      </c>
      <c r="K425" s="31">
        <f t="shared" si="42"/>
        <v>0.69995330292036351</v>
      </c>
      <c r="L425" s="31">
        <f t="shared" si="43"/>
        <v>0.61940682735251507</v>
      </c>
      <c r="M425" s="31">
        <f t="shared" si="44"/>
        <v>8.0546475567848455E-2</v>
      </c>
      <c r="N425" s="31">
        <f t="shared" si="45"/>
        <v>0.88492592972732564</v>
      </c>
      <c r="O425" s="31">
        <f t="shared" si="46"/>
        <v>0.1150740702726744</v>
      </c>
      <c r="P425" s="31">
        <v>0.89669399999999999</v>
      </c>
      <c r="Q425" s="31">
        <v>0.10330499999999999</v>
      </c>
      <c r="R425" s="27">
        <v>26140</v>
      </c>
      <c r="S425" s="27">
        <v>5315</v>
      </c>
      <c r="T425" s="67">
        <f t="shared" si="47"/>
        <v>0.83102845334604991</v>
      </c>
      <c r="U425" s="123">
        <f t="shared" si="48"/>
        <v>0.16897154665395009</v>
      </c>
    </row>
    <row r="426" spans="1:21" x14ac:dyDescent="0.2">
      <c r="A426" s="122" t="s">
        <v>1518</v>
      </c>
      <c r="B426" s="129" t="s">
        <v>2159</v>
      </c>
      <c r="C426" s="31">
        <v>0.55138999205700001</v>
      </c>
      <c r="D426" s="31">
        <v>1.3105639396000001E-2</v>
      </c>
      <c r="E426" s="31">
        <v>0.37839555202500003</v>
      </c>
      <c r="F426" s="31">
        <v>3.9714057999999998E-5</v>
      </c>
      <c r="G426" s="31">
        <v>5.7069102461999997E-2</v>
      </c>
      <c r="H426" s="27">
        <v>58464</v>
      </c>
      <c r="I426" s="27">
        <v>2162</v>
      </c>
      <c r="J426" s="27">
        <v>83460</v>
      </c>
      <c r="K426" s="31">
        <f t="shared" si="42"/>
        <v>0.72640786005271984</v>
      </c>
      <c r="L426" s="31">
        <f t="shared" si="43"/>
        <v>0.70050323508267431</v>
      </c>
      <c r="M426" s="31">
        <f t="shared" si="44"/>
        <v>2.5904624970045531E-2</v>
      </c>
      <c r="N426" s="31">
        <f t="shared" si="45"/>
        <v>0.96433873255698876</v>
      </c>
      <c r="O426" s="31">
        <f t="shared" si="46"/>
        <v>3.5661267443011249E-2</v>
      </c>
      <c r="P426" s="31">
        <v>0.967503</v>
      </c>
      <c r="Q426" s="31">
        <v>3.2495999999999997E-2</v>
      </c>
      <c r="R426" s="27">
        <v>30475</v>
      </c>
      <c r="S426" s="27">
        <v>1956</v>
      </c>
      <c r="T426" s="67">
        <f t="shared" si="47"/>
        <v>0.93968733619068179</v>
      </c>
      <c r="U426" s="123">
        <f t="shared" si="48"/>
        <v>6.0312663809318247E-2</v>
      </c>
    </row>
    <row r="427" spans="1:21" x14ac:dyDescent="0.2">
      <c r="A427" s="122" t="s">
        <v>1344</v>
      </c>
      <c r="B427" s="129" t="s">
        <v>1989</v>
      </c>
      <c r="C427" s="31">
        <v>0.29460052006300003</v>
      </c>
      <c r="D427" s="31">
        <v>2.3708764593999999E-2</v>
      </c>
      <c r="E427" s="31">
        <v>0.43970835670199998</v>
      </c>
      <c r="F427" s="31">
        <v>4.486819966E-3</v>
      </c>
      <c r="G427" s="31">
        <v>0.237495538673</v>
      </c>
      <c r="H427" s="27">
        <v>54121</v>
      </c>
      <c r="I427" s="27">
        <v>7250</v>
      </c>
      <c r="J427" s="27">
        <v>83182</v>
      </c>
      <c r="K427" s="31">
        <f t="shared" si="42"/>
        <v>0.73779182996321324</v>
      </c>
      <c r="L427" s="31">
        <f t="shared" si="43"/>
        <v>0.6506335505277584</v>
      </c>
      <c r="M427" s="31">
        <f t="shared" si="44"/>
        <v>8.7158279435454789E-2</v>
      </c>
      <c r="N427" s="31">
        <f t="shared" si="45"/>
        <v>0.88186602792850044</v>
      </c>
      <c r="O427" s="31">
        <f t="shared" si="46"/>
        <v>0.11813397207149957</v>
      </c>
      <c r="P427" s="31">
        <v>0.89285700000000001</v>
      </c>
      <c r="Q427" s="31">
        <v>0.107142</v>
      </c>
      <c r="R427" s="27">
        <v>24896</v>
      </c>
      <c r="S427" s="27">
        <v>5680</v>
      </c>
      <c r="T427" s="67">
        <f t="shared" si="47"/>
        <v>0.81423338566195713</v>
      </c>
      <c r="U427" s="123">
        <f t="shared" si="48"/>
        <v>0.1857666143380429</v>
      </c>
    </row>
    <row r="428" spans="1:21" x14ac:dyDescent="0.2">
      <c r="A428" s="122" t="s">
        <v>1260</v>
      </c>
      <c r="B428" s="129" t="s">
        <v>1907</v>
      </c>
      <c r="C428" s="31">
        <v>0.67734862011700003</v>
      </c>
      <c r="D428" s="31">
        <v>2.6219340287000001E-2</v>
      </c>
      <c r="E428" s="31">
        <v>0.25025843435700001</v>
      </c>
      <c r="F428" s="31">
        <v>8.4578517000000002E-4</v>
      </c>
      <c r="G428" s="31">
        <v>4.5327820067000001E-2</v>
      </c>
      <c r="H428" s="27">
        <v>54282</v>
      </c>
      <c r="I428" s="27">
        <v>2830</v>
      </c>
      <c r="J428" s="27">
        <v>82601</v>
      </c>
      <c r="K428" s="31">
        <f t="shared" si="42"/>
        <v>0.69142020072396215</v>
      </c>
      <c r="L428" s="31">
        <f t="shared" si="43"/>
        <v>0.65715911429643714</v>
      </c>
      <c r="M428" s="31">
        <f t="shared" si="44"/>
        <v>3.4261086427525088E-2</v>
      </c>
      <c r="N428" s="31">
        <f t="shared" si="45"/>
        <v>0.95044824205070744</v>
      </c>
      <c r="O428" s="31">
        <f t="shared" si="46"/>
        <v>4.9551757949292619E-2</v>
      </c>
      <c r="P428" s="31">
        <v>0.95394299999999999</v>
      </c>
      <c r="Q428" s="31">
        <v>4.6056E-2</v>
      </c>
      <c r="R428" s="27">
        <v>35527</v>
      </c>
      <c r="S428" s="27">
        <v>2588</v>
      </c>
      <c r="T428" s="67">
        <f t="shared" si="47"/>
        <v>0.93210022300931394</v>
      </c>
      <c r="U428" s="123">
        <f t="shared" si="48"/>
        <v>6.7899776990686084E-2</v>
      </c>
    </row>
    <row r="429" spans="1:21" x14ac:dyDescent="0.2">
      <c r="A429" s="122" t="s">
        <v>1580</v>
      </c>
      <c r="B429" s="129" t="s">
        <v>2219</v>
      </c>
      <c r="C429" s="31">
        <v>0.63185425149300001</v>
      </c>
      <c r="D429" s="31">
        <v>1.8188842986999999E-2</v>
      </c>
      <c r="E429" s="31">
        <v>0.32680476714099999</v>
      </c>
      <c r="F429" s="31">
        <v>8.9160995000000002E-4</v>
      </c>
      <c r="G429" s="31">
        <v>2.2260528427E-2</v>
      </c>
      <c r="H429" s="27">
        <v>61740</v>
      </c>
      <c r="I429" s="27">
        <v>1610</v>
      </c>
      <c r="J429" s="27">
        <v>82049</v>
      </c>
      <c r="K429" s="31">
        <f t="shared" si="42"/>
        <v>0.77209959902009773</v>
      </c>
      <c r="L429" s="31">
        <f t="shared" si="43"/>
        <v>0.75247717827152072</v>
      </c>
      <c r="M429" s="31">
        <f t="shared" si="44"/>
        <v>1.962242074857707E-2</v>
      </c>
      <c r="N429" s="31">
        <f t="shared" si="45"/>
        <v>0.97458563535911602</v>
      </c>
      <c r="O429" s="31">
        <f t="shared" si="46"/>
        <v>2.541436464088398E-2</v>
      </c>
      <c r="P429" s="31">
        <v>0.97216199999999997</v>
      </c>
      <c r="Q429" s="31">
        <v>2.7837000000000001E-2</v>
      </c>
      <c r="R429" s="27">
        <v>37425</v>
      </c>
      <c r="S429" s="27">
        <v>1539</v>
      </c>
      <c r="T429" s="67">
        <f t="shared" si="47"/>
        <v>0.96050200184785961</v>
      </c>
      <c r="U429" s="123">
        <f t="shared" si="48"/>
        <v>3.9497998152140439E-2</v>
      </c>
    </row>
    <row r="430" spans="1:21" x14ac:dyDescent="0.2">
      <c r="A430" s="122" t="s">
        <v>1075</v>
      </c>
      <c r="B430" s="129" t="s">
        <v>1723</v>
      </c>
      <c r="C430" s="31">
        <v>0.66343818405300004</v>
      </c>
      <c r="D430" s="31">
        <v>8.0362229751999997E-2</v>
      </c>
      <c r="E430" s="31">
        <v>0.20198506701800001</v>
      </c>
      <c r="F430" s="31">
        <v>5.4274490979999996E-3</v>
      </c>
      <c r="G430" s="31">
        <v>4.8787070076999998E-2</v>
      </c>
      <c r="H430" s="27">
        <v>50159</v>
      </c>
      <c r="I430" s="27">
        <v>5273</v>
      </c>
      <c r="J430" s="27">
        <v>81663</v>
      </c>
      <c r="K430" s="31">
        <f t="shared" si="42"/>
        <v>0.67878965994391582</v>
      </c>
      <c r="L430" s="31">
        <f t="shared" si="43"/>
        <v>0.61421941393287049</v>
      </c>
      <c r="M430" s="31">
        <f t="shared" si="44"/>
        <v>6.4570246011045399E-2</v>
      </c>
      <c r="N430" s="31">
        <f t="shared" si="45"/>
        <v>0.9048744407562419</v>
      </c>
      <c r="O430" s="31">
        <f t="shared" si="46"/>
        <v>9.5125559243758123E-2</v>
      </c>
      <c r="P430" s="31">
        <v>0.89841199999999999</v>
      </c>
      <c r="Q430" s="31">
        <v>0.101587</v>
      </c>
      <c r="R430" s="27">
        <v>34094</v>
      </c>
      <c r="S430" s="27">
        <v>4766</v>
      </c>
      <c r="T430" s="67">
        <f t="shared" si="47"/>
        <v>0.87735460627895012</v>
      </c>
      <c r="U430" s="123">
        <f t="shared" si="48"/>
        <v>0.12264539372104992</v>
      </c>
    </row>
    <row r="431" spans="1:21" x14ac:dyDescent="0.2">
      <c r="A431" s="122" t="s">
        <v>1287</v>
      </c>
      <c r="B431" s="129" t="s">
        <v>1934</v>
      </c>
      <c r="C431" s="31">
        <v>0.272195478642</v>
      </c>
      <c r="D431" s="31">
        <v>8.530863445E-3</v>
      </c>
      <c r="E431" s="31">
        <v>0.53159466211600004</v>
      </c>
      <c r="F431" s="31">
        <v>4.8747791099999999E-4</v>
      </c>
      <c r="G431" s="31">
        <v>0.18719151788400001</v>
      </c>
      <c r="H431" s="27">
        <v>54129</v>
      </c>
      <c r="I431" s="27">
        <v>4233</v>
      </c>
      <c r="J431" s="27">
        <v>80956</v>
      </c>
      <c r="K431" s="31">
        <f t="shared" si="42"/>
        <v>0.72091012401798504</v>
      </c>
      <c r="L431" s="31">
        <f t="shared" si="43"/>
        <v>0.66862246158407035</v>
      </c>
      <c r="M431" s="31">
        <f t="shared" si="44"/>
        <v>5.2287662433914722E-2</v>
      </c>
      <c r="N431" s="31">
        <f t="shared" si="45"/>
        <v>0.92746992906343173</v>
      </c>
      <c r="O431" s="31">
        <f t="shared" si="46"/>
        <v>7.2530070936568311E-2</v>
      </c>
      <c r="P431" s="31">
        <v>0.93054099999999995</v>
      </c>
      <c r="Q431" s="31">
        <v>6.9458000000000006E-2</v>
      </c>
      <c r="R431" s="27">
        <v>23079</v>
      </c>
      <c r="S431" s="27">
        <v>3605</v>
      </c>
      <c r="T431" s="67">
        <f t="shared" si="47"/>
        <v>0.86490031479538299</v>
      </c>
      <c r="U431" s="123">
        <f t="shared" si="48"/>
        <v>0.13509968520461699</v>
      </c>
    </row>
    <row r="432" spans="1:21" x14ac:dyDescent="0.2">
      <c r="A432" s="122" t="s">
        <v>1428</v>
      </c>
      <c r="B432" s="129" t="s">
        <v>2070</v>
      </c>
      <c r="C432" s="31">
        <v>0.64955130988499998</v>
      </c>
      <c r="D432" s="31">
        <v>2.4352294109E-2</v>
      </c>
      <c r="E432" s="31">
        <v>0.28075698364399998</v>
      </c>
      <c r="F432" s="31">
        <v>8.3224779200000002E-4</v>
      </c>
      <c r="G432" s="31">
        <v>4.4507164566999997E-2</v>
      </c>
      <c r="H432" s="27">
        <v>50872</v>
      </c>
      <c r="I432" s="27">
        <v>2369</v>
      </c>
      <c r="J432" s="27">
        <v>80530</v>
      </c>
      <c r="K432" s="31">
        <f t="shared" si="42"/>
        <v>0.66113249720601019</v>
      </c>
      <c r="L432" s="31">
        <f t="shared" si="43"/>
        <v>0.6317148888612939</v>
      </c>
      <c r="M432" s="31">
        <f t="shared" si="44"/>
        <v>2.9417608344716253E-2</v>
      </c>
      <c r="N432" s="31">
        <f t="shared" si="45"/>
        <v>0.95550421667511876</v>
      </c>
      <c r="O432" s="31">
        <f t="shared" si="46"/>
        <v>4.4495783324881202E-2</v>
      </c>
      <c r="P432" s="31">
        <v>0.956511</v>
      </c>
      <c r="Q432" s="31">
        <v>4.3487999999999999E-2</v>
      </c>
      <c r="R432" s="27">
        <v>32033</v>
      </c>
      <c r="S432" s="27">
        <v>2190</v>
      </c>
      <c r="T432" s="67">
        <f t="shared" si="47"/>
        <v>0.93600794787131458</v>
      </c>
      <c r="U432" s="123">
        <f t="shared" si="48"/>
        <v>6.3992052128685389E-2</v>
      </c>
    </row>
    <row r="433" spans="1:21" x14ac:dyDescent="0.2">
      <c r="A433" s="122" t="s">
        <v>1216</v>
      </c>
      <c r="B433" s="129" t="s">
        <v>1863</v>
      </c>
      <c r="C433" s="31">
        <v>0.76702894921300002</v>
      </c>
      <c r="D433" s="31">
        <v>4.5276970850000001E-2</v>
      </c>
      <c r="E433" s="31">
        <v>0.14957928478400001</v>
      </c>
      <c r="F433" s="31">
        <v>2.1536612239999998E-3</v>
      </c>
      <c r="G433" s="31">
        <v>3.5961133926999997E-2</v>
      </c>
      <c r="H433" s="27">
        <v>52399</v>
      </c>
      <c r="I433" s="27">
        <v>4056</v>
      </c>
      <c r="J433" s="27">
        <v>80319</v>
      </c>
      <c r="K433" s="31">
        <f t="shared" si="42"/>
        <v>0.70288474707105419</v>
      </c>
      <c r="L433" s="31">
        <f t="shared" si="43"/>
        <v>0.6523861103848404</v>
      </c>
      <c r="M433" s="31">
        <f t="shared" si="44"/>
        <v>5.0498636686213724E-2</v>
      </c>
      <c r="N433" s="31">
        <f t="shared" si="45"/>
        <v>0.92815516783278718</v>
      </c>
      <c r="O433" s="31">
        <f t="shared" si="46"/>
        <v>7.1844832167212824E-2</v>
      </c>
      <c r="P433" s="31">
        <v>0.93605499999999997</v>
      </c>
      <c r="Q433" s="31">
        <v>6.3944000000000001E-2</v>
      </c>
      <c r="R433" s="27">
        <v>40824</v>
      </c>
      <c r="S433" s="27">
        <v>3587</v>
      </c>
      <c r="T433" s="67">
        <f t="shared" si="47"/>
        <v>0.91923172187070767</v>
      </c>
      <c r="U433" s="123">
        <f t="shared" si="48"/>
        <v>8.0768278129292298E-2</v>
      </c>
    </row>
    <row r="434" spans="1:21" x14ac:dyDescent="0.2">
      <c r="A434" s="122" t="s">
        <v>1081</v>
      </c>
      <c r="B434" s="129" t="s">
        <v>1729</v>
      </c>
      <c r="C434" s="31">
        <v>0.71029258098199999</v>
      </c>
      <c r="D434" s="31">
        <v>8.7800417972E-2</v>
      </c>
      <c r="E434" s="31">
        <v>0.15692267502599999</v>
      </c>
      <c r="F434" s="31">
        <v>4.8328108670000003E-3</v>
      </c>
      <c r="G434" s="31">
        <v>4.0151515151000003E-2</v>
      </c>
      <c r="H434" s="27">
        <v>49766</v>
      </c>
      <c r="I434" s="27">
        <v>5837</v>
      </c>
      <c r="J434" s="27">
        <v>80223</v>
      </c>
      <c r="K434" s="31">
        <f t="shared" si="42"/>
        <v>0.69310546850653798</v>
      </c>
      <c r="L434" s="31">
        <f t="shared" si="43"/>
        <v>0.62034578612118718</v>
      </c>
      <c r="M434" s="31">
        <f t="shared" si="44"/>
        <v>7.2759682385350841E-2</v>
      </c>
      <c r="N434" s="31">
        <f t="shared" si="45"/>
        <v>0.89502364980306814</v>
      </c>
      <c r="O434" s="31">
        <f t="shared" si="46"/>
        <v>0.10497635019693181</v>
      </c>
      <c r="P434" s="31">
        <v>0.89131499999999997</v>
      </c>
      <c r="Q434" s="31">
        <v>0.108684</v>
      </c>
      <c r="R434" s="27">
        <v>37898</v>
      </c>
      <c r="S434" s="27">
        <v>5398</v>
      </c>
      <c r="T434" s="67">
        <f t="shared" si="47"/>
        <v>0.87532335550628237</v>
      </c>
      <c r="U434" s="123">
        <f t="shared" si="48"/>
        <v>0.12467664449371767</v>
      </c>
    </row>
    <row r="435" spans="1:21" x14ac:dyDescent="0.2">
      <c r="A435" s="122" t="s">
        <v>1293</v>
      </c>
      <c r="B435" s="129" t="s">
        <v>1938</v>
      </c>
      <c r="C435" s="31">
        <v>0.35035971223000001</v>
      </c>
      <c r="D435" s="31">
        <v>1.3069544363999999E-2</v>
      </c>
      <c r="E435" s="31">
        <v>0.46121103117500001</v>
      </c>
      <c r="F435" s="31">
        <v>3.1175059949999999E-3</v>
      </c>
      <c r="G435" s="31">
        <v>0.172242206235</v>
      </c>
      <c r="H435" s="27">
        <v>48468</v>
      </c>
      <c r="I435" s="27">
        <v>4391</v>
      </c>
      <c r="J435" s="27">
        <v>79256</v>
      </c>
      <c r="K435" s="31">
        <f t="shared" si="42"/>
        <v>0.66694004239426663</v>
      </c>
      <c r="L435" s="31">
        <f t="shared" si="43"/>
        <v>0.61153729686080549</v>
      </c>
      <c r="M435" s="31">
        <f t="shared" si="44"/>
        <v>5.5402745533461188E-2</v>
      </c>
      <c r="N435" s="31">
        <f t="shared" si="45"/>
        <v>0.91692994570461039</v>
      </c>
      <c r="O435" s="31">
        <f t="shared" si="46"/>
        <v>8.307005429538962E-2</v>
      </c>
      <c r="P435" s="31">
        <v>0.92842999999999998</v>
      </c>
      <c r="Q435" s="31">
        <v>7.1568999999999994E-2</v>
      </c>
      <c r="R435" s="27">
        <v>22320</v>
      </c>
      <c r="S435" s="27">
        <v>3493</v>
      </c>
      <c r="T435" s="67">
        <f t="shared" si="47"/>
        <v>0.86468058730097241</v>
      </c>
      <c r="U435" s="123">
        <f t="shared" si="48"/>
        <v>0.13531941269902761</v>
      </c>
    </row>
    <row r="436" spans="1:21" x14ac:dyDescent="0.2">
      <c r="A436" s="122" t="s">
        <v>1546</v>
      </c>
      <c r="B436" s="129" t="s">
        <v>2187</v>
      </c>
      <c r="C436" s="31">
        <v>0.49545909181800002</v>
      </c>
      <c r="D436" s="31">
        <v>1.2362472494E-2</v>
      </c>
      <c r="E436" s="31">
        <v>0.40408081616300001</v>
      </c>
      <c r="F436" s="31">
        <v>4.0008001600000002E-4</v>
      </c>
      <c r="G436" s="31">
        <v>8.7697539507000002E-2</v>
      </c>
      <c r="H436" s="27">
        <v>58670</v>
      </c>
      <c r="I436" s="27">
        <v>3153</v>
      </c>
      <c r="J436" s="27">
        <v>79174</v>
      </c>
      <c r="K436" s="31">
        <f t="shared" si="42"/>
        <v>0.78084977391567933</v>
      </c>
      <c r="L436" s="31">
        <f t="shared" si="43"/>
        <v>0.7410260944249375</v>
      </c>
      <c r="M436" s="31">
        <f t="shared" si="44"/>
        <v>3.9823679490741913E-2</v>
      </c>
      <c r="N436" s="31">
        <f t="shared" si="45"/>
        <v>0.94899956326933343</v>
      </c>
      <c r="O436" s="31">
        <f t="shared" si="46"/>
        <v>5.1000436730666579E-2</v>
      </c>
      <c r="P436" s="31">
        <v>0.95967000000000002</v>
      </c>
      <c r="Q436" s="31">
        <v>4.0328999999999997E-2</v>
      </c>
      <c r="R436" s="27">
        <v>29411</v>
      </c>
      <c r="S436" s="27">
        <v>2660</v>
      </c>
      <c r="T436" s="67">
        <f t="shared" si="47"/>
        <v>0.91705902528764305</v>
      </c>
      <c r="U436" s="123">
        <f t="shared" si="48"/>
        <v>8.2940974712356952E-2</v>
      </c>
    </row>
    <row r="437" spans="1:21" x14ac:dyDescent="0.2">
      <c r="A437" s="122" t="s">
        <v>1530</v>
      </c>
      <c r="B437" s="129" t="s">
        <v>2171</v>
      </c>
      <c r="C437" s="31">
        <v>0.54849258612100005</v>
      </c>
      <c r="D437" s="31">
        <v>1.1781570577E-2</v>
      </c>
      <c r="E437" s="31">
        <v>0.38381937911500003</v>
      </c>
      <c r="F437" s="31">
        <v>8.9593692600000005E-4</v>
      </c>
      <c r="G437" s="31">
        <v>5.5010527258E-2</v>
      </c>
      <c r="H437" s="27">
        <v>53635</v>
      </c>
      <c r="I437" s="27">
        <v>1913</v>
      </c>
      <c r="J437" s="27">
        <v>78637</v>
      </c>
      <c r="K437" s="31">
        <f t="shared" si="42"/>
        <v>0.70638503503439853</v>
      </c>
      <c r="L437" s="31">
        <f t="shared" si="43"/>
        <v>0.68205806427000015</v>
      </c>
      <c r="M437" s="31">
        <f t="shared" si="44"/>
        <v>2.4326970764398437E-2</v>
      </c>
      <c r="N437" s="31">
        <f t="shared" si="45"/>
        <v>0.96556131633902209</v>
      </c>
      <c r="O437" s="31">
        <f t="shared" si="46"/>
        <v>3.4438683660977895E-2</v>
      </c>
      <c r="P437" s="31">
        <v>0.96727700000000005</v>
      </c>
      <c r="Q437" s="31">
        <v>3.2722000000000001E-2</v>
      </c>
      <c r="R437" s="27">
        <v>28033</v>
      </c>
      <c r="S437" s="27">
        <v>1745</v>
      </c>
      <c r="T437" s="67">
        <f t="shared" si="47"/>
        <v>0.94139969104708177</v>
      </c>
      <c r="U437" s="123">
        <f t="shared" si="48"/>
        <v>5.8600308952918262E-2</v>
      </c>
    </row>
    <row r="438" spans="1:21" x14ac:dyDescent="0.2">
      <c r="A438" s="122" t="s">
        <v>1068</v>
      </c>
      <c r="B438" s="129" t="s">
        <v>1716</v>
      </c>
      <c r="C438" s="31">
        <v>0.68245065257199999</v>
      </c>
      <c r="D438" s="31">
        <v>2.9950023369999999E-2</v>
      </c>
      <c r="E438" s="31">
        <v>0.21047711501800001</v>
      </c>
      <c r="F438" s="31">
        <v>3.487577751E-3</v>
      </c>
      <c r="G438" s="31">
        <v>7.3634631286999999E-2</v>
      </c>
      <c r="H438" s="27">
        <v>50686</v>
      </c>
      <c r="I438" s="27">
        <v>3787</v>
      </c>
      <c r="J438" s="27">
        <v>78555</v>
      </c>
      <c r="K438" s="31">
        <f t="shared" si="42"/>
        <v>0.69343771879574823</v>
      </c>
      <c r="L438" s="31">
        <f t="shared" si="43"/>
        <v>0.64522945706829615</v>
      </c>
      <c r="M438" s="31">
        <f t="shared" si="44"/>
        <v>4.8208261727452101E-2</v>
      </c>
      <c r="N438" s="31">
        <f t="shared" si="45"/>
        <v>0.93047932003010669</v>
      </c>
      <c r="O438" s="31">
        <f t="shared" si="46"/>
        <v>6.9520679969893348E-2</v>
      </c>
      <c r="P438" s="31">
        <v>0.943384</v>
      </c>
      <c r="Q438" s="31">
        <v>5.6614999999999999E-2</v>
      </c>
      <c r="R438" s="27">
        <v>30784</v>
      </c>
      <c r="S438" s="27">
        <v>3153</v>
      </c>
      <c r="T438" s="67">
        <f t="shared" si="47"/>
        <v>0.90709255384978049</v>
      </c>
      <c r="U438" s="123">
        <f t="shared" si="48"/>
        <v>9.2907446150219522E-2</v>
      </c>
    </row>
    <row r="439" spans="1:21" x14ac:dyDescent="0.2">
      <c r="A439" s="122" t="s">
        <v>1242</v>
      </c>
      <c r="B439" s="129" t="s">
        <v>1889</v>
      </c>
      <c r="C439" s="31">
        <v>0.64210951435300001</v>
      </c>
      <c r="D439" s="31">
        <v>9.6590717859999994E-3</v>
      </c>
      <c r="E439" s="31">
        <v>0.32729781577</v>
      </c>
      <c r="F439" s="31">
        <v>0</v>
      </c>
      <c r="G439" s="31">
        <v>2.0933598088000001E-2</v>
      </c>
      <c r="H439" s="27">
        <v>57193</v>
      </c>
      <c r="I439" s="27">
        <v>1044</v>
      </c>
      <c r="J439" s="27">
        <v>78007</v>
      </c>
      <c r="K439" s="31">
        <f t="shared" si="42"/>
        <v>0.74656120604561127</v>
      </c>
      <c r="L439" s="31">
        <f t="shared" si="43"/>
        <v>0.733177791736639</v>
      </c>
      <c r="M439" s="31">
        <f t="shared" si="44"/>
        <v>1.3383414308972271E-2</v>
      </c>
      <c r="N439" s="31">
        <f t="shared" si="45"/>
        <v>0.98207325239967713</v>
      </c>
      <c r="O439" s="31">
        <f t="shared" si="46"/>
        <v>1.7926747600322819E-2</v>
      </c>
      <c r="P439" s="31">
        <v>0.982881</v>
      </c>
      <c r="Q439" s="31">
        <v>1.7118000000000001E-2</v>
      </c>
      <c r="R439" s="27">
        <v>34098</v>
      </c>
      <c r="S439" s="27">
        <v>987</v>
      </c>
      <c r="T439" s="67">
        <f t="shared" si="47"/>
        <v>0.97186831979478405</v>
      </c>
      <c r="U439" s="123">
        <f t="shared" si="48"/>
        <v>2.8131680205215906E-2</v>
      </c>
    </row>
    <row r="440" spans="1:21" x14ac:dyDescent="0.2">
      <c r="A440" s="122" t="s">
        <v>1168</v>
      </c>
      <c r="B440" s="129" t="s">
        <v>1816</v>
      </c>
      <c r="C440" s="31">
        <v>0.57199196902299998</v>
      </c>
      <c r="D440" s="31">
        <v>1.5416606911999999E-2</v>
      </c>
      <c r="E440" s="31">
        <v>0.38613222429299998</v>
      </c>
      <c r="F440" s="31">
        <v>0</v>
      </c>
      <c r="G440" s="31">
        <v>2.645919977E-2</v>
      </c>
      <c r="H440" s="27">
        <v>55781</v>
      </c>
      <c r="I440" s="27">
        <v>1366</v>
      </c>
      <c r="J440" s="27">
        <v>77363</v>
      </c>
      <c r="K440" s="31">
        <f t="shared" si="42"/>
        <v>0.73868645217998263</v>
      </c>
      <c r="L440" s="31">
        <f t="shared" si="43"/>
        <v>0.72102943267453434</v>
      </c>
      <c r="M440" s="31">
        <f t="shared" si="44"/>
        <v>1.7657019505448342E-2</v>
      </c>
      <c r="N440" s="31">
        <f t="shared" si="45"/>
        <v>0.97609673298685851</v>
      </c>
      <c r="O440" s="31">
        <f t="shared" si="46"/>
        <v>2.3903267013141546E-2</v>
      </c>
      <c r="P440" s="31">
        <v>0.974688</v>
      </c>
      <c r="Q440" s="31">
        <v>2.5311E-2</v>
      </c>
      <c r="R440" s="27">
        <v>31762</v>
      </c>
      <c r="S440" s="27">
        <v>1306</v>
      </c>
      <c r="T440" s="67">
        <f t="shared" si="47"/>
        <v>0.96050562477319468</v>
      </c>
      <c r="U440" s="123">
        <f t="shared" si="48"/>
        <v>3.9494375226805371E-2</v>
      </c>
    </row>
    <row r="441" spans="1:21" x14ac:dyDescent="0.2">
      <c r="A441" s="122" t="s">
        <v>1521</v>
      </c>
      <c r="B441" s="129" t="s">
        <v>2162</v>
      </c>
      <c r="C441" s="31">
        <v>0.61945169712699999</v>
      </c>
      <c r="D441" s="31">
        <v>1.6625710336000001E-2</v>
      </c>
      <c r="E441" s="31">
        <v>0.32855936108099998</v>
      </c>
      <c r="F441" s="31">
        <v>3.83965596E-4</v>
      </c>
      <c r="G441" s="31">
        <v>3.4979265857000001E-2</v>
      </c>
      <c r="H441" s="27">
        <v>51515</v>
      </c>
      <c r="I441" s="27">
        <v>1603</v>
      </c>
      <c r="J441" s="27">
        <v>75533</v>
      </c>
      <c r="K441" s="31">
        <f t="shared" si="42"/>
        <v>0.70324229144877071</v>
      </c>
      <c r="L441" s="31">
        <f t="shared" si="43"/>
        <v>0.68201977943415459</v>
      </c>
      <c r="M441" s="31">
        <f t="shared" si="44"/>
        <v>2.1222512014616127E-2</v>
      </c>
      <c r="N441" s="31">
        <f t="shared" si="45"/>
        <v>0.96982190594525397</v>
      </c>
      <c r="O441" s="31">
        <f t="shared" si="46"/>
        <v>3.0178094054746037E-2</v>
      </c>
      <c r="P441" s="31">
        <v>0.97101000000000004</v>
      </c>
      <c r="Q441" s="31">
        <v>2.8989000000000001E-2</v>
      </c>
      <c r="R441" s="27">
        <v>30120</v>
      </c>
      <c r="S441" s="27">
        <v>1489</v>
      </c>
      <c r="T441" s="67">
        <f t="shared" si="47"/>
        <v>0.9528931633395552</v>
      </c>
      <c r="U441" s="123">
        <f t="shared" si="48"/>
        <v>4.7106836660444809E-2</v>
      </c>
    </row>
    <row r="442" spans="1:21" x14ac:dyDescent="0.2">
      <c r="A442" s="122" t="s">
        <v>1475</v>
      </c>
      <c r="B442" s="129" t="s">
        <v>2116</v>
      </c>
      <c r="C442" s="31">
        <v>0.69655670020399996</v>
      </c>
      <c r="D442" s="31">
        <v>1.9120535535E-2</v>
      </c>
      <c r="E442" s="31">
        <v>0.22732192247499999</v>
      </c>
      <c r="F442" s="31">
        <v>8.4178458299999999E-4</v>
      </c>
      <c r="G442" s="31">
        <v>5.6159057201E-2</v>
      </c>
      <c r="H442" s="27">
        <v>45995</v>
      </c>
      <c r="I442" s="27">
        <v>2353</v>
      </c>
      <c r="J442" s="27">
        <v>75091</v>
      </c>
      <c r="K442" s="31">
        <f t="shared" si="42"/>
        <v>0.64385878467459479</v>
      </c>
      <c r="L442" s="31">
        <f t="shared" si="43"/>
        <v>0.61252347152122089</v>
      </c>
      <c r="M442" s="31">
        <f t="shared" si="44"/>
        <v>3.1335313153373907E-2</v>
      </c>
      <c r="N442" s="31">
        <f t="shared" si="45"/>
        <v>0.95133200959708775</v>
      </c>
      <c r="O442" s="31">
        <f t="shared" si="46"/>
        <v>4.8667990402912219E-2</v>
      </c>
      <c r="P442" s="31">
        <v>0.95952499999999996</v>
      </c>
      <c r="Q442" s="31">
        <v>4.0474000000000003E-2</v>
      </c>
      <c r="R442" s="27">
        <v>29594</v>
      </c>
      <c r="S442" s="27">
        <v>2112</v>
      </c>
      <c r="T442" s="67">
        <f t="shared" si="47"/>
        <v>0.9333880022708636</v>
      </c>
      <c r="U442" s="123">
        <f t="shared" si="48"/>
        <v>6.6611997729136438E-2</v>
      </c>
    </row>
    <row r="443" spans="1:21" x14ac:dyDescent="0.2">
      <c r="A443" s="122" t="s">
        <v>1545</v>
      </c>
      <c r="B443" s="129" t="s">
        <v>2186</v>
      </c>
      <c r="C443" s="31">
        <v>0.59132225536100003</v>
      </c>
      <c r="D443" s="31">
        <v>9.6577190730000005E-3</v>
      </c>
      <c r="E443" s="31">
        <v>0.36809402073500003</v>
      </c>
      <c r="F443" s="31">
        <v>2.8405055999999998E-4</v>
      </c>
      <c r="G443" s="31">
        <v>3.0641954267000001E-2</v>
      </c>
      <c r="H443" s="27">
        <v>55786</v>
      </c>
      <c r="I443" s="27">
        <v>1287</v>
      </c>
      <c r="J443" s="27">
        <v>74926</v>
      </c>
      <c r="K443" s="31">
        <f t="shared" si="42"/>
        <v>0.76172490190321118</v>
      </c>
      <c r="L443" s="31">
        <f t="shared" si="43"/>
        <v>0.7445479539812615</v>
      </c>
      <c r="M443" s="31">
        <f t="shared" si="44"/>
        <v>1.7176947921949657E-2</v>
      </c>
      <c r="N443" s="31">
        <f t="shared" si="45"/>
        <v>0.97744993254253321</v>
      </c>
      <c r="O443" s="31">
        <f t="shared" si="46"/>
        <v>2.2550067457466752E-2</v>
      </c>
      <c r="P443" s="31">
        <v>0.98022600000000004</v>
      </c>
      <c r="Q443" s="31">
        <v>1.9772999999999999E-2</v>
      </c>
      <c r="R443" s="27">
        <v>32084</v>
      </c>
      <c r="S443" s="27">
        <v>1208</v>
      </c>
      <c r="T443" s="67">
        <f t="shared" si="47"/>
        <v>0.9637150066081942</v>
      </c>
      <c r="U443" s="123">
        <f t="shared" si="48"/>
        <v>3.6284993391805839E-2</v>
      </c>
    </row>
    <row r="444" spans="1:21" x14ac:dyDescent="0.2">
      <c r="A444" s="122" t="s">
        <v>1639</v>
      </c>
      <c r="B444" s="129" t="s">
        <v>2276</v>
      </c>
      <c r="C444" s="31">
        <v>0.472449602932</v>
      </c>
      <c r="D444" s="31">
        <v>1.2787619629E-2</v>
      </c>
      <c r="E444" s="31">
        <v>0.45017308083800001</v>
      </c>
      <c r="F444" s="31">
        <v>3.176542455E-3</v>
      </c>
      <c r="G444" s="31">
        <v>6.1413154142999998E-2</v>
      </c>
      <c r="H444" s="27">
        <v>53979</v>
      </c>
      <c r="I444" s="27">
        <v>2398</v>
      </c>
      <c r="J444" s="27">
        <v>74848</v>
      </c>
      <c r="K444" s="31">
        <f t="shared" si="42"/>
        <v>0.75321985891406584</v>
      </c>
      <c r="L444" s="31">
        <f t="shared" si="43"/>
        <v>0.72118159469858911</v>
      </c>
      <c r="M444" s="31">
        <f t="shared" si="44"/>
        <v>3.2038264215476703E-2</v>
      </c>
      <c r="N444" s="31">
        <f t="shared" si="45"/>
        <v>0.95746492363907265</v>
      </c>
      <c r="O444" s="31">
        <f t="shared" si="46"/>
        <v>4.2535076360927328E-2</v>
      </c>
      <c r="P444" s="31">
        <v>0.96080299999999996</v>
      </c>
      <c r="Q444" s="31">
        <v>3.9196000000000002E-2</v>
      </c>
      <c r="R444" s="27">
        <v>28700</v>
      </c>
      <c r="S444" s="27">
        <v>2109</v>
      </c>
      <c r="T444" s="67">
        <f t="shared" si="47"/>
        <v>0.93154597682495377</v>
      </c>
      <c r="U444" s="123">
        <f t="shared" si="48"/>
        <v>6.8454023175046258E-2</v>
      </c>
    </row>
    <row r="445" spans="1:21" x14ac:dyDescent="0.2">
      <c r="A445" s="122" t="s">
        <v>1609</v>
      </c>
      <c r="B445" s="129" t="s">
        <v>2247</v>
      </c>
      <c r="C445" s="31">
        <v>0.44164484697599998</v>
      </c>
      <c r="D445" s="31">
        <v>1.3091814396E-2</v>
      </c>
      <c r="E445" s="31">
        <v>0.453448941923</v>
      </c>
      <c r="F445" s="31">
        <v>2.189123063E-3</v>
      </c>
      <c r="G445" s="31">
        <v>8.9625273640000003E-2</v>
      </c>
      <c r="H445" s="27">
        <v>58213</v>
      </c>
      <c r="I445" s="27">
        <v>2852</v>
      </c>
      <c r="J445" s="27">
        <v>74532</v>
      </c>
      <c r="K445" s="31">
        <f t="shared" si="42"/>
        <v>0.81931251006279182</v>
      </c>
      <c r="L445" s="31">
        <f t="shared" si="43"/>
        <v>0.78104706703161053</v>
      </c>
      <c r="M445" s="31">
        <f t="shared" si="44"/>
        <v>3.8265443031181234E-2</v>
      </c>
      <c r="N445" s="31">
        <f t="shared" si="45"/>
        <v>0.95329566854990588</v>
      </c>
      <c r="O445" s="31">
        <f t="shared" si="46"/>
        <v>4.6704331450094165E-2</v>
      </c>
      <c r="P445" s="31">
        <v>0.95728899999999995</v>
      </c>
      <c r="Q445" s="31">
        <v>4.2709999999999998E-2</v>
      </c>
      <c r="R445" s="27">
        <v>28149</v>
      </c>
      <c r="S445" s="27">
        <v>2600</v>
      </c>
      <c r="T445" s="67">
        <f t="shared" si="47"/>
        <v>0.91544440469608768</v>
      </c>
      <c r="U445" s="123">
        <f t="shared" si="48"/>
        <v>8.4555595303912323E-2</v>
      </c>
    </row>
    <row r="446" spans="1:21" x14ac:dyDescent="0.2">
      <c r="A446" s="122" t="s">
        <v>1680</v>
      </c>
      <c r="B446" s="129" t="s">
        <v>2316</v>
      </c>
      <c r="C446" s="31">
        <v>0.44946628261600002</v>
      </c>
      <c r="D446" s="31">
        <v>9.1494408669999996E-3</v>
      </c>
      <c r="E446" s="31">
        <v>0.48525923415700001</v>
      </c>
      <c r="F446" s="31">
        <v>2.9650965700000001E-4</v>
      </c>
      <c r="G446" s="31">
        <v>5.5828532700000003E-2</v>
      </c>
      <c r="H446" s="27">
        <v>58165</v>
      </c>
      <c r="I446" s="27">
        <v>1906</v>
      </c>
      <c r="J446" s="27">
        <v>74347</v>
      </c>
      <c r="K446" s="31">
        <f t="shared" si="42"/>
        <v>0.80798149219201854</v>
      </c>
      <c r="L446" s="31">
        <f t="shared" si="43"/>
        <v>0.78234495003160853</v>
      </c>
      <c r="M446" s="31">
        <f t="shared" si="44"/>
        <v>2.5636542160409968E-2</v>
      </c>
      <c r="N446" s="31">
        <f t="shared" si="45"/>
        <v>0.96827087945930645</v>
      </c>
      <c r="O446" s="31">
        <f t="shared" si="46"/>
        <v>3.172912054069351E-2</v>
      </c>
      <c r="P446" s="31">
        <v>0.971136</v>
      </c>
      <c r="Q446" s="31">
        <v>2.8863E-2</v>
      </c>
      <c r="R446" s="27">
        <v>28282</v>
      </c>
      <c r="S446" s="27">
        <v>1673</v>
      </c>
      <c r="T446" s="67">
        <f t="shared" si="47"/>
        <v>0.9441495576698381</v>
      </c>
      <c r="U446" s="123">
        <f t="shared" si="48"/>
        <v>5.5850442330161912E-2</v>
      </c>
    </row>
    <row r="447" spans="1:21" x14ac:dyDescent="0.2">
      <c r="A447" s="122" t="s">
        <v>1172</v>
      </c>
      <c r="B447" s="129" t="s">
        <v>1820</v>
      </c>
      <c r="C447" s="31">
        <v>0.69126440765999997</v>
      </c>
      <c r="D447" s="31">
        <v>2.4048877719000002E-2</v>
      </c>
      <c r="E447" s="31">
        <v>0.23580899558000001</v>
      </c>
      <c r="F447" s="31">
        <v>5.6330704500000002E-4</v>
      </c>
      <c r="G447" s="31">
        <v>4.8314411994000002E-2</v>
      </c>
      <c r="H447" s="27">
        <v>41717</v>
      </c>
      <c r="I447" s="27">
        <v>2073</v>
      </c>
      <c r="J447" s="27">
        <v>72657</v>
      </c>
      <c r="K447" s="31">
        <f t="shared" si="42"/>
        <v>0.60269485390258337</v>
      </c>
      <c r="L447" s="31">
        <f t="shared" si="43"/>
        <v>0.57416353551619248</v>
      </c>
      <c r="M447" s="31">
        <f t="shared" si="44"/>
        <v>2.853131838639085E-2</v>
      </c>
      <c r="N447" s="31">
        <f t="shared" si="45"/>
        <v>0.95266042475451018</v>
      </c>
      <c r="O447" s="31">
        <f t="shared" si="46"/>
        <v>4.7339575245489839E-2</v>
      </c>
      <c r="P447" s="31">
        <v>0.955654</v>
      </c>
      <c r="Q447" s="31">
        <v>4.4345000000000002E-2</v>
      </c>
      <c r="R447" s="27">
        <v>27312</v>
      </c>
      <c r="S447" s="27">
        <v>1947</v>
      </c>
      <c r="T447" s="67">
        <f t="shared" si="47"/>
        <v>0.93345637239823642</v>
      </c>
      <c r="U447" s="123">
        <f t="shared" si="48"/>
        <v>6.6543627601763564E-2</v>
      </c>
    </row>
    <row r="448" spans="1:21" x14ac:dyDescent="0.2">
      <c r="A448" s="122" t="s">
        <v>1405</v>
      </c>
      <c r="B448" s="129" t="s">
        <v>2048</v>
      </c>
      <c r="C448" s="31">
        <v>0.58619192357700001</v>
      </c>
      <c r="D448" s="31">
        <v>1.9973947025000001E-2</v>
      </c>
      <c r="E448" s="31">
        <v>0.32496743378199999</v>
      </c>
      <c r="F448" s="31">
        <v>1.65002171E-3</v>
      </c>
      <c r="G448" s="31">
        <v>6.7216673902999999E-2</v>
      </c>
      <c r="H448" s="27">
        <v>45955</v>
      </c>
      <c r="I448" s="27">
        <v>2726</v>
      </c>
      <c r="J448" s="27">
        <v>72415</v>
      </c>
      <c r="K448" s="31">
        <f t="shared" si="42"/>
        <v>0.67225022440102189</v>
      </c>
      <c r="L448" s="31">
        <f t="shared" si="43"/>
        <v>0.63460608989850165</v>
      </c>
      <c r="M448" s="31">
        <f t="shared" si="44"/>
        <v>3.7644134502520195E-2</v>
      </c>
      <c r="N448" s="31">
        <f t="shared" si="45"/>
        <v>0.94400279369774653</v>
      </c>
      <c r="O448" s="31">
        <f t="shared" si="46"/>
        <v>5.5997206302253445E-2</v>
      </c>
      <c r="P448" s="31">
        <v>0.95202699999999996</v>
      </c>
      <c r="Q448" s="31">
        <v>4.7972000000000001E-2</v>
      </c>
      <c r="R448" s="27">
        <v>27687</v>
      </c>
      <c r="S448" s="27">
        <v>2320</v>
      </c>
      <c r="T448" s="67">
        <f t="shared" si="47"/>
        <v>0.92268470690172288</v>
      </c>
      <c r="U448" s="123">
        <f t="shared" si="48"/>
        <v>7.7315293098277074E-2</v>
      </c>
    </row>
    <row r="449" spans="1:21" x14ac:dyDescent="0.2">
      <c r="A449" s="122" t="s">
        <v>1655</v>
      </c>
      <c r="B449" s="129" t="s">
        <v>2452</v>
      </c>
      <c r="C449" s="31">
        <v>0.58593571916999998</v>
      </c>
      <c r="D449" s="31">
        <v>4.0118532025999999E-2</v>
      </c>
      <c r="E449" s="31">
        <v>0.231479370868</v>
      </c>
      <c r="F449" s="31">
        <v>1.1397310230000001E-3</v>
      </c>
      <c r="G449" s="31">
        <v>0.141326646911</v>
      </c>
      <c r="H449" s="27">
        <v>27034</v>
      </c>
      <c r="I449" s="27">
        <v>2621</v>
      </c>
      <c r="J449" s="27">
        <v>72412</v>
      </c>
      <c r="K449" s="31">
        <f t="shared" si="42"/>
        <v>0.40953156935314589</v>
      </c>
      <c r="L449" s="31">
        <f t="shared" si="43"/>
        <v>0.37333591117494336</v>
      </c>
      <c r="M449" s="31">
        <f t="shared" si="44"/>
        <v>3.6195658178202507E-2</v>
      </c>
      <c r="N449" s="31">
        <f t="shared" si="45"/>
        <v>0.9116169280053954</v>
      </c>
      <c r="O449" s="31">
        <f t="shared" si="46"/>
        <v>8.8383071994604614E-2</v>
      </c>
      <c r="P449" s="31">
        <v>0.90897600000000001</v>
      </c>
      <c r="Q449" s="31">
        <v>9.1023000000000007E-2</v>
      </c>
      <c r="R449" s="27">
        <v>16495</v>
      </c>
      <c r="S449" s="27">
        <v>2361</v>
      </c>
      <c r="T449" s="67">
        <f t="shared" si="47"/>
        <v>0.87478786593126856</v>
      </c>
      <c r="U449" s="123">
        <f t="shared" si="48"/>
        <v>0.12521213406873144</v>
      </c>
    </row>
    <row r="450" spans="1:21" x14ac:dyDescent="0.2">
      <c r="A450" s="122" t="s">
        <v>1069</v>
      </c>
      <c r="B450" s="129" t="s">
        <v>1717</v>
      </c>
      <c r="C450" s="31">
        <v>0.54404338247700001</v>
      </c>
      <c r="D450" s="31">
        <v>0.16275207591900001</v>
      </c>
      <c r="E450" s="31">
        <v>0.153567192001</v>
      </c>
      <c r="F450" s="31">
        <v>1.6098966276E-2</v>
      </c>
      <c r="G450" s="31">
        <v>0.123538383324</v>
      </c>
      <c r="H450" s="27">
        <v>38757</v>
      </c>
      <c r="I450" s="27">
        <v>11433</v>
      </c>
      <c r="J450" s="27">
        <v>72344</v>
      </c>
      <c r="K450" s="31">
        <f t="shared" ref="K450:K513" si="49">(H450+I450)/J450</f>
        <v>0.69376866084264077</v>
      </c>
      <c r="L450" s="31">
        <f t="shared" ref="L450:L513" si="50">H450/J450</f>
        <v>0.53573205794537215</v>
      </c>
      <c r="M450" s="31">
        <f t="shared" ref="M450:M513" si="51">I450/J450</f>
        <v>0.15803660289726862</v>
      </c>
      <c r="N450" s="31">
        <f t="shared" ref="N450:N513" si="52">H450/(H450+I450)</f>
        <v>0.77220561864913329</v>
      </c>
      <c r="O450" s="31">
        <f t="shared" ref="O450:O513" si="53">I450/(I450+H450)</f>
        <v>0.22779438135086671</v>
      </c>
      <c r="P450" s="31">
        <v>0.77136099999999996</v>
      </c>
      <c r="Q450" s="31">
        <v>0.22863800000000001</v>
      </c>
      <c r="R450" s="27">
        <v>26873</v>
      </c>
      <c r="S450" s="27">
        <v>9514</v>
      </c>
      <c r="T450" s="67">
        <f t="shared" si="47"/>
        <v>0.73853299255228511</v>
      </c>
      <c r="U450" s="123">
        <f t="shared" si="48"/>
        <v>0.26146700744771484</v>
      </c>
    </row>
    <row r="451" spans="1:21" x14ac:dyDescent="0.2">
      <c r="A451" s="122" t="s">
        <v>1066</v>
      </c>
      <c r="B451" s="129" t="s">
        <v>1714</v>
      </c>
      <c r="C451" s="31">
        <v>0.48521451259300002</v>
      </c>
      <c r="D451" s="31">
        <v>7.9631369390000002E-3</v>
      </c>
      <c r="E451" s="31">
        <v>0.46034089383900001</v>
      </c>
      <c r="F451" s="31">
        <v>1.3421017299999999E-4</v>
      </c>
      <c r="G451" s="31">
        <v>4.6347246453999999E-2</v>
      </c>
      <c r="H451" s="27">
        <v>53047</v>
      </c>
      <c r="I451" s="27">
        <v>1631</v>
      </c>
      <c r="J451" s="27">
        <v>72284</v>
      </c>
      <c r="K451" s="31">
        <f t="shared" si="49"/>
        <v>0.75643295888440043</v>
      </c>
      <c r="L451" s="31">
        <f t="shared" si="50"/>
        <v>0.73386918266836365</v>
      </c>
      <c r="M451" s="31">
        <f t="shared" si="51"/>
        <v>2.2563776216036745E-2</v>
      </c>
      <c r="N451" s="31">
        <f t="shared" si="52"/>
        <v>0.97017081824499796</v>
      </c>
      <c r="O451" s="31">
        <f t="shared" si="53"/>
        <v>2.9829181755002012E-2</v>
      </c>
      <c r="P451" s="31">
        <v>0.976908</v>
      </c>
      <c r="Q451" s="31">
        <v>2.3091E-2</v>
      </c>
      <c r="R451" s="27">
        <v>26238</v>
      </c>
      <c r="S451" s="27">
        <v>1323</v>
      </c>
      <c r="T451" s="67">
        <f t="shared" ref="T451:T514" si="54">R451/(R451+S451)</f>
        <v>0.95199738761293129</v>
      </c>
      <c r="U451" s="123">
        <f t="shared" ref="U451:U514" si="55">S451/(S451+R451)</f>
        <v>4.8002612387068683E-2</v>
      </c>
    </row>
    <row r="452" spans="1:21" x14ac:dyDescent="0.2">
      <c r="A452" s="122" t="s">
        <v>1204</v>
      </c>
      <c r="B452" s="129" t="s">
        <v>1851</v>
      </c>
      <c r="C452" s="31">
        <v>0.428887753363</v>
      </c>
      <c r="D452" s="31">
        <v>1.2646908533E-2</v>
      </c>
      <c r="E452" s="31">
        <v>0.44481349003499998</v>
      </c>
      <c r="F452" s="31">
        <v>1.4052120590000001E-3</v>
      </c>
      <c r="G452" s="31">
        <v>0.11224663600699999</v>
      </c>
      <c r="H452" s="27">
        <v>55440</v>
      </c>
      <c r="I452" s="27">
        <v>3533</v>
      </c>
      <c r="J452" s="27">
        <v>71928</v>
      </c>
      <c r="K452" s="31">
        <f t="shared" si="49"/>
        <v>0.81988933377822271</v>
      </c>
      <c r="L452" s="31">
        <f t="shared" si="50"/>
        <v>0.77077077077077072</v>
      </c>
      <c r="M452" s="31">
        <f t="shared" si="51"/>
        <v>4.9118563007451897E-2</v>
      </c>
      <c r="N452" s="31">
        <f t="shared" si="52"/>
        <v>0.94009122818917135</v>
      </c>
      <c r="O452" s="31">
        <f t="shared" si="53"/>
        <v>5.9908771810828682E-2</v>
      </c>
      <c r="P452" s="31">
        <v>0.94689299999999998</v>
      </c>
      <c r="Q452" s="31">
        <v>5.3106E-2</v>
      </c>
      <c r="R452" s="27">
        <v>27648</v>
      </c>
      <c r="S452" s="27">
        <v>3130</v>
      </c>
      <c r="T452" s="67">
        <f t="shared" si="54"/>
        <v>0.89830398336474104</v>
      </c>
      <c r="U452" s="123">
        <f t="shared" si="55"/>
        <v>0.10169601663525896</v>
      </c>
    </row>
    <row r="453" spans="1:21" x14ac:dyDescent="0.2">
      <c r="A453" s="122" t="s">
        <v>1044</v>
      </c>
      <c r="B453" s="129" t="s">
        <v>1692</v>
      </c>
      <c r="C453" s="31">
        <v>0.53470446544299999</v>
      </c>
      <c r="D453" s="31">
        <v>4.3727997035000001E-2</v>
      </c>
      <c r="E453" s="31">
        <v>0.329294052251</v>
      </c>
      <c r="F453" s="31">
        <v>1.85288123E-3</v>
      </c>
      <c r="G453" s="31">
        <v>9.0420604038999999E-2</v>
      </c>
      <c r="H453" s="27">
        <v>50698</v>
      </c>
      <c r="I453" s="27">
        <v>4264</v>
      </c>
      <c r="J453" s="27">
        <v>71596</v>
      </c>
      <c r="K453" s="31">
        <f t="shared" si="49"/>
        <v>0.76766858483714173</v>
      </c>
      <c r="L453" s="31">
        <f t="shared" si="50"/>
        <v>0.70811218503827034</v>
      </c>
      <c r="M453" s="31">
        <f t="shared" si="51"/>
        <v>5.9556399798871444E-2</v>
      </c>
      <c r="N453" s="31">
        <f t="shared" si="52"/>
        <v>0.92241912594155961</v>
      </c>
      <c r="O453" s="31">
        <f t="shared" si="53"/>
        <v>7.7580874058440372E-2</v>
      </c>
      <c r="P453" s="31">
        <v>0.920933</v>
      </c>
      <c r="Q453" s="31">
        <v>7.9065999999999997E-2</v>
      </c>
      <c r="R453" s="27">
        <v>30074</v>
      </c>
      <c r="S453" s="27">
        <v>3981</v>
      </c>
      <c r="T453" s="67">
        <f t="shared" si="54"/>
        <v>0.88310086624577888</v>
      </c>
      <c r="U453" s="123">
        <f t="shared" si="55"/>
        <v>0.11689913375422112</v>
      </c>
    </row>
    <row r="454" spans="1:21" x14ac:dyDescent="0.2">
      <c r="A454" s="122" t="s">
        <v>1318</v>
      </c>
      <c r="B454" s="129" t="s">
        <v>1963</v>
      </c>
      <c r="C454" s="31">
        <v>0.24536148432499999</v>
      </c>
      <c r="D454" s="31">
        <v>1.2220089571000001E-2</v>
      </c>
      <c r="E454" s="31">
        <v>0.50774152271200002</v>
      </c>
      <c r="F454" s="31">
        <v>5.6941778630000004E-3</v>
      </c>
      <c r="G454" s="31">
        <v>0.228982725527</v>
      </c>
      <c r="H454" s="27">
        <v>47492</v>
      </c>
      <c r="I454" s="27">
        <v>5069</v>
      </c>
      <c r="J454" s="27">
        <v>68610</v>
      </c>
      <c r="K454" s="31">
        <f t="shared" si="49"/>
        <v>0.76608366127386673</v>
      </c>
      <c r="L454" s="31">
        <f t="shared" si="50"/>
        <v>0.69220230287130158</v>
      </c>
      <c r="M454" s="31">
        <f t="shared" si="51"/>
        <v>7.3881358402565225E-2</v>
      </c>
      <c r="N454" s="31">
        <f t="shared" si="52"/>
        <v>0.90355967352219324</v>
      </c>
      <c r="O454" s="31">
        <f t="shared" si="53"/>
        <v>9.6440326477806745E-2</v>
      </c>
      <c r="P454" s="31">
        <v>0.91710700000000001</v>
      </c>
      <c r="Q454" s="31">
        <v>8.2891999999999993E-2</v>
      </c>
      <c r="R454" s="27">
        <v>19899</v>
      </c>
      <c r="S454" s="27">
        <v>4012</v>
      </c>
      <c r="T454" s="67">
        <f t="shared" si="54"/>
        <v>0.83221111622265898</v>
      </c>
      <c r="U454" s="123">
        <f t="shared" si="55"/>
        <v>0.16778888377734097</v>
      </c>
    </row>
    <row r="455" spans="1:21" x14ac:dyDescent="0.2">
      <c r="A455" s="122" t="s">
        <v>1517</v>
      </c>
      <c r="B455" s="129" t="s">
        <v>2158</v>
      </c>
      <c r="C455" s="31">
        <v>0.56509213728700003</v>
      </c>
      <c r="D455" s="31">
        <v>1.3013460487E-2</v>
      </c>
      <c r="E455" s="31">
        <v>0.370933293597</v>
      </c>
      <c r="F455" s="31">
        <v>1.9867878599999999E-4</v>
      </c>
      <c r="G455" s="31">
        <v>5.0762429840999997E-2</v>
      </c>
      <c r="H455" s="27">
        <v>46544</v>
      </c>
      <c r="I455" s="27">
        <v>1553</v>
      </c>
      <c r="J455" s="27">
        <v>68514</v>
      </c>
      <c r="K455" s="31">
        <f t="shared" si="49"/>
        <v>0.70200251043582329</v>
      </c>
      <c r="L455" s="31">
        <f t="shared" si="50"/>
        <v>0.67933561024024292</v>
      </c>
      <c r="M455" s="31">
        <f t="shared" si="51"/>
        <v>2.2666900195580465E-2</v>
      </c>
      <c r="N455" s="31">
        <f t="shared" si="52"/>
        <v>0.96771108385138371</v>
      </c>
      <c r="O455" s="31">
        <f t="shared" si="53"/>
        <v>3.2288916148616335E-2</v>
      </c>
      <c r="P455" s="31">
        <v>0.96892800000000001</v>
      </c>
      <c r="Q455" s="31">
        <v>3.1071000000000001E-2</v>
      </c>
      <c r="R455" s="27">
        <v>24802</v>
      </c>
      <c r="S455" s="27">
        <v>1454</v>
      </c>
      <c r="T455" s="67">
        <f t="shared" si="54"/>
        <v>0.9446221815965874</v>
      </c>
      <c r="U455" s="123">
        <f t="shared" si="55"/>
        <v>5.5377818403412556E-2</v>
      </c>
    </row>
    <row r="456" spans="1:21" x14ac:dyDescent="0.2">
      <c r="A456" s="122" t="s">
        <v>1367</v>
      </c>
      <c r="B456" s="129" t="s">
        <v>2011</v>
      </c>
      <c r="C456" s="31">
        <v>0.33525972716800001</v>
      </c>
      <c r="D456" s="31">
        <v>1.5791949465E-2</v>
      </c>
      <c r="E456" s="31">
        <v>0.41939385793900003</v>
      </c>
      <c r="F456" s="31">
        <v>5.7791815060000001E-3</v>
      </c>
      <c r="G456" s="31">
        <v>0.22377528391900001</v>
      </c>
      <c r="H456" s="27">
        <v>41831</v>
      </c>
      <c r="I456" s="27">
        <v>6207</v>
      </c>
      <c r="J456" s="27">
        <v>68353</v>
      </c>
      <c r="K456" s="31">
        <f t="shared" si="49"/>
        <v>0.7027928547393677</v>
      </c>
      <c r="L456" s="31">
        <f t="shared" si="50"/>
        <v>0.61198484338653758</v>
      </c>
      <c r="M456" s="31">
        <f t="shared" si="51"/>
        <v>9.0808011352830162E-2</v>
      </c>
      <c r="N456" s="31">
        <f t="shared" si="52"/>
        <v>0.87078979141512969</v>
      </c>
      <c r="O456" s="31">
        <f t="shared" si="53"/>
        <v>0.12921020858487031</v>
      </c>
      <c r="P456" s="31">
        <v>0.900474</v>
      </c>
      <c r="Q456" s="31">
        <v>9.9525000000000002E-2</v>
      </c>
      <c r="R456" s="27">
        <v>18550</v>
      </c>
      <c r="S456" s="27">
        <v>3926</v>
      </c>
      <c r="T456" s="67">
        <f t="shared" si="54"/>
        <v>0.82532479088805832</v>
      </c>
      <c r="U456" s="123">
        <f t="shared" si="55"/>
        <v>0.17467520911194162</v>
      </c>
    </row>
    <row r="457" spans="1:21" x14ac:dyDescent="0.2">
      <c r="A457" s="122" t="s">
        <v>1170</v>
      </c>
      <c r="B457" s="129" t="s">
        <v>1818</v>
      </c>
      <c r="C457" s="31">
        <v>0.48787010506200001</v>
      </c>
      <c r="D457" s="31">
        <v>1.4278892071999999E-2</v>
      </c>
      <c r="E457" s="31">
        <v>0.456542502387</v>
      </c>
      <c r="F457" s="31">
        <v>5.7306590199999996E-4</v>
      </c>
      <c r="G457" s="31">
        <v>4.0735434574000001E-2</v>
      </c>
      <c r="H457" s="27">
        <v>50873</v>
      </c>
      <c r="I457" s="27">
        <v>1338</v>
      </c>
      <c r="J457" s="27">
        <v>67917</v>
      </c>
      <c r="K457" s="31">
        <f t="shared" si="49"/>
        <v>0.76874714725326498</v>
      </c>
      <c r="L457" s="31">
        <f t="shared" si="50"/>
        <v>0.74904663044598552</v>
      </c>
      <c r="M457" s="31">
        <f t="shared" si="51"/>
        <v>1.9700516807279474E-2</v>
      </c>
      <c r="N457" s="31">
        <f t="shared" si="52"/>
        <v>0.97437321637202889</v>
      </c>
      <c r="O457" s="31">
        <f t="shared" si="53"/>
        <v>2.5626783627971116E-2</v>
      </c>
      <c r="P457" s="31">
        <v>0.97260199999999997</v>
      </c>
      <c r="Q457" s="31">
        <v>2.7397000000000001E-2</v>
      </c>
      <c r="R457" s="27">
        <v>24805</v>
      </c>
      <c r="S457" s="27">
        <v>1265</v>
      </c>
      <c r="T457" s="67">
        <f t="shared" si="54"/>
        <v>0.95147679324894519</v>
      </c>
      <c r="U457" s="123">
        <f t="shared" si="55"/>
        <v>4.852320675105485E-2</v>
      </c>
    </row>
    <row r="458" spans="1:21" x14ac:dyDescent="0.2">
      <c r="A458" s="122" t="s">
        <v>1675</v>
      </c>
      <c r="B458" s="129" t="s">
        <v>2311</v>
      </c>
      <c r="C458" s="31">
        <v>0.49229114377900002</v>
      </c>
      <c r="D458" s="31">
        <v>1.0935819290000001E-2</v>
      </c>
      <c r="E458" s="31">
        <v>0.438911796342</v>
      </c>
      <c r="F458" s="31">
        <v>1.34456794E-4</v>
      </c>
      <c r="G458" s="31">
        <v>5.7726783793000003E-2</v>
      </c>
      <c r="H458" s="27">
        <v>51631</v>
      </c>
      <c r="I458" s="27">
        <v>1800</v>
      </c>
      <c r="J458" s="27">
        <v>67644</v>
      </c>
      <c r="K458" s="31">
        <f t="shared" si="49"/>
        <v>0.78988528176926265</v>
      </c>
      <c r="L458" s="31">
        <f t="shared" si="50"/>
        <v>0.76327538288687835</v>
      </c>
      <c r="M458" s="31">
        <f t="shared" si="51"/>
        <v>2.6609898882384245E-2</v>
      </c>
      <c r="N458" s="31">
        <f t="shared" si="52"/>
        <v>0.96631169171454778</v>
      </c>
      <c r="O458" s="31">
        <f t="shared" si="53"/>
        <v>3.3688308285452266E-2</v>
      </c>
      <c r="P458" s="31">
        <v>0.96957400000000005</v>
      </c>
      <c r="Q458" s="31">
        <v>3.0425000000000001E-2</v>
      </c>
      <c r="R458" s="27">
        <v>26697</v>
      </c>
      <c r="S458" s="27">
        <v>1654</v>
      </c>
      <c r="T458" s="67">
        <f t="shared" si="54"/>
        <v>0.94165990617614903</v>
      </c>
      <c r="U458" s="123">
        <f t="shared" si="55"/>
        <v>5.8340093823851011E-2</v>
      </c>
    </row>
    <row r="459" spans="1:21" x14ac:dyDescent="0.2">
      <c r="A459" s="122" t="s">
        <v>1280</v>
      </c>
      <c r="B459" s="129" t="s">
        <v>1927</v>
      </c>
      <c r="C459" s="31">
        <v>0.60013685155800001</v>
      </c>
      <c r="D459" s="31">
        <v>1.7747936535000002E-2</v>
      </c>
      <c r="E459" s="31">
        <v>0.339776760894</v>
      </c>
      <c r="F459" s="31">
        <v>4.7042723299999998E-4</v>
      </c>
      <c r="G459" s="31">
        <v>4.1868023777000003E-2</v>
      </c>
      <c r="H459" s="27">
        <v>45017</v>
      </c>
      <c r="I459" s="27">
        <v>1865</v>
      </c>
      <c r="J459" s="27">
        <v>67585</v>
      </c>
      <c r="K459" s="31">
        <f t="shared" si="49"/>
        <v>0.69367463194495815</v>
      </c>
      <c r="L459" s="31">
        <f t="shared" si="50"/>
        <v>0.66607975142413256</v>
      </c>
      <c r="M459" s="31">
        <f t="shared" si="51"/>
        <v>2.7594880520825628E-2</v>
      </c>
      <c r="N459" s="31">
        <f t="shared" si="52"/>
        <v>0.96021927392176099</v>
      </c>
      <c r="O459" s="31">
        <f t="shared" si="53"/>
        <v>3.978072607823898E-2</v>
      </c>
      <c r="P459" s="31">
        <v>0.95828599999999997</v>
      </c>
      <c r="Q459" s="31">
        <v>4.1713E-2</v>
      </c>
      <c r="R459" s="27">
        <v>27524</v>
      </c>
      <c r="S459" s="27">
        <v>1774</v>
      </c>
      <c r="T459" s="67">
        <f t="shared" si="54"/>
        <v>0.9394497917946617</v>
      </c>
      <c r="U459" s="123">
        <f t="shared" si="55"/>
        <v>6.0550208205338248E-2</v>
      </c>
    </row>
    <row r="460" spans="1:21" x14ac:dyDescent="0.2">
      <c r="A460" s="122" t="s">
        <v>1082</v>
      </c>
      <c r="B460" s="129" t="s">
        <v>1730</v>
      </c>
      <c r="C460" s="31">
        <v>0.76395338648900002</v>
      </c>
      <c r="D460" s="31">
        <v>8.9415578726000006E-2</v>
      </c>
      <c r="E460" s="31">
        <v>0.106150880574</v>
      </c>
      <c r="F460" s="31">
        <v>1.7961973180000001E-3</v>
      </c>
      <c r="G460" s="31">
        <v>3.8683956891000001E-2</v>
      </c>
      <c r="H460" s="27">
        <v>27978</v>
      </c>
      <c r="I460" s="27">
        <v>3578</v>
      </c>
      <c r="J460" s="27">
        <v>67517</v>
      </c>
      <c r="K460" s="31">
        <f t="shared" si="49"/>
        <v>0.46737858613386257</v>
      </c>
      <c r="L460" s="31">
        <f t="shared" si="50"/>
        <v>0.4143845253787935</v>
      </c>
      <c r="M460" s="31">
        <f t="shared" si="51"/>
        <v>5.2994060755069093E-2</v>
      </c>
      <c r="N460" s="31">
        <f t="shared" si="52"/>
        <v>0.8866142730384079</v>
      </c>
      <c r="O460" s="31">
        <f t="shared" si="53"/>
        <v>0.11338572696159209</v>
      </c>
      <c r="P460" s="31">
        <v>0.88770800000000005</v>
      </c>
      <c r="Q460" s="31">
        <v>0.112291</v>
      </c>
      <c r="R460" s="27">
        <v>23479</v>
      </c>
      <c r="S460" s="27">
        <v>3405</v>
      </c>
      <c r="T460" s="67">
        <f t="shared" si="54"/>
        <v>0.87334474036601695</v>
      </c>
      <c r="U460" s="123">
        <f t="shared" si="55"/>
        <v>0.12665525963398303</v>
      </c>
    </row>
    <row r="461" spans="1:21" x14ac:dyDescent="0.2">
      <c r="A461" s="122" t="s">
        <v>1415</v>
      </c>
      <c r="B461" s="129" t="s">
        <v>2058</v>
      </c>
      <c r="C461" s="31">
        <v>0.52957468782200001</v>
      </c>
      <c r="D461" s="31">
        <v>8.6846305509999996E-3</v>
      </c>
      <c r="E461" s="31">
        <v>0.40418740024400002</v>
      </c>
      <c r="F461" s="31">
        <v>2.34719744E-4</v>
      </c>
      <c r="G461" s="31">
        <v>5.7318561636999998E-2</v>
      </c>
      <c r="H461" s="27">
        <v>47360</v>
      </c>
      <c r="I461" s="27">
        <v>1657</v>
      </c>
      <c r="J461" s="27">
        <v>67205</v>
      </c>
      <c r="K461" s="31">
        <f t="shared" si="49"/>
        <v>0.7293653746001042</v>
      </c>
      <c r="L461" s="31">
        <f t="shared" si="50"/>
        <v>0.70470947102150139</v>
      </c>
      <c r="M461" s="31">
        <f t="shared" si="51"/>
        <v>2.4655903578602784E-2</v>
      </c>
      <c r="N461" s="31">
        <f t="shared" si="52"/>
        <v>0.96619540159536488</v>
      </c>
      <c r="O461" s="31">
        <f t="shared" si="53"/>
        <v>3.3804598404635129E-2</v>
      </c>
      <c r="P461" s="31">
        <v>0.97128000000000003</v>
      </c>
      <c r="Q461" s="31">
        <v>2.8719000000000001E-2</v>
      </c>
      <c r="R461" s="27">
        <v>25789</v>
      </c>
      <c r="S461" s="27">
        <v>1559</v>
      </c>
      <c r="T461" s="67">
        <f t="shared" si="54"/>
        <v>0.94299400321778559</v>
      </c>
      <c r="U461" s="123">
        <f t="shared" si="55"/>
        <v>5.7005996782214421E-2</v>
      </c>
    </row>
    <row r="462" spans="1:21" x14ac:dyDescent="0.2">
      <c r="A462" s="122" t="s">
        <v>1467</v>
      </c>
      <c r="B462" s="129" t="s">
        <v>2108</v>
      </c>
      <c r="C462" s="31">
        <v>0.51501121664799998</v>
      </c>
      <c r="D462" s="31">
        <v>6.8731802769999998E-3</v>
      </c>
      <c r="E462" s="31">
        <v>0.42637582931599999</v>
      </c>
      <c r="F462" s="31">
        <v>0</v>
      </c>
      <c r="G462" s="31">
        <v>5.1739773757E-2</v>
      </c>
      <c r="H462" s="27">
        <v>50030</v>
      </c>
      <c r="I462" s="27">
        <v>1422</v>
      </c>
      <c r="J462" s="27">
        <v>64567</v>
      </c>
      <c r="K462" s="31">
        <f t="shared" si="49"/>
        <v>0.79687766196354171</v>
      </c>
      <c r="L462" s="31">
        <f t="shared" si="50"/>
        <v>0.77485402759923805</v>
      </c>
      <c r="M462" s="31">
        <f t="shared" si="51"/>
        <v>2.2023634364303747E-2</v>
      </c>
      <c r="N462" s="31">
        <f t="shared" si="52"/>
        <v>0.97236259037549566</v>
      </c>
      <c r="O462" s="31">
        <f t="shared" si="53"/>
        <v>2.7637409624504391E-2</v>
      </c>
      <c r="P462" s="31">
        <v>0.97669099999999998</v>
      </c>
      <c r="Q462" s="31">
        <v>2.3307999999999999E-2</v>
      </c>
      <c r="R462" s="27">
        <v>24710</v>
      </c>
      <c r="S462" s="27">
        <v>1300</v>
      </c>
      <c r="T462" s="67">
        <f t="shared" si="54"/>
        <v>0.95001922337562472</v>
      </c>
      <c r="U462" s="123">
        <f t="shared" si="55"/>
        <v>4.9980776624375244E-2</v>
      </c>
    </row>
    <row r="463" spans="1:21" x14ac:dyDescent="0.2">
      <c r="A463" s="122" t="s">
        <v>1449</v>
      </c>
      <c r="B463" s="129" t="s">
        <v>2091</v>
      </c>
      <c r="C463" s="31">
        <v>0.74533539257799997</v>
      </c>
      <c r="D463" s="31">
        <v>2.6798013105999999E-2</v>
      </c>
      <c r="E463" s="31">
        <v>0.18341194640299999</v>
      </c>
      <c r="F463" s="31">
        <v>5.4263889400000002E-4</v>
      </c>
      <c r="G463" s="31">
        <v>4.3912009016000002E-2</v>
      </c>
      <c r="H463" s="27">
        <v>37730</v>
      </c>
      <c r="I463" s="27">
        <v>2083</v>
      </c>
      <c r="J463" s="27">
        <v>63969</v>
      </c>
      <c r="K463" s="31">
        <f t="shared" si="49"/>
        <v>0.62237959011396149</v>
      </c>
      <c r="L463" s="31">
        <f t="shared" si="50"/>
        <v>0.58981694258156292</v>
      </c>
      <c r="M463" s="31">
        <f t="shared" si="51"/>
        <v>3.2562647532398507E-2</v>
      </c>
      <c r="N463" s="31">
        <f t="shared" si="52"/>
        <v>0.94768040589757119</v>
      </c>
      <c r="O463" s="31">
        <f t="shared" si="53"/>
        <v>5.2319594102428854E-2</v>
      </c>
      <c r="P463" s="31">
        <v>0.95346699999999995</v>
      </c>
      <c r="Q463" s="31">
        <v>4.6531999999999997E-2</v>
      </c>
      <c r="R463" s="27">
        <v>27101</v>
      </c>
      <c r="S463" s="27">
        <v>1940</v>
      </c>
      <c r="T463" s="67">
        <f t="shared" si="54"/>
        <v>0.93319789263455111</v>
      </c>
      <c r="U463" s="123">
        <f t="shared" si="55"/>
        <v>6.6802107365448851E-2</v>
      </c>
    </row>
    <row r="464" spans="1:21" x14ac:dyDescent="0.2">
      <c r="A464" s="122" t="s">
        <v>1279</v>
      </c>
      <c r="B464" s="129" t="s">
        <v>1926</v>
      </c>
      <c r="C464" s="31">
        <v>0.68535945695699996</v>
      </c>
      <c r="D464" s="31">
        <v>2.4529466214000002E-2</v>
      </c>
      <c r="E464" s="31">
        <v>0.24664455414899999</v>
      </c>
      <c r="F464" s="31">
        <v>9.6420857700000001E-4</v>
      </c>
      <c r="G464" s="31">
        <v>4.2502314100000001E-2</v>
      </c>
      <c r="H464" s="27">
        <v>42245</v>
      </c>
      <c r="I464" s="27">
        <v>2292</v>
      </c>
      <c r="J464" s="27">
        <v>63662</v>
      </c>
      <c r="K464" s="31">
        <f t="shared" si="49"/>
        <v>0.69958530991800449</v>
      </c>
      <c r="L464" s="31">
        <f t="shared" si="50"/>
        <v>0.663582670981119</v>
      </c>
      <c r="M464" s="31">
        <f t="shared" si="51"/>
        <v>3.6002638936885427E-2</v>
      </c>
      <c r="N464" s="31">
        <f t="shared" si="52"/>
        <v>0.94853717134068305</v>
      </c>
      <c r="O464" s="31">
        <f t="shared" si="53"/>
        <v>5.1462828659316971E-2</v>
      </c>
      <c r="P464" s="31">
        <v>0.951511</v>
      </c>
      <c r="Q464" s="31">
        <v>4.8488000000000003E-2</v>
      </c>
      <c r="R464" s="27">
        <v>28584</v>
      </c>
      <c r="S464" s="27">
        <v>2100</v>
      </c>
      <c r="T464" s="67">
        <f t="shared" si="54"/>
        <v>0.93156042236996484</v>
      </c>
      <c r="U464" s="123">
        <f t="shared" si="55"/>
        <v>6.8439577630035192E-2</v>
      </c>
    </row>
    <row r="465" spans="1:21" x14ac:dyDescent="0.2">
      <c r="A465" s="122" t="s">
        <v>1339</v>
      </c>
      <c r="B465" s="129" t="s">
        <v>1984</v>
      </c>
      <c r="C465" s="31">
        <v>0.37551336691199999</v>
      </c>
      <c r="D465" s="31">
        <v>1.3948082138000001E-2</v>
      </c>
      <c r="E465" s="31">
        <v>0.49608678806599998</v>
      </c>
      <c r="F465" s="31">
        <v>2.3246803499999999E-4</v>
      </c>
      <c r="G465" s="31">
        <v>0.11421929484600001</v>
      </c>
      <c r="H465" s="27">
        <v>39747</v>
      </c>
      <c r="I465" s="27">
        <v>2184</v>
      </c>
      <c r="J465" s="27">
        <v>63197</v>
      </c>
      <c r="K465" s="31">
        <f t="shared" si="49"/>
        <v>0.6634966849692232</v>
      </c>
      <c r="L465" s="31">
        <f t="shared" si="50"/>
        <v>0.62893808250391636</v>
      </c>
      <c r="M465" s="31">
        <f t="shared" si="51"/>
        <v>3.4558602465306898E-2</v>
      </c>
      <c r="N465" s="31">
        <f t="shared" si="52"/>
        <v>0.94791443085068328</v>
      </c>
      <c r="O465" s="31">
        <f t="shared" si="53"/>
        <v>5.2085569149316738E-2</v>
      </c>
      <c r="P465" s="31">
        <v>0.95179499999999995</v>
      </c>
      <c r="Q465" s="31">
        <v>4.8203999999999997E-2</v>
      </c>
      <c r="R465" s="27">
        <v>18149</v>
      </c>
      <c r="S465" s="27">
        <v>1846</v>
      </c>
      <c r="T465" s="67">
        <f t="shared" si="54"/>
        <v>0.90767691922980742</v>
      </c>
      <c r="U465" s="123">
        <f t="shared" si="55"/>
        <v>9.232308077019255E-2</v>
      </c>
    </row>
    <row r="466" spans="1:21" x14ac:dyDescent="0.2">
      <c r="A466" s="122" t="s">
        <v>1346</v>
      </c>
      <c r="B466" s="129" t="s">
        <v>1991</v>
      </c>
      <c r="C466" s="31">
        <v>0.407147452769</v>
      </c>
      <c r="D466" s="31">
        <v>1.0879101596E-2</v>
      </c>
      <c r="E466" s="31">
        <v>0.38948353512299999</v>
      </c>
      <c r="F466" s="31">
        <v>3.099959057E-3</v>
      </c>
      <c r="G466" s="31">
        <v>0.189389951453</v>
      </c>
      <c r="H466" s="27">
        <v>41659</v>
      </c>
      <c r="I466" s="27">
        <v>5631</v>
      </c>
      <c r="J466" s="27">
        <v>62739</v>
      </c>
      <c r="K466" s="31">
        <f t="shared" si="49"/>
        <v>0.75375763081974534</v>
      </c>
      <c r="L466" s="31">
        <f t="shared" si="50"/>
        <v>0.6640048454709192</v>
      </c>
      <c r="M466" s="31">
        <f t="shared" si="51"/>
        <v>8.9752785348826095E-2</v>
      </c>
      <c r="N466" s="31">
        <f t="shared" si="52"/>
        <v>0.88092620004229227</v>
      </c>
      <c r="O466" s="31">
        <f t="shared" si="53"/>
        <v>0.11907379995770775</v>
      </c>
      <c r="P466" s="31">
        <v>0.91285799999999995</v>
      </c>
      <c r="Q466" s="31">
        <v>8.7140999999999996E-2</v>
      </c>
      <c r="R466" s="27">
        <v>20507</v>
      </c>
      <c r="S466" s="27">
        <v>3746</v>
      </c>
      <c r="T466" s="67">
        <f t="shared" si="54"/>
        <v>0.84554488104564385</v>
      </c>
      <c r="U466" s="123">
        <f t="shared" si="55"/>
        <v>0.15445511895435615</v>
      </c>
    </row>
    <row r="467" spans="1:21" x14ac:dyDescent="0.2">
      <c r="A467" s="122" t="s">
        <v>1079</v>
      </c>
      <c r="B467" s="129" t="s">
        <v>1727</v>
      </c>
      <c r="C467" s="31">
        <v>0.72424999144799995</v>
      </c>
      <c r="D467" s="31">
        <v>1.9806383197E-2</v>
      </c>
      <c r="E467" s="31">
        <v>0.22802996613400001</v>
      </c>
      <c r="F467" s="31">
        <v>8.2098997700000005E-4</v>
      </c>
      <c r="G467" s="31">
        <v>2.7092669242999998E-2</v>
      </c>
      <c r="H467" s="27">
        <v>43653</v>
      </c>
      <c r="I467" s="27">
        <v>1780</v>
      </c>
      <c r="J467" s="27">
        <v>62630</v>
      </c>
      <c r="K467" s="31">
        <f t="shared" si="49"/>
        <v>0.72541912821331633</v>
      </c>
      <c r="L467" s="31">
        <f t="shared" si="50"/>
        <v>0.69699824365320129</v>
      </c>
      <c r="M467" s="31">
        <f t="shared" si="51"/>
        <v>2.8420884560114962E-2</v>
      </c>
      <c r="N467" s="31">
        <f t="shared" si="52"/>
        <v>0.96082142935751547</v>
      </c>
      <c r="O467" s="31">
        <f t="shared" si="53"/>
        <v>3.9178570642484541E-2</v>
      </c>
      <c r="P467" s="31">
        <v>0.96558299999999997</v>
      </c>
      <c r="Q467" s="31">
        <v>3.4416000000000002E-2</v>
      </c>
      <c r="R467" s="27">
        <v>31261</v>
      </c>
      <c r="S467" s="27">
        <v>1564</v>
      </c>
      <c r="T467" s="67">
        <f t="shared" si="54"/>
        <v>0.9523533891850724</v>
      </c>
      <c r="U467" s="123">
        <f t="shared" si="55"/>
        <v>4.7646610814927645E-2</v>
      </c>
    </row>
    <row r="468" spans="1:21" x14ac:dyDescent="0.2">
      <c r="A468" s="122" t="s">
        <v>1292</v>
      </c>
      <c r="B468" s="129" t="s">
        <v>1937</v>
      </c>
      <c r="C468" s="31">
        <v>0.374734607218</v>
      </c>
      <c r="D468" s="31">
        <v>8.2802547769999998E-3</v>
      </c>
      <c r="E468" s="31">
        <v>0.49469214437300002</v>
      </c>
      <c r="F468" s="31">
        <v>9.9079971600000006E-4</v>
      </c>
      <c r="G468" s="31">
        <v>0.121302193913</v>
      </c>
      <c r="H468" s="27">
        <v>39773</v>
      </c>
      <c r="I468" s="27">
        <v>2515</v>
      </c>
      <c r="J468" s="27">
        <v>61736</v>
      </c>
      <c r="K468" s="31">
        <f t="shared" si="49"/>
        <v>0.68498121031488923</v>
      </c>
      <c r="L468" s="31">
        <f t="shared" si="50"/>
        <v>0.64424322923415833</v>
      </c>
      <c r="M468" s="31">
        <f t="shared" si="51"/>
        <v>4.0737981080730852E-2</v>
      </c>
      <c r="N468" s="31">
        <f t="shared" si="52"/>
        <v>0.94052686341278846</v>
      </c>
      <c r="O468" s="31">
        <f t="shared" si="53"/>
        <v>5.9473136587211504E-2</v>
      </c>
      <c r="P468" s="31">
        <v>0.95111699999999999</v>
      </c>
      <c r="Q468" s="31">
        <v>4.8882000000000002E-2</v>
      </c>
      <c r="R468" s="27">
        <v>18533</v>
      </c>
      <c r="S468" s="27">
        <v>2021</v>
      </c>
      <c r="T468" s="67">
        <f t="shared" si="54"/>
        <v>0.90167364016736407</v>
      </c>
      <c r="U468" s="123">
        <f t="shared" si="55"/>
        <v>9.832635983263599E-2</v>
      </c>
    </row>
    <row r="469" spans="1:21" x14ac:dyDescent="0.2">
      <c r="A469" s="122" t="s">
        <v>1158</v>
      </c>
      <c r="B469" s="129" t="s">
        <v>1806</v>
      </c>
      <c r="C469" s="31">
        <v>0.57155985489700001</v>
      </c>
      <c r="D469" s="31">
        <v>9.1898428050000008E-3</v>
      </c>
      <c r="E469" s="31">
        <v>0.37837968561000002</v>
      </c>
      <c r="F469" s="31">
        <v>1.93470374E-4</v>
      </c>
      <c r="G469" s="31">
        <v>4.0677146311000001E-2</v>
      </c>
      <c r="H469" s="27">
        <v>41703</v>
      </c>
      <c r="I469" s="27">
        <v>1355</v>
      </c>
      <c r="J469" s="27">
        <v>60083</v>
      </c>
      <c r="K469" s="31">
        <f t="shared" si="49"/>
        <v>0.7166419785962751</v>
      </c>
      <c r="L469" s="31">
        <f t="shared" si="50"/>
        <v>0.69408984238470117</v>
      </c>
      <c r="M469" s="31">
        <f t="shared" si="51"/>
        <v>2.2552136211573988E-2</v>
      </c>
      <c r="N469" s="31">
        <f t="shared" si="52"/>
        <v>0.96853081889544335</v>
      </c>
      <c r="O469" s="31">
        <f t="shared" si="53"/>
        <v>3.1469181104556647E-2</v>
      </c>
      <c r="P469" s="31">
        <v>0.97161299999999995</v>
      </c>
      <c r="Q469" s="31">
        <v>2.8386000000000002E-2</v>
      </c>
      <c r="R469" s="27">
        <v>24344</v>
      </c>
      <c r="S469" s="27">
        <v>1222</v>
      </c>
      <c r="T469" s="67">
        <f t="shared" si="54"/>
        <v>0.95220214347179843</v>
      </c>
      <c r="U469" s="123">
        <f t="shared" si="55"/>
        <v>4.7797856528201517E-2</v>
      </c>
    </row>
    <row r="470" spans="1:21" x14ac:dyDescent="0.2">
      <c r="A470" s="122" t="s">
        <v>1099</v>
      </c>
      <c r="B470" s="129" t="s">
        <v>1747</v>
      </c>
      <c r="C470" s="31">
        <v>0.44440924928699999</v>
      </c>
      <c r="D470" s="31">
        <v>3.4906556856999997E-2</v>
      </c>
      <c r="E470" s="31">
        <v>0.34393411466500001</v>
      </c>
      <c r="F470" s="31">
        <v>4.181184668E-3</v>
      </c>
      <c r="G470" s="31">
        <v>0.17256889451999999</v>
      </c>
      <c r="H470" s="27">
        <v>35286</v>
      </c>
      <c r="I470" s="27">
        <v>4626</v>
      </c>
      <c r="J470" s="27">
        <v>59760</v>
      </c>
      <c r="K470" s="31">
        <f t="shared" si="49"/>
        <v>0.6678714859437751</v>
      </c>
      <c r="L470" s="31">
        <f t="shared" si="50"/>
        <v>0.5904618473895582</v>
      </c>
      <c r="M470" s="31">
        <f t="shared" si="51"/>
        <v>7.740963855421687E-2</v>
      </c>
      <c r="N470" s="31">
        <f t="shared" si="52"/>
        <v>0.88409500901984361</v>
      </c>
      <c r="O470" s="31">
        <f t="shared" si="53"/>
        <v>0.11590499098015634</v>
      </c>
      <c r="P470" s="31">
        <v>0.894536</v>
      </c>
      <c r="Q470" s="31">
        <v>0.105463</v>
      </c>
      <c r="R470" s="27">
        <v>18745</v>
      </c>
      <c r="S470" s="27">
        <v>3759</v>
      </c>
      <c r="T470" s="67">
        <f t="shared" si="54"/>
        <v>0.83296302879488093</v>
      </c>
      <c r="U470" s="123">
        <f t="shared" si="55"/>
        <v>0.16703697120511909</v>
      </c>
    </row>
    <row r="471" spans="1:21" x14ac:dyDescent="0.2">
      <c r="A471" s="122" t="s">
        <v>1549</v>
      </c>
      <c r="B471" s="129" t="s">
        <v>2190</v>
      </c>
      <c r="C471" s="31">
        <v>0.56486359360299998</v>
      </c>
      <c r="D471" s="31">
        <v>6.4910630290000004E-3</v>
      </c>
      <c r="E471" s="31">
        <v>0.39614299153299998</v>
      </c>
      <c r="F471" s="31">
        <v>4.7036687999999997E-5</v>
      </c>
      <c r="G471" s="31">
        <v>3.2455315144999997E-2</v>
      </c>
      <c r="H471" s="27">
        <v>42436</v>
      </c>
      <c r="I471" s="27">
        <v>1034</v>
      </c>
      <c r="J471" s="27">
        <v>59287</v>
      </c>
      <c r="K471" s="31">
        <f t="shared" si="49"/>
        <v>0.73321301465751343</v>
      </c>
      <c r="L471" s="31">
        <f t="shared" si="50"/>
        <v>0.71577242903165961</v>
      </c>
      <c r="M471" s="31">
        <f t="shared" si="51"/>
        <v>1.7440585625853898E-2</v>
      </c>
      <c r="N471" s="31">
        <f t="shared" si="52"/>
        <v>0.97621348056130663</v>
      </c>
      <c r="O471" s="31">
        <f t="shared" si="53"/>
        <v>2.3786519438693352E-2</v>
      </c>
      <c r="P471" s="31">
        <v>0.97893699999999995</v>
      </c>
      <c r="Q471" s="31">
        <v>2.1062000000000001E-2</v>
      </c>
      <c r="R471" s="27">
        <v>24440</v>
      </c>
      <c r="S471" s="27">
        <v>965</v>
      </c>
      <c r="T471" s="67">
        <f t="shared" si="54"/>
        <v>0.96201535130879745</v>
      </c>
      <c r="U471" s="123">
        <f t="shared" si="55"/>
        <v>3.7984648691202522E-2</v>
      </c>
    </row>
    <row r="472" spans="1:21" x14ac:dyDescent="0.2">
      <c r="A472" s="122" t="s">
        <v>1381</v>
      </c>
      <c r="B472" s="129" t="s">
        <v>2025</v>
      </c>
      <c r="C472" s="31">
        <v>0.34636634084099999</v>
      </c>
      <c r="D472" s="31">
        <v>1.2112197195E-2</v>
      </c>
      <c r="E472" s="31">
        <v>0.51763705907299995</v>
      </c>
      <c r="F472" s="31">
        <v>1.770789063E-3</v>
      </c>
      <c r="G472" s="31">
        <v>0.122113613826</v>
      </c>
      <c r="H472" s="27">
        <v>41886</v>
      </c>
      <c r="I472" s="27">
        <v>2424</v>
      </c>
      <c r="J472" s="27">
        <v>59282</v>
      </c>
      <c r="K472" s="31">
        <f t="shared" si="49"/>
        <v>0.74744441820451402</v>
      </c>
      <c r="L472" s="31">
        <f t="shared" si="50"/>
        <v>0.70655510947673827</v>
      </c>
      <c r="M472" s="31">
        <f t="shared" si="51"/>
        <v>4.0889308727775714E-2</v>
      </c>
      <c r="N472" s="31">
        <f t="shared" si="52"/>
        <v>0.94529451591062963</v>
      </c>
      <c r="O472" s="31">
        <f t="shared" si="53"/>
        <v>5.4705484089370343E-2</v>
      </c>
      <c r="P472" s="31">
        <v>0.95086499999999996</v>
      </c>
      <c r="Q472" s="31">
        <v>4.9133999999999997E-2</v>
      </c>
      <c r="R472" s="27">
        <v>18429</v>
      </c>
      <c r="S472" s="27">
        <v>2048</v>
      </c>
      <c r="T472" s="67">
        <f t="shared" si="54"/>
        <v>0.89998534941641839</v>
      </c>
      <c r="U472" s="123">
        <f t="shared" si="55"/>
        <v>0.10001465058358158</v>
      </c>
    </row>
    <row r="473" spans="1:21" x14ac:dyDescent="0.2">
      <c r="A473" s="122" t="s">
        <v>1455</v>
      </c>
      <c r="B473" s="129" t="s">
        <v>2096</v>
      </c>
      <c r="C473" s="31">
        <v>0.71181148106400005</v>
      </c>
      <c r="D473" s="31">
        <v>1.3870229838999999E-2</v>
      </c>
      <c r="E473" s="31">
        <v>0.25198794524500001</v>
      </c>
      <c r="F473" s="31">
        <v>2.5416651500000001E-4</v>
      </c>
      <c r="G473" s="31">
        <v>2.2076177334999999E-2</v>
      </c>
      <c r="H473" s="27">
        <v>44457</v>
      </c>
      <c r="I473" s="27">
        <v>1079</v>
      </c>
      <c r="J473" s="27">
        <v>58709</v>
      </c>
      <c r="K473" s="31">
        <f t="shared" si="49"/>
        <v>0.77562213629937493</v>
      </c>
      <c r="L473" s="31">
        <f t="shared" si="50"/>
        <v>0.75724335280791699</v>
      </c>
      <c r="M473" s="31">
        <f t="shared" si="51"/>
        <v>1.837878349145787E-2</v>
      </c>
      <c r="N473" s="31">
        <f t="shared" si="52"/>
        <v>0.97630446240337321</v>
      </c>
      <c r="O473" s="31">
        <f t="shared" si="53"/>
        <v>2.3695537596626844E-2</v>
      </c>
      <c r="P473" s="31">
        <v>0.97881799999999997</v>
      </c>
      <c r="Q473" s="31">
        <v>2.1180999999999998E-2</v>
      </c>
      <c r="R473" s="27">
        <v>29897</v>
      </c>
      <c r="S473" s="27">
        <v>1039</v>
      </c>
      <c r="T473" s="67">
        <f t="shared" si="54"/>
        <v>0.96641453322989401</v>
      </c>
      <c r="U473" s="123">
        <f t="shared" si="55"/>
        <v>3.3585466770106022E-2</v>
      </c>
    </row>
    <row r="474" spans="1:21" x14ac:dyDescent="0.2">
      <c r="A474" s="122" t="s">
        <v>1669</v>
      </c>
      <c r="B474" s="129" t="s">
        <v>2305</v>
      </c>
      <c r="C474" s="31">
        <v>0.42206665469900001</v>
      </c>
      <c r="D474" s="31">
        <v>1.1906898821E-2</v>
      </c>
      <c r="E474" s="31">
        <v>0.477891461736</v>
      </c>
      <c r="F474" s="31">
        <v>1.136839585E-3</v>
      </c>
      <c r="G474" s="31">
        <v>8.6998145156000004E-2</v>
      </c>
      <c r="H474" s="27">
        <v>43339</v>
      </c>
      <c r="I474" s="27">
        <v>2049</v>
      </c>
      <c r="J474" s="27">
        <v>58505</v>
      </c>
      <c r="K474" s="31">
        <f t="shared" si="49"/>
        <v>0.77579694043244163</v>
      </c>
      <c r="L474" s="31">
        <f t="shared" si="50"/>
        <v>0.74077429279548757</v>
      </c>
      <c r="M474" s="31">
        <f t="shared" si="51"/>
        <v>3.5022647636954105E-2</v>
      </c>
      <c r="N474" s="31">
        <f t="shared" si="52"/>
        <v>0.95485590905085049</v>
      </c>
      <c r="O474" s="31">
        <f t="shared" si="53"/>
        <v>4.5144090949149555E-2</v>
      </c>
      <c r="P474" s="31">
        <v>0.95713000000000004</v>
      </c>
      <c r="Q474" s="31">
        <v>4.2868999999999997E-2</v>
      </c>
      <c r="R474" s="27">
        <v>21010</v>
      </c>
      <c r="S474" s="27">
        <v>1839</v>
      </c>
      <c r="T474" s="67">
        <f t="shared" si="54"/>
        <v>0.91951507724626902</v>
      </c>
      <c r="U474" s="123">
        <f t="shared" si="55"/>
        <v>8.0484922753731022E-2</v>
      </c>
    </row>
    <row r="475" spans="1:21" x14ac:dyDescent="0.2">
      <c r="A475" s="122" t="s">
        <v>1480</v>
      </c>
      <c r="B475" s="129" t="s">
        <v>2121</v>
      </c>
      <c r="C475" s="31">
        <v>0.59545246452</v>
      </c>
      <c r="D475" s="31">
        <v>9.6139172890000006E-3</v>
      </c>
      <c r="E475" s="31">
        <v>0.34711836817699998</v>
      </c>
      <c r="F475" s="31">
        <v>3.5607100999999997E-4</v>
      </c>
      <c r="G475" s="31">
        <v>4.7459179001000003E-2</v>
      </c>
      <c r="H475" s="27">
        <v>40182</v>
      </c>
      <c r="I475" s="27">
        <v>1361</v>
      </c>
      <c r="J475" s="27">
        <v>56351</v>
      </c>
      <c r="K475" s="31">
        <f t="shared" si="49"/>
        <v>0.7372185054391226</v>
      </c>
      <c r="L475" s="31">
        <f t="shared" si="50"/>
        <v>0.71306631648063035</v>
      </c>
      <c r="M475" s="31">
        <f t="shared" si="51"/>
        <v>2.4152188958492308E-2</v>
      </c>
      <c r="N475" s="31">
        <f t="shared" si="52"/>
        <v>0.96723876465349157</v>
      </c>
      <c r="O475" s="31">
        <f t="shared" si="53"/>
        <v>3.276123534650844E-2</v>
      </c>
      <c r="P475" s="31">
        <v>0.97250700000000001</v>
      </c>
      <c r="Q475" s="31">
        <v>2.7491999999999999E-2</v>
      </c>
      <c r="R475" s="27">
        <v>22888</v>
      </c>
      <c r="S475" s="27">
        <v>1240</v>
      </c>
      <c r="T475" s="67">
        <f t="shared" si="54"/>
        <v>0.94860742705570289</v>
      </c>
      <c r="U475" s="123">
        <f t="shared" si="55"/>
        <v>5.1392572944297082E-2</v>
      </c>
    </row>
    <row r="476" spans="1:21" x14ac:dyDescent="0.2">
      <c r="A476" s="122" t="s">
        <v>1085</v>
      </c>
      <c r="B476" s="129" t="s">
        <v>1733</v>
      </c>
      <c r="C476" s="31">
        <v>0.67205182548800002</v>
      </c>
      <c r="D476" s="31">
        <v>9.6413004358000001E-2</v>
      </c>
      <c r="E476" s="31">
        <v>0.15655616427399999</v>
      </c>
      <c r="F476" s="31">
        <v>8.9175030989999994E-3</v>
      </c>
      <c r="G476" s="31">
        <v>6.6061502778999998E-2</v>
      </c>
      <c r="H476" s="27">
        <v>32537</v>
      </c>
      <c r="I476" s="27">
        <v>5207</v>
      </c>
      <c r="J476" s="27">
        <v>56100</v>
      </c>
      <c r="K476" s="31">
        <f t="shared" si="49"/>
        <v>0.67279857397504461</v>
      </c>
      <c r="L476" s="31">
        <f t="shared" si="50"/>
        <v>0.57998217468805702</v>
      </c>
      <c r="M476" s="31">
        <f t="shared" si="51"/>
        <v>9.2816399286987525E-2</v>
      </c>
      <c r="N476" s="31">
        <f t="shared" si="52"/>
        <v>0.86204429843153874</v>
      </c>
      <c r="O476" s="31">
        <f t="shared" si="53"/>
        <v>0.13795570156846121</v>
      </c>
      <c r="P476" s="31">
        <v>0.86522699999999997</v>
      </c>
      <c r="Q476" s="31">
        <v>0.134772</v>
      </c>
      <c r="R476" s="27">
        <v>24617</v>
      </c>
      <c r="S476" s="27">
        <v>4641</v>
      </c>
      <c r="T476" s="67">
        <f t="shared" si="54"/>
        <v>0.84137671747898013</v>
      </c>
      <c r="U476" s="123">
        <f t="shared" si="55"/>
        <v>0.1586232825210199</v>
      </c>
    </row>
    <row r="477" spans="1:21" x14ac:dyDescent="0.2">
      <c r="A477" s="122" t="s">
        <v>1148</v>
      </c>
      <c r="B477" s="129" t="s">
        <v>1796</v>
      </c>
      <c r="C477" s="31">
        <v>0.497962607861</v>
      </c>
      <c r="D477" s="31">
        <v>1.018696069E-2</v>
      </c>
      <c r="E477" s="31">
        <v>0.44912511984600001</v>
      </c>
      <c r="F477" s="31">
        <v>1.1984659599999999E-4</v>
      </c>
      <c r="G477" s="31">
        <v>4.2605465003999997E-2</v>
      </c>
      <c r="H477" s="27">
        <v>40862</v>
      </c>
      <c r="I477" s="27">
        <v>1055</v>
      </c>
      <c r="J477" s="27">
        <v>55628</v>
      </c>
      <c r="K477" s="31">
        <f t="shared" si="49"/>
        <v>0.753523405479255</v>
      </c>
      <c r="L477" s="31">
        <f t="shared" si="50"/>
        <v>0.73455813619040766</v>
      </c>
      <c r="M477" s="31">
        <f t="shared" si="51"/>
        <v>1.8965269288847342E-2</v>
      </c>
      <c r="N477" s="31">
        <f t="shared" si="52"/>
        <v>0.97483121406589213</v>
      </c>
      <c r="O477" s="31">
        <f t="shared" si="53"/>
        <v>2.516878593410788E-2</v>
      </c>
      <c r="P477" s="31">
        <v>0.97601300000000002</v>
      </c>
      <c r="Q477" s="31">
        <v>2.3986E-2</v>
      </c>
      <c r="R477" s="27">
        <v>19789</v>
      </c>
      <c r="S477" s="27">
        <v>965</v>
      </c>
      <c r="T477" s="67">
        <f t="shared" si="54"/>
        <v>0.95350293919244478</v>
      </c>
      <c r="U477" s="123">
        <f t="shared" si="55"/>
        <v>4.6497060807555168E-2</v>
      </c>
    </row>
    <row r="478" spans="1:21" x14ac:dyDescent="0.2">
      <c r="A478" s="122" t="s">
        <v>1090</v>
      </c>
      <c r="B478" s="129" t="s">
        <v>1738</v>
      </c>
      <c r="C478" s="31">
        <v>0.55715006189500005</v>
      </c>
      <c r="D478" s="31">
        <v>0.162578515427</v>
      </c>
      <c r="E478" s="31">
        <v>0.16510017880799999</v>
      </c>
      <c r="F478" s="31">
        <v>1.9668974370000002E-2</v>
      </c>
      <c r="G478" s="31">
        <v>9.5502269496999997E-2</v>
      </c>
      <c r="H478" s="27">
        <v>28340</v>
      </c>
      <c r="I478" s="27">
        <v>7269</v>
      </c>
      <c r="J478" s="27">
        <v>55321</v>
      </c>
      <c r="K478" s="31">
        <f t="shared" si="49"/>
        <v>0.64367961533594842</v>
      </c>
      <c r="L478" s="31">
        <f t="shared" si="50"/>
        <v>0.51228285822743624</v>
      </c>
      <c r="M478" s="31">
        <f t="shared" si="51"/>
        <v>0.13139675710851215</v>
      </c>
      <c r="N478" s="31">
        <f t="shared" si="52"/>
        <v>0.79586621359768595</v>
      </c>
      <c r="O478" s="31">
        <f t="shared" si="53"/>
        <v>0.20413378640231403</v>
      </c>
      <c r="P478" s="31">
        <v>0.78353399999999995</v>
      </c>
      <c r="Q478" s="31">
        <v>0.21646499999999999</v>
      </c>
      <c r="R478" s="27">
        <v>20143</v>
      </c>
      <c r="S478" s="27">
        <v>6454</v>
      </c>
      <c r="T478" s="67">
        <f t="shared" si="54"/>
        <v>0.75734105350227465</v>
      </c>
      <c r="U478" s="123">
        <f t="shared" si="55"/>
        <v>0.24265894649772532</v>
      </c>
    </row>
    <row r="479" spans="1:21" x14ac:dyDescent="0.2">
      <c r="A479" s="122" t="s">
        <v>1050</v>
      </c>
      <c r="B479" s="129" t="s">
        <v>1698</v>
      </c>
      <c r="C479" s="31">
        <v>0.62075868795199995</v>
      </c>
      <c r="D479" s="31">
        <v>3.3006519172000003E-2</v>
      </c>
      <c r="E479" s="31">
        <v>0.29177146963700001</v>
      </c>
      <c r="F479" s="31">
        <v>1.4372978790000001E-3</v>
      </c>
      <c r="G479" s="31">
        <v>5.3026025358000002E-2</v>
      </c>
      <c r="H479" s="27">
        <v>35822</v>
      </c>
      <c r="I479" s="27">
        <v>2131</v>
      </c>
      <c r="J479" s="27">
        <v>53945</v>
      </c>
      <c r="K479" s="31">
        <f t="shared" si="49"/>
        <v>0.70354991194735383</v>
      </c>
      <c r="L479" s="31">
        <f t="shared" si="50"/>
        <v>0.66404671424599127</v>
      </c>
      <c r="M479" s="31">
        <f t="shared" si="51"/>
        <v>3.95031977013625E-2</v>
      </c>
      <c r="N479" s="31">
        <f t="shared" si="52"/>
        <v>0.9438516059336548</v>
      </c>
      <c r="O479" s="31">
        <f t="shared" si="53"/>
        <v>5.6148394066345218E-2</v>
      </c>
      <c r="P479" s="31">
        <v>0.94645800000000002</v>
      </c>
      <c r="Q479" s="31">
        <v>5.3540999999999998E-2</v>
      </c>
      <c r="R479" s="27">
        <v>21738</v>
      </c>
      <c r="S479" s="27">
        <v>1834</v>
      </c>
      <c r="T479" s="67">
        <f t="shared" si="54"/>
        <v>0.92219582555574409</v>
      </c>
      <c r="U479" s="123">
        <f t="shared" si="55"/>
        <v>7.78041744442559E-2</v>
      </c>
    </row>
    <row r="480" spans="1:21" x14ac:dyDescent="0.2">
      <c r="A480" s="122" t="s">
        <v>1393</v>
      </c>
      <c r="B480" s="129" t="s">
        <v>2036</v>
      </c>
      <c r="C480" s="31">
        <v>0.35803702223900002</v>
      </c>
      <c r="D480" s="31">
        <v>8.2567585560000007E-3</v>
      </c>
      <c r="E480" s="31">
        <v>0.57144759621700003</v>
      </c>
      <c r="F480" s="31">
        <v>6.6586761999999993E-5</v>
      </c>
      <c r="G480" s="31">
        <v>6.2192036223E-2</v>
      </c>
      <c r="H480" s="27">
        <v>39925</v>
      </c>
      <c r="I480" s="27">
        <v>1315</v>
      </c>
      <c r="J480" s="27">
        <v>53891</v>
      </c>
      <c r="K480" s="31">
        <f t="shared" si="49"/>
        <v>0.76524837171327309</v>
      </c>
      <c r="L480" s="31">
        <f t="shared" si="50"/>
        <v>0.74084726577721693</v>
      </c>
      <c r="M480" s="31">
        <f t="shared" si="51"/>
        <v>2.4401105936056114E-2</v>
      </c>
      <c r="N480" s="31">
        <f t="shared" si="52"/>
        <v>0.96811348205625603</v>
      </c>
      <c r="O480" s="31">
        <f t="shared" si="53"/>
        <v>3.188651794374394E-2</v>
      </c>
      <c r="P480" s="31">
        <v>0.96969099999999997</v>
      </c>
      <c r="Q480" s="31">
        <v>3.0308000000000002E-2</v>
      </c>
      <c r="R480" s="27">
        <v>19181</v>
      </c>
      <c r="S480" s="27">
        <v>1187</v>
      </c>
      <c r="T480" s="67">
        <f t="shared" si="54"/>
        <v>0.94172230950510605</v>
      </c>
      <c r="U480" s="123">
        <f t="shared" si="55"/>
        <v>5.8277690494893952E-2</v>
      </c>
    </row>
    <row r="481" spans="1:21" x14ac:dyDescent="0.2">
      <c r="A481" s="122" t="s">
        <v>1226</v>
      </c>
      <c r="B481" s="129" t="s">
        <v>1873</v>
      </c>
      <c r="C481" s="31">
        <v>0.66202147052799998</v>
      </c>
      <c r="D481" s="31">
        <v>1.1140368644E-2</v>
      </c>
      <c r="E481" s="31">
        <v>0.30083046384399997</v>
      </c>
      <c r="F481" s="31">
        <v>4.0510431399999998E-4</v>
      </c>
      <c r="G481" s="31">
        <v>2.5602592667000001E-2</v>
      </c>
      <c r="H481" s="27">
        <v>41529</v>
      </c>
      <c r="I481" s="27">
        <v>1104</v>
      </c>
      <c r="J481" s="27">
        <v>53028</v>
      </c>
      <c r="K481" s="31">
        <f t="shared" si="49"/>
        <v>0.80397148676171082</v>
      </c>
      <c r="L481" s="31">
        <f t="shared" si="50"/>
        <v>0.78315229689975108</v>
      </c>
      <c r="M481" s="31">
        <f t="shared" si="51"/>
        <v>2.0819189861959721E-2</v>
      </c>
      <c r="N481" s="31">
        <f t="shared" si="52"/>
        <v>0.97410456688480751</v>
      </c>
      <c r="O481" s="31">
        <f t="shared" si="53"/>
        <v>2.5895433115192455E-2</v>
      </c>
      <c r="P481" s="31">
        <v>0.977433</v>
      </c>
      <c r="Q481" s="31">
        <v>2.2565999999999999E-2</v>
      </c>
      <c r="R481" s="27">
        <v>26730</v>
      </c>
      <c r="S481" s="27">
        <v>993</v>
      </c>
      <c r="T481" s="67">
        <f t="shared" si="54"/>
        <v>0.96418136565306789</v>
      </c>
      <c r="U481" s="123">
        <f t="shared" si="55"/>
        <v>3.5818634346932152E-2</v>
      </c>
    </row>
    <row r="482" spans="1:21" x14ac:dyDescent="0.2">
      <c r="A482" s="122" t="s">
        <v>1267</v>
      </c>
      <c r="B482" s="129" t="s">
        <v>1914</v>
      </c>
      <c r="C482" s="31">
        <v>0.54091316025000002</v>
      </c>
      <c r="D482" s="31">
        <v>9.0719188299999993E-3</v>
      </c>
      <c r="E482" s="31">
        <v>0.39003282602200001</v>
      </c>
      <c r="F482" s="31">
        <v>4.1778573499999999E-4</v>
      </c>
      <c r="G482" s="31">
        <v>5.9564309161000001E-2</v>
      </c>
      <c r="H482" s="27">
        <v>36965</v>
      </c>
      <c r="I482" s="27">
        <v>1372</v>
      </c>
      <c r="J482" s="27">
        <v>52723</v>
      </c>
      <c r="K482" s="31">
        <f t="shared" si="49"/>
        <v>0.72713995789313957</v>
      </c>
      <c r="L482" s="31">
        <f t="shared" si="50"/>
        <v>0.70111715949395903</v>
      </c>
      <c r="M482" s="31">
        <f t="shared" si="51"/>
        <v>2.6022798399180622E-2</v>
      </c>
      <c r="N482" s="31">
        <f t="shared" si="52"/>
        <v>0.96421211884080649</v>
      </c>
      <c r="O482" s="31">
        <f t="shared" si="53"/>
        <v>3.5787881159193471E-2</v>
      </c>
      <c r="P482" s="31">
        <v>0.96956100000000001</v>
      </c>
      <c r="Q482" s="31">
        <v>3.0438E-2</v>
      </c>
      <c r="R482" s="27">
        <v>19907</v>
      </c>
      <c r="S482" s="27">
        <v>1256</v>
      </c>
      <c r="T482" s="67">
        <f t="shared" si="54"/>
        <v>0.94065113641733211</v>
      </c>
      <c r="U482" s="123">
        <f t="shared" si="55"/>
        <v>5.9348863582667867E-2</v>
      </c>
    </row>
    <row r="483" spans="1:21" x14ac:dyDescent="0.2">
      <c r="A483" s="122" t="s">
        <v>1420</v>
      </c>
      <c r="B483" s="129" t="s">
        <v>2063</v>
      </c>
      <c r="C483" s="31">
        <v>0.473705785898</v>
      </c>
      <c r="D483" s="31">
        <v>5.1534317170000002E-3</v>
      </c>
      <c r="E483" s="31">
        <v>0.466502693839</v>
      </c>
      <c r="F483" s="31">
        <v>3.5137034400000003E-4</v>
      </c>
      <c r="G483" s="31">
        <v>5.42867182E-2</v>
      </c>
      <c r="H483" s="27">
        <v>41875</v>
      </c>
      <c r="I483" s="27">
        <v>1182</v>
      </c>
      <c r="J483" s="27">
        <v>52603</v>
      </c>
      <c r="K483" s="31">
        <f t="shared" si="49"/>
        <v>0.81852746041100322</v>
      </c>
      <c r="L483" s="31">
        <f t="shared" si="50"/>
        <v>0.79605725909168679</v>
      </c>
      <c r="M483" s="31">
        <f t="shared" si="51"/>
        <v>2.2470201319316388E-2</v>
      </c>
      <c r="N483" s="31">
        <f t="shared" si="52"/>
        <v>0.97254801774392086</v>
      </c>
      <c r="O483" s="31">
        <f t="shared" si="53"/>
        <v>2.7451982256079151E-2</v>
      </c>
      <c r="P483" s="31">
        <v>0.97929699999999997</v>
      </c>
      <c r="Q483" s="31">
        <v>2.0702000000000002E-2</v>
      </c>
      <c r="R483" s="27">
        <v>20191</v>
      </c>
      <c r="S483" s="27">
        <v>1077</v>
      </c>
      <c r="T483" s="67">
        <f t="shared" si="54"/>
        <v>0.94936054165883021</v>
      </c>
      <c r="U483" s="123">
        <f t="shared" si="55"/>
        <v>5.0639458341169834E-2</v>
      </c>
    </row>
    <row r="484" spans="1:21" x14ac:dyDescent="0.2">
      <c r="A484" s="122" t="s">
        <v>1200</v>
      </c>
      <c r="B484" s="129" t="s">
        <v>1848</v>
      </c>
      <c r="C484" s="31">
        <v>0.49641810485100002</v>
      </c>
      <c r="D484" s="31">
        <v>1.4436122869E-2</v>
      </c>
      <c r="E484" s="31">
        <v>0.41132095951300002</v>
      </c>
      <c r="F484" s="31">
        <v>1.193965049E-3</v>
      </c>
      <c r="G484" s="31">
        <v>7.6630847715000006E-2</v>
      </c>
      <c r="H484" s="27">
        <v>39835</v>
      </c>
      <c r="I484" s="27">
        <v>2091</v>
      </c>
      <c r="J484" s="27">
        <v>52493</v>
      </c>
      <c r="K484" s="31">
        <f t="shared" si="49"/>
        <v>0.79869696911969212</v>
      </c>
      <c r="L484" s="31">
        <f t="shared" si="50"/>
        <v>0.75886308650677237</v>
      </c>
      <c r="M484" s="31">
        <f t="shared" si="51"/>
        <v>3.983388261291982E-2</v>
      </c>
      <c r="N484" s="31">
        <f t="shared" si="52"/>
        <v>0.95012641320421698</v>
      </c>
      <c r="O484" s="31">
        <f t="shared" si="53"/>
        <v>4.9873586795783048E-2</v>
      </c>
      <c r="P484" s="31">
        <v>0.95845000000000002</v>
      </c>
      <c r="Q484" s="31">
        <v>4.1549000000000003E-2</v>
      </c>
      <c r="R484" s="27">
        <v>20827</v>
      </c>
      <c r="S484" s="27">
        <v>1790</v>
      </c>
      <c r="T484" s="67">
        <f t="shared" si="54"/>
        <v>0.9208559932793916</v>
      </c>
      <c r="U484" s="123">
        <f t="shared" si="55"/>
        <v>7.9144006720608395E-2</v>
      </c>
    </row>
    <row r="485" spans="1:21" x14ac:dyDescent="0.2">
      <c r="A485" s="122" t="s">
        <v>1523</v>
      </c>
      <c r="B485" s="129" t="s">
        <v>2164</v>
      </c>
      <c r="C485" s="31">
        <v>0.79507466596800003</v>
      </c>
      <c r="D485" s="31">
        <v>3.1909876865999998E-2</v>
      </c>
      <c r="E485" s="31">
        <v>0.14597851715999999</v>
      </c>
      <c r="F485" s="31">
        <v>5.2397170500000003E-4</v>
      </c>
      <c r="G485" s="31">
        <v>2.6512968299E-2</v>
      </c>
      <c r="H485" s="27">
        <v>26996</v>
      </c>
      <c r="I485" s="27">
        <v>1388</v>
      </c>
      <c r="J485" s="27">
        <v>52385</v>
      </c>
      <c r="K485" s="31">
        <f t="shared" si="49"/>
        <v>0.54183449460723487</v>
      </c>
      <c r="L485" s="31">
        <f t="shared" si="50"/>
        <v>0.51533836021761958</v>
      </c>
      <c r="M485" s="31">
        <f t="shared" si="51"/>
        <v>2.6496134389615348E-2</v>
      </c>
      <c r="N485" s="31">
        <f t="shared" si="52"/>
        <v>0.95109921082299886</v>
      </c>
      <c r="O485" s="31">
        <f t="shared" si="53"/>
        <v>4.8900789177001129E-2</v>
      </c>
      <c r="P485" s="31">
        <v>0.95437499999999997</v>
      </c>
      <c r="Q485" s="31">
        <v>4.5623999999999998E-2</v>
      </c>
      <c r="R485" s="27">
        <v>21210</v>
      </c>
      <c r="S485" s="27">
        <v>1292</v>
      </c>
      <c r="T485" s="67">
        <f t="shared" si="54"/>
        <v>0.94258288152164249</v>
      </c>
      <c r="U485" s="123">
        <f t="shared" si="55"/>
        <v>5.7417118478357482E-2</v>
      </c>
    </row>
    <row r="486" spans="1:21" x14ac:dyDescent="0.2">
      <c r="A486" s="122" t="s">
        <v>1596</v>
      </c>
      <c r="B486" s="129" t="s">
        <v>2234</v>
      </c>
      <c r="C486" s="31">
        <v>0.56213421217100001</v>
      </c>
      <c r="D486" s="31">
        <v>1.3523495653E-2</v>
      </c>
      <c r="E486" s="31">
        <v>0.374566736746</v>
      </c>
      <c r="F486" s="31">
        <v>1.1364282E-4</v>
      </c>
      <c r="G486" s="31">
        <v>4.9661912608E-2</v>
      </c>
      <c r="H486" s="27">
        <v>36614</v>
      </c>
      <c r="I486" s="27">
        <v>1328</v>
      </c>
      <c r="J486" s="27">
        <v>52094</v>
      </c>
      <c r="K486" s="31">
        <f t="shared" si="49"/>
        <v>0.72833723653395788</v>
      </c>
      <c r="L486" s="31">
        <f t="shared" si="50"/>
        <v>0.70284485737321001</v>
      </c>
      <c r="M486" s="31">
        <f t="shared" si="51"/>
        <v>2.5492379160747879E-2</v>
      </c>
      <c r="N486" s="31">
        <f t="shared" si="52"/>
        <v>0.96499920931948768</v>
      </c>
      <c r="O486" s="31">
        <f t="shared" si="53"/>
        <v>3.5000790680512359E-2</v>
      </c>
      <c r="P486" s="31">
        <v>0.96723999999999999</v>
      </c>
      <c r="Q486" s="31">
        <v>3.2759000000000003E-2</v>
      </c>
      <c r="R486" s="27">
        <v>20633</v>
      </c>
      <c r="S486" s="27">
        <v>1252</v>
      </c>
      <c r="T486" s="67">
        <f t="shared" si="54"/>
        <v>0.94279186657527991</v>
      </c>
      <c r="U486" s="123">
        <f t="shared" si="55"/>
        <v>5.7208133424720128E-2</v>
      </c>
    </row>
    <row r="487" spans="1:21" x14ac:dyDescent="0.2">
      <c r="A487" s="122" t="s">
        <v>1626</v>
      </c>
      <c r="B487" s="129" t="s">
        <v>2264</v>
      </c>
      <c r="C487" s="31">
        <v>0.44378780504699999</v>
      </c>
      <c r="D487" s="31">
        <v>7.3002850579999999E-3</v>
      </c>
      <c r="E487" s="31">
        <v>0.49224779253200002</v>
      </c>
      <c r="F487" s="31">
        <v>2.0857957300000001E-4</v>
      </c>
      <c r="G487" s="31">
        <v>5.6455537787E-2</v>
      </c>
      <c r="H487" s="27">
        <v>38384</v>
      </c>
      <c r="I487" s="27">
        <v>1028</v>
      </c>
      <c r="J487" s="27">
        <v>51554</v>
      </c>
      <c r="K487" s="31">
        <f t="shared" si="49"/>
        <v>0.76447996275749697</v>
      </c>
      <c r="L487" s="31">
        <f t="shared" si="50"/>
        <v>0.74453970593940333</v>
      </c>
      <c r="M487" s="31">
        <f t="shared" si="51"/>
        <v>1.9940256818093648E-2</v>
      </c>
      <c r="N487" s="31">
        <f t="shared" si="52"/>
        <v>0.97391657363239625</v>
      </c>
      <c r="O487" s="31">
        <f t="shared" si="53"/>
        <v>2.6083426367603777E-2</v>
      </c>
      <c r="P487" s="31">
        <v>0.97539200000000004</v>
      </c>
      <c r="Q487" s="31">
        <v>2.4607E-2</v>
      </c>
      <c r="R487" s="27">
        <v>17880</v>
      </c>
      <c r="S487" s="27">
        <v>978</v>
      </c>
      <c r="T487" s="67">
        <f t="shared" si="54"/>
        <v>0.94813872096722873</v>
      </c>
      <c r="U487" s="123">
        <f t="shared" si="55"/>
        <v>5.186127903277124E-2</v>
      </c>
    </row>
    <row r="488" spans="1:21" x14ac:dyDescent="0.2">
      <c r="A488" s="122" t="s">
        <v>1214</v>
      </c>
      <c r="B488" s="129" t="s">
        <v>1861</v>
      </c>
      <c r="C488" s="31">
        <v>0.56088560885600003</v>
      </c>
      <c r="D488" s="31">
        <v>1.1819649446000001E-2</v>
      </c>
      <c r="E488" s="31">
        <v>0.37719095940899999</v>
      </c>
      <c r="F488" s="31">
        <v>3.45940959E-4</v>
      </c>
      <c r="G488" s="31">
        <v>4.9757841327999999E-2</v>
      </c>
      <c r="H488" s="27">
        <v>39014</v>
      </c>
      <c r="I488" s="27">
        <v>1227</v>
      </c>
      <c r="J488" s="27">
        <v>51525</v>
      </c>
      <c r="K488" s="31">
        <f t="shared" si="49"/>
        <v>0.78099951479864138</v>
      </c>
      <c r="L488" s="31">
        <f t="shared" si="50"/>
        <v>0.75718583212032997</v>
      </c>
      <c r="M488" s="31">
        <f t="shared" si="51"/>
        <v>2.38136826783115E-2</v>
      </c>
      <c r="N488" s="31">
        <f t="shared" si="52"/>
        <v>0.96950871002211669</v>
      </c>
      <c r="O488" s="31">
        <f t="shared" si="53"/>
        <v>3.0491289977883255E-2</v>
      </c>
      <c r="P488" s="31">
        <v>0.97004299999999999</v>
      </c>
      <c r="Q488" s="31">
        <v>2.9956E-2</v>
      </c>
      <c r="R488" s="27">
        <v>21054</v>
      </c>
      <c r="S488" s="27">
        <v>1150</v>
      </c>
      <c r="T488" s="67">
        <f t="shared" si="54"/>
        <v>0.94820753017474324</v>
      </c>
      <c r="U488" s="123">
        <f t="shared" si="55"/>
        <v>5.1792469825256711E-2</v>
      </c>
    </row>
    <row r="489" spans="1:21" x14ac:dyDescent="0.2">
      <c r="A489" s="122" t="s">
        <v>1334</v>
      </c>
      <c r="B489" s="129" t="s">
        <v>1979</v>
      </c>
      <c r="C489" s="31">
        <v>0.33295150820899999</v>
      </c>
      <c r="D489" s="31">
        <v>8.7819778540000008E-3</v>
      </c>
      <c r="E489" s="31">
        <v>0.51775486826999995</v>
      </c>
      <c r="F489" s="31">
        <v>4.7728140499999998E-4</v>
      </c>
      <c r="G489" s="31">
        <v>0.14003436426099999</v>
      </c>
      <c r="H489" s="27">
        <v>33807</v>
      </c>
      <c r="I489" s="27">
        <v>2038</v>
      </c>
      <c r="J489" s="27">
        <v>49739</v>
      </c>
      <c r="K489" s="31">
        <f t="shared" si="49"/>
        <v>0.72066185488248657</v>
      </c>
      <c r="L489" s="31">
        <f t="shared" si="50"/>
        <v>0.67968797120971469</v>
      </c>
      <c r="M489" s="31">
        <f t="shared" si="51"/>
        <v>4.0973883672771869E-2</v>
      </c>
      <c r="N489" s="31">
        <f t="shared" si="52"/>
        <v>0.94314409262100707</v>
      </c>
      <c r="O489" s="31">
        <f t="shared" si="53"/>
        <v>5.6855907378992883E-2</v>
      </c>
      <c r="P489" s="31">
        <v>0.95016</v>
      </c>
      <c r="Q489" s="31">
        <v>4.9839000000000001E-2</v>
      </c>
      <c r="R489" s="27">
        <v>14039</v>
      </c>
      <c r="S489" s="27">
        <v>1674</v>
      </c>
      <c r="T489" s="67">
        <f t="shared" si="54"/>
        <v>0.89346401069178383</v>
      </c>
      <c r="U489" s="123">
        <f t="shared" si="55"/>
        <v>0.10653598930821613</v>
      </c>
    </row>
    <row r="490" spans="1:21" x14ac:dyDescent="0.2">
      <c r="A490" s="122" t="s">
        <v>1550</v>
      </c>
      <c r="B490" s="129" t="s">
        <v>2191</v>
      </c>
      <c r="C490" s="31">
        <v>0.45030495661800002</v>
      </c>
      <c r="D490" s="31">
        <v>1.2284168026000001E-2</v>
      </c>
      <c r="E490" s="31">
        <v>0.45185121553099999</v>
      </c>
      <c r="F490" s="31">
        <v>5.1541963699999998E-4</v>
      </c>
      <c r="G490" s="31">
        <v>8.5044240184999995E-2</v>
      </c>
      <c r="H490" s="27">
        <v>31168</v>
      </c>
      <c r="I490" s="27">
        <v>1330</v>
      </c>
      <c r="J490" s="27">
        <v>48847</v>
      </c>
      <c r="K490" s="31">
        <f t="shared" si="49"/>
        <v>0.66530186091264565</v>
      </c>
      <c r="L490" s="31">
        <f t="shared" si="50"/>
        <v>0.6380739861199255</v>
      </c>
      <c r="M490" s="31">
        <f t="shared" si="51"/>
        <v>2.7227874792720125E-2</v>
      </c>
      <c r="N490" s="31">
        <f t="shared" si="52"/>
        <v>0.95907440457874327</v>
      </c>
      <c r="O490" s="31">
        <f t="shared" si="53"/>
        <v>4.0925595421256691E-2</v>
      </c>
      <c r="P490" s="31">
        <v>0.96161600000000003</v>
      </c>
      <c r="Q490" s="31">
        <v>3.8383E-2</v>
      </c>
      <c r="R490" s="27">
        <v>14874</v>
      </c>
      <c r="S490" s="27">
        <v>1227</v>
      </c>
      <c r="T490" s="67">
        <f t="shared" si="54"/>
        <v>0.92379355319545375</v>
      </c>
      <c r="U490" s="123">
        <f t="shared" si="55"/>
        <v>7.6206446804546302E-2</v>
      </c>
    </row>
    <row r="491" spans="1:21" x14ac:dyDescent="0.2">
      <c r="A491" s="122" t="s">
        <v>1313</v>
      </c>
      <c r="B491" s="129" t="s">
        <v>1958</v>
      </c>
      <c r="C491" s="31">
        <v>0.21551010757700001</v>
      </c>
      <c r="D491" s="31">
        <v>1.7732592504999999E-2</v>
      </c>
      <c r="E491" s="31">
        <v>0.433739212672</v>
      </c>
      <c r="F491" s="31">
        <v>7.3294715680000001E-3</v>
      </c>
      <c r="G491" s="31">
        <v>0.32568861567500001</v>
      </c>
      <c r="H491" s="27">
        <v>29788</v>
      </c>
      <c r="I491" s="27">
        <v>4726</v>
      </c>
      <c r="J491" s="27">
        <v>48216</v>
      </c>
      <c r="K491" s="31">
        <f t="shared" si="49"/>
        <v>0.71582047453127595</v>
      </c>
      <c r="L491" s="31">
        <f t="shared" si="50"/>
        <v>0.61780321884851497</v>
      </c>
      <c r="M491" s="31">
        <f t="shared" si="51"/>
        <v>9.8017255682760915E-2</v>
      </c>
      <c r="N491" s="31">
        <f t="shared" si="52"/>
        <v>0.8630700585269746</v>
      </c>
      <c r="O491" s="31">
        <f t="shared" si="53"/>
        <v>0.13692994147302545</v>
      </c>
      <c r="P491" s="31">
        <v>0.87335399999999996</v>
      </c>
      <c r="Q491" s="31">
        <v>0.12664500000000001</v>
      </c>
      <c r="R491" s="27">
        <v>11300</v>
      </c>
      <c r="S491" s="27">
        <v>3258</v>
      </c>
      <c r="T491" s="67">
        <f t="shared" si="54"/>
        <v>0.77620552273663967</v>
      </c>
      <c r="U491" s="123">
        <f t="shared" si="55"/>
        <v>0.22379447726336035</v>
      </c>
    </row>
    <row r="492" spans="1:21" x14ac:dyDescent="0.2">
      <c r="A492" s="122" t="s">
        <v>1223</v>
      </c>
      <c r="B492" s="129" t="s">
        <v>1870</v>
      </c>
      <c r="C492" s="31">
        <v>0.54103428892600003</v>
      </c>
      <c r="D492" s="31">
        <v>3.7774030354000003E-2</v>
      </c>
      <c r="E492" s="31">
        <v>0.339460370994</v>
      </c>
      <c r="F492" s="31">
        <v>2.2484541870000001E-3</v>
      </c>
      <c r="G492" s="31">
        <v>7.9482855535999999E-2</v>
      </c>
      <c r="H492" s="27">
        <v>33621</v>
      </c>
      <c r="I492" s="27">
        <v>2509</v>
      </c>
      <c r="J492" s="27">
        <v>47852</v>
      </c>
      <c r="K492" s="31">
        <f t="shared" si="49"/>
        <v>0.75503636211652592</v>
      </c>
      <c r="L492" s="31">
        <f t="shared" si="50"/>
        <v>0.70260386190754831</v>
      </c>
      <c r="M492" s="31">
        <f t="shared" si="51"/>
        <v>5.2432500208977682E-2</v>
      </c>
      <c r="N492" s="31">
        <f t="shared" si="52"/>
        <v>0.93055632438416824</v>
      </c>
      <c r="O492" s="31">
        <f t="shared" si="53"/>
        <v>6.9443675615831715E-2</v>
      </c>
      <c r="P492" s="31">
        <v>0.93330599999999997</v>
      </c>
      <c r="Q492" s="31">
        <v>6.6693000000000002E-2</v>
      </c>
      <c r="R492" s="27">
        <v>19626</v>
      </c>
      <c r="S492" s="27">
        <v>2223</v>
      </c>
      <c r="T492" s="67">
        <f t="shared" si="54"/>
        <v>0.89825621309899761</v>
      </c>
      <c r="U492" s="123">
        <f t="shared" si="55"/>
        <v>0.10174378690100233</v>
      </c>
    </row>
    <row r="493" spans="1:21" x14ac:dyDescent="0.2">
      <c r="A493" s="122" t="s">
        <v>1615</v>
      </c>
      <c r="B493" s="129" t="s">
        <v>2253</v>
      </c>
      <c r="C493" s="31">
        <v>0.80027190211499999</v>
      </c>
      <c r="D493" s="31">
        <v>2.7510096365E-2</v>
      </c>
      <c r="E493" s="31">
        <v>0.150345875484</v>
      </c>
      <c r="F493" s="31">
        <v>1.1595825499999999E-3</v>
      </c>
      <c r="G493" s="31">
        <v>2.0712543484E-2</v>
      </c>
      <c r="H493" s="27">
        <v>32331</v>
      </c>
      <c r="I493" s="27">
        <v>1578</v>
      </c>
      <c r="J493" s="27">
        <v>47019</v>
      </c>
      <c r="K493" s="31">
        <f t="shared" si="49"/>
        <v>0.72117654565175782</v>
      </c>
      <c r="L493" s="31">
        <f t="shared" si="50"/>
        <v>0.68761564473936065</v>
      </c>
      <c r="M493" s="31">
        <f t="shared" si="51"/>
        <v>3.3560900912397114E-2</v>
      </c>
      <c r="N493" s="31">
        <f t="shared" si="52"/>
        <v>0.95346368220826327</v>
      </c>
      <c r="O493" s="31">
        <f t="shared" si="53"/>
        <v>4.6536317791736705E-2</v>
      </c>
      <c r="P493" s="31">
        <v>0.95937099999999997</v>
      </c>
      <c r="Q493" s="31">
        <v>4.0627999999999997E-2</v>
      </c>
      <c r="R493" s="27">
        <v>25776</v>
      </c>
      <c r="S493" s="27">
        <v>1374</v>
      </c>
      <c r="T493" s="67">
        <f t="shared" si="54"/>
        <v>0.94939226519337017</v>
      </c>
      <c r="U493" s="123">
        <f t="shared" si="55"/>
        <v>5.0607734806629834E-2</v>
      </c>
    </row>
    <row r="494" spans="1:21" x14ac:dyDescent="0.2">
      <c r="A494" s="122" t="s">
        <v>1358</v>
      </c>
      <c r="B494" s="129" t="s">
        <v>2452</v>
      </c>
      <c r="C494" s="31">
        <v>0.42868944799000003</v>
      </c>
      <c r="D494" s="31">
        <v>1.5921892601999998E-2</v>
      </c>
      <c r="E494" s="31">
        <v>0.40953811490699998</v>
      </c>
      <c r="F494" s="31">
        <v>4.806609087E-3</v>
      </c>
      <c r="G494" s="31">
        <v>0.14104393541099999</v>
      </c>
      <c r="H494" s="27">
        <v>32255</v>
      </c>
      <c r="I494" s="27">
        <v>3142</v>
      </c>
      <c r="J494" s="27">
        <v>46720</v>
      </c>
      <c r="K494" s="31">
        <f t="shared" si="49"/>
        <v>0.75764126712328772</v>
      </c>
      <c r="L494" s="31">
        <f t="shared" si="50"/>
        <v>0.69038955479452058</v>
      </c>
      <c r="M494" s="31">
        <f t="shared" si="51"/>
        <v>6.725171232876713E-2</v>
      </c>
      <c r="N494" s="31">
        <f t="shared" si="52"/>
        <v>0.9112354154306862</v>
      </c>
      <c r="O494" s="31">
        <f t="shared" si="53"/>
        <v>8.8764584569313784E-2</v>
      </c>
      <c r="P494" s="31">
        <v>0.92954499999999995</v>
      </c>
      <c r="Q494" s="31">
        <v>7.0454000000000003E-2</v>
      </c>
      <c r="R494" s="27">
        <v>15812</v>
      </c>
      <c r="S494" s="27">
        <v>2306</v>
      </c>
      <c r="T494" s="67">
        <f t="shared" si="54"/>
        <v>0.87272325863781874</v>
      </c>
      <c r="U494" s="123">
        <f t="shared" si="55"/>
        <v>0.12727674136218126</v>
      </c>
    </row>
    <row r="495" spans="1:21" x14ac:dyDescent="0.2">
      <c r="A495" s="122" t="s">
        <v>1329</v>
      </c>
      <c r="B495" s="129" t="s">
        <v>1974</v>
      </c>
      <c r="C495" s="31">
        <v>0.26271268838099998</v>
      </c>
      <c r="D495" s="31">
        <v>1.4584346135000001E-2</v>
      </c>
      <c r="E495" s="31">
        <v>0.478852698104</v>
      </c>
      <c r="F495" s="31">
        <v>3.6947010199999998E-3</v>
      </c>
      <c r="G495" s="31">
        <v>0.24015556635800001</v>
      </c>
      <c r="H495" s="27">
        <v>30094</v>
      </c>
      <c r="I495" s="27">
        <v>3784</v>
      </c>
      <c r="J495" s="27">
        <v>46013</v>
      </c>
      <c r="K495" s="31">
        <f t="shared" si="49"/>
        <v>0.73627018451307236</v>
      </c>
      <c r="L495" s="31">
        <f t="shared" si="50"/>
        <v>0.6540325560167779</v>
      </c>
      <c r="M495" s="31">
        <f t="shared" si="51"/>
        <v>8.2237628496294526E-2</v>
      </c>
      <c r="N495" s="31">
        <f t="shared" si="52"/>
        <v>0.88830509475175634</v>
      </c>
      <c r="O495" s="31">
        <f t="shared" si="53"/>
        <v>0.1116949052482437</v>
      </c>
      <c r="P495" s="31">
        <v>0.89757799999999999</v>
      </c>
      <c r="Q495" s="31">
        <v>0.102421</v>
      </c>
      <c r="R495" s="27">
        <v>13322</v>
      </c>
      <c r="S495" s="27">
        <v>2947</v>
      </c>
      <c r="T495" s="67">
        <f t="shared" si="54"/>
        <v>0.81885795070379253</v>
      </c>
      <c r="U495" s="123">
        <f t="shared" si="55"/>
        <v>0.1811420492962075</v>
      </c>
    </row>
    <row r="496" spans="1:21" x14ac:dyDescent="0.2">
      <c r="A496" s="122" t="s">
        <v>1243</v>
      </c>
      <c r="B496" s="129" t="s">
        <v>1890</v>
      </c>
      <c r="C496" s="31">
        <v>0.53845570388300001</v>
      </c>
      <c r="D496" s="31">
        <v>1.0391383495E-2</v>
      </c>
      <c r="E496" s="31">
        <v>0.40283677184400002</v>
      </c>
      <c r="F496" s="31">
        <v>2.27548543E-4</v>
      </c>
      <c r="G496" s="31">
        <v>4.8088592233000001E-2</v>
      </c>
      <c r="H496" s="27">
        <v>30954</v>
      </c>
      <c r="I496" s="27">
        <v>969</v>
      </c>
      <c r="J496" s="27">
        <v>45944</v>
      </c>
      <c r="K496" s="31">
        <f t="shared" si="49"/>
        <v>0.69482413372801677</v>
      </c>
      <c r="L496" s="31">
        <f t="shared" si="50"/>
        <v>0.67373324046665506</v>
      </c>
      <c r="M496" s="31">
        <f t="shared" si="51"/>
        <v>2.1090893261361657E-2</v>
      </c>
      <c r="N496" s="31">
        <f t="shared" si="52"/>
        <v>0.9696457099896626</v>
      </c>
      <c r="O496" s="31">
        <f t="shared" si="53"/>
        <v>3.0354290010337376E-2</v>
      </c>
      <c r="P496" s="31">
        <v>0.97123599999999999</v>
      </c>
      <c r="Q496" s="31">
        <v>2.8763E-2</v>
      </c>
      <c r="R496" s="27">
        <v>16174</v>
      </c>
      <c r="S496" s="27">
        <v>883</v>
      </c>
      <c r="T496" s="67">
        <f t="shared" si="54"/>
        <v>0.94823239725625841</v>
      </c>
      <c r="U496" s="123">
        <f t="shared" si="55"/>
        <v>5.1767602743741571E-2</v>
      </c>
    </row>
    <row r="497" spans="1:21" x14ac:dyDescent="0.2">
      <c r="A497" s="122" t="s">
        <v>1503</v>
      </c>
      <c r="B497" s="129" t="s">
        <v>2144</v>
      </c>
      <c r="C497" s="31">
        <v>0.674894346787</v>
      </c>
      <c r="D497" s="31">
        <v>3.9198873032000002E-2</v>
      </c>
      <c r="E497" s="31">
        <v>0.236540699454</v>
      </c>
      <c r="F497" s="31">
        <v>7.9622710800000005E-4</v>
      </c>
      <c r="G497" s="31">
        <v>4.8569853615999997E-2</v>
      </c>
      <c r="H497" s="27">
        <v>26527</v>
      </c>
      <c r="I497" s="27">
        <v>1702</v>
      </c>
      <c r="J497" s="27">
        <v>45620</v>
      </c>
      <c r="K497" s="31">
        <f t="shared" si="49"/>
        <v>0.61878562034195528</v>
      </c>
      <c r="L497" s="31">
        <f t="shared" si="50"/>
        <v>0.58147742218325293</v>
      </c>
      <c r="M497" s="31">
        <f t="shared" si="51"/>
        <v>3.7308198158702323E-2</v>
      </c>
      <c r="N497" s="31">
        <f t="shared" si="52"/>
        <v>0.93970739310637996</v>
      </c>
      <c r="O497" s="31">
        <f t="shared" si="53"/>
        <v>6.0292606893620038E-2</v>
      </c>
      <c r="P497" s="31">
        <v>0.941276</v>
      </c>
      <c r="Q497" s="31">
        <v>5.8722999999999997E-2</v>
      </c>
      <c r="R497" s="27">
        <v>18282</v>
      </c>
      <c r="S497" s="27">
        <v>1599</v>
      </c>
      <c r="T497" s="67">
        <f t="shared" si="54"/>
        <v>0.91957145012826313</v>
      </c>
      <c r="U497" s="123">
        <f t="shared" si="55"/>
        <v>8.0428549871736837E-2</v>
      </c>
    </row>
    <row r="498" spans="1:21" x14ac:dyDescent="0.2">
      <c r="A498" s="122" t="s">
        <v>1416</v>
      </c>
      <c r="B498" s="129" t="s">
        <v>2059</v>
      </c>
      <c r="C498" s="31">
        <v>0.50964943982599997</v>
      </c>
      <c r="D498" s="31">
        <v>1.1926273942E-2</v>
      </c>
      <c r="E498" s="31">
        <v>0.39472352728499999</v>
      </c>
      <c r="F498" s="31">
        <v>5.7824358500000003E-4</v>
      </c>
      <c r="G498" s="31">
        <v>8.3122515359000004E-2</v>
      </c>
      <c r="H498" s="27">
        <v>31044</v>
      </c>
      <c r="I498" s="27">
        <v>1776</v>
      </c>
      <c r="J498" s="27">
        <v>45078</v>
      </c>
      <c r="K498" s="31">
        <f t="shared" si="49"/>
        <v>0.72807134300545717</v>
      </c>
      <c r="L498" s="31">
        <f t="shared" si="50"/>
        <v>0.68867296685744706</v>
      </c>
      <c r="M498" s="31">
        <f t="shared" si="51"/>
        <v>3.9398376148010117E-2</v>
      </c>
      <c r="N498" s="31">
        <f t="shared" si="52"/>
        <v>0.94588665447897624</v>
      </c>
      <c r="O498" s="31">
        <f t="shared" si="53"/>
        <v>5.4113345521023766E-2</v>
      </c>
      <c r="P498" s="31">
        <v>0.95791199999999999</v>
      </c>
      <c r="Q498" s="31">
        <v>4.2086999999999999E-2</v>
      </c>
      <c r="R498" s="27">
        <v>16492</v>
      </c>
      <c r="S498" s="27">
        <v>1424</v>
      </c>
      <c r="T498" s="67">
        <f t="shared" si="54"/>
        <v>0.92051797276177716</v>
      </c>
      <c r="U498" s="123">
        <f t="shared" si="55"/>
        <v>7.9482027238222813E-2</v>
      </c>
    </row>
    <row r="499" spans="1:21" x14ac:dyDescent="0.2">
      <c r="A499" s="122" t="s">
        <v>1179</v>
      </c>
      <c r="B499" s="129" t="s">
        <v>1827</v>
      </c>
      <c r="C499" s="31">
        <v>0.62765884686399998</v>
      </c>
      <c r="D499" s="31">
        <v>1.3747349702000001E-2</v>
      </c>
      <c r="E499" s="31">
        <v>0.31420559469199999</v>
      </c>
      <c r="F499" s="31">
        <v>1.3678954900000001E-4</v>
      </c>
      <c r="G499" s="31">
        <v>4.4251419191000001E-2</v>
      </c>
      <c r="H499" s="27">
        <v>28599</v>
      </c>
      <c r="I499" s="27">
        <v>1060</v>
      </c>
      <c r="J499" s="27">
        <v>44045</v>
      </c>
      <c r="K499" s="31">
        <f t="shared" si="49"/>
        <v>0.67337949824043597</v>
      </c>
      <c r="L499" s="31">
        <f t="shared" si="50"/>
        <v>0.6493132024066296</v>
      </c>
      <c r="M499" s="31">
        <f t="shared" si="51"/>
        <v>2.4066295833806334E-2</v>
      </c>
      <c r="N499" s="31">
        <f t="shared" si="52"/>
        <v>0.96426042685188307</v>
      </c>
      <c r="O499" s="31">
        <f t="shared" si="53"/>
        <v>3.5739573148116932E-2</v>
      </c>
      <c r="P499" s="31">
        <v>0.96676300000000004</v>
      </c>
      <c r="Q499" s="31">
        <v>3.3236000000000002E-2</v>
      </c>
      <c r="R499" s="27">
        <v>17449</v>
      </c>
      <c r="S499" s="27">
        <v>980</v>
      </c>
      <c r="T499" s="67">
        <f t="shared" si="54"/>
        <v>0.9468229421021217</v>
      </c>
      <c r="U499" s="123">
        <f t="shared" si="55"/>
        <v>5.3177057897878341E-2</v>
      </c>
    </row>
    <row r="500" spans="1:21" x14ac:dyDescent="0.2">
      <c r="A500" s="122" t="s">
        <v>1093</v>
      </c>
      <c r="B500" s="129" t="s">
        <v>1741</v>
      </c>
      <c r="C500" s="31">
        <v>0.72840451043400001</v>
      </c>
      <c r="D500" s="31">
        <v>6.7248328996000001E-2</v>
      </c>
      <c r="E500" s="31">
        <v>0.16796775345600001</v>
      </c>
      <c r="F500" s="31">
        <v>3.4185417620000002E-3</v>
      </c>
      <c r="G500" s="31">
        <v>3.296086535E-2</v>
      </c>
      <c r="H500" s="27">
        <v>26213</v>
      </c>
      <c r="I500" s="27">
        <v>2372</v>
      </c>
      <c r="J500" s="27">
        <v>43747</v>
      </c>
      <c r="K500" s="31">
        <f t="shared" si="49"/>
        <v>0.65341623425606332</v>
      </c>
      <c r="L500" s="31">
        <f t="shared" si="50"/>
        <v>0.59919537339703299</v>
      </c>
      <c r="M500" s="31">
        <f t="shared" si="51"/>
        <v>5.4220860859030336E-2</v>
      </c>
      <c r="N500" s="31">
        <f t="shared" si="52"/>
        <v>0.91701941577750568</v>
      </c>
      <c r="O500" s="31">
        <f t="shared" si="53"/>
        <v>8.2980584222494311E-2</v>
      </c>
      <c r="P500" s="31">
        <v>0.91529099999999997</v>
      </c>
      <c r="Q500" s="31">
        <v>8.4708000000000006E-2</v>
      </c>
      <c r="R500" s="27">
        <v>19844</v>
      </c>
      <c r="S500" s="27">
        <v>2184</v>
      </c>
      <c r="T500" s="67">
        <f t="shared" si="54"/>
        <v>0.90085345923370252</v>
      </c>
      <c r="U500" s="123">
        <f t="shared" si="55"/>
        <v>9.9146540766297434E-2</v>
      </c>
    </row>
    <row r="501" spans="1:21" x14ac:dyDescent="0.2">
      <c r="A501" s="122" t="s">
        <v>1186</v>
      </c>
      <c r="B501" s="129" t="s">
        <v>1834</v>
      </c>
      <c r="C501" s="31">
        <v>0.68965517241300001</v>
      </c>
      <c r="D501" s="31">
        <v>1.5940665300999999E-2</v>
      </c>
      <c r="E501" s="31">
        <v>0.26191398682599998</v>
      </c>
      <c r="F501" s="31">
        <v>1.1069906399999999E-4</v>
      </c>
      <c r="G501" s="31">
        <v>3.2379476392999998E-2</v>
      </c>
      <c r="H501" s="27">
        <v>30060</v>
      </c>
      <c r="I501" s="27">
        <v>1020</v>
      </c>
      <c r="J501" s="27">
        <v>43596</v>
      </c>
      <c r="K501" s="31">
        <f t="shared" si="49"/>
        <v>0.71290944123314071</v>
      </c>
      <c r="L501" s="31">
        <f t="shared" si="50"/>
        <v>0.68951279933938892</v>
      </c>
      <c r="M501" s="31">
        <f t="shared" si="51"/>
        <v>2.3396641893751721E-2</v>
      </c>
      <c r="N501" s="31">
        <f t="shared" si="52"/>
        <v>0.96718146718146714</v>
      </c>
      <c r="O501" s="31">
        <f t="shared" si="53"/>
        <v>3.2818532818532815E-2</v>
      </c>
      <c r="P501" s="31">
        <v>0.97021100000000005</v>
      </c>
      <c r="Q501" s="31">
        <v>2.9787999999999999E-2</v>
      </c>
      <c r="R501" s="27">
        <v>20059</v>
      </c>
      <c r="S501" s="27">
        <v>962</v>
      </c>
      <c r="T501" s="67">
        <f t="shared" si="54"/>
        <v>0.95423623995052564</v>
      </c>
      <c r="U501" s="123">
        <f t="shared" si="55"/>
        <v>4.5763760049474335E-2</v>
      </c>
    </row>
    <row r="502" spans="1:21" x14ac:dyDescent="0.2">
      <c r="A502" s="122" t="s">
        <v>1623</v>
      </c>
      <c r="B502" s="129" t="s">
        <v>2261</v>
      </c>
      <c r="C502" s="31">
        <v>0.53751842942500005</v>
      </c>
      <c r="D502" s="31">
        <v>1.3113990843E-2</v>
      </c>
      <c r="E502" s="31">
        <v>0.40117948320000002</v>
      </c>
      <c r="F502" s="31">
        <v>3.10390315E-4</v>
      </c>
      <c r="G502" s="31">
        <v>4.7877706215000003E-2</v>
      </c>
      <c r="H502" s="27">
        <v>27827</v>
      </c>
      <c r="I502" s="27">
        <v>994</v>
      </c>
      <c r="J502" s="27">
        <v>43236</v>
      </c>
      <c r="K502" s="31">
        <f t="shared" si="49"/>
        <v>0.66659728004440744</v>
      </c>
      <c r="L502" s="31">
        <f t="shared" si="50"/>
        <v>0.64360717920251642</v>
      </c>
      <c r="M502" s="31">
        <f t="shared" si="51"/>
        <v>2.2990100841891018E-2</v>
      </c>
      <c r="N502" s="31">
        <f t="shared" si="52"/>
        <v>0.96551125915131331</v>
      </c>
      <c r="O502" s="31">
        <f t="shared" si="53"/>
        <v>3.4488740848686722E-2</v>
      </c>
      <c r="P502" s="31">
        <v>0.96688700000000005</v>
      </c>
      <c r="Q502" s="31">
        <v>3.3112000000000003E-2</v>
      </c>
      <c r="R502" s="27">
        <v>15781</v>
      </c>
      <c r="S502" s="27">
        <v>909</v>
      </c>
      <c r="T502" s="67">
        <f t="shared" si="54"/>
        <v>0.94553624925104851</v>
      </c>
      <c r="U502" s="123">
        <f t="shared" si="55"/>
        <v>5.4463750748951469E-2</v>
      </c>
    </row>
    <row r="503" spans="1:21" x14ac:dyDescent="0.2">
      <c r="A503" s="122" t="s">
        <v>1209</v>
      </c>
      <c r="B503" s="129" t="s">
        <v>1856</v>
      </c>
      <c r="C503" s="31">
        <v>0.692198245198</v>
      </c>
      <c r="D503" s="31">
        <v>2.4247095090999999E-2</v>
      </c>
      <c r="E503" s="31">
        <v>0.24988143229699999</v>
      </c>
      <c r="F503" s="31">
        <v>6.5212236099999996E-4</v>
      </c>
      <c r="G503" s="31">
        <v>3.3021105049999999E-2</v>
      </c>
      <c r="H503" s="27">
        <v>27709</v>
      </c>
      <c r="I503" s="27">
        <v>1219</v>
      </c>
      <c r="J503" s="27">
        <v>43198</v>
      </c>
      <c r="K503" s="31">
        <f t="shared" si="49"/>
        <v>0.66966063243668683</v>
      </c>
      <c r="L503" s="31">
        <f t="shared" si="50"/>
        <v>0.64144173341358401</v>
      </c>
      <c r="M503" s="31">
        <f t="shared" si="51"/>
        <v>2.8218899023102921E-2</v>
      </c>
      <c r="N503" s="31">
        <f t="shared" si="52"/>
        <v>0.95786089601769908</v>
      </c>
      <c r="O503" s="31">
        <f t="shared" si="53"/>
        <v>4.2139103982300884E-2</v>
      </c>
      <c r="P503" s="31">
        <v>0.96126800000000001</v>
      </c>
      <c r="Q503" s="31">
        <v>3.8731000000000002E-2</v>
      </c>
      <c r="R503" s="27">
        <v>18922</v>
      </c>
      <c r="S503" s="27">
        <v>1102</v>
      </c>
      <c r="T503" s="67">
        <f t="shared" si="54"/>
        <v>0.94496604075109869</v>
      </c>
      <c r="U503" s="123">
        <f t="shared" si="55"/>
        <v>5.5033959248901317E-2</v>
      </c>
    </row>
    <row r="504" spans="1:21" x14ac:dyDescent="0.2">
      <c r="A504" s="122" t="s">
        <v>1127</v>
      </c>
      <c r="B504" s="129" t="s">
        <v>1775</v>
      </c>
      <c r="C504" s="31">
        <v>0.53513471542799995</v>
      </c>
      <c r="D504" s="31">
        <v>1.2811553692000001E-2</v>
      </c>
      <c r="E504" s="31">
        <v>0.40422393042900001</v>
      </c>
      <c r="F504" s="31">
        <v>1.630561378E-3</v>
      </c>
      <c r="G504" s="31">
        <v>4.6199239071000001E-2</v>
      </c>
      <c r="H504" s="27">
        <v>30738</v>
      </c>
      <c r="I504" s="27">
        <v>1120</v>
      </c>
      <c r="J504" s="27">
        <v>42696</v>
      </c>
      <c r="K504" s="31">
        <f t="shared" si="49"/>
        <v>0.74615889076260067</v>
      </c>
      <c r="L504" s="31">
        <f t="shared" si="50"/>
        <v>0.71992692523889823</v>
      </c>
      <c r="M504" s="31">
        <f t="shared" si="51"/>
        <v>2.6231965523702456E-2</v>
      </c>
      <c r="N504" s="31">
        <f t="shared" si="52"/>
        <v>0.96484399522882791</v>
      </c>
      <c r="O504" s="31">
        <f t="shared" si="53"/>
        <v>3.5156004771172075E-2</v>
      </c>
      <c r="P504" s="31">
        <v>0.96856100000000001</v>
      </c>
      <c r="Q504" s="31">
        <v>3.1438000000000001E-2</v>
      </c>
      <c r="R504" s="27">
        <v>15787</v>
      </c>
      <c r="S504" s="27">
        <v>882</v>
      </c>
      <c r="T504" s="67">
        <f t="shared" si="54"/>
        <v>0.94708740776291322</v>
      </c>
      <c r="U504" s="123">
        <f t="shared" si="55"/>
        <v>5.291259223708681E-2</v>
      </c>
    </row>
    <row r="505" spans="1:21" x14ac:dyDescent="0.2">
      <c r="A505" s="122" t="s">
        <v>1246</v>
      </c>
      <c r="B505" s="129" t="s">
        <v>1893</v>
      </c>
      <c r="C505" s="31">
        <v>0.60720296196500001</v>
      </c>
      <c r="D505" s="31">
        <v>1.7637159204999999E-2</v>
      </c>
      <c r="E505" s="31">
        <v>0.347223157186</v>
      </c>
      <c r="F505" s="31">
        <v>0</v>
      </c>
      <c r="G505" s="31">
        <v>2.7936721641999999E-2</v>
      </c>
      <c r="H505" s="27">
        <v>30503</v>
      </c>
      <c r="I505" s="27">
        <v>765</v>
      </c>
      <c r="J505" s="27">
        <v>42348</v>
      </c>
      <c r="K505" s="31">
        <f t="shared" si="49"/>
        <v>0.73835836403135924</v>
      </c>
      <c r="L505" s="31">
        <f t="shared" si="50"/>
        <v>0.72029375649381322</v>
      </c>
      <c r="M505" s="31">
        <f t="shared" si="51"/>
        <v>1.8064607537546046E-2</v>
      </c>
      <c r="N505" s="31">
        <f t="shared" si="52"/>
        <v>0.97553409236279898</v>
      </c>
      <c r="O505" s="31">
        <f t="shared" si="53"/>
        <v>2.4465907637200971E-2</v>
      </c>
      <c r="P505" s="31">
        <v>0.97482400000000002</v>
      </c>
      <c r="Q505" s="31">
        <v>2.5174999999999999E-2</v>
      </c>
      <c r="R505" s="27">
        <v>17252</v>
      </c>
      <c r="S505" s="27">
        <v>720</v>
      </c>
      <c r="T505" s="67">
        <f t="shared" si="54"/>
        <v>0.95993768083685738</v>
      </c>
      <c r="U505" s="123">
        <f t="shared" si="55"/>
        <v>4.0062319163142665E-2</v>
      </c>
    </row>
    <row r="506" spans="1:21" x14ac:dyDescent="0.2">
      <c r="A506" s="122" t="s">
        <v>1418</v>
      </c>
      <c r="B506" s="129" t="s">
        <v>2061</v>
      </c>
      <c r="C506" s="31">
        <v>0.58556767158400003</v>
      </c>
      <c r="D506" s="31">
        <v>1.3085311096E-2</v>
      </c>
      <c r="E506" s="31">
        <v>0.35298268120499998</v>
      </c>
      <c r="F506" s="31">
        <v>6.4143681799999999E-4</v>
      </c>
      <c r="G506" s="31">
        <v>4.7722899293999997E-2</v>
      </c>
      <c r="H506" s="27">
        <v>30278</v>
      </c>
      <c r="I506" s="27">
        <v>1236</v>
      </c>
      <c r="J506" s="27">
        <v>42113</v>
      </c>
      <c r="K506" s="31">
        <f t="shared" si="49"/>
        <v>0.74831999620069811</v>
      </c>
      <c r="L506" s="31">
        <f t="shared" si="50"/>
        <v>0.7189703891909861</v>
      </c>
      <c r="M506" s="31">
        <f t="shared" si="51"/>
        <v>2.9349607009711967E-2</v>
      </c>
      <c r="N506" s="31">
        <f t="shared" si="52"/>
        <v>0.96077933616805233</v>
      </c>
      <c r="O506" s="31">
        <f t="shared" si="53"/>
        <v>3.9220663831947708E-2</v>
      </c>
      <c r="P506" s="31">
        <v>0.96584000000000003</v>
      </c>
      <c r="Q506" s="31">
        <v>3.4159000000000002E-2</v>
      </c>
      <c r="R506" s="27">
        <v>17684</v>
      </c>
      <c r="S506" s="27">
        <v>1087</v>
      </c>
      <c r="T506" s="67">
        <f t="shared" si="54"/>
        <v>0.94209152415960795</v>
      </c>
      <c r="U506" s="123">
        <f t="shared" si="55"/>
        <v>5.7908475840392097E-2</v>
      </c>
    </row>
    <row r="507" spans="1:21" x14ac:dyDescent="0.2">
      <c r="A507" s="122" t="s">
        <v>1502</v>
      </c>
      <c r="B507" s="129" t="s">
        <v>2143</v>
      </c>
      <c r="C507" s="31">
        <v>0.44466885466599998</v>
      </c>
      <c r="D507" s="31">
        <v>1.7588151140000001E-2</v>
      </c>
      <c r="E507" s="31">
        <v>0.44660439282999997</v>
      </c>
      <c r="F507" s="31">
        <v>1.6830766599999999E-4</v>
      </c>
      <c r="G507" s="31">
        <v>9.0970293696000001E-2</v>
      </c>
      <c r="H507" s="27">
        <v>30062</v>
      </c>
      <c r="I507" s="27">
        <v>1481</v>
      </c>
      <c r="J507" s="27">
        <v>41679</v>
      </c>
      <c r="K507" s="31">
        <f t="shared" si="49"/>
        <v>0.75680798483648837</v>
      </c>
      <c r="L507" s="31">
        <f t="shared" si="50"/>
        <v>0.72127450274718685</v>
      </c>
      <c r="M507" s="31">
        <f t="shared" si="51"/>
        <v>3.5533482089301564E-2</v>
      </c>
      <c r="N507" s="31">
        <f t="shared" si="52"/>
        <v>0.95304821989030841</v>
      </c>
      <c r="O507" s="31">
        <f t="shared" si="53"/>
        <v>4.6951780109691532E-2</v>
      </c>
      <c r="P507" s="31">
        <v>0.95633199999999996</v>
      </c>
      <c r="Q507" s="31">
        <v>4.3666999999999997E-2</v>
      </c>
      <c r="R507" s="27">
        <v>14495</v>
      </c>
      <c r="S507" s="27">
        <v>1383</v>
      </c>
      <c r="T507" s="67">
        <f t="shared" si="54"/>
        <v>0.91289834991812568</v>
      </c>
      <c r="U507" s="123">
        <f t="shared" si="55"/>
        <v>8.7101650081874288E-2</v>
      </c>
    </row>
    <row r="508" spans="1:21" x14ac:dyDescent="0.2">
      <c r="A508" s="122" t="s">
        <v>1403</v>
      </c>
      <c r="B508" s="129" t="s">
        <v>2046</v>
      </c>
      <c r="C508" s="31">
        <v>0.59477703531899995</v>
      </c>
      <c r="D508" s="31">
        <v>3.1433246965000002E-2</v>
      </c>
      <c r="E508" s="31">
        <v>0.32462839219900003</v>
      </c>
      <c r="F508" s="31">
        <v>1.3636983489999999E-3</v>
      </c>
      <c r="G508" s="31">
        <v>4.7797627164000003E-2</v>
      </c>
      <c r="H508" s="27">
        <v>27580</v>
      </c>
      <c r="I508" s="27">
        <v>1434</v>
      </c>
      <c r="J508" s="27">
        <v>41513</v>
      </c>
      <c r="K508" s="31">
        <f t="shared" si="49"/>
        <v>0.69891359333220915</v>
      </c>
      <c r="L508" s="31">
        <f t="shared" si="50"/>
        <v>0.66437019728759661</v>
      </c>
      <c r="M508" s="31">
        <f t="shared" si="51"/>
        <v>3.4543396044612533E-2</v>
      </c>
      <c r="N508" s="31">
        <f t="shared" si="52"/>
        <v>0.95057558420073063</v>
      </c>
      <c r="O508" s="31">
        <f t="shared" si="53"/>
        <v>4.9424415799269317E-2</v>
      </c>
      <c r="P508" s="31">
        <v>0.949739</v>
      </c>
      <c r="Q508" s="31">
        <v>5.0259999999999999E-2</v>
      </c>
      <c r="R508" s="27">
        <v>16693</v>
      </c>
      <c r="S508" s="27">
        <v>1294</v>
      </c>
      <c r="T508" s="67">
        <f t="shared" si="54"/>
        <v>0.92805915383332405</v>
      </c>
      <c r="U508" s="123">
        <f t="shared" si="55"/>
        <v>7.1940846166675926E-2</v>
      </c>
    </row>
    <row r="509" spans="1:21" x14ac:dyDescent="0.2">
      <c r="A509" s="122" t="s">
        <v>1582</v>
      </c>
      <c r="B509" s="129" t="s">
        <v>2221</v>
      </c>
      <c r="C509" s="31">
        <v>0.58971017190999997</v>
      </c>
      <c r="D509" s="31">
        <v>1.8866753553E-2</v>
      </c>
      <c r="E509" s="31">
        <v>0.346614534847</v>
      </c>
      <c r="F509" s="31">
        <v>1.365357165E-3</v>
      </c>
      <c r="G509" s="31">
        <v>4.3443182523000001E-2</v>
      </c>
      <c r="H509" s="27">
        <v>30141</v>
      </c>
      <c r="I509" s="27">
        <v>1221</v>
      </c>
      <c r="J509" s="27">
        <v>40989</v>
      </c>
      <c r="K509" s="31">
        <f t="shared" si="49"/>
        <v>0.76513210861450631</v>
      </c>
      <c r="L509" s="31">
        <f t="shared" si="50"/>
        <v>0.73534362877845272</v>
      </c>
      <c r="M509" s="31">
        <f t="shared" si="51"/>
        <v>2.9788479836053577E-2</v>
      </c>
      <c r="N509" s="31">
        <f t="shared" si="52"/>
        <v>0.96106753395829347</v>
      </c>
      <c r="O509" s="31">
        <f t="shared" si="53"/>
        <v>3.8932466041706526E-2</v>
      </c>
      <c r="P509" s="31">
        <v>0.96291099999999996</v>
      </c>
      <c r="Q509" s="31">
        <v>3.7088000000000003E-2</v>
      </c>
      <c r="R509" s="27">
        <v>18107</v>
      </c>
      <c r="S509" s="27">
        <v>1116</v>
      </c>
      <c r="T509" s="67">
        <f t="shared" si="54"/>
        <v>0.94194454559642093</v>
      </c>
      <c r="U509" s="123">
        <f t="shared" si="55"/>
        <v>5.8055454403579045E-2</v>
      </c>
    </row>
    <row r="510" spans="1:21" x14ac:dyDescent="0.2">
      <c r="A510" s="122" t="s">
        <v>1171</v>
      </c>
      <c r="B510" s="129" t="s">
        <v>1819</v>
      </c>
      <c r="C510" s="31">
        <v>0.68265312149299995</v>
      </c>
      <c r="D510" s="31">
        <v>2.6519402279000001E-2</v>
      </c>
      <c r="E510" s="31">
        <v>0.24481719922</v>
      </c>
      <c r="F510" s="31">
        <v>1.3584549049999999E-3</v>
      </c>
      <c r="G510" s="31">
        <v>4.4651822101000001E-2</v>
      </c>
      <c r="H510" s="27">
        <v>27573</v>
      </c>
      <c r="I510" s="27">
        <v>1447</v>
      </c>
      <c r="J510" s="27">
        <v>40458</v>
      </c>
      <c r="K510" s="31">
        <f t="shared" si="49"/>
        <v>0.71728706312719359</v>
      </c>
      <c r="L510" s="31">
        <f t="shared" si="50"/>
        <v>0.68152157793267087</v>
      </c>
      <c r="M510" s="31">
        <f t="shared" si="51"/>
        <v>3.5765485194522717E-2</v>
      </c>
      <c r="N510" s="31">
        <f t="shared" si="52"/>
        <v>0.95013783597518953</v>
      </c>
      <c r="O510" s="31">
        <f t="shared" si="53"/>
        <v>4.9862164024810474E-2</v>
      </c>
      <c r="P510" s="31">
        <v>0.95623100000000005</v>
      </c>
      <c r="Q510" s="31">
        <v>4.3768000000000001E-2</v>
      </c>
      <c r="R510" s="27">
        <v>18201</v>
      </c>
      <c r="S510" s="27">
        <v>1291</v>
      </c>
      <c r="T510" s="67">
        <f t="shared" si="54"/>
        <v>0.93376769956905392</v>
      </c>
      <c r="U510" s="123">
        <f t="shared" si="55"/>
        <v>6.6232300430946023E-2</v>
      </c>
    </row>
    <row r="511" spans="1:21" x14ac:dyDescent="0.2">
      <c r="A511" s="122" t="s">
        <v>1233</v>
      </c>
      <c r="B511" s="129" t="s">
        <v>1880</v>
      </c>
      <c r="C511" s="31">
        <v>0.50081773578</v>
      </c>
      <c r="D511" s="31">
        <v>6.7236053060000002E-3</v>
      </c>
      <c r="E511" s="31">
        <v>0.43439941849899999</v>
      </c>
      <c r="F511" s="31">
        <v>0</v>
      </c>
      <c r="G511" s="31">
        <v>5.8059240413999999E-2</v>
      </c>
      <c r="H511" s="27">
        <v>27814</v>
      </c>
      <c r="I511" s="27">
        <v>859</v>
      </c>
      <c r="J511" s="27">
        <v>40401</v>
      </c>
      <c r="K511" s="31">
        <f t="shared" si="49"/>
        <v>0.70971015568921558</v>
      </c>
      <c r="L511" s="31">
        <f t="shared" si="50"/>
        <v>0.68844830573500659</v>
      </c>
      <c r="M511" s="31">
        <f t="shared" si="51"/>
        <v>2.1261849954209055E-2</v>
      </c>
      <c r="N511" s="31">
        <f t="shared" si="52"/>
        <v>0.97004150245875909</v>
      </c>
      <c r="O511" s="31">
        <f t="shared" si="53"/>
        <v>2.995849754124089E-2</v>
      </c>
      <c r="P511" s="31">
        <v>0.97260899999999995</v>
      </c>
      <c r="Q511" s="31">
        <v>2.7390000000000001E-2</v>
      </c>
      <c r="R511" s="27">
        <v>13847</v>
      </c>
      <c r="S511" s="27">
        <v>776</v>
      </c>
      <c r="T511" s="67">
        <f t="shared" si="54"/>
        <v>0.94693291390275591</v>
      </c>
      <c r="U511" s="123">
        <f t="shared" si="55"/>
        <v>5.3067086097244066E-2</v>
      </c>
    </row>
    <row r="512" spans="1:21" x14ac:dyDescent="0.2">
      <c r="A512" s="122" t="s">
        <v>1210</v>
      </c>
      <c r="B512" s="129" t="s">
        <v>1857</v>
      </c>
      <c r="C512" s="31">
        <v>0.66892975515800002</v>
      </c>
      <c r="D512" s="31">
        <v>1.5663423499999999E-2</v>
      </c>
      <c r="E512" s="31">
        <v>0.29348872019599997</v>
      </c>
      <c r="F512" s="31">
        <v>5.8804661599999998E-4</v>
      </c>
      <c r="G512" s="31">
        <v>2.1330054527E-2</v>
      </c>
      <c r="H512" s="27">
        <v>31152</v>
      </c>
      <c r="I512" s="27">
        <v>812</v>
      </c>
      <c r="J512" s="27">
        <v>40347</v>
      </c>
      <c r="K512" s="31">
        <f t="shared" si="49"/>
        <v>0.79222742707016636</v>
      </c>
      <c r="L512" s="31">
        <f t="shared" si="50"/>
        <v>0.7721020150197041</v>
      </c>
      <c r="M512" s="31">
        <f t="shared" si="51"/>
        <v>2.0125412050462241E-2</v>
      </c>
      <c r="N512" s="31">
        <f t="shared" si="52"/>
        <v>0.97459642097359533</v>
      </c>
      <c r="O512" s="31">
        <f t="shared" si="53"/>
        <v>2.5403579026404704E-2</v>
      </c>
      <c r="P512" s="31">
        <v>0.97451699999999997</v>
      </c>
      <c r="Q512" s="31">
        <v>2.5482000000000001E-2</v>
      </c>
      <c r="R512" s="27">
        <v>20825</v>
      </c>
      <c r="S512" s="27">
        <v>767</v>
      </c>
      <c r="T512" s="67">
        <f t="shared" si="54"/>
        <v>0.96447758429047792</v>
      </c>
      <c r="U512" s="123">
        <f t="shared" si="55"/>
        <v>3.5522415709522047E-2</v>
      </c>
    </row>
    <row r="513" spans="1:21" x14ac:dyDescent="0.2">
      <c r="A513" s="122" t="s">
        <v>1540</v>
      </c>
      <c r="B513" s="129" t="s">
        <v>2181</v>
      </c>
      <c r="C513" s="31">
        <v>0.492945248025</v>
      </c>
      <c r="D513" s="31">
        <v>7.9865116689999995E-3</v>
      </c>
      <c r="E513" s="31">
        <v>0.42923063270900003</v>
      </c>
      <c r="F513" s="31">
        <v>8.8739018000000001E-5</v>
      </c>
      <c r="G513" s="31">
        <v>6.9748868576999995E-2</v>
      </c>
      <c r="H513" s="27">
        <v>27939</v>
      </c>
      <c r="I513" s="27">
        <v>1086</v>
      </c>
      <c r="J513" s="27">
        <v>39734</v>
      </c>
      <c r="K513" s="31">
        <f t="shared" si="49"/>
        <v>0.73048271002164389</v>
      </c>
      <c r="L513" s="31">
        <f t="shared" si="50"/>
        <v>0.70315095384305637</v>
      </c>
      <c r="M513" s="31">
        <f t="shared" si="51"/>
        <v>2.7331756178587609E-2</v>
      </c>
      <c r="N513" s="31">
        <f t="shared" si="52"/>
        <v>0.96258397932816542</v>
      </c>
      <c r="O513" s="31">
        <f t="shared" si="53"/>
        <v>3.7416020671834624E-2</v>
      </c>
      <c r="P513" s="31">
        <v>0.96831500000000004</v>
      </c>
      <c r="Q513" s="31">
        <v>3.1683999999999997E-2</v>
      </c>
      <c r="R513" s="27">
        <v>13781</v>
      </c>
      <c r="S513" s="27">
        <v>958</v>
      </c>
      <c r="T513" s="67">
        <f t="shared" si="54"/>
        <v>0.93500237465228309</v>
      </c>
      <c r="U513" s="123">
        <f t="shared" si="55"/>
        <v>6.4997625347716942E-2</v>
      </c>
    </row>
    <row r="514" spans="1:21" x14ac:dyDescent="0.2">
      <c r="A514" s="122" t="s">
        <v>1657</v>
      </c>
      <c r="B514" s="129" t="s">
        <v>2293</v>
      </c>
      <c r="C514" s="31">
        <v>0.60200306200499998</v>
      </c>
      <c r="D514" s="31">
        <v>8.9308497059999992E-3</v>
      </c>
      <c r="E514" s="31">
        <v>0.35921153355399998</v>
      </c>
      <c r="F514" s="31">
        <v>0</v>
      </c>
      <c r="G514" s="31">
        <v>2.9854554732999999E-2</v>
      </c>
      <c r="H514" s="27">
        <v>30178</v>
      </c>
      <c r="I514" s="27">
        <v>688</v>
      </c>
      <c r="J514" s="27">
        <v>39485</v>
      </c>
      <c r="K514" s="31">
        <f t="shared" ref="K514:K577" si="56">(H514+I514)/J514</f>
        <v>0.78171457515512222</v>
      </c>
      <c r="L514" s="31">
        <f t="shared" ref="L514:L577" si="57">H514/J514</f>
        <v>0.76429023679878438</v>
      </c>
      <c r="M514" s="31">
        <f t="shared" ref="M514:M577" si="58">I514/J514</f>
        <v>1.7424338356337849E-2</v>
      </c>
      <c r="N514" s="31">
        <f t="shared" ref="N514:N577" si="59">H514/(H514+I514)</f>
        <v>0.97771010173005901</v>
      </c>
      <c r="O514" s="31">
        <f t="shared" ref="O514:O577" si="60">I514/(I514+H514)</f>
        <v>2.2289898269941034E-2</v>
      </c>
      <c r="P514" s="31">
        <v>0.98033800000000004</v>
      </c>
      <c r="Q514" s="31">
        <v>1.9661000000000001E-2</v>
      </c>
      <c r="R514" s="27">
        <v>17982</v>
      </c>
      <c r="S514" s="27">
        <v>660</v>
      </c>
      <c r="T514" s="67">
        <f t="shared" si="54"/>
        <v>0.96459607338268427</v>
      </c>
      <c r="U514" s="123">
        <f t="shared" si="55"/>
        <v>3.5403926617315735E-2</v>
      </c>
    </row>
    <row r="515" spans="1:21" x14ac:dyDescent="0.2">
      <c r="A515" s="122" t="s">
        <v>1519</v>
      </c>
      <c r="B515" s="129" t="s">
        <v>2160</v>
      </c>
      <c r="C515" s="31">
        <v>0.56287992421199995</v>
      </c>
      <c r="D515" s="31">
        <v>1.0026051946E-2</v>
      </c>
      <c r="E515" s="31">
        <v>0.36638509512900003</v>
      </c>
      <c r="F515" s="31">
        <v>7.8945290000000004E-5</v>
      </c>
      <c r="G515" s="31">
        <v>6.0629983420999997E-2</v>
      </c>
      <c r="H515" s="27">
        <v>28392</v>
      </c>
      <c r="I515" s="27">
        <v>1023</v>
      </c>
      <c r="J515" s="27">
        <v>39080</v>
      </c>
      <c r="K515" s="31">
        <f t="shared" si="56"/>
        <v>0.75268679631525082</v>
      </c>
      <c r="L515" s="31">
        <f t="shared" si="57"/>
        <v>0.72650972364380761</v>
      </c>
      <c r="M515" s="31">
        <f t="shared" si="58"/>
        <v>2.6177072671443192E-2</v>
      </c>
      <c r="N515" s="31">
        <f t="shared" si="59"/>
        <v>0.96522182559918412</v>
      </c>
      <c r="O515" s="31">
        <f t="shared" si="60"/>
        <v>3.477817440081591E-2</v>
      </c>
      <c r="P515" s="31">
        <v>0.97118000000000004</v>
      </c>
      <c r="Q515" s="31">
        <v>2.8819000000000001E-2</v>
      </c>
      <c r="R515" s="27">
        <v>14990</v>
      </c>
      <c r="S515" s="27">
        <v>950</v>
      </c>
      <c r="T515" s="67">
        <f t="shared" ref="T515:T578" si="61">R515/(R515+S515)</f>
        <v>0.9404015056461732</v>
      </c>
      <c r="U515" s="123">
        <f t="shared" ref="U515:U578" si="62">S515/(S515+R515)</f>
        <v>5.9598494353826852E-2</v>
      </c>
    </row>
    <row r="516" spans="1:21" x14ac:dyDescent="0.2">
      <c r="A516" s="122" t="s">
        <v>1247</v>
      </c>
      <c r="B516" s="129" t="s">
        <v>1894</v>
      </c>
      <c r="C516" s="31">
        <v>0.58630323165200005</v>
      </c>
      <c r="D516" s="31">
        <v>1.0495318634E-2</v>
      </c>
      <c r="E516" s="31">
        <v>0.36695862277199998</v>
      </c>
      <c r="F516" s="31">
        <v>0</v>
      </c>
      <c r="G516" s="31">
        <v>3.624282694E-2</v>
      </c>
      <c r="H516" s="27">
        <v>27016</v>
      </c>
      <c r="I516" s="27">
        <v>770</v>
      </c>
      <c r="J516" s="27">
        <v>39001</v>
      </c>
      <c r="K516" s="31">
        <f t="shared" si="56"/>
        <v>0.71244327068536706</v>
      </c>
      <c r="L516" s="31">
        <f t="shared" si="57"/>
        <v>0.69270018717468784</v>
      </c>
      <c r="M516" s="31">
        <f t="shared" si="58"/>
        <v>1.9743083510679212E-2</v>
      </c>
      <c r="N516" s="31">
        <f t="shared" si="59"/>
        <v>0.97228820269200311</v>
      </c>
      <c r="O516" s="31">
        <f t="shared" si="60"/>
        <v>2.7711797307996833E-2</v>
      </c>
      <c r="P516" s="31">
        <v>0.97564700000000004</v>
      </c>
      <c r="Q516" s="31">
        <v>2.4351999999999999E-2</v>
      </c>
      <c r="R516" s="27">
        <v>15550</v>
      </c>
      <c r="S516" s="27">
        <v>690</v>
      </c>
      <c r="T516" s="67">
        <f t="shared" si="61"/>
        <v>0.95751231527093594</v>
      </c>
      <c r="U516" s="123">
        <f t="shared" si="62"/>
        <v>4.2487684729064036E-2</v>
      </c>
    </row>
    <row r="517" spans="1:21" x14ac:dyDescent="0.2">
      <c r="A517" s="122" t="s">
        <v>1117</v>
      </c>
      <c r="B517" s="129" t="s">
        <v>1765</v>
      </c>
      <c r="C517" s="31">
        <v>0.68906378479899999</v>
      </c>
      <c r="D517" s="31">
        <v>2.7076236343999999E-2</v>
      </c>
      <c r="E517" s="31">
        <v>0.248267355808</v>
      </c>
      <c r="F517" s="31">
        <v>9.3973922199999996E-4</v>
      </c>
      <c r="G517" s="31">
        <v>3.4652883824000003E-2</v>
      </c>
      <c r="H517" s="27">
        <v>27063</v>
      </c>
      <c r="I517" s="27">
        <v>1253</v>
      </c>
      <c r="J517" s="27">
        <v>38940</v>
      </c>
      <c r="K517" s="31">
        <f t="shared" si="56"/>
        <v>0.72717000513610686</v>
      </c>
      <c r="L517" s="31">
        <f t="shared" si="57"/>
        <v>0.69499229583975342</v>
      </c>
      <c r="M517" s="31">
        <f t="shared" si="58"/>
        <v>3.2177709296353364E-2</v>
      </c>
      <c r="N517" s="31">
        <f t="shared" si="59"/>
        <v>0.95574939963271643</v>
      </c>
      <c r="O517" s="31">
        <f t="shared" si="60"/>
        <v>4.4250600367283517E-2</v>
      </c>
      <c r="P517" s="31">
        <v>0.95679800000000004</v>
      </c>
      <c r="Q517" s="31">
        <v>4.3201000000000003E-2</v>
      </c>
      <c r="R517" s="27">
        <v>18259</v>
      </c>
      <c r="S517" s="27">
        <v>1176</v>
      </c>
      <c r="T517" s="67">
        <f t="shared" si="61"/>
        <v>0.93949060972472342</v>
      </c>
      <c r="U517" s="123">
        <f t="shared" si="62"/>
        <v>6.0509390275276562E-2</v>
      </c>
    </row>
    <row r="518" spans="1:21" x14ac:dyDescent="0.2">
      <c r="A518" s="122" t="s">
        <v>1185</v>
      </c>
      <c r="B518" s="129" t="s">
        <v>1833</v>
      </c>
      <c r="C518" s="31">
        <v>0.67266208908000003</v>
      </c>
      <c r="D518" s="31">
        <v>1.5312632922E-2</v>
      </c>
      <c r="E518" s="31">
        <v>0.27927325757999999</v>
      </c>
      <c r="F518" s="31">
        <v>1.8229324899999999E-4</v>
      </c>
      <c r="G518" s="31">
        <v>3.2569727166999997E-2</v>
      </c>
      <c r="H518" s="27">
        <v>28038</v>
      </c>
      <c r="I518" s="27">
        <v>900</v>
      </c>
      <c r="J518" s="27">
        <v>38906</v>
      </c>
      <c r="K518" s="31">
        <f t="shared" si="56"/>
        <v>0.74379273119827272</v>
      </c>
      <c r="L518" s="31">
        <f t="shared" si="57"/>
        <v>0.72066005243407183</v>
      </c>
      <c r="M518" s="31">
        <f t="shared" si="58"/>
        <v>2.3132678764200894E-2</v>
      </c>
      <c r="N518" s="31">
        <f t="shared" si="59"/>
        <v>0.96889902550279905</v>
      </c>
      <c r="O518" s="31">
        <f t="shared" si="60"/>
        <v>3.1100974497200912E-2</v>
      </c>
      <c r="P518" s="31">
        <v>0.97328899999999996</v>
      </c>
      <c r="Q518" s="31">
        <v>2.6710000000000001E-2</v>
      </c>
      <c r="R518" s="27">
        <v>18170</v>
      </c>
      <c r="S518" s="27">
        <v>843</v>
      </c>
      <c r="T518" s="67">
        <f t="shared" si="61"/>
        <v>0.9556619155314785</v>
      </c>
      <c r="U518" s="123">
        <f t="shared" si="62"/>
        <v>4.4338084468521541E-2</v>
      </c>
    </row>
    <row r="519" spans="1:21" x14ac:dyDescent="0.2">
      <c r="A519" s="122" t="s">
        <v>1569</v>
      </c>
      <c r="B519" s="129" t="s">
        <v>2208</v>
      </c>
      <c r="C519" s="31">
        <v>0.45672436750899997</v>
      </c>
      <c r="D519" s="31">
        <v>1.2496158966999999E-2</v>
      </c>
      <c r="E519" s="31">
        <v>0.42876165113100001</v>
      </c>
      <c r="F519" s="31">
        <v>9.2184779200000003E-4</v>
      </c>
      <c r="G519" s="31">
        <v>0.101095974597</v>
      </c>
      <c r="H519" s="27">
        <v>24940</v>
      </c>
      <c r="I519" s="27">
        <v>1423</v>
      </c>
      <c r="J519" s="27">
        <v>38493</v>
      </c>
      <c r="K519" s="31">
        <f t="shared" si="56"/>
        <v>0.68487776998415295</v>
      </c>
      <c r="L519" s="31">
        <f t="shared" si="57"/>
        <v>0.64791000961213729</v>
      </c>
      <c r="M519" s="31">
        <f t="shared" si="58"/>
        <v>3.6967760372015691E-2</v>
      </c>
      <c r="N519" s="31">
        <f t="shared" si="59"/>
        <v>0.94602283503394913</v>
      </c>
      <c r="O519" s="31">
        <f t="shared" si="60"/>
        <v>5.3977164966050907E-2</v>
      </c>
      <c r="P519" s="31">
        <v>0.95213899999999996</v>
      </c>
      <c r="Q519" s="31">
        <v>4.786E-2</v>
      </c>
      <c r="R519" s="27">
        <v>12524</v>
      </c>
      <c r="S519" s="27">
        <v>1237</v>
      </c>
      <c r="T519" s="67">
        <f t="shared" si="61"/>
        <v>0.91010827701475183</v>
      </c>
      <c r="U519" s="123">
        <f t="shared" si="62"/>
        <v>8.9891722985248168E-2</v>
      </c>
    </row>
    <row r="520" spans="1:21" x14ac:dyDescent="0.2">
      <c r="A520" s="122" t="s">
        <v>1365</v>
      </c>
      <c r="B520" s="129" t="s">
        <v>2009</v>
      </c>
      <c r="C520" s="31">
        <v>0.26052631578899998</v>
      </c>
      <c r="D520" s="31">
        <v>1.4536340852E-2</v>
      </c>
      <c r="E520" s="31">
        <v>0.48245614035000001</v>
      </c>
      <c r="F520" s="31">
        <v>3.13283208E-3</v>
      </c>
      <c r="G520" s="31">
        <v>0.23934837092700001</v>
      </c>
      <c r="H520" s="27">
        <v>24168</v>
      </c>
      <c r="I520" s="27">
        <v>3006</v>
      </c>
      <c r="J520" s="27">
        <v>38128</v>
      </c>
      <c r="K520" s="31">
        <f t="shared" si="56"/>
        <v>0.71270457406630294</v>
      </c>
      <c r="L520" s="31">
        <f t="shared" si="57"/>
        <v>0.63386487620646248</v>
      </c>
      <c r="M520" s="31">
        <f t="shared" si="58"/>
        <v>7.8839697859840532E-2</v>
      </c>
      <c r="N520" s="31">
        <f t="shared" si="59"/>
        <v>0.88937955398542723</v>
      </c>
      <c r="O520" s="31">
        <f t="shared" si="60"/>
        <v>0.11062044601457276</v>
      </c>
      <c r="P520" s="31">
        <v>0.90777600000000003</v>
      </c>
      <c r="Q520" s="31">
        <v>9.2222999999999999E-2</v>
      </c>
      <c r="R520" s="27">
        <v>10467</v>
      </c>
      <c r="S520" s="27">
        <v>2213</v>
      </c>
      <c r="T520" s="67">
        <f t="shared" si="61"/>
        <v>0.82547318611987386</v>
      </c>
      <c r="U520" s="123">
        <f t="shared" si="62"/>
        <v>0.17452681388012617</v>
      </c>
    </row>
    <row r="521" spans="1:21" x14ac:dyDescent="0.2">
      <c r="A521" s="122" t="s">
        <v>1473</v>
      </c>
      <c r="B521" s="129" t="s">
        <v>2114</v>
      </c>
      <c r="C521" s="31">
        <v>0.60663900414899996</v>
      </c>
      <c r="D521" s="31">
        <v>1.1479944674000001E-2</v>
      </c>
      <c r="E521" s="31">
        <v>0.35940525587799999</v>
      </c>
      <c r="F521" s="31">
        <v>0</v>
      </c>
      <c r="G521" s="31">
        <v>2.2475795297000001E-2</v>
      </c>
      <c r="H521" s="27">
        <v>27305</v>
      </c>
      <c r="I521" s="27">
        <v>552</v>
      </c>
      <c r="J521" s="27">
        <v>37656</v>
      </c>
      <c r="K521" s="31">
        <f t="shared" si="56"/>
        <v>0.73977586573188869</v>
      </c>
      <c r="L521" s="31">
        <f t="shared" si="57"/>
        <v>0.72511684724877845</v>
      </c>
      <c r="M521" s="31">
        <f t="shared" si="58"/>
        <v>1.4659018483110261E-2</v>
      </c>
      <c r="N521" s="31">
        <f t="shared" si="59"/>
        <v>0.98018451376673732</v>
      </c>
      <c r="O521" s="31">
        <f t="shared" si="60"/>
        <v>1.9815486233262736E-2</v>
      </c>
      <c r="P521" s="31">
        <v>0.98036400000000001</v>
      </c>
      <c r="Q521" s="31">
        <v>1.9635E-2</v>
      </c>
      <c r="R521" s="27">
        <v>16225</v>
      </c>
      <c r="S521" s="27">
        <v>545</v>
      </c>
      <c r="T521" s="67">
        <f t="shared" si="61"/>
        <v>0.96750149075730474</v>
      </c>
      <c r="U521" s="123">
        <f t="shared" si="62"/>
        <v>3.2498509242695289E-2</v>
      </c>
    </row>
    <row r="522" spans="1:21" x14ac:dyDescent="0.2">
      <c r="A522" s="122" t="s">
        <v>1249</v>
      </c>
      <c r="B522" s="129" t="s">
        <v>1896</v>
      </c>
      <c r="C522" s="31">
        <v>0.55283135001999995</v>
      </c>
      <c r="D522" s="31">
        <v>7.0783750509999998E-3</v>
      </c>
      <c r="E522" s="31">
        <v>0.38664341403300001</v>
      </c>
      <c r="F522" s="31">
        <v>0</v>
      </c>
      <c r="G522" s="31">
        <v>5.3446860893999998E-2</v>
      </c>
      <c r="H522" s="27">
        <v>23517</v>
      </c>
      <c r="I522" s="27">
        <v>777</v>
      </c>
      <c r="J522" s="27">
        <v>37417</v>
      </c>
      <c r="K522" s="31">
        <f t="shared" si="56"/>
        <v>0.64927706657401718</v>
      </c>
      <c r="L522" s="31">
        <f t="shared" si="57"/>
        <v>0.62851110457813297</v>
      </c>
      <c r="M522" s="31">
        <f t="shared" si="58"/>
        <v>2.0765961995884225E-2</v>
      </c>
      <c r="N522" s="31">
        <f t="shared" si="59"/>
        <v>0.96801679427019016</v>
      </c>
      <c r="O522" s="31">
        <f t="shared" si="60"/>
        <v>3.1983205729809831E-2</v>
      </c>
      <c r="P522" s="31">
        <v>0.97247600000000001</v>
      </c>
      <c r="Q522" s="31">
        <v>2.7522999999999999E-2</v>
      </c>
      <c r="R522" s="27">
        <v>12396</v>
      </c>
      <c r="S522" s="27">
        <v>690</v>
      </c>
      <c r="T522" s="67">
        <f t="shared" si="61"/>
        <v>0.94727189362677666</v>
      </c>
      <c r="U522" s="123">
        <f t="shared" si="62"/>
        <v>5.2728106373223289E-2</v>
      </c>
    </row>
    <row r="523" spans="1:21" x14ac:dyDescent="0.2">
      <c r="A523" s="122" t="s">
        <v>1542</v>
      </c>
      <c r="B523" s="129" t="s">
        <v>2183</v>
      </c>
      <c r="C523" s="31">
        <v>0.74370112945199995</v>
      </c>
      <c r="D523" s="31">
        <v>1.4769765420999999E-2</v>
      </c>
      <c r="E523" s="31">
        <v>0.22027222704800001</v>
      </c>
      <c r="F523" s="31">
        <v>2.3168259399999999E-4</v>
      </c>
      <c r="G523" s="31">
        <v>2.1025195481999999E-2</v>
      </c>
      <c r="H523" s="27">
        <v>25822</v>
      </c>
      <c r="I523" s="27">
        <v>784</v>
      </c>
      <c r="J523" s="27">
        <v>37287</v>
      </c>
      <c r="K523" s="31">
        <f t="shared" si="56"/>
        <v>0.71354627618204736</v>
      </c>
      <c r="L523" s="31">
        <f t="shared" si="57"/>
        <v>0.69252018129643034</v>
      </c>
      <c r="M523" s="31">
        <f t="shared" si="58"/>
        <v>2.1026094885616971E-2</v>
      </c>
      <c r="N523" s="31">
        <f t="shared" si="59"/>
        <v>0.97053296248966403</v>
      </c>
      <c r="O523" s="31">
        <f t="shared" si="60"/>
        <v>2.9467037510336015E-2</v>
      </c>
      <c r="P523" s="31">
        <v>0.97176099999999999</v>
      </c>
      <c r="Q523" s="31">
        <v>2.8237999999999999E-2</v>
      </c>
      <c r="R523" s="27">
        <v>18562</v>
      </c>
      <c r="S523" s="27">
        <v>750</v>
      </c>
      <c r="T523" s="67">
        <f t="shared" si="61"/>
        <v>0.96116404308202152</v>
      </c>
      <c r="U523" s="123">
        <f t="shared" si="62"/>
        <v>3.8835956917978462E-2</v>
      </c>
    </row>
    <row r="524" spans="1:21" x14ac:dyDescent="0.2">
      <c r="A524" s="122" t="s">
        <v>1070</v>
      </c>
      <c r="B524" s="129" t="s">
        <v>1718</v>
      </c>
      <c r="C524" s="31">
        <v>0.45825954970900001</v>
      </c>
      <c r="D524" s="31">
        <v>0.28370857576500003</v>
      </c>
      <c r="E524" s="31">
        <v>9.7647356438000002E-2</v>
      </c>
      <c r="F524" s="31">
        <v>4.3764229698E-2</v>
      </c>
      <c r="G524" s="31">
        <v>0.116620288388</v>
      </c>
      <c r="H524" s="27">
        <v>15224</v>
      </c>
      <c r="I524" s="27">
        <v>9005</v>
      </c>
      <c r="J524" s="27">
        <v>37067</v>
      </c>
      <c r="K524" s="31">
        <f t="shared" si="56"/>
        <v>0.65365419375725042</v>
      </c>
      <c r="L524" s="31">
        <f t="shared" si="57"/>
        <v>0.41071573097364233</v>
      </c>
      <c r="M524" s="31">
        <f t="shared" si="58"/>
        <v>0.24293846278360806</v>
      </c>
      <c r="N524" s="31">
        <f t="shared" si="59"/>
        <v>0.62833794213545746</v>
      </c>
      <c r="O524" s="31">
        <f t="shared" si="60"/>
        <v>0.37166205786454248</v>
      </c>
      <c r="P524" s="31">
        <v>0.62367899999999998</v>
      </c>
      <c r="Q524" s="31">
        <v>0.37631999999999999</v>
      </c>
      <c r="R524" s="27">
        <v>11841</v>
      </c>
      <c r="S524" s="27">
        <v>7579</v>
      </c>
      <c r="T524" s="67">
        <f t="shared" si="61"/>
        <v>0.6097322348094748</v>
      </c>
      <c r="U524" s="123">
        <f t="shared" si="62"/>
        <v>0.39026776519052525</v>
      </c>
    </row>
    <row r="525" spans="1:21" x14ac:dyDescent="0.2">
      <c r="A525" s="122" t="s">
        <v>1394</v>
      </c>
      <c r="B525" s="129" t="s">
        <v>2037</v>
      </c>
      <c r="C525" s="31">
        <v>0.63098086124399999</v>
      </c>
      <c r="D525" s="31">
        <v>9.5029239759999995E-3</v>
      </c>
      <c r="E525" s="31">
        <v>0.34263689526800001</v>
      </c>
      <c r="F525" s="31">
        <v>1.32908027E-4</v>
      </c>
      <c r="G525" s="31">
        <v>1.6746411483E-2</v>
      </c>
      <c r="H525" s="27">
        <v>25786</v>
      </c>
      <c r="I525" s="27">
        <v>490</v>
      </c>
      <c r="J525" s="27">
        <v>36955</v>
      </c>
      <c r="K525" s="31">
        <f t="shared" si="56"/>
        <v>0.71102692463807338</v>
      </c>
      <c r="L525" s="31">
        <f t="shared" si="57"/>
        <v>0.69776755513462319</v>
      </c>
      <c r="M525" s="31">
        <f t="shared" si="58"/>
        <v>1.3259369503450143E-2</v>
      </c>
      <c r="N525" s="31">
        <f t="shared" si="59"/>
        <v>0.9813518039275384</v>
      </c>
      <c r="O525" s="31">
        <f t="shared" si="60"/>
        <v>1.8648196072461563E-2</v>
      </c>
      <c r="P525" s="31">
        <v>0.98197400000000001</v>
      </c>
      <c r="Q525" s="31">
        <v>1.8024999999999999E-2</v>
      </c>
      <c r="R525" s="27">
        <v>16972</v>
      </c>
      <c r="S525" s="27">
        <v>467</v>
      </c>
      <c r="T525" s="67">
        <f t="shared" si="61"/>
        <v>0.97322094156775041</v>
      </c>
      <c r="U525" s="123">
        <f t="shared" si="62"/>
        <v>2.6779058432249557E-2</v>
      </c>
    </row>
    <row r="526" spans="1:21" x14ac:dyDescent="0.2">
      <c r="A526" s="122" t="s">
        <v>1254</v>
      </c>
      <c r="B526" s="129" t="s">
        <v>1901</v>
      </c>
      <c r="C526" s="31">
        <v>0.70506843134300001</v>
      </c>
      <c r="D526" s="31">
        <v>2.9628515566000001E-2</v>
      </c>
      <c r="E526" s="31">
        <v>0.23236576928800001</v>
      </c>
      <c r="F526" s="31">
        <v>9.775906149999999E-4</v>
      </c>
      <c r="G526" s="31">
        <v>3.1959693185999997E-2</v>
      </c>
      <c r="H526" s="27">
        <v>21634</v>
      </c>
      <c r="I526" s="27">
        <v>1002</v>
      </c>
      <c r="J526" s="27">
        <v>36912</v>
      </c>
      <c r="K526" s="31">
        <f t="shared" si="56"/>
        <v>0.61324230602514085</v>
      </c>
      <c r="L526" s="31">
        <f t="shared" si="57"/>
        <v>0.58609666233203295</v>
      </c>
      <c r="M526" s="31">
        <f t="shared" si="58"/>
        <v>2.7145643693107933E-2</v>
      </c>
      <c r="N526" s="31">
        <f t="shared" si="59"/>
        <v>0.95573422866230784</v>
      </c>
      <c r="O526" s="31">
        <f t="shared" si="60"/>
        <v>4.4265771337692175E-2</v>
      </c>
      <c r="P526" s="31">
        <v>0.95421100000000003</v>
      </c>
      <c r="Q526" s="31">
        <v>4.5788000000000002E-2</v>
      </c>
      <c r="R526" s="27">
        <v>15004</v>
      </c>
      <c r="S526" s="27">
        <v>954</v>
      </c>
      <c r="T526" s="67">
        <f t="shared" si="61"/>
        <v>0.94021807244015543</v>
      </c>
      <c r="U526" s="123">
        <f t="shared" si="62"/>
        <v>5.9781927559844593E-2</v>
      </c>
    </row>
    <row r="527" spans="1:21" x14ac:dyDescent="0.2">
      <c r="A527" s="122" t="s">
        <v>1301</v>
      </c>
      <c r="B527" s="129" t="s">
        <v>1946</v>
      </c>
      <c r="C527" s="31">
        <v>0.35558501024200001</v>
      </c>
      <c r="D527" s="31">
        <v>1.1447162308000001E-2</v>
      </c>
      <c r="E527" s="31">
        <v>0.458368478129</v>
      </c>
      <c r="F527" s="31">
        <v>2.7714182430000002E-3</v>
      </c>
      <c r="G527" s="31">
        <v>0.171827931076</v>
      </c>
      <c r="H527" s="27">
        <v>23091</v>
      </c>
      <c r="I527" s="27">
        <v>2258</v>
      </c>
      <c r="J527" s="27">
        <v>36586</v>
      </c>
      <c r="K527" s="31">
        <f t="shared" si="56"/>
        <v>0.69286065708194389</v>
      </c>
      <c r="L527" s="31">
        <f t="shared" si="57"/>
        <v>0.63114306018695676</v>
      </c>
      <c r="M527" s="31">
        <f t="shared" si="58"/>
        <v>6.1717596894987153E-2</v>
      </c>
      <c r="N527" s="31">
        <f t="shared" si="59"/>
        <v>0.91092350783068365</v>
      </c>
      <c r="O527" s="31">
        <f t="shared" si="60"/>
        <v>8.9076492169316346E-2</v>
      </c>
      <c r="P527" s="31">
        <v>0.93027400000000005</v>
      </c>
      <c r="Q527" s="31">
        <v>6.9724999999999995E-2</v>
      </c>
      <c r="R527" s="27">
        <v>10743</v>
      </c>
      <c r="S527" s="27">
        <v>1672</v>
      </c>
      <c r="T527" s="67">
        <f t="shared" si="61"/>
        <v>0.86532420459122028</v>
      </c>
      <c r="U527" s="123">
        <f t="shared" si="62"/>
        <v>0.13467579540877969</v>
      </c>
    </row>
    <row r="528" spans="1:21" x14ac:dyDescent="0.2">
      <c r="A528" s="122" t="s">
        <v>1159</v>
      </c>
      <c r="B528" s="129" t="s">
        <v>1807</v>
      </c>
      <c r="C528" s="31">
        <v>0.65642589118100003</v>
      </c>
      <c r="D528" s="31">
        <v>1.39931207E-2</v>
      </c>
      <c r="E528" s="31">
        <v>0.29409005628500001</v>
      </c>
      <c r="F528" s="31">
        <v>0</v>
      </c>
      <c r="G528" s="31">
        <v>3.5490931832E-2</v>
      </c>
      <c r="H528" s="27">
        <v>22771</v>
      </c>
      <c r="I528" s="27">
        <v>785</v>
      </c>
      <c r="J528" s="27">
        <v>36446</v>
      </c>
      <c r="K528" s="31">
        <f t="shared" si="56"/>
        <v>0.64632607144816989</v>
      </c>
      <c r="L528" s="31">
        <f t="shared" si="57"/>
        <v>0.62478735663721674</v>
      </c>
      <c r="M528" s="31">
        <f t="shared" si="58"/>
        <v>2.153871481095319E-2</v>
      </c>
      <c r="N528" s="31">
        <f t="shared" si="59"/>
        <v>0.96667515707250806</v>
      </c>
      <c r="O528" s="31">
        <f t="shared" si="60"/>
        <v>3.3324842927491931E-2</v>
      </c>
      <c r="P528" s="31">
        <v>0.96959499999999998</v>
      </c>
      <c r="Q528" s="31">
        <v>3.0404E-2</v>
      </c>
      <c r="R528" s="27">
        <v>14856</v>
      </c>
      <c r="S528" s="27">
        <v>746</v>
      </c>
      <c r="T528" s="67">
        <f t="shared" si="61"/>
        <v>0.95218561722856043</v>
      </c>
      <c r="U528" s="123">
        <f t="shared" si="62"/>
        <v>4.7814382771439561E-2</v>
      </c>
    </row>
    <row r="529" spans="1:21" x14ac:dyDescent="0.2">
      <c r="A529" s="122" t="s">
        <v>1302</v>
      </c>
      <c r="B529" s="129" t="s">
        <v>1947</v>
      </c>
      <c r="C529" s="31">
        <v>0.40242039713299999</v>
      </c>
      <c r="D529" s="31">
        <v>2.6671366466000001E-2</v>
      </c>
      <c r="E529" s="31">
        <v>0.37950887087200003</v>
      </c>
      <c r="F529" s="31">
        <v>1.9974151090000002E-3</v>
      </c>
      <c r="G529" s="31">
        <v>0.189401950417</v>
      </c>
      <c r="H529" s="27">
        <v>22242</v>
      </c>
      <c r="I529" s="27">
        <v>2757</v>
      </c>
      <c r="J529" s="27">
        <v>36444</v>
      </c>
      <c r="K529" s="31">
        <f t="shared" si="56"/>
        <v>0.6859565360553177</v>
      </c>
      <c r="L529" s="31">
        <f t="shared" si="57"/>
        <v>0.61030622324662498</v>
      </c>
      <c r="M529" s="31">
        <f t="shared" si="58"/>
        <v>7.5650312808692791E-2</v>
      </c>
      <c r="N529" s="31">
        <f t="shared" si="59"/>
        <v>0.88971558862354494</v>
      </c>
      <c r="O529" s="31">
        <f t="shared" si="60"/>
        <v>0.11028441137645506</v>
      </c>
      <c r="P529" s="31">
        <v>0.90944100000000005</v>
      </c>
      <c r="Q529" s="31">
        <v>9.0558E-2</v>
      </c>
      <c r="R529" s="27">
        <v>10780</v>
      </c>
      <c r="S529" s="27">
        <v>2023</v>
      </c>
      <c r="T529" s="67">
        <f t="shared" si="61"/>
        <v>0.84199015855658832</v>
      </c>
      <c r="U529" s="123">
        <f t="shared" si="62"/>
        <v>0.15800984144341171</v>
      </c>
    </row>
    <row r="530" spans="1:21" x14ac:dyDescent="0.2">
      <c r="A530" s="122" t="s">
        <v>1509</v>
      </c>
      <c r="B530" s="129" t="s">
        <v>2150</v>
      </c>
      <c r="C530" s="31">
        <v>0.59040590405899995</v>
      </c>
      <c r="D530" s="31">
        <v>9.4616330770000007E-3</v>
      </c>
      <c r="E530" s="31">
        <v>0.33806414987200001</v>
      </c>
      <c r="F530" s="31">
        <v>1.8923266099999999E-4</v>
      </c>
      <c r="G530" s="31">
        <v>6.1879080328999997E-2</v>
      </c>
      <c r="H530" s="27">
        <v>22910</v>
      </c>
      <c r="I530" s="27">
        <v>963</v>
      </c>
      <c r="J530" s="27">
        <v>36166</v>
      </c>
      <c r="K530" s="31">
        <f t="shared" si="56"/>
        <v>0.66009511696068135</v>
      </c>
      <c r="L530" s="31">
        <f t="shared" si="57"/>
        <v>0.63346789802577008</v>
      </c>
      <c r="M530" s="31">
        <f t="shared" si="58"/>
        <v>2.6627218934911243E-2</v>
      </c>
      <c r="N530" s="31">
        <f t="shared" si="59"/>
        <v>0.95966154232815315</v>
      </c>
      <c r="O530" s="31">
        <f t="shared" si="60"/>
        <v>4.0338457671846857E-2</v>
      </c>
      <c r="P530" s="31">
        <v>0.96567899999999995</v>
      </c>
      <c r="Q530" s="31">
        <v>3.4320000000000003E-2</v>
      </c>
      <c r="R530" s="27">
        <v>13113</v>
      </c>
      <c r="S530" s="27">
        <v>873</v>
      </c>
      <c r="T530" s="67">
        <f t="shared" si="61"/>
        <v>0.93758043758043763</v>
      </c>
      <c r="U530" s="123">
        <f t="shared" si="62"/>
        <v>6.2419562419562417E-2</v>
      </c>
    </row>
    <row r="531" spans="1:21" x14ac:dyDescent="0.2">
      <c r="A531" s="122" t="s">
        <v>1078</v>
      </c>
      <c r="B531" s="129" t="s">
        <v>1726</v>
      </c>
      <c r="C531" s="31">
        <v>0.691077141841</v>
      </c>
      <c r="D531" s="31">
        <v>4.3251570091000002E-2</v>
      </c>
      <c r="E531" s="31">
        <v>0.223960184856</v>
      </c>
      <c r="F531" s="31">
        <v>3.1401824859999998E-3</v>
      </c>
      <c r="G531" s="31">
        <v>3.8570920724999999E-2</v>
      </c>
      <c r="H531" s="27">
        <v>24269</v>
      </c>
      <c r="I531" s="27">
        <v>1647</v>
      </c>
      <c r="J531" s="27">
        <v>35506</v>
      </c>
      <c r="K531" s="31">
        <f t="shared" si="56"/>
        <v>0.72990480482172027</v>
      </c>
      <c r="L531" s="31">
        <f t="shared" si="57"/>
        <v>0.68351827860079983</v>
      </c>
      <c r="M531" s="31">
        <f t="shared" si="58"/>
        <v>4.6386526220920411E-2</v>
      </c>
      <c r="N531" s="31">
        <f t="shared" si="59"/>
        <v>0.93644852600709982</v>
      </c>
      <c r="O531" s="31">
        <f t="shared" si="60"/>
        <v>6.3551473992900134E-2</v>
      </c>
      <c r="P531" s="31">
        <v>0.93762800000000002</v>
      </c>
      <c r="Q531" s="31">
        <v>6.2371000000000003E-2</v>
      </c>
      <c r="R531" s="27">
        <v>17504</v>
      </c>
      <c r="S531" s="27">
        <v>1525</v>
      </c>
      <c r="T531" s="67">
        <f t="shared" si="61"/>
        <v>0.9198591623311787</v>
      </c>
      <c r="U531" s="123">
        <f t="shared" si="62"/>
        <v>8.0140837668821269E-2</v>
      </c>
    </row>
    <row r="532" spans="1:21" x14ac:dyDescent="0.2">
      <c r="A532" s="122" t="s">
        <v>1537</v>
      </c>
      <c r="B532" s="129" t="s">
        <v>2178</v>
      </c>
      <c r="C532" s="31">
        <v>0.52459199642200005</v>
      </c>
      <c r="D532" s="31">
        <v>9.0543259549999994E-3</v>
      </c>
      <c r="E532" s="31">
        <v>0.38922423429399999</v>
      </c>
      <c r="F532" s="31">
        <v>3.3534540499999998E-4</v>
      </c>
      <c r="G532" s="31">
        <v>7.6794097919999998E-2</v>
      </c>
      <c r="H532" s="27">
        <v>21385</v>
      </c>
      <c r="I532" s="27">
        <v>1027</v>
      </c>
      <c r="J532" s="27">
        <v>34012</v>
      </c>
      <c r="K532" s="31">
        <f t="shared" si="56"/>
        <v>0.65894390215218157</v>
      </c>
      <c r="L532" s="31">
        <f t="shared" si="57"/>
        <v>0.62874867693755143</v>
      </c>
      <c r="M532" s="31">
        <f t="shared" si="58"/>
        <v>3.0195225214630132E-2</v>
      </c>
      <c r="N532" s="31">
        <f t="shared" si="59"/>
        <v>0.95417633410672853</v>
      </c>
      <c r="O532" s="31">
        <f t="shared" si="60"/>
        <v>4.5823665893271463E-2</v>
      </c>
      <c r="P532" s="31">
        <v>0.95962499999999995</v>
      </c>
      <c r="Q532" s="31">
        <v>4.0374E-2</v>
      </c>
      <c r="R532" s="27">
        <v>11414</v>
      </c>
      <c r="S532" s="27">
        <v>920</v>
      </c>
      <c r="T532" s="67">
        <f t="shared" si="61"/>
        <v>0.92540943732771197</v>
      </c>
      <c r="U532" s="123">
        <f t="shared" si="62"/>
        <v>7.4590562672287988E-2</v>
      </c>
    </row>
    <row r="533" spans="1:21" x14ac:dyDescent="0.2">
      <c r="A533" s="122" t="s">
        <v>1074</v>
      </c>
      <c r="B533" s="129" t="s">
        <v>1722</v>
      </c>
      <c r="C533" s="31">
        <v>0.59535806993399998</v>
      </c>
      <c r="D533" s="31">
        <v>8.6883493662999994E-2</v>
      </c>
      <c r="E533" s="31">
        <v>0.238204306</v>
      </c>
      <c r="F533" s="31">
        <v>6.7949305230000003E-3</v>
      </c>
      <c r="G533" s="31">
        <v>7.2759199876999997E-2</v>
      </c>
      <c r="H533" s="27">
        <v>20578</v>
      </c>
      <c r="I533" s="27">
        <v>2861</v>
      </c>
      <c r="J533" s="27">
        <v>33799</v>
      </c>
      <c r="K533" s="31">
        <f t="shared" si="56"/>
        <v>0.69348205568212073</v>
      </c>
      <c r="L533" s="31">
        <f t="shared" si="57"/>
        <v>0.6088345809047605</v>
      </c>
      <c r="M533" s="31">
        <f t="shared" si="58"/>
        <v>8.4647474777360274E-2</v>
      </c>
      <c r="N533" s="31">
        <f t="shared" si="59"/>
        <v>0.87793847860403595</v>
      </c>
      <c r="O533" s="31">
        <f t="shared" si="60"/>
        <v>0.12206152139596399</v>
      </c>
      <c r="P533" s="31">
        <v>0.872784</v>
      </c>
      <c r="Q533" s="31">
        <v>0.12721499999999999</v>
      </c>
      <c r="R533" s="27">
        <v>13340</v>
      </c>
      <c r="S533" s="27">
        <v>2412</v>
      </c>
      <c r="T533" s="67">
        <f t="shared" si="61"/>
        <v>0.84687658710005076</v>
      </c>
      <c r="U533" s="123">
        <f t="shared" si="62"/>
        <v>0.15312341289994921</v>
      </c>
    </row>
    <row r="534" spans="1:21" x14ac:dyDescent="0.2">
      <c r="A534" s="122" t="s">
        <v>1408</v>
      </c>
      <c r="B534" s="129" t="s">
        <v>2051</v>
      </c>
      <c r="C534" s="31">
        <v>0.59045827633299997</v>
      </c>
      <c r="D534" s="31">
        <v>1.9664842681000001E-2</v>
      </c>
      <c r="E534" s="31">
        <v>0.33584131326900002</v>
      </c>
      <c r="F534" s="31">
        <v>1.453488372E-3</v>
      </c>
      <c r="G534" s="31">
        <v>5.2582079343E-2</v>
      </c>
      <c r="H534" s="27">
        <v>22477</v>
      </c>
      <c r="I534" s="27">
        <v>1091</v>
      </c>
      <c r="J534" s="27">
        <v>33475</v>
      </c>
      <c r="K534" s="31">
        <f t="shared" si="56"/>
        <v>0.70404779686333085</v>
      </c>
      <c r="L534" s="31">
        <f t="shared" si="57"/>
        <v>0.67145631067961165</v>
      </c>
      <c r="M534" s="31">
        <f t="shared" si="58"/>
        <v>3.2591486183719195E-2</v>
      </c>
      <c r="N534" s="31">
        <f t="shared" si="59"/>
        <v>0.95370841819416152</v>
      </c>
      <c r="O534" s="31">
        <f t="shared" si="60"/>
        <v>4.6291581805838422E-2</v>
      </c>
      <c r="P534" s="31">
        <v>0.95709699999999998</v>
      </c>
      <c r="Q534" s="31">
        <v>4.2902000000000003E-2</v>
      </c>
      <c r="R534" s="27">
        <v>13612</v>
      </c>
      <c r="S534" s="27">
        <v>974</v>
      </c>
      <c r="T534" s="67">
        <f t="shared" si="61"/>
        <v>0.93322363910599204</v>
      </c>
      <c r="U534" s="123">
        <f t="shared" si="62"/>
        <v>6.6776360894007958E-2</v>
      </c>
    </row>
    <row r="535" spans="1:21" x14ac:dyDescent="0.2">
      <c r="A535" s="122" t="s">
        <v>1181</v>
      </c>
      <c r="B535" s="129" t="s">
        <v>1829</v>
      </c>
      <c r="C535" s="31">
        <v>0.67444726350100004</v>
      </c>
      <c r="D535" s="31">
        <v>1.3990576294999999E-2</v>
      </c>
      <c r="E535" s="31">
        <v>0.28039144617599998</v>
      </c>
      <c r="F535" s="31">
        <v>1.44980065E-4</v>
      </c>
      <c r="G535" s="31">
        <v>3.1025733961000002E-2</v>
      </c>
      <c r="H535" s="27">
        <v>24328</v>
      </c>
      <c r="I535" s="27">
        <v>718</v>
      </c>
      <c r="J535" s="27">
        <v>33125</v>
      </c>
      <c r="K535" s="31">
        <f t="shared" si="56"/>
        <v>0.75610566037735849</v>
      </c>
      <c r="L535" s="31">
        <f t="shared" si="57"/>
        <v>0.73443018867924525</v>
      </c>
      <c r="M535" s="31">
        <f t="shared" si="58"/>
        <v>2.1675471698113208E-2</v>
      </c>
      <c r="N535" s="31">
        <f t="shared" si="59"/>
        <v>0.97133274774415079</v>
      </c>
      <c r="O535" s="31">
        <f t="shared" si="60"/>
        <v>2.8667252255849238E-2</v>
      </c>
      <c r="P535" s="31">
        <v>0.97384800000000005</v>
      </c>
      <c r="Q535" s="31">
        <v>2.6151000000000001E-2</v>
      </c>
      <c r="R535" s="27">
        <v>15055</v>
      </c>
      <c r="S535" s="27">
        <v>673</v>
      </c>
      <c r="T535" s="67">
        <f t="shared" si="61"/>
        <v>0.95721007121057988</v>
      </c>
      <c r="U535" s="123">
        <f t="shared" si="62"/>
        <v>4.2789928789420145E-2</v>
      </c>
    </row>
    <row r="536" spans="1:21" x14ac:dyDescent="0.2">
      <c r="A536" s="122" t="s">
        <v>1300</v>
      </c>
      <c r="B536" s="129" t="s">
        <v>1945</v>
      </c>
      <c r="C536" s="31">
        <v>0.42307692307599998</v>
      </c>
      <c r="D536" s="31">
        <v>2.1279407877000001E-2</v>
      </c>
      <c r="E536" s="31">
        <v>0.36135342320899999</v>
      </c>
      <c r="F536" s="31">
        <v>1.0573618820000001E-3</v>
      </c>
      <c r="G536" s="31">
        <v>0.19323288395400001</v>
      </c>
      <c r="H536" s="27">
        <v>19842</v>
      </c>
      <c r="I536" s="27">
        <v>2609</v>
      </c>
      <c r="J536" s="27">
        <v>32200</v>
      </c>
      <c r="K536" s="31">
        <f t="shared" si="56"/>
        <v>0.69723602484472047</v>
      </c>
      <c r="L536" s="31">
        <f t="shared" si="57"/>
        <v>0.6162111801242236</v>
      </c>
      <c r="M536" s="31">
        <f t="shared" si="58"/>
        <v>8.1024844720496897E-2</v>
      </c>
      <c r="N536" s="31">
        <f t="shared" si="59"/>
        <v>0.88379136786780099</v>
      </c>
      <c r="O536" s="31">
        <f t="shared" si="60"/>
        <v>0.11620863213219901</v>
      </c>
      <c r="P536" s="31">
        <v>0.91567699999999996</v>
      </c>
      <c r="Q536" s="31">
        <v>8.4321999999999994E-2</v>
      </c>
      <c r="R536" s="27">
        <v>9279</v>
      </c>
      <c r="S536" s="27">
        <v>1745</v>
      </c>
      <c r="T536" s="67">
        <f t="shared" si="61"/>
        <v>0.84170899854862125</v>
      </c>
      <c r="U536" s="123">
        <f t="shared" si="62"/>
        <v>0.15829100145137881</v>
      </c>
    </row>
    <row r="537" spans="1:21" x14ac:dyDescent="0.2">
      <c r="A537" s="122" t="s">
        <v>1222</v>
      </c>
      <c r="B537" s="129" t="s">
        <v>1869</v>
      </c>
      <c r="C537" s="31">
        <v>0.68215213358000004</v>
      </c>
      <c r="D537" s="31">
        <v>5.2764378478000001E-2</v>
      </c>
      <c r="E537" s="31">
        <v>0.20853432282000001</v>
      </c>
      <c r="F537" s="31">
        <v>2.894248608E-3</v>
      </c>
      <c r="G537" s="31">
        <v>5.3654916512000002E-2</v>
      </c>
      <c r="H537" s="27">
        <v>20134</v>
      </c>
      <c r="I537" s="27">
        <v>1882</v>
      </c>
      <c r="J537" s="27">
        <v>31513</v>
      </c>
      <c r="K537" s="31">
        <f t="shared" si="56"/>
        <v>0.69863231047504204</v>
      </c>
      <c r="L537" s="31">
        <f t="shared" si="57"/>
        <v>0.63891092564973184</v>
      </c>
      <c r="M537" s="31">
        <f t="shared" si="58"/>
        <v>5.9721384825310191E-2</v>
      </c>
      <c r="N537" s="31">
        <f t="shared" si="59"/>
        <v>0.91451671511627908</v>
      </c>
      <c r="O537" s="31">
        <f t="shared" si="60"/>
        <v>8.5483284883720936E-2</v>
      </c>
      <c r="P537" s="31">
        <v>0.91883000000000004</v>
      </c>
      <c r="Q537" s="31">
        <v>8.1169000000000005E-2</v>
      </c>
      <c r="R537" s="27">
        <v>13917</v>
      </c>
      <c r="S537" s="27">
        <v>1644</v>
      </c>
      <c r="T537" s="67">
        <f t="shared" si="61"/>
        <v>0.89435126277231536</v>
      </c>
      <c r="U537" s="123">
        <f t="shared" si="62"/>
        <v>0.1056487372276846</v>
      </c>
    </row>
    <row r="538" spans="1:21" x14ac:dyDescent="0.2">
      <c r="A538" s="122" t="s">
        <v>1349</v>
      </c>
      <c r="B538" s="129" t="s">
        <v>1994</v>
      </c>
      <c r="C538" s="31">
        <v>0.41776356255300001</v>
      </c>
      <c r="D538" s="31">
        <v>2.1158814121999998E-2</v>
      </c>
      <c r="E538" s="31">
        <v>0.37753721244900001</v>
      </c>
      <c r="F538" s="31">
        <v>4.0595399179999998E-3</v>
      </c>
      <c r="G538" s="31">
        <v>0.17948087095500001</v>
      </c>
      <c r="H538" s="27">
        <v>20214</v>
      </c>
      <c r="I538" s="27">
        <v>2415</v>
      </c>
      <c r="J538" s="27">
        <v>31369</v>
      </c>
      <c r="K538" s="31">
        <f t="shared" si="56"/>
        <v>0.72138098122350092</v>
      </c>
      <c r="L538" s="31">
        <f t="shared" si="57"/>
        <v>0.64439414708788934</v>
      </c>
      <c r="M538" s="31">
        <f t="shared" si="58"/>
        <v>7.6986834135611595E-2</v>
      </c>
      <c r="N538" s="31">
        <f t="shared" si="59"/>
        <v>0.89327853639135624</v>
      </c>
      <c r="O538" s="31">
        <f t="shared" si="60"/>
        <v>0.10672146360864378</v>
      </c>
      <c r="P538" s="31">
        <v>0.91180700000000003</v>
      </c>
      <c r="Q538" s="31">
        <v>8.8192000000000006E-2</v>
      </c>
      <c r="R538" s="27">
        <v>9993</v>
      </c>
      <c r="S538" s="27">
        <v>1802</v>
      </c>
      <c r="T538" s="67">
        <f t="shared" si="61"/>
        <v>0.84722339974565497</v>
      </c>
      <c r="U538" s="123">
        <f t="shared" si="62"/>
        <v>0.15277660025434506</v>
      </c>
    </row>
    <row r="539" spans="1:21" x14ac:dyDescent="0.2">
      <c r="A539" s="122" t="s">
        <v>1357</v>
      </c>
      <c r="B539" s="129" t="s">
        <v>2002</v>
      </c>
      <c r="C539" s="31">
        <v>0.25262543757200001</v>
      </c>
      <c r="D539" s="31">
        <v>2.2024504084000002E-2</v>
      </c>
      <c r="E539" s="31">
        <v>0.33182613768899999</v>
      </c>
      <c r="F539" s="31">
        <v>7.1470245039999998E-3</v>
      </c>
      <c r="G539" s="31">
        <v>0.386376896149</v>
      </c>
      <c r="H539" s="27">
        <v>19557</v>
      </c>
      <c r="I539" s="27">
        <v>4658</v>
      </c>
      <c r="J539" s="27">
        <v>31349</v>
      </c>
      <c r="K539" s="31">
        <f t="shared" si="56"/>
        <v>0.77243293246993527</v>
      </c>
      <c r="L539" s="31">
        <f t="shared" si="57"/>
        <v>0.62384765064276371</v>
      </c>
      <c r="M539" s="31">
        <f t="shared" si="58"/>
        <v>0.14858528182717151</v>
      </c>
      <c r="N539" s="31">
        <f t="shared" si="59"/>
        <v>0.80763989262853608</v>
      </c>
      <c r="O539" s="31">
        <f t="shared" si="60"/>
        <v>0.19236010737146397</v>
      </c>
      <c r="P539" s="31">
        <v>0.84120600000000001</v>
      </c>
      <c r="Q539" s="31">
        <v>0.15879299999999999</v>
      </c>
      <c r="R539" s="27">
        <v>8523</v>
      </c>
      <c r="S539" s="27">
        <v>3019</v>
      </c>
      <c r="T539" s="67">
        <f t="shared" si="61"/>
        <v>0.73843354704557274</v>
      </c>
      <c r="U539" s="123">
        <f t="shared" si="62"/>
        <v>0.26156645295442732</v>
      </c>
    </row>
    <row r="540" spans="1:21" x14ac:dyDescent="0.2">
      <c r="A540" s="122" t="s">
        <v>1178</v>
      </c>
      <c r="B540" s="129" t="s">
        <v>1826</v>
      </c>
      <c r="C540" s="31">
        <v>0.66727453580899998</v>
      </c>
      <c r="D540" s="31">
        <v>1.6329575595999998E-2</v>
      </c>
      <c r="E540" s="31">
        <v>0.28083554376600001</v>
      </c>
      <c r="F540" s="31">
        <v>3.3156498599999998E-4</v>
      </c>
      <c r="G540" s="31">
        <v>3.5228779840000002E-2</v>
      </c>
      <c r="H540" s="27">
        <v>20876</v>
      </c>
      <c r="I540" s="27">
        <v>726</v>
      </c>
      <c r="J540" s="27">
        <v>30976</v>
      </c>
      <c r="K540" s="31">
        <f t="shared" si="56"/>
        <v>0.69737861570247939</v>
      </c>
      <c r="L540" s="31">
        <f t="shared" si="57"/>
        <v>0.67394111570247939</v>
      </c>
      <c r="M540" s="31">
        <f t="shared" si="58"/>
        <v>2.34375E-2</v>
      </c>
      <c r="N540" s="31">
        <f t="shared" si="59"/>
        <v>0.96639200074067211</v>
      </c>
      <c r="O540" s="31">
        <f t="shared" si="60"/>
        <v>3.3607999259327843E-2</v>
      </c>
      <c r="P540" s="31">
        <v>0.96827300000000005</v>
      </c>
      <c r="Q540" s="31">
        <v>3.1725999999999997E-2</v>
      </c>
      <c r="R540" s="27">
        <v>13204</v>
      </c>
      <c r="S540" s="27">
        <v>709</v>
      </c>
      <c r="T540" s="67">
        <f t="shared" si="61"/>
        <v>0.94904046575145551</v>
      </c>
      <c r="U540" s="123">
        <f t="shared" si="62"/>
        <v>5.0959534248544526E-2</v>
      </c>
    </row>
    <row r="541" spans="1:21" x14ac:dyDescent="0.2">
      <c r="A541" s="122" t="s">
        <v>1679</v>
      </c>
      <c r="B541" s="129" t="s">
        <v>2315</v>
      </c>
      <c r="C541" s="31">
        <v>0.50834202293999997</v>
      </c>
      <c r="D541" s="31">
        <v>1.6475495307000002E-2</v>
      </c>
      <c r="E541" s="31">
        <v>0.41272158498400002</v>
      </c>
      <c r="F541" s="31">
        <v>4.1710114700000003E-4</v>
      </c>
      <c r="G541" s="31">
        <v>6.2043795620000002E-2</v>
      </c>
      <c r="H541" s="27">
        <v>21271</v>
      </c>
      <c r="I541" s="27">
        <v>944</v>
      </c>
      <c r="J541" s="27">
        <v>30915</v>
      </c>
      <c r="K541" s="31">
        <f t="shared" si="56"/>
        <v>0.71858321203299369</v>
      </c>
      <c r="L541" s="31">
        <f t="shared" si="57"/>
        <v>0.68804787320071159</v>
      </c>
      <c r="M541" s="31">
        <f t="shared" si="58"/>
        <v>3.0535338832282065E-2</v>
      </c>
      <c r="N541" s="31">
        <f t="shared" si="59"/>
        <v>0.95750618951159128</v>
      </c>
      <c r="O541" s="31">
        <f t="shared" si="60"/>
        <v>4.249381048840873E-2</v>
      </c>
      <c r="P541" s="31">
        <v>0.959229</v>
      </c>
      <c r="Q541" s="31">
        <v>4.0770000000000001E-2</v>
      </c>
      <c r="R541" s="27">
        <v>11614</v>
      </c>
      <c r="S541" s="27">
        <v>847</v>
      </c>
      <c r="T541" s="67">
        <f t="shared" si="61"/>
        <v>0.93202792713265392</v>
      </c>
      <c r="U541" s="123">
        <f t="shared" si="62"/>
        <v>6.797207286734612E-2</v>
      </c>
    </row>
    <row r="542" spans="1:21" x14ac:dyDescent="0.2">
      <c r="A542" s="122" t="s">
        <v>1624</v>
      </c>
      <c r="B542" s="129" t="s">
        <v>2262</v>
      </c>
      <c r="C542" s="31">
        <v>0.49599138446800001</v>
      </c>
      <c r="D542" s="31">
        <v>6.9402895770000004E-3</v>
      </c>
      <c r="E542" s="31">
        <v>0.460452315424</v>
      </c>
      <c r="F542" s="31">
        <v>0</v>
      </c>
      <c r="G542" s="31">
        <v>3.661601053E-2</v>
      </c>
      <c r="H542" s="27">
        <v>23952</v>
      </c>
      <c r="I542" s="27">
        <v>417</v>
      </c>
      <c r="J542" s="27">
        <v>30874</v>
      </c>
      <c r="K542" s="31">
        <f t="shared" si="56"/>
        <v>0.7893049167584375</v>
      </c>
      <c r="L542" s="31">
        <f t="shared" si="57"/>
        <v>0.77579840642611908</v>
      </c>
      <c r="M542" s="31">
        <f t="shared" si="58"/>
        <v>1.3506510332318455E-2</v>
      </c>
      <c r="N542" s="31">
        <f t="shared" si="59"/>
        <v>0.98288809553120771</v>
      </c>
      <c r="O542" s="31">
        <f t="shared" si="60"/>
        <v>1.7111904468792318E-2</v>
      </c>
      <c r="P542" s="31">
        <v>0.98373500000000003</v>
      </c>
      <c r="Q542" s="31">
        <v>1.6264000000000001E-2</v>
      </c>
      <c r="R542" s="27">
        <v>10714</v>
      </c>
      <c r="S542" s="27">
        <v>382</v>
      </c>
      <c r="T542" s="67">
        <f t="shared" si="61"/>
        <v>0.96557317952415289</v>
      </c>
      <c r="U542" s="123">
        <f t="shared" si="62"/>
        <v>3.442682047584715E-2</v>
      </c>
    </row>
    <row r="543" spans="1:21" x14ac:dyDescent="0.2">
      <c r="A543" s="122" t="s">
        <v>1536</v>
      </c>
      <c r="B543" s="129" t="s">
        <v>2177</v>
      </c>
      <c r="C543" s="31">
        <v>0.56374674761400001</v>
      </c>
      <c r="D543" s="31">
        <v>1.2637839176999999E-2</v>
      </c>
      <c r="E543" s="31">
        <v>0.37157725188899998</v>
      </c>
      <c r="F543" s="31">
        <v>3.7170115199999999E-4</v>
      </c>
      <c r="G543" s="31">
        <v>5.1666460166000003E-2</v>
      </c>
      <c r="H543" s="27">
        <v>18712</v>
      </c>
      <c r="I543" s="27">
        <v>682</v>
      </c>
      <c r="J543" s="27">
        <v>29070</v>
      </c>
      <c r="K543" s="31">
        <f t="shared" si="56"/>
        <v>0.6671482628138975</v>
      </c>
      <c r="L543" s="31">
        <f t="shared" si="57"/>
        <v>0.64368765049879606</v>
      </c>
      <c r="M543" s="31">
        <f t="shared" si="58"/>
        <v>2.3460612315101478E-2</v>
      </c>
      <c r="N543" s="31">
        <f t="shared" si="59"/>
        <v>0.96483448489223467</v>
      </c>
      <c r="O543" s="31">
        <f t="shared" si="60"/>
        <v>3.5165515107765291E-2</v>
      </c>
      <c r="P543" s="31">
        <v>0.964449</v>
      </c>
      <c r="Q543" s="31">
        <v>3.5549999999999998E-2</v>
      </c>
      <c r="R543" s="27">
        <v>10164</v>
      </c>
      <c r="S543" s="27">
        <v>633</v>
      </c>
      <c r="T543" s="67">
        <f t="shared" si="61"/>
        <v>0.94137260350097252</v>
      </c>
      <c r="U543" s="123">
        <f t="shared" si="62"/>
        <v>5.8627396499027505E-2</v>
      </c>
    </row>
    <row r="544" spans="1:21" x14ac:dyDescent="0.2">
      <c r="A544" s="122" t="s">
        <v>1321</v>
      </c>
      <c r="B544" s="129" t="s">
        <v>1966</v>
      </c>
      <c r="C544" s="31">
        <v>0.28291361173000001</v>
      </c>
      <c r="D544" s="31">
        <v>1.3707363723E-2</v>
      </c>
      <c r="E544" s="31">
        <v>0.42572521517299999</v>
      </c>
      <c r="F544" s="31">
        <v>4.7816385080000001E-3</v>
      </c>
      <c r="G544" s="31">
        <v>0.27287217086299997</v>
      </c>
      <c r="H544" s="27">
        <v>18337</v>
      </c>
      <c r="I544" s="27">
        <v>2641</v>
      </c>
      <c r="J544" s="27">
        <v>28983</v>
      </c>
      <c r="K544" s="31">
        <f t="shared" si="56"/>
        <v>0.72380360901217955</v>
      </c>
      <c r="L544" s="31">
        <f t="shared" si="57"/>
        <v>0.63268122692612916</v>
      </c>
      <c r="M544" s="31">
        <f t="shared" si="58"/>
        <v>9.1122382086050446E-2</v>
      </c>
      <c r="N544" s="31">
        <f t="shared" si="59"/>
        <v>0.87410620650204973</v>
      </c>
      <c r="O544" s="31">
        <f t="shared" si="60"/>
        <v>0.12589379349795024</v>
      </c>
      <c r="P544" s="31">
        <v>0.89037299999999997</v>
      </c>
      <c r="Q544" s="31">
        <v>0.109626</v>
      </c>
      <c r="R544" s="27">
        <v>8169</v>
      </c>
      <c r="S544" s="27">
        <v>2039</v>
      </c>
      <c r="T544" s="67">
        <f t="shared" si="61"/>
        <v>0.80025470219435735</v>
      </c>
      <c r="U544" s="123">
        <f t="shared" si="62"/>
        <v>0.19974529780564262</v>
      </c>
    </row>
    <row r="545" spans="1:21" x14ac:dyDescent="0.2">
      <c r="A545" s="122" t="s">
        <v>1257</v>
      </c>
      <c r="B545" s="129" t="s">
        <v>1904</v>
      </c>
      <c r="C545" s="31">
        <v>0.70397404703900002</v>
      </c>
      <c r="D545" s="31">
        <v>1.4057853473000001E-2</v>
      </c>
      <c r="E545" s="31">
        <v>0.26872127602000001</v>
      </c>
      <c r="F545" s="31">
        <v>2.70343336E-4</v>
      </c>
      <c r="G545" s="31">
        <v>1.2976480129E-2</v>
      </c>
      <c r="H545" s="27">
        <v>18375</v>
      </c>
      <c r="I545" s="27">
        <v>387</v>
      </c>
      <c r="J545" s="27">
        <v>28475</v>
      </c>
      <c r="K545" s="31">
        <f t="shared" si="56"/>
        <v>0.65889376646180864</v>
      </c>
      <c r="L545" s="31">
        <f t="shared" si="57"/>
        <v>0.64530289727831436</v>
      </c>
      <c r="M545" s="31">
        <f t="shared" si="58"/>
        <v>1.3590869183494293E-2</v>
      </c>
      <c r="N545" s="31">
        <f t="shared" si="59"/>
        <v>0.97937320115126314</v>
      </c>
      <c r="O545" s="31">
        <f t="shared" si="60"/>
        <v>2.0626798848736808E-2</v>
      </c>
      <c r="P545" s="31">
        <v>0.97790699999999997</v>
      </c>
      <c r="Q545" s="31">
        <v>2.2092000000000001E-2</v>
      </c>
      <c r="R545" s="27">
        <v>12390</v>
      </c>
      <c r="S545" s="27">
        <v>366</v>
      </c>
      <c r="T545" s="67">
        <f t="shared" si="61"/>
        <v>0.97130761994355597</v>
      </c>
      <c r="U545" s="123">
        <f t="shared" si="62"/>
        <v>2.8692380056444027E-2</v>
      </c>
    </row>
    <row r="546" spans="1:21" x14ac:dyDescent="0.2">
      <c r="A546" s="122" t="s">
        <v>1261</v>
      </c>
      <c r="B546" s="129" t="s">
        <v>1908</v>
      </c>
      <c r="C546" s="31">
        <v>0.57807746907299995</v>
      </c>
      <c r="D546" s="31">
        <v>7.604948286E-3</v>
      </c>
      <c r="E546" s="31">
        <v>0.36300953153499999</v>
      </c>
      <c r="F546" s="31">
        <v>1.0139931E-4</v>
      </c>
      <c r="G546" s="31">
        <v>5.1206651793999997E-2</v>
      </c>
      <c r="H546" s="27">
        <v>20615</v>
      </c>
      <c r="I546" s="27">
        <v>669</v>
      </c>
      <c r="J546" s="27">
        <v>28340</v>
      </c>
      <c r="K546" s="31">
        <f t="shared" si="56"/>
        <v>0.75102328863796752</v>
      </c>
      <c r="L546" s="31">
        <f t="shared" si="57"/>
        <v>0.72741707833450953</v>
      </c>
      <c r="M546" s="31">
        <f t="shared" si="58"/>
        <v>2.3606210303458011E-2</v>
      </c>
      <c r="N546" s="31">
        <f t="shared" si="59"/>
        <v>0.96856793835745159</v>
      </c>
      <c r="O546" s="31">
        <f t="shared" si="60"/>
        <v>3.1432061642548394E-2</v>
      </c>
      <c r="P546" s="31">
        <v>0.97499800000000003</v>
      </c>
      <c r="Q546" s="31">
        <v>2.5000999999999999E-2</v>
      </c>
      <c r="R546" s="27">
        <v>11555</v>
      </c>
      <c r="S546" s="27">
        <v>617</v>
      </c>
      <c r="T546" s="67">
        <f t="shared" si="61"/>
        <v>0.94930989155438716</v>
      </c>
      <c r="U546" s="123">
        <f t="shared" si="62"/>
        <v>5.0690108445612884E-2</v>
      </c>
    </row>
    <row r="547" spans="1:21" x14ac:dyDescent="0.2">
      <c r="A547" s="122" t="s">
        <v>1495</v>
      </c>
      <c r="B547" s="129" t="s">
        <v>2136</v>
      </c>
      <c r="C547" s="31">
        <v>0.54753765129800003</v>
      </c>
      <c r="D547" s="31">
        <v>1.1641873787E-2</v>
      </c>
      <c r="E547" s="31">
        <v>0.41208537374100002</v>
      </c>
      <c r="F547" s="31">
        <v>4.6197911800000002E-4</v>
      </c>
      <c r="G547" s="31">
        <v>2.8273122054E-2</v>
      </c>
      <c r="H547" s="27">
        <v>21618</v>
      </c>
      <c r="I547" s="27">
        <v>516</v>
      </c>
      <c r="J547" s="27">
        <v>28050</v>
      </c>
      <c r="K547" s="31">
        <f t="shared" si="56"/>
        <v>0.78909090909090907</v>
      </c>
      <c r="L547" s="31">
        <f t="shared" si="57"/>
        <v>0.77069518716577545</v>
      </c>
      <c r="M547" s="31">
        <f t="shared" si="58"/>
        <v>1.8395721925133689E-2</v>
      </c>
      <c r="N547" s="31">
        <f t="shared" si="59"/>
        <v>0.9766874491732177</v>
      </c>
      <c r="O547" s="31">
        <f t="shared" si="60"/>
        <v>2.3312550826782324E-2</v>
      </c>
      <c r="P547" s="31">
        <v>0.975603</v>
      </c>
      <c r="Q547" s="31">
        <v>2.4396000000000001E-2</v>
      </c>
      <c r="R547" s="27">
        <v>12070</v>
      </c>
      <c r="S547" s="27">
        <v>485</v>
      </c>
      <c r="T547" s="67">
        <f t="shared" si="61"/>
        <v>0.96136997212266029</v>
      </c>
      <c r="U547" s="123">
        <f t="shared" si="62"/>
        <v>3.8630027877339705E-2</v>
      </c>
    </row>
    <row r="548" spans="1:21" x14ac:dyDescent="0.2">
      <c r="A548" s="122" t="s">
        <v>1220</v>
      </c>
      <c r="B548" s="129" t="s">
        <v>1867</v>
      </c>
      <c r="C548" s="31">
        <v>0.63575059653400001</v>
      </c>
      <c r="D548" s="31">
        <v>3.1538541342000001E-2</v>
      </c>
      <c r="E548" s="31">
        <v>0.29422139225999999</v>
      </c>
      <c r="F548" s="31">
        <v>2.0749040350000001E-3</v>
      </c>
      <c r="G548" s="31">
        <v>3.6414565826E-2</v>
      </c>
      <c r="H548" s="27">
        <v>17122</v>
      </c>
      <c r="I548" s="27">
        <v>819</v>
      </c>
      <c r="J548" s="27">
        <v>27630</v>
      </c>
      <c r="K548" s="31">
        <f t="shared" si="56"/>
        <v>0.64933043792978651</v>
      </c>
      <c r="L548" s="31">
        <f t="shared" si="57"/>
        <v>0.61968874411871155</v>
      </c>
      <c r="M548" s="31">
        <f t="shared" si="58"/>
        <v>2.9641693811074919E-2</v>
      </c>
      <c r="N548" s="31">
        <f t="shared" si="59"/>
        <v>0.95435037065938355</v>
      </c>
      <c r="O548" s="31">
        <f t="shared" si="60"/>
        <v>4.5649629340616463E-2</v>
      </c>
      <c r="P548" s="31">
        <v>0.951928</v>
      </c>
      <c r="Q548" s="31">
        <v>4.8071000000000003E-2</v>
      </c>
      <c r="R548" s="27">
        <v>10946</v>
      </c>
      <c r="S548" s="27">
        <v>762</v>
      </c>
      <c r="T548" s="67">
        <f t="shared" si="61"/>
        <v>0.93491629654936792</v>
      </c>
      <c r="U548" s="123">
        <f t="shared" si="62"/>
        <v>6.5083703450632052E-2</v>
      </c>
    </row>
    <row r="549" spans="1:21" x14ac:dyDescent="0.2">
      <c r="A549" s="122" t="s">
        <v>1285</v>
      </c>
      <c r="B549" s="129" t="s">
        <v>1932</v>
      </c>
      <c r="C549" s="31">
        <v>0.56337246926100004</v>
      </c>
      <c r="D549" s="31">
        <v>2.1817509475E-2</v>
      </c>
      <c r="E549" s="31">
        <v>0.357215494129</v>
      </c>
      <c r="F549" s="31">
        <v>1.5716002580000001E-3</v>
      </c>
      <c r="G549" s="31">
        <v>5.6022926873999998E-2</v>
      </c>
      <c r="H549" s="27">
        <v>20220</v>
      </c>
      <c r="I549" s="27">
        <v>1018</v>
      </c>
      <c r="J549" s="27">
        <v>26918</v>
      </c>
      <c r="K549" s="31">
        <f t="shared" si="56"/>
        <v>0.78898878074151124</v>
      </c>
      <c r="L549" s="31">
        <f t="shared" si="57"/>
        <v>0.75117022067018357</v>
      </c>
      <c r="M549" s="31">
        <f t="shared" si="58"/>
        <v>3.7818560071327736E-2</v>
      </c>
      <c r="N549" s="31">
        <f t="shared" si="59"/>
        <v>0.95206704962802524</v>
      </c>
      <c r="O549" s="31">
        <f t="shared" si="60"/>
        <v>4.7932950371974765E-2</v>
      </c>
      <c r="P549" s="31">
        <v>0.95423800000000003</v>
      </c>
      <c r="Q549" s="31">
        <v>4.5761000000000003E-2</v>
      </c>
      <c r="R549" s="27">
        <v>12013</v>
      </c>
      <c r="S549" s="27">
        <v>939</v>
      </c>
      <c r="T549" s="67">
        <f t="shared" si="61"/>
        <v>0.92750154416306363</v>
      </c>
      <c r="U549" s="123">
        <f t="shared" si="62"/>
        <v>7.2498455836936385E-2</v>
      </c>
    </row>
    <row r="550" spans="1:21" x14ac:dyDescent="0.2">
      <c r="A550" s="122" t="s">
        <v>1447</v>
      </c>
      <c r="B550" s="129" t="s">
        <v>2089</v>
      </c>
      <c r="C550" s="31">
        <v>0.68532012047000002</v>
      </c>
      <c r="D550" s="31">
        <v>2.1373749149000001E-2</v>
      </c>
      <c r="E550" s="31">
        <v>0.25191877975299998</v>
      </c>
      <c r="F550" s="31">
        <v>9.7153405000000004E-5</v>
      </c>
      <c r="G550" s="31">
        <v>4.1290197220999997E-2</v>
      </c>
      <c r="H550" s="27">
        <v>17094</v>
      </c>
      <c r="I550" s="27">
        <v>766</v>
      </c>
      <c r="J550" s="27">
        <v>26738</v>
      </c>
      <c r="K550" s="31">
        <f t="shared" si="56"/>
        <v>0.66796319844416185</v>
      </c>
      <c r="L550" s="31">
        <f t="shared" si="57"/>
        <v>0.63931483282220058</v>
      </c>
      <c r="M550" s="31">
        <f t="shared" si="58"/>
        <v>2.8648365621961255E-2</v>
      </c>
      <c r="N550" s="31">
        <f t="shared" si="59"/>
        <v>0.95711086226203812</v>
      </c>
      <c r="O550" s="31">
        <f t="shared" si="60"/>
        <v>4.2889137737961928E-2</v>
      </c>
      <c r="P550" s="31">
        <v>0.96098799999999995</v>
      </c>
      <c r="Q550" s="31">
        <v>3.9010999999999997E-2</v>
      </c>
      <c r="R550" s="27">
        <v>11637</v>
      </c>
      <c r="S550" s="27">
        <v>726</v>
      </c>
      <c r="T550" s="67">
        <f t="shared" si="61"/>
        <v>0.94127638922591605</v>
      </c>
      <c r="U550" s="123">
        <f t="shared" si="62"/>
        <v>5.8723610774083959E-2</v>
      </c>
    </row>
    <row r="551" spans="1:21" x14ac:dyDescent="0.2">
      <c r="A551" s="122" t="s">
        <v>1482</v>
      </c>
      <c r="B551" s="129" t="s">
        <v>2123</v>
      </c>
      <c r="C551" s="31">
        <v>0.48138200463899999</v>
      </c>
      <c r="D551" s="31">
        <v>9.4005615910000007E-3</v>
      </c>
      <c r="E551" s="31">
        <v>0.439384690513</v>
      </c>
      <c r="F551" s="31">
        <v>1.22085215E-4</v>
      </c>
      <c r="G551" s="31">
        <v>6.9710658039000006E-2</v>
      </c>
      <c r="H551" s="27">
        <v>19163</v>
      </c>
      <c r="I551" s="27">
        <v>781</v>
      </c>
      <c r="J551" s="27">
        <v>26433</v>
      </c>
      <c r="K551" s="31">
        <f t="shared" si="56"/>
        <v>0.75451140619679946</v>
      </c>
      <c r="L551" s="31">
        <f t="shared" si="57"/>
        <v>0.72496500586388224</v>
      </c>
      <c r="M551" s="31">
        <f t="shared" si="58"/>
        <v>2.9546400332917187E-2</v>
      </c>
      <c r="N551" s="31">
        <f t="shared" si="59"/>
        <v>0.96084035298836745</v>
      </c>
      <c r="O551" s="31">
        <f t="shared" si="60"/>
        <v>3.9159647011632569E-2</v>
      </c>
      <c r="P551" s="31">
        <v>0.96832200000000002</v>
      </c>
      <c r="Q551" s="31">
        <v>3.1676999999999997E-2</v>
      </c>
      <c r="R551" s="27">
        <v>9825</v>
      </c>
      <c r="S551" s="27">
        <v>696</v>
      </c>
      <c r="T551" s="67">
        <f t="shared" si="61"/>
        <v>0.9338465925292273</v>
      </c>
      <c r="U551" s="123">
        <f t="shared" si="62"/>
        <v>6.6153407470772738E-2</v>
      </c>
    </row>
    <row r="552" spans="1:21" x14ac:dyDescent="0.2">
      <c r="A552" s="122" t="s">
        <v>1053</v>
      </c>
      <c r="B552" s="129" t="s">
        <v>1701</v>
      </c>
      <c r="C552" s="31">
        <v>0.61472773649699997</v>
      </c>
      <c r="D552" s="31">
        <v>9.4266385710000001E-3</v>
      </c>
      <c r="E552" s="31">
        <v>0.32139292447500001</v>
      </c>
      <c r="F552" s="31">
        <v>5.5450815100000004E-4</v>
      </c>
      <c r="G552" s="31">
        <v>5.3898192302999998E-2</v>
      </c>
      <c r="H552" s="27">
        <v>18481</v>
      </c>
      <c r="I552" s="27">
        <v>736</v>
      </c>
      <c r="J552" s="27">
        <v>25695</v>
      </c>
      <c r="K552" s="31">
        <f t="shared" si="56"/>
        <v>0.74788869429850169</v>
      </c>
      <c r="L552" s="31">
        <f t="shared" si="57"/>
        <v>0.71924498929752867</v>
      </c>
      <c r="M552" s="31">
        <f t="shared" si="58"/>
        <v>2.8643705000972953E-2</v>
      </c>
      <c r="N552" s="31">
        <f t="shared" si="59"/>
        <v>0.96170057761357131</v>
      </c>
      <c r="O552" s="31">
        <f t="shared" si="60"/>
        <v>3.829942238642868E-2</v>
      </c>
      <c r="P552" s="31">
        <v>0.97253699999999998</v>
      </c>
      <c r="Q552" s="31">
        <v>2.7462E-2</v>
      </c>
      <c r="R552" s="27">
        <v>10611</v>
      </c>
      <c r="S552" s="27">
        <v>615</v>
      </c>
      <c r="T552" s="67">
        <f t="shared" si="61"/>
        <v>0.94521646178514163</v>
      </c>
      <c r="U552" s="123">
        <f t="shared" si="62"/>
        <v>5.4783538214858367E-2</v>
      </c>
    </row>
    <row r="553" spans="1:21" x14ac:dyDescent="0.2">
      <c r="A553" s="122" t="s">
        <v>1199</v>
      </c>
      <c r="B553" s="129" t="s">
        <v>1847</v>
      </c>
      <c r="C553" s="31">
        <v>0.57802308078200004</v>
      </c>
      <c r="D553" s="31">
        <v>1.4952333166E-2</v>
      </c>
      <c r="E553" s="31">
        <v>0.35845459106799998</v>
      </c>
      <c r="F553" s="31">
        <v>4.0140491699999998E-4</v>
      </c>
      <c r="G553" s="31">
        <v>4.8168590065000003E-2</v>
      </c>
      <c r="H553" s="27">
        <v>19298</v>
      </c>
      <c r="I553" s="27">
        <v>763</v>
      </c>
      <c r="J553" s="27">
        <v>25143</v>
      </c>
      <c r="K553" s="31">
        <f t="shared" si="56"/>
        <v>0.79787614843097487</v>
      </c>
      <c r="L553" s="31">
        <f t="shared" si="57"/>
        <v>0.76752972994471624</v>
      </c>
      <c r="M553" s="31">
        <f t="shared" si="58"/>
        <v>3.0346418486258599E-2</v>
      </c>
      <c r="N553" s="31">
        <f t="shared" si="59"/>
        <v>0.96196600368874929</v>
      </c>
      <c r="O553" s="31">
        <f t="shared" si="60"/>
        <v>3.8033996311250685E-2</v>
      </c>
      <c r="P553" s="31">
        <v>0.96559099999999998</v>
      </c>
      <c r="Q553" s="31">
        <v>3.4408000000000001E-2</v>
      </c>
      <c r="R553" s="27">
        <v>11083</v>
      </c>
      <c r="S553" s="27">
        <v>684</v>
      </c>
      <c r="T553" s="67">
        <f t="shared" si="61"/>
        <v>0.94187133508965748</v>
      </c>
      <c r="U553" s="123">
        <f t="shared" si="62"/>
        <v>5.8128664910342485E-2</v>
      </c>
    </row>
    <row r="554" spans="1:21" x14ac:dyDescent="0.2">
      <c r="A554" s="122" t="s">
        <v>1543</v>
      </c>
      <c r="B554" s="129" t="s">
        <v>2184</v>
      </c>
      <c r="C554" s="31">
        <v>0.71644281967699996</v>
      </c>
      <c r="D554" s="31">
        <v>2.2331717396000001E-2</v>
      </c>
      <c r="E554" s="31">
        <v>0.24318524993999999</v>
      </c>
      <c r="F554" s="31">
        <v>5.5630612700000004E-4</v>
      </c>
      <c r="G554" s="31">
        <v>1.7483906858000001E-2</v>
      </c>
      <c r="H554" s="27">
        <v>19099</v>
      </c>
      <c r="I554" s="27">
        <v>588</v>
      </c>
      <c r="J554" s="27">
        <v>24949</v>
      </c>
      <c r="K554" s="31">
        <f t="shared" si="56"/>
        <v>0.78908974307587476</v>
      </c>
      <c r="L554" s="31">
        <f t="shared" si="57"/>
        <v>0.76552166419495771</v>
      </c>
      <c r="M554" s="31">
        <f t="shared" si="58"/>
        <v>2.3568078880917071E-2</v>
      </c>
      <c r="N554" s="31">
        <f t="shared" si="59"/>
        <v>0.97013257479555037</v>
      </c>
      <c r="O554" s="31">
        <f t="shared" si="60"/>
        <v>2.9867425204449637E-2</v>
      </c>
      <c r="P554" s="31">
        <v>0.96880999999999995</v>
      </c>
      <c r="Q554" s="31">
        <v>3.1189000000000001E-2</v>
      </c>
      <c r="R554" s="27">
        <v>13218</v>
      </c>
      <c r="S554" s="27">
        <v>557</v>
      </c>
      <c r="T554" s="67">
        <f t="shared" si="61"/>
        <v>0.95956442831215971</v>
      </c>
      <c r="U554" s="123">
        <f t="shared" si="62"/>
        <v>4.0435571687840288E-2</v>
      </c>
    </row>
    <row r="555" spans="1:21" x14ac:dyDescent="0.2">
      <c r="A555" s="122" t="s">
        <v>1087</v>
      </c>
      <c r="B555" s="129" t="s">
        <v>1735</v>
      </c>
      <c r="C555" s="31">
        <v>0.64953936746100005</v>
      </c>
      <c r="D555" s="31">
        <v>1.3676512489E-2</v>
      </c>
      <c r="E555" s="31">
        <v>0.276474499002</v>
      </c>
      <c r="F555" s="31">
        <v>1.2346851549999999E-3</v>
      </c>
      <c r="G555" s="31">
        <v>5.9074935890999998E-2</v>
      </c>
      <c r="H555" s="27">
        <v>18752</v>
      </c>
      <c r="I555" s="27">
        <v>1081</v>
      </c>
      <c r="J555" s="27">
        <v>24640</v>
      </c>
      <c r="K555" s="31">
        <f t="shared" si="56"/>
        <v>0.80491071428571426</v>
      </c>
      <c r="L555" s="31">
        <f t="shared" si="57"/>
        <v>0.76103896103896107</v>
      </c>
      <c r="M555" s="31">
        <f t="shared" si="58"/>
        <v>4.3871753246753249E-2</v>
      </c>
      <c r="N555" s="31">
        <f t="shared" si="59"/>
        <v>0.9454948822669289</v>
      </c>
      <c r="O555" s="31">
        <f t="shared" si="60"/>
        <v>5.4505117733071144E-2</v>
      </c>
      <c r="P555" s="31">
        <v>0.96083399999999997</v>
      </c>
      <c r="Q555" s="31">
        <v>3.9164999999999998E-2</v>
      </c>
      <c r="R555" s="27">
        <v>11435</v>
      </c>
      <c r="S555" s="27">
        <v>874</v>
      </c>
      <c r="T555" s="67">
        <f t="shared" si="61"/>
        <v>0.92899504427654567</v>
      </c>
      <c r="U555" s="123">
        <f t="shared" si="62"/>
        <v>7.1004955723454388E-2</v>
      </c>
    </row>
    <row r="556" spans="1:21" x14ac:dyDescent="0.2">
      <c r="A556" s="122" t="s">
        <v>1547</v>
      </c>
      <c r="B556" s="129" t="s">
        <v>2188</v>
      </c>
      <c r="C556" s="31">
        <v>0.62607613318099997</v>
      </c>
      <c r="D556" s="31">
        <v>1.7425578258999999E-2</v>
      </c>
      <c r="E556" s="31">
        <v>0.32247692148099999</v>
      </c>
      <c r="F556" s="31">
        <v>5.1861840000000001E-4</v>
      </c>
      <c r="G556" s="31">
        <v>3.3502748676999997E-2</v>
      </c>
      <c r="H556" s="27">
        <v>17155</v>
      </c>
      <c r="I556" s="27">
        <v>602</v>
      </c>
      <c r="J556" s="27">
        <v>24489</v>
      </c>
      <c r="K556" s="31">
        <f t="shared" si="56"/>
        <v>0.72510106578463795</v>
      </c>
      <c r="L556" s="31">
        <f t="shared" si="57"/>
        <v>0.7005186001878394</v>
      </c>
      <c r="M556" s="31">
        <f t="shared" si="58"/>
        <v>2.4582465596798563E-2</v>
      </c>
      <c r="N556" s="31">
        <f t="shared" si="59"/>
        <v>0.96609787689361937</v>
      </c>
      <c r="O556" s="31">
        <f t="shared" si="60"/>
        <v>3.3902123106380584E-2</v>
      </c>
      <c r="P556" s="31">
        <v>0.96766300000000005</v>
      </c>
      <c r="Q556" s="31">
        <v>3.2335999999999997E-2</v>
      </c>
      <c r="R556" s="27">
        <v>10774</v>
      </c>
      <c r="S556" s="27">
        <v>544</v>
      </c>
      <c r="T556" s="67">
        <f t="shared" si="61"/>
        <v>0.95193497084290513</v>
      </c>
      <c r="U556" s="123">
        <f t="shared" si="62"/>
        <v>4.8065029157094895E-2</v>
      </c>
    </row>
    <row r="557" spans="1:21" x14ac:dyDescent="0.2">
      <c r="A557" s="122" t="s">
        <v>1219</v>
      </c>
      <c r="B557" s="129" t="s">
        <v>1866</v>
      </c>
      <c r="C557" s="31">
        <v>0.62793611024100005</v>
      </c>
      <c r="D557" s="31">
        <v>5.1675540244E-2</v>
      </c>
      <c r="E557" s="31">
        <v>0.27685562167200001</v>
      </c>
      <c r="F557" s="31">
        <v>1.0439503069999999E-3</v>
      </c>
      <c r="G557" s="31">
        <v>4.2488777534000002E-2</v>
      </c>
      <c r="H557" s="27">
        <v>15775</v>
      </c>
      <c r="I557" s="27">
        <v>1072</v>
      </c>
      <c r="J557" s="27">
        <v>24388</v>
      </c>
      <c r="K557" s="31">
        <f t="shared" si="56"/>
        <v>0.69079055273085122</v>
      </c>
      <c r="L557" s="31">
        <f t="shared" si="57"/>
        <v>0.6468345087748073</v>
      </c>
      <c r="M557" s="31">
        <f t="shared" si="58"/>
        <v>4.3956043956043959E-2</v>
      </c>
      <c r="N557" s="31">
        <f t="shared" si="59"/>
        <v>0.93636849290674895</v>
      </c>
      <c r="O557" s="31">
        <f t="shared" si="60"/>
        <v>6.3631507093251022E-2</v>
      </c>
      <c r="P557" s="31">
        <v>0.92965100000000001</v>
      </c>
      <c r="Q557" s="31">
        <v>7.0347999999999994E-2</v>
      </c>
      <c r="R557" s="27">
        <v>10094</v>
      </c>
      <c r="S557" s="27">
        <v>1002</v>
      </c>
      <c r="T557" s="67">
        <f t="shared" si="61"/>
        <v>0.90969718817591927</v>
      </c>
      <c r="U557" s="123">
        <f t="shared" si="62"/>
        <v>9.0302811824080745E-2</v>
      </c>
    </row>
    <row r="558" spans="1:21" x14ac:dyDescent="0.2">
      <c r="A558" s="122" t="s">
        <v>1628</v>
      </c>
      <c r="B558" s="129" t="s">
        <v>2266</v>
      </c>
      <c r="C558" s="31">
        <v>0.33503401360500001</v>
      </c>
      <c r="D558" s="31">
        <v>1.2244897959E-2</v>
      </c>
      <c r="E558" s="31">
        <v>0.52176870748199999</v>
      </c>
      <c r="F558" s="31">
        <v>8.5034013599999999E-4</v>
      </c>
      <c r="G558" s="31">
        <v>0.13010204081599999</v>
      </c>
      <c r="H558" s="27">
        <v>17268</v>
      </c>
      <c r="I558" s="27">
        <v>1079</v>
      </c>
      <c r="J558" s="27">
        <v>23851</v>
      </c>
      <c r="K558" s="31">
        <f t="shared" si="56"/>
        <v>0.76923399438178697</v>
      </c>
      <c r="L558" s="31">
        <f t="shared" si="57"/>
        <v>0.72399480105655944</v>
      </c>
      <c r="M558" s="31">
        <f t="shared" si="58"/>
        <v>4.5239193325227453E-2</v>
      </c>
      <c r="N558" s="31">
        <f t="shared" si="59"/>
        <v>0.94118929525262984</v>
      </c>
      <c r="O558" s="31">
        <f t="shared" si="60"/>
        <v>5.8810704747370143E-2</v>
      </c>
      <c r="P558" s="31">
        <v>0.94954700000000003</v>
      </c>
      <c r="Q558" s="31">
        <v>5.0451999999999997E-2</v>
      </c>
      <c r="R558" s="27">
        <v>7227</v>
      </c>
      <c r="S558" s="27">
        <v>899</v>
      </c>
      <c r="T558" s="67">
        <f t="shared" si="61"/>
        <v>0.88936746246615805</v>
      </c>
      <c r="U558" s="123">
        <f t="shared" si="62"/>
        <v>0.11063253753384199</v>
      </c>
    </row>
    <row r="559" spans="1:21" x14ac:dyDescent="0.2">
      <c r="A559" s="122" t="s">
        <v>1307</v>
      </c>
      <c r="B559" s="129" t="s">
        <v>1952</v>
      </c>
      <c r="C559" s="31">
        <v>0.28358697430800001</v>
      </c>
      <c r="D559" s="31">
        <v>5.7273768609999998E-3</v>
      </c>
      <c r="E559" s="31">
        <v>0.62313860251999997</v>
      </c>
      <c r="F559" s="31">
        <v>1.6363933799999999E-4</v>
      </c>
      <c r="G559" s="31">
        <v>8.7383406970999999E-2</v>
      </c>
      <c r="H559" s="27">
        <v>17685</v>
      </c>
      <c r="I559" s="27">
        <v>729</v>
      </c>
      <c r="J559" s="27">
        <v>23740</v>
      </c>
      <c r="K559" s="31">
        <f t="shared" si="56"/>
        <v>0.77565290648694185</v>
      </c>
      <c r="L559" s="31">
        <f t="shared" si="57"/>
        <v>0.7449452401010952</v>
      </c>
      <c r="M559" s="31">
        <f t="shared" si="58"/>
        <v>3.0707666385846672E-2</v>
      </c>
      <c r="N559" s="31">
        <f t="shared" si="59"/>
        <v>0.96041055718475077</v>
      </c>
      <c r="O559" s="31">
        <f t="shared" si="60"/>
        <v>3.9589442815249266E-2</v>
      </c>
      <c r="P559" s="31">
        <v>0.96741100000000002</v>
      </c>
      <c r="Q559" s="31">
        <v>3.2587999999999999E-2</v>
      </c>
      <c r="R559" s="27">
        <v>7546</v>
      </c>
      <c r="S559" s="27">
        <v>601</v>
      </c>
      <c r="T559" s="67">
        <f t="shared" si="61"/>
        <v>0.92623051429974224</v>
      </c>
      <c r="U559" s="123">
        <f t="shared" si="62"/>
        <v>7.3769485700257764E-2</v>
      </c>
    </row>
    <row r="560" spans="1:21" x14ac:dyDescent="0.2">
      <c r="A560" s="122" t="s">
        <v>1483</v>
      </c>
      <c r="B560" s="129" t="s">
        <v>2124</v>
      </c>
      <c r="C560" s="31">
        <v>0.44110593877799997</v>
      </c>
      <c r="D560" s="31">
        <v>1.7774016080999998E-2</v>
      </c>
      <c r="E560" s="31">
        <v>0.46593313584399998</v>
      </c>
      <c r="F560" s="31">
        <v>2.8212723899999998E-4</v>
      </c>
      <c r="G560" s="31">
        <v>7.4904782055999999E-2</v>
      </c>
      <c r="H560" s="27">
        <v>17633</v>
      </c>
      <c r="I560" s="27">
        <v>787</v>
      </c>
      <c r="J560" s="27">
        <v>23333</v>
      </c>
      <c r="K560" s="31">
        <f t="shared" si="56"/>
        <v>0.78943984914070198</v>
      </c>
      <c r="L560" s="31">
        <f t="shared" si="57"/>
        <v>0.75571079586851242</v>
      </c>
      <c r="M560" s="31">
        <f t="shared" si="58"/>
        <v>3.3729053272189606E-2</v>
      </c>
      <c r="N560" s="31">
        <f t="shared" si="59"/>
        <v>0.95727470141150928</v>
      </c>
      <c r="O560" s="31">
        <f t="shared" si="60"/>
        <v>4.2725298588490772E-2</v>
      </c>
      <c r="P560" s="31">
        <v>0.95972999999999997</v>
      </c>
      <c r="Q560" s="31">
        <v>4.0268999999999999E-2</v>
      </c>
      <c r="R560" s="27">
        <v>8562</v>
      </c>
      <c r="S560" s="27">
        <v>705</v>
      </c>
      <c r="T560" s="67">
        <f t="shared" si="61"/>
        <v>0.92392359987050821</v>
      </c>
      <c r="U560" s="123">
        <f t="shared" si="62"/>
        <v>7.6076400129491739E-2</v>
      </c>
    </row>
    <row r="561" spans="1:21" x14ac:dyDescent="0.2">
      <c r="A561" s="122" t="s">
        <v>1180</v>
      </c>
      <c r="B561" s="129" t="s">
        <v>1828</v>
      </c>
      <c r="C561" s="31">
        <v>0.65888554216799999</v>
      </c>
      <c r="D561" s="31">
        <v>1.2801204819E-2</v>
      </c>
      <c r="E561" s="31">
        <v>0.30929969879500002</v>
      </c>
      <c r="F561" s="31">
        <v>9.4126505999999997E-5</v>
      </c>
      <c r="G561" s="31">
        <v>1.8919427709999999E-2</v>
      </c>
      <c r="H561" s="27">
        <v>17784</v>
      </c>
      <c r="I561" s="27">
        <v>384</v>
      </c>
      <c r="J561" s="27">
        <v>22874</v>
      </c>
      <c r="K561" s="31">
        <f t="shared" si="56"/>
        <v>0.79426423013027891</v>
      </c>
      <c r="L561" s="31">
        <f t="shared" si="57"/>
        <v>0.77747661099938792</v>
      </c>
      <c r="M561" s="31">
        <f t="shared" si="58"/>
        <v>1.6787619130890968E-2</v>
      </c>
      <c r="N561" s="31">
        <f t="shared" si="59"/>
        <v>0.97886393659180981</v>
      </c>
      <c r="O561" s="31">
        <f t="shared" si="60"/>
        <v>2.1136063408190225E-2</v>
      </c>
      <c r="P561" s="31">
        <v>0.97809599999999997</v>
      </c>
      <c r="Q561" s="31">
        <v>2.1902999999999999E-2</v>
      </c>
      <c r="R561" s="27">
        <v>11409</v>
      </c>
      <c r="S561" s="27">
        <v>375</v>
      </c>
      <c r="T561" s="67">
        <f t="shared" si="61"/>
        <v>0.96817718940936859</v>
      </c>
      <c r="U561" s="123">
        <f t="shared" si="62"/>
        <v>3.1822810590631363E-2</v>
      </c>
    </row>
    <row r="562" spans="1:21" x14ac:dyDescent="0.2">
      <c r="A562" s="122" t="s">
        <v>1385</v>
      </c>
      <c r="B562" s="129" t="s">
        <v>2028</v>
      </c>
      <c r="C562" s="31">
        <v>0.60931138254499995</v>
      </c>
      <c r="D562" s="31">
        <v>1.4161798547999999E-2</v>
      </c>
      <c r="E562" s="31">
        <v>0.27349973446600001</v>
      </c>
      <c r="F562" s="31">
        <v>2.3012922640000002E-3</v>
      </c>
      <c r="G562" s="31">
        <v>0.100725792175</v>
      </c>
      <c r="H562" s="27">
        <v>12282</v>
      </c>
      <c r="I562" s="27">
        <v>938</v>
      </c>
      <c r="J562" s="27">
        <v>22743</v>
      </c>
      <c r="K562" s="31">
        <f t="shared" si="56"/>
        <v>0.58127775579299124</v>
      </c>
      <c r="L562" s="31">
        <f t="shared" si="57"/>
        <v>0.54003429626698329</v>
      </c>
      <c r="M562" s="31">
        <f t="shared" si="58"/>
        <v>4.1243459526008004E-2</v>
      </c>
      <c r="N562" s="31">
        <f t="shared" si="59"/>
        <v>0.9290468986384266</v>
      </c>
      <c r="O562" s="31">
        <f t="shared" si="60"/>
        <v>7.0953101361573373E-2</v>
      </c>
      <c r="P562" s="31">
        <v>0.94484100000000004</v>
      </c>
      <c r="Q562" s="31">
        <v>5.5157999999999999E-2</v>
      </c>
      <c r="R562" s="27">
        <v>7275</v>
      </c>
      <c r="S562" s="27">
        <v>757</v>
      </c>
      <c r="T562" s="67">
        <f t="shared" si="61"/>
        <v>0.90575199203187251</v>
      </c>
      <c r="U562" s="123">
        <f t="shared" si="62"/>
        <v>9.424800796812749E-2</v>
      </c>
    </row>
    <row r="563" spans="1:21" x14ac:dyDescent="0.2">
      <c r="A563" s="122" t="s">
        <v>1366</v>
      </c>
      <c r="B563" s="129" t="s">
        <v>2010</v>
      </c>
      <c r="C563" s="31">
        <v>0.72726326742900005</v>
      </c>
      <c r="D563" s="31">
        <v>3.0072840789999999E-2</v>
      </c>
      <c r="E563" s="31">
        <v>0.20083246618100001</v>
      </c>
      <c r="F563" s="31">
        <v>2.0811654520000002E-3</v>
      </c>
      <c r="G563" s="31">
        <v>3.9750260145000001E-2</v>
      </c>
      <c r="H563" s="27">
        <v>14492</v>
      </c>
      <c r="I563" s="27">
        <v>857</v>
      </c>
      <c r="J563" s="27">
        <v>22706</v>
      </c>
      <c r="K563" s="31">
        <f t="shared" si="56"/>
        <v>0.67598872544701838</v>
      </c>
      <c r="L563" s="31">
        <f t="shared" si="57"/>
        <v>0.63824539769223998</v>
      </c>
      <c r="M563" s="31">
        <f t="shared" si="58"/>
        <v>3.7743327754778476E-2</v>
      </c>
      <c r="N563" s="31">
        <f t="shared" si="59"/>
        <v>0.94416574369665773</v>
      </c>
      <c r="O563" s="31">
        <f t="shared" si="60"/>
        <v>5.5834256303342239E-2</v>
      </c>
      <c r="P563" s="31">
        <v>0.95158299999999996</v>
      </c>
      <c r="Q563" s="31">
        <v>4.8416000000000001E-2</v>
      </c>
      <c r="R563" s="27">
        <v>10421</v>
      </c>
      <c r="S563" s="27">
        <v>749</v>
      </c>
      <c r="T563" s="67">
        <f t="shared" si="61"/>
        <v>0.93294538943598926</v>
      </c>
      <c r="U563" s="123">
        <f t="shared" si="62"/>
        <v>6.7054610564010741E-2</v>
      </c>
    </row>
    <row r="564" spans="1:21" x14ac:dyDescent="0.2">
      <c r="A564" s="122" t="s">
        <v>1422</v>
      </c>
      <c r="B564" s="129" t="s">
        <v>2065</v>
      </c>
      <c r="C564" s="31">
        <v>0.54790916643499998</v>
      </c>
      <c r="D564" s="31">
        <v>1.4261977291E-2</v>
      </c>
      <c r="E564" s="31">
        <v>0.36568817502000001</v>
      </c>
      <c r="F564" s="31">
        <v>1.3846579800000001E-4</v>
      </c>
      <c r="G564" s="31">
        <v>7.2002215452000001E-2</v>
      </c>
      <c r="H564" s="27">
        <v>15442</v>
      </c>
      <c r="I564" s="27">
        <v>972</v>
      </c>
      <c r="J564" s="27">
        <v>22511</v>
      </c>
      <c r="K564" s="31">
        <f t="shared" si="56"/>
        <v>0.7291546355115277</v>
      </c>
      <c r="L564" s="31">
        <f t="shared" si="57"/>
        <v>0.68597574519123983</v>
      </c>
      <c r="M564" s="31">
        <f t="shared" si="58"/>
        <v>4.3178890320287856E-2</v>
      </c>
      <c r="N564" s="31">
        <f t="shared" si="59"/>
        <v>0.94078225904715485</v>
      </c>
      <c r="O564" s="31">
        <f t="shared" si="60"/>
        <v>5.9217740952845134E-2</v>
      </c>
      <c r="P564" s="31">
        <v>0.95382999999999996</v>
      </c>
      <c r="Q564" s="31">
        <v>4.6169000000000002E-2</v>
      </c>
      <c r="R564" s="27">
        <v>8502</v>
      </c>
      <c r="S564" s="27">
        <v>701</v>
      </c>
      <c r="T564" s="67">
        <f t="shared" si="61"/>
        <v>0.92382918613495602</v>
      </c>
      <c r="U564" s="123">
        <f t="shared" si="62"/>
        <v>7.6170813865044013E-2</v>
      </c>
    </row>
    <row r="565" spans="1:21" x14ac:dyDescent="0.2">
      <c r="A565" s="122" t="s">
        <v>1072</v>
      </c>
      <c r="B565" s="129" t="s">
        <v>1720</v>
      </c>
      <c r="C565" s="31">
        <v>0.697064546146</v>
      </c>
      <c r="D565" s="31">
        <v>0.14533457406299999</v>
      </c>
      <c r="E565" s="31">
        <v>9.5507994247000003E-2</v>
      </c>
      <c r="F565" s="31">
        <v>9.8130445809999998E-3</v>
      </c>
      <c r="G565" s="31">
        <v>5.2279840961000003E-2</v>
      </c>
      <c r="H565" s="27">
        <v>12766</v>
      </c>
      <c r="I565" s="27">
        <v>2905</v>
      </c>
      <c r="J565" s="27">
        <v>22033</v>
      </c>
      <c r="K565" s="31">
        <f t="shared" si="56"/>
        <v>0.7112513048608905</v>
      </c>
      <c r="L565" s="31">
        <f t="shared" si="57"/>
        <v>0.5794036218399673</v>
      </c>
      <c r="M565" s="31">
        <f t="shared" si="58"/>
        <v>0.13184768302092317</v>
      </c>
      <c r="N565" s="31">
        <f t="shared" si="59"/>
        <v>0.81462574181609337</v>
      </c>
      <c r="O565" s="31">
        <f t="shared" si="60"/>
        <v>0.18537425818390657</v>
      </c>
      <c r="P565" s="31">
        <v>0.82232099999999997</v>
      </c>
      <c r="Q565" s="31">
        <v>0.177678</v>
      </c>
      <c r="R565" s="27">
        <v>10572</v>
      </c>
      <c r="S565" s="27">
        <v>2553</v>
      </c>
      <c r="T565" s="67">
        <f t="shared" si="61"/>
        <v>0.80548571428571425</v>
      </c>
      <c r="U565" s="123">
        <f t="shared" si="62"/>
        <v>0.19451428571428572</v>
      </c>
    </row>
    <row r="566" spans="1:21" x14ac:dyDescent="0.2">
      <c r="A566" s="122" t="s">
        <v>1203</v>
      </c>
      <c r="B566" s="129" t="s">
        <v>1850</v>
      </c>
      <c r="C566" s="31">
        <v>0.66252238963200005</v>
      </c>
      <c r="D566" s="31">
        <v>1.0325571594000001E-2</v>
      </c>
      <c r="E566" s="31">
        <v>0.30038984300900001</v>
      </c>
      <c r="F566" s="31">
        <v>0</v>
      </c>
      <c r="G566" s="31">
        <v>2.6762195764000001E-2</v>
      </c>
      <c r="H566" s="27">
        <v>16288</v>
      </c>
      <c r="I566" s="27">
        <v>405</v>
      </c>
      <c r="J566" s="27">
        <v>21521</v>
      </c>
      <c r="K566" s="31">
        <f t="shared" si="56"/>
        <v>0.77566098229636171</v>
      </c>
      <c r="L566" s="31">
        <f t="shared" si="57"/>
        <v>0.7568421541749919</v>
      </c>
      <c r="M566" s="31">
        <f t="shared" si="58"/>
        <v>1.8818828121369823E-2</v>
      </c>
      <c r="N566" s="31">
        <f t="shared" si="59"/>
        <v>0.97573833343317562</v>
      </c>
      <c r="O566" s="31">
        <f t="shared" si="60"/>
        <v>2.4261666566824418E-2</v>
      </c>
      <c r="P566" s="31">
        <v>0.97883900000000001</v>
      </c>
      <c r="Q566" s="31">
        <v>2.1160000000000002E-2</v>
      </c>
      <c r="R566" s="27">
        <v>10498</v>
      </c>
      <c r="S566" s="27">
        <v>384</v>
      </c>
      <c r="T566" s="67">
        <f t="shared" si="61"/>
        <v>0.96471236904980706</v>
      </c>
      <c r="U566" s="123">
        <f t="shared" si="62"/>
        <v>3.528763095019298E-2</v>
      </c>
    </row>
    <row r="567" spans="1:21" x14ac:dyDescent="0.2">
      <c r="A567" s="122" t="s">
        <v>1544</v>
      </c>
      <c r="B567" s="129" t="s">
        <v>2185</v>
      </c>
      <c r="C567" s="31">
        <v>0.55338223308800005</v>
      </c>
      <c r="D567" s="31">
        <v>1.0920945394999999E-2</v>
      </c>
      <c r="E567" s="31">
        <v>0.39315403422900003</v>
      </c>
      <c r="F567" s="31">
        <v>1.6299918500000001E-4</v>
      </c>
      <c r="G567" s="31">
        <v>4.2379788101000002E-2</v>
      </c>
      <c r="H567" s="27">
        <v>13810</v>
      </c>
      <c r="I567" s="27">
        <v>404</v>
      </c>
      <c r="J567" s="27">
        <v>20247</v>
      </c>
      <c r="K567" s="31">
        <f t="shared" si="56"/>
        <v>0.70202993036005334</v>
      </c>
      <c r="L567" s="31">
        <f t="shared" si="57"/>
        <v>0.68207635699115921</v>
      </c>
      <c r="M567" s="31">
        <f t="shared" si="58"/>
        <v>1.9953573368894157E-2</v>
      </c>
      <c r="N567" s="31">
        <f t="shared" si="59"/>
        <v>0.97157731813704795</v>
      </c>
      <c r="O567" s="31">
        <f t="shared" si="60"/>
        <v>2.8422681862952021E-2</v>
      </c>
      <c r="P567" s="31">
        <v>0.97189700000000001</v>
      </c>
      <c r="Q567" s="31">
        <v>2.8101999999999999E-2</v>
      </c>
      <c r="R567" s="27">
        <v>7303</v>
      </c>
      <c r="S567" s="27">
        <v>379</v>
      </c>
      <c r="T567" s="67">
        <f t="shared" si="61"/>
        <v>0.95066388961208015</v>
      </c>
      <c r="U567" s="123">
        <f t="shared" si="62"/>
        <v>4.933611038791981E-2</v>
      </c>
    </row>
    <row r="568" spans="1:21" x14ac:dyDescent="0.2">
      <c r="A568" s="122" t="s">
        <v>1398</v>
      </c>
      <c r="B568" s="129" t="s">
        <v>2041</v>
      </c>
      <c r="C568" s="31">
        <v>0.57713068181799998</v>
      </c>
      <c r="D568" s="31">
        <v>1.7187500000000001E-2</v>
      </c>
      <c r="E568" s="31">
        <v>0.33721590908999999</v>
      </c>
      <c r="F568" s="31">
        <v>9.9431818100000004E-4</v>
      </c>
      <c r="G568" s="31">
        <v>6.7471590908999998E-2</v>
      </c>
      <c r="H568" s="27">
        <v>13840</v>
      </c>
      <c r="I568" s="27">
        <v>752</v>
      </c>
      <c r="J568" s="27">
        <v>20204</v>
      </c>
      <c r="K568" s="31">
        <f t="shared" si="56"/>
        <v>0.72223322114432786</v>
      </c>
      <c r="L568" s="31">
        <f t="shared" si="57"/>
        <v>0.68501286873886358</v>
      </c>
      <c r="M568" s="31">
        <f t="shared" si="58"/>
        <v>3.7220352405464265E-2</v>
      </c>
      <c r="N568" s="31">
        <f t="shared" si="59"/>
        <v>0.94846491228070173</v>
      </c>
      <c r="O568" s="31">
        <f t="shared" si="60"/>
        <v>5.1535087719298246E-2</v>
      </c>
      <c r="P568" s="31">
        <v>0.956457</v>
      </c>
      <c r="Q568" s="31">
        <v>4.3541999999999997E-2</v>
      </c>
      <c r="R568" s="27">
        <v>8136</v>
      </c>
      <c r="S568" s="27">
        <v>658</v>
      </c>
      <c r="T568" s="67">
        <f t="shared" si="61"/>
        <v>0.92517625653854896</v>
      </c>
      <c r="U568" s="123">
        <f t="shared" si="62"/>
        <v>7.4823743461450987E-2</v>
      </c>
    </row>
    <row r="569" spans="1:21" x14ac:dyDescent="0.2">
      <c r="A569" s="122" t="s">
        <v>1263</v>
      </c>
      <c r="B569" s="129" t="s">
        <v>1910</v>
      </c>
      <c r="C569" s="31">
        <v>0.59619450317099998</v>
      </c>
      <c r="D569" s="31">
        <v>8.2644628089999991E-3</v>
      </c>
      <c r="E569" s="31">
        <v>0.35210455506400001</v>
      </c>
      <c r="F569" s="31">
        <v>0</v>
      </c>
      <c r="G569" s="31">
        <v>4.3436478953999998E-2</v>
      </c>
      <c r="H569" s="27">
        <v>11802</v>
      </c>
      <c r="I569" s="27">
        <v>354</v>
      </c>
      <c r="J569" s="27">
        <v>19656</v>
      </c>
      <c r="K569" s="31">
        <f t="shared" si="56"/>
        <v>0.61843711843711846</v>
      </c>
      <c r="L569" s="31">
        <f t="shared" si="57"/>
        <v>0.6004273504273504</v>
      </c>
      <c r="M569" s="31">
        <f t="shared" si="58"/>
        <v>1.8009768009768008E-2</v>
      </c>
      <c r="N569" s="31">
        <f t="shared" si="59"/>
        <v>0.97087857847976311</v>
      </c>
      <c r="O569" s="31">
        <f t="shared" si="60"/>
        <v>2.9121421520236921E-2</v>
      </c>
      <c r="P569" s="31">
        <v>0.97534200000000004</v>
      </c>
      <c r="Q569" s="31">
        <v>2.4656999999999998E-2</v>
      </c>
      <c r="R569" s="27">
        <v>6998</v>
      </c>
      <c r="S569" s="27">
        <v>317</v>
      </c>
      <c r="T569" s="67">
        <f t="shared" si="61"/>
        <v>0.95666438824333566</v>
      </c>
      <c r="U569" s="123">
        <f t="shared" si="62"/>
        <v>4.3335611756664387E-2</v>
      </c>
    </row>
    <row r="570" spans="1:21" x14ac:dyDescent="0.2">
      <c r="A570" s="122" t="s">
        <v>1515</v>
      </c>
      <c r="B570" s="129" t="s">
        <v>2156</v>
      </c>
      <c r="C570" s="31">
        <v>0.693542174861</v>
      </c>
      <c r="D570" s="31">
        <v>9.2438053660000002E-3</v>
      </c>
      <c r="E570" s="31">
        <v>0.28167929130800001</v>
      </c>
      <c r="F570" s="31">
        <v>1.2838618499999999E-4</v>
      </c>
      <c r="G570" s="31">
        <v>1.5406342276999999E-2</v>
      </c>
      <c r="H570" s="27">
        <v>13189</v>
      </c>
      <c r="I570" s="27">
        <v>266</v>
      </c>
      <c r="J570" s="27">
        <v>19164</v>
      </c>
      <c r="K570" s="31">
        <f t="shared" si="56"/>
        <v>0.70209768315591736</v>
      </c>
      <c r="L570" s="31">
        <f t="shared" si="57"/>
        <v>0.68821749112920061</v>
      </c>
      <c r="M570" s="31">
        <f t="shared" si="58"/>
        <v>1.388019202671676E-2</v>
      </c>
      <c r="N570" s="31">
        <f t="shared" si="59"/>
        <v>0.98023039762170194</v>
      </c>
      <c r="O570" s="31">
        <f t="shared" si="60"/>
        <v>1.9769602378298029E-2</v>
      </c>
      <c r="P570" s="31">
        <v>0.98221000000000003</v>
      </c>
      <c r="Q570" s="31">
        <v>1.7788999999999999E-2</v>
      </c>
      <c r="R570" s="27">
        <v>8699</v>
      </c>
      <c r="S570" s="27">
        <v>235</v>
      </c>
      <c r="T570" s="67">
        <f t="shared" si="61"/>
        <v>0.97369599283635555</v>
      </c>
      <c r="U570" s="123">
        <f t="shared" si="62"/>
        <v>2.6304007163644505E-2</v>
      </c>
    </row>
    <row r="571" spans="1:21" x14ac:dyDescent="0.2">
      <c r="A571" s="122" t="s">
        <v>1396</v>
      </c>
      <c r="B571" s="129" t="s">
        <v>2039</v>
      </c>
      <c r="C571" s="31">
        <v>0.66597456527300003</v>
      </c>
      <c r="D571" s="31">
        <v>1.3236439137999999E-2</v>
      </c>
      <c r="E571" s="31">
        <v>0.295613807422</v>
      </c>
      <c r="F571" s="31">
        <v>2.5953802199999999E-4</v>
      </c>
      <c r="G571" s="31">
        <v>2.4915650142E-2</v>
      </c>
      <c r="H571" s="27">
        <v>12951</v>
      </c>
      <c r="I571" s="27">
        <v>383</v>
      </c>
      <c r="J571" s="27">
        <v>18893</v>
      </c>
      <c r="K571" s="31">
        <f t="shared" si="56"/>
        <v>0.70576403959138301</v>
      </c>
      <c r="L571" s="31">
        <f t="shared" si="57"/>
        <v>0.68549198115704224</v>
      </c>
      <c r="M571" s="31">
        <f t="shared" si="58"/>
        <v>2.027205843434076E-2</v>
      </c>
      <c r="N571" s="31">
        <f t="shared" si="59"/>
        <v>0.97127643617819104</v>
      </c>
      <c r="O571" s="31">
        <f t="shared" si="60"/>
        <v>2.872356382180891E-2</v>
      </c>
      <c r="P571" s="31">
        <v>0.97455400000000003</v>
      </c>
      <c r="Q571" s="31">
        <v>2.5444999999999999E-2</v>
      </c>
      <c r="R571" s="27">
        <v>8689</v>
      </c>
      <c r="S571" s="27">
        <v>340</v>
      </c>
      <c r="T571" s="67">
        <f t="shared" si="61"/>
        <v>0.96234355964115625</v>
      </c>
      <c r="U571" s="123">
        <f t="shared" si="62"/>
        <v>3.7656440358843725E-2</v>
      </c>
    </row>
    <row r="572" spans="1:21" x14ac:dyDescent="0.2">
      <c r="A572" s="122" t="s">
        <v>1306</v>
      </c>
      <c r="B572" s="129" t="s">
        <v>1951</v>
      </c>
      <c r="C572" s="31">
        <v>0.39798935541000002</v>
      </c>
      <c r="D572" s="31">
        <v>2.3457520204999999E-2</v>
      </c>
      <c r="E572" s="31">
        <v>0.50088704908299997</v>
      </c>
      <c r="F572" s="31">
        <v>7.8848807399999998E-4</v>
      </c>
      <c r="G572" s="31">
        <v>7.6877587225999994E-2</v>
      </c>
      <c r="H572" s="27">
        <v>12905</v>
      </c>
      <c r="I572" s="27">
        <v>591</v>
      </c>
      <c r="J572" s="27">
        <v>18811</v>
      </c>
      <c r="K572" s="31">
        <f t="shared" si="56"/>
        <v>0.71745255435649358</v>
      </c>
      <c r="L572" s="31">
        <f t="shared" si="57"/>
        <v>0.68603476689171228</v>
      </c>
      <c r="M572" s="31">
        <f t="shared" si="58"/>
        <v>3.1417787464781244E-2</v>
      </c>
      <c r="N572" s="31">
        <f t="shared" si="59"/>
        <v>0.95620924718435096</v>
      </c>
      <c r="O572" s="31">
        <f t="shared" si="60"/>
        <v>4.3790752815649078E-2</v>
      </c>
      <c r="P572" s="31">
        <v>0.95485200000000003</v>
      </c>
      <c r="Q572" s="31">
        <v>4.5147E-2</v>
      </c>
      <c r="R572" s="27">
        <v>6218</v>
      </c>
      <c r="S572" s="27">
        <v>545</v>
      </c>
      <c r="T572" s="67">
        <f t="shared" si="61"/>
        <v>0.91941446103800084</v>
      </c>
      <c r="U572" s="123">
        <f t="shared" si="62"/>
        <v>8.0585538961999117E-2</v>
      </c>
    </row>
    <row r="573" spans="1:21" x14ac:dyDescent="0.2">
      <c r="A573" s="122" t="s">
        <v>1213</v>
      </c>
      <c r="B573" s="129" t="s">
        <v>1860</v>
      </c>
      <c r="C573" s="31">
        <v>0.59982563208299999</v>
      </c>
      <c r="D573" s="31">
        <v>1.7000871838999999E-2</v>
      </c>
      <c r="E573" s="31">
        <v>0.35934321418100001</v>
      </c>
      <c r="F573" s="31">
        <v>7.2653298399999997E-4</v>
      </c>
      <c r="G573" s="31">
        <v>2.3103748909999999E-2</v>
      </c>
      <c r="H573" s="27">
        <v>13612</v>
      </c>
      <c r="I573" s="27">
        <v>343</v>
      </c>
      <c r="J573" s="27">
        <v>18603</v>
      </c>
      <c r="K573" s="31">
        <f t="shared" si="56"/>
        <v>0.75014782561952376</v>
      </c>
      <c r="L573" s="31">
        <f t="shared" si="57"/>
        <v>0.73170993925710903</v>
      </c>
      <c r="M573" s="31">
        <f t="shared" si="58"/>
        <v>1.8437886362414665E-2</v>
      </c>
      <c r="N573" s="31">
        <f t="shared" si="59"/>
        <v>0.97542099605876031</v>
      </c>
      <c r="O573" s="31">
        <f t="shared" si="60"/>
        <v>2.4579003941239699E-2</v>
      </c>
      <c r="P573" s="31">
        <v>0.97181200000000001</v>
      </c>
      <c r="Q573" s="31">
        <v>2.8187E-2</v>
      </c>
      <c r="R573" s="27">
        <v>7649</v>
      </c>
      <c r="S573" s="27">
        <v>324</v>
      </c>
      <c r="T573" s="67">
        <f t="shared" si="61"/>
        <v>0.95936284961745888</v>
      </c>
      <c r="U573" s="123">
        <f t="shared" si="62"/>
        <v>4.0637150382541079E-2</v>
      </c>
    </row>
    <row r="574" spans="1:21" x14ac:dyDescent="0.2">
      <c r="A574" s="122" t="s">
        <v>1115</v>
      </c>
      <c r="B574" s="129" t="s">
        <v>1763</v>
      </c>
      <c r="C574" s="31">
        <v>0.74101063194299999</v>
      </c>
      <c r="D574" s="31">
        <v>1.9710906701000001E-2</v>
      </c>
      <c r="E574" s="31">
        <v>0.21622267351499999</v>
      </c>
      <c r="F574" s="31">
        <v>4.77840162E-4</v>
      </c>
      <c r="G574" s="31">
        <v>2.2577947676E-2</v>
      </c>
      <c r="H574" s="27">
        <v>12603</v>
      </c>
      <c r="I574" s="27">
        <v>407</v>
      </c>
      <c r="J574" s="27">
        <v>18239</v>
      </c>
      <c r="K574" s="31">
        <f t="shared" si="56"/>
        <v>0.71330665058391363</v>
      </c>
      <c r="L574" s="31">
        <f t="shared" si="57"/>
        <v>0.69099183069247216</v>
      </c>
      <c r="M574" s="31">
        <f t="shared" si="58"/>
        <v>2.2314819891441417E-2</v>
      </c>
      <c r="N574" s="31">
        <f t="shared" si="59"/>
        <v>0.96871637202152194</v>
      </c>
      <c r="O574" s="31">
        <f t="shared" si="60"/>
        <v>3.1283627978478092E-2</v>
      </c>
      <c r="P574" s="31">
        <v>0.96831900000000004</v>
      </c>
      <c r="Q574" s="31">
        <v>3.168E-2</v>
      </c>
      <c r="R574" s="27">
        <v>8819</v>
      </c>
      <c r="S574" s="27">
        <v>395</v>
      </c>
      <c r="T574" s="67">
        <f t="shared" si="61"/>
        <v>0.95713045365747773</v>
      </c>
      <c r="U574" s="123">
        <f t="shared" si="62"/>
        <v>4.2869546342522248E-2</v>
      </c>
    </row>
    <row r="575" spans="1:21" x14ac:dyDescent="0.2">
      <c r="A575" s="122" t="s">
        <v>1511</v>
      </c>
      <c r="B575" s="129" t="s">
        <v>2152</v>
      </c>
      <c r="C575" s="31">
        <v>0.63002461033599999</v>
      </c>
      <c r="D575" s="31">
        <v>1.7637407710999999E-2</v>
      </c>
      <c r="E575" s="31">
        <v>0.279532403609</v>
      </c>
      <c r="F575" s="31">
        <v>0</v>
      </c>
      <c r="G575" s="31">
        <v>7.2805578341999994E-2</v>
      </c>
      <c r="H575" s="27">
        <v>10340</v>
      </c>
      <c r="I575" s="27">
        <v>527</v>
      </c>
      <c r="J575" s="27">
        <v>18181</v>
      </c>
      <c r="K575" s="31">
        <f t="shared" si="56"/>
        <v>0.59771189703536665</v>
      </c>
      <c r="L575" s="31">
        <f t="shared" si="57"/>
        <v>0.56872559265166933</v>
      </c>
      <c r="M575" s="31">
        <f t="shared" si="58"/>
        <v>2.8986304383697266E-2</v>
      </c>
      <c r="N575" s="31">
        <f t="shared" si="59"/>
        <v>0.95150455507499765</v>
      </c>
      <c r="O575" s="31">
        <f t="shared" si="60"/>
        <v>4.8495444925002303E-2</v>
      </c>
      <c r="P575" s="31">
        <v>0.95810499999999998</v>
      </c>
      <c r="Q575" s="31">
        <v>4.1894000000000001E-2</v>
      </c>
      <c r="R575" s="27">
        <v>6105</v>
      </c>
      <c r="S575" s="27">
        <v>490</v>
      </c>
      <c r="T575" s="67">
        <f t="shared" si="61"/>
        <v>0.92570128885519332</v>
      </c>
      <c r="U575" s="123">
        <f t="shared" si="62"/>
        <v>7.429871114480667E-2</v>
      </c>
    </row>
    <row r="576" spans="1:21" x14ac:dyDescent="0.2">
      <c r="A576" s="122" t="s">
        <v>1496</v>
      </c>
      <c r="B576" s="129" t="s">
        <v>2137</v>
      </c>
      <c r="C576" s="31">
        <v>0.64061010486100001</v>
      </c>
      <c r="D576" s="31">
        <v>2.6882745470999999E-2</v>
      </c>
      <c r="E576" s="31">
        <v>0.28293612964699999</v>
      </c>
      <c r="F576" s="31">
        <v>0</v>
      </c>
      <c r="G576" s="31">
        <v>4.9571020019000003E-2</v>
      </c>
      <c r="H576" s="27">
        <v>10147</v>
      </c>
      <c r="I576" s="27">
        <v>537</v>
      </c>
      <c r="J576" s="27">
        <v>18167</v>
      </c>
      <c r="K576" s="31">
        <f t="shared" si="56"/>
        <v>0.5880993009302582</v>
      </c>
      <c r="L576" s="31">
        <f t="shared" si="57"/>
        <v>0.55854021027137113</v>
      </c>
      <c r="M576" s="31">
        <f t="shared" si="58"/>
        <v>2.9559090658886993E-2</v>
      </c>
      <c r="N576" s="31">
        <f t="shared" si="59"/>
        <v>0.94973792587046046</v>
      </c>
      <c r="O576" s="31">
        <f t="shared" si="60"/>
        <v>5.0262074129539501E-2</v>
      </c>
      <c r="P576" s="31">
        <v>0.94724299999999995</v>
      </c>
      <c r="Q576" s="31">
        <v>5.2755999999999997E-2</v>
      </c>
      <c r="R576" s="27">
        <v>6382</v>
      </c>
      <c r="S576" s="27">
        <v>509</v>
      </c>
      <c r="T576" s="67">
        <f t="shared" si="61"/>
        <v>0.92613553910898272</v>
      </c>
      <c r="U576" s="123">
        <f t="shared" si="62"/>
        <v>7.3864460891017267E-2</v>
      </c>
    </row>
    <row r="577" spans="1:21" x14ac:dyDescent="0.2">
      <c r="A577" s="122" t="s">
        <v>1073</v>
      </c>
      <c r="B577" s="129" t="s">
        <v>1721</v>
      </c>
      <c r="C577" s="31">
        <v>0.611734830259</v>
      </c>
      <c r="D577" s="31">
        <v>0.14514835605400001</v>
      </c>
      <c r="E577" s="31">
        <v>0.13325314087099999</v>
      </c>
      <c r="F577" s="31">
        <v>1.2697139802000001E-2</v>
      </c>
      <c r="G577" s="31">
        <v>9.7166533011999998E-2</v>
      </c>
      <c r="H577" s="27">
        <v>9649</v>
      </c>
      <c r="I577" s="27">
        <v>2405</v>
      </c>
      <c r="J577" s="27">
        <v>17712</v>
      </c>
      <c r="K577" s="31">
        <f t="shared" si="56"/>
        <v>0.68055555555555558</v>
      </c>
      <c r="L577" s="31">
        <f t="shared" si="57"/>
        <v>0.54477190605239389</v>
      </c>
      <c r="M577" s="31">
        <f t="shared" si="58"/>
        <v>0.13578364950316169</v>
      </c>
      <c r="N577" s="31">
        <f t="shared" si="59"/>
        <v>0.80048116807698688</v>
      </c>
      <c r="O577" s="31">
        <f t="shared" si="60"/>
        <v>0.19951883192301312</v>
      </c>
      <c r="P577" s="31">
        <v>0.80364999999999998</v>
      </c>
      <c r="Q577" s="31">
        <v>0.196349</v>
      </c>
      <c r="R577" s="27">
        <v>7034</v>
      </c>
      <c r="S577" s="27">
        <v>2039</v>
      </c>
      <c r="T577" s="67">
        <f t="shared" si="61"/>
        <v>0.77526727653477345</v>
      </c>
      <c r="U577" s="123">
        <f t="shared" si="62"/>
        <v>0.22473272346522649</v>
      </c>
    </row>
    <row r="578" spans="1:21" x14ac:dyDescent="0.2">
      <c r="A578" s="122" t="s">
        <v>1510</v>
      </c>
      <c r="B578" s="129" t="s">
        <v>2151</v>
      </c>
      <c r="C578" s="31">
        <v>0.60807560137399996</v>
      </c>
      <c r="D578" s="31">
        <v>6.3573883159999999E-3</v>
      </c>
      <c r="E578" s="31">
        <v>0.34192439862500001</v>
      </c>
      <c r="F578" s="31">
        <v>1.7182130500000001E-4</v>
      </c>
      <c r="G578" s="31">
        <v>4.3470790378000002E-2</v>
      </c>
      <c r="H578" s="27">
        <v>12190</v>
      </c>
      <c r="I578" s="27">
        <v>351</v>
      </c>
      <c r="J578" s="27">
        <v>17622</v>
      </c>
      <c r="K578" s="31">
        <f t="shared" ref="K578:K641" si="63">(H578+I578)/J578</f>
        <v>0.71166723413914423</v>
      </c>
      <c r="L578" s="31">
        <f t="shared" ref="L578:L641" si="64">H578/J578</f>
        <v>0.69174895017591642</v>
      </c>
      <c r="M578" s="31">
        <f t="shared" ref="M578:M641" si="65">I578/J578</f>
        <v>1.9918283963227784E-2</v>
      </c>
      <c r="N578" s="31">
        <f t="shared" ref="N578:N641" si="66">H578/(H578+I578)</f>
        <v>0.97201180129176301</v>
      </c>
      <c r="O578" s="31">
        <f t="shared" ref="O578:O641" si="67">I578/(I578+H578)</f>
        <v>2.7988198708236982E-2</v>
      </c>
      <c r="P578" s="31">
        <v>0.97680400000000001</v>
      </c>
      <c r="Q578" s="31">
        <v>2.3195E-2</v>
      </c>
      <c r="R578" s="27">
        <v>7054</v>
      </c>
      <c r="S578" s="27">
        <v>327</v>
      </c>
      <c r="T578" s="67">
        <f t="shared" si="61"/>
        <v>0.95569706001896759</v>
      </c>
      <c r="U578" s="123">
        <f t="shared" si="62"/>
        <v>4.430293998103238E-2</v>
      </c>
    </row>
    <row r="579" spans="1:21" x14ac:dyDescent="0.2">
      <c r="A579" s="122" t="s">
        <v>1375</v>
      </c>
      <c r="B579" s="129" t="s">
        <v>2019</v>
      </c>
      <c r="C579" s="31">
        <v>0.42138994592399998</v>
      </c>
      <c r="D579" s="31">
        <v>9.6134588419999993E-3</v>
      </c>
      <c r="E579" s="31">
        <v>0.47846985780000001</v>
      </c>
      <c r="F579" s="31">
        <v>1.201682355E-3</v>
      </c>
      <c r="G579" s="31">
        <v>8.9325055077000004E-2</v>
      </c>
      <c r="H579" s="27">
        <v>12262</v>
      </c>
      <c r="I579" s="27">
        <v>660</v>
      </c>
      <c r="J579" s="27">
        <v>17076</v>
      </c>
      <c r="K579" s="31">
        <f t="shared" si="63"/>
        <v>0.75673459826657297</v>
      </c>
      <c r="L579" s="31">
        <f t="shared" si="64"/>
        <v>0.71808386038884986</v>
      </c>
      <c r="M579" s="31">
        <f t="shared" si="65"/>
        <v>3.8650737877723121E-2</v>
      </c>
      <c r="N579" s="31">
        <f t="shared" si="66"/>
        <v>0.94892431512149822</v>
      </c>
      <c r="O579" s="31">
        <f t="shared" si="67"/>
        <v>5.1075684878501781E-2</v>
      </c>
      <c r="P579" s="31">
        <v>0.95749600000000001</v>
      </c>
      <c r="Q579" s="31">
        <v>4.2502999999999999E-2</v>
      </c>
      <c r="R579" s="27">
        <v>6113</v>
      </c>
      <c r="S579" s="27">
        <v>550</v>
      </c>
      <c r="T579" s="67">
        <f t="shared" ref="T579:T642" si="68">R579/(R579+S579)</f>
        <v>0.91745460003001655</v>
      </c>
      <c r="U579" s="123">
        <f t="shared" ref="U579:U642" si="69">S579/(S579+R579)</f>
        <v>8.2545399969983488E-2</v>
      </c>
    </row>
    <row r="580" spans="1:21" x14ac:dyDescent="0.2">
      <c r="A580" s="122" t="s">
        <v>1617</v>
      </c>
      <c r="B580" s="129" t="s">
        <v>2255</v>
      </c>
      <c r="C580" s="31">
        <v>0.72286846478300004</v>
      </c>
      <c r="D580" s="31">
        <v>4.525118241E-2</v>
      </c>
      <c r="E580" s="31">
        <v>0.189952703566</v>
      </c>
      <c r="F580" s="31">
        <v>1.1504537899999999E-3</v>
      </c>
      <c r="G580" s="31">
        <v>4.0777195448999999E-2</v>
      </c>
      <c r="H580" s="27">
        <v>11389</v>
      </c>
      <c r="I580" s="27">
        <v>756</v>
      </c>
      <c r="J580" s="27">
        <v>16870</v>
      </c>
      <c r="K580" s="31">
        <f t="shared" si="63"/>
        <v>0.71991701244813278</v>
      </c>
      <c r="L580" s="31">
        <f t="shared" si="64"/>
        <v>0.67510373443983407</v>
      </c>
      <c r="M580" s="31">
        <f t="shared" si="65"/>
        <v>4.4813278008298756E-2</v>
      </c>
      <c r="N580" s="31">
        <f t="shared" si="66"/>
        <v>0.93775216138328532</v>
      </c>
      <c r="O580" s="31">
        <f t="shared" si="67"/>
        <v>6.22478386167147E-2</v>
      </c>
      <c r="P580" s="31">
        <v>0.93833800000000001</v>
      </c>
      <c r="Q580" s="31">
        <v>6.1661000000000001E-2</v>
      </c>
      <c r="R580" s="27">
        <v>8255</v>
      </c>
      <c r="S580" s="27">
        <v>720</v>
      </c>
      <c r="T580" s="67">
        <f t="shared" si="68"/>
        <v>0.91977715877437327</v>
      </c>
      <c r="U580" s="123">
        <f t="shared" si="69"/>
        <v>8.0222841225626743E-2</v>
      </c>
    </row>
    <row r="581" spans="1:21" x14ac:dyDescent="0.2">
      <c r="A581" s="122" t="s">
        <v>1264</v>
      </c>
      <c r="B581" s="129" t="s">
        <v>1911</v>
      </c>
      <c r="C581" s="31">
        <v>0.713487972508</v>
      </c>
      <c r="D581" s="31">
        <v>1.0882016035999999E-2</v>
      </c>
      <c r="E581" s="31">
        <v>0.23339060710100001</v>
      </c>
      <c r="F581" s="31">
        <v>1.7182130580000001E-3</v>
      </c>
      <c r="G581" s="31">
        <v>4.0521191294000003E-2</v>
      </c>
      <c r="H581" s="27">
        <v>11320</v>
      </c>
      <c r="I581" s="27">
        <v>443</v>
      </c>
      <c r="J581" s="27">
        <v>16301</v>
      </c>
      <c r="K581" s="31">
        <f t="shared" si="63"/>
        <v>0.72161217103245201</v>
      </c>
      <c r="L581" s="31">
        <f t="shared" si="64"/>
        <v>0.69443592417643085</v>
      </c>
      <c r="M581" s="31">
        <f t="shared" si="65"/>
        <v>2.7176246856021102E-2</v>
      </c>
      <c r="N581" s="31">
        <f t="shared" si="66"/>
        <v>0.96233953923318882</v>
      </c>
      <c r="O581" s="31">
        <f t="shared" si="67"/>
        <v>3.7660460766811191E-2</v>
      </c>
      <c r="P581" s="31">
        <v>0.96994800000000003</v>
      </c>
      <c r="Q581" s="31">
        <v>3.0051000000000001E-2</v>
      </c>
      <c r="R581" s="27">
        <v>7635</v>
      </c>
      <c r="S581" s="27">
        <v>413</v>
      </c>
      <c r="T581" s="67">
        <f t="shared" si="68"/>
        <v>0.94868290258449306</v>
      </c>
      <c r="U581" s="123">
        <f t="shared" si="69"/>
        <v>5.1317097415506961E-2</v>
      </c>
    </row>
    <row r="582" spans="1:21" x14ac:dyDescent="0.2">
      <c r="A582" s="122" t="s">
        <v>1392</v>
      </c>
      <c r="B582" s="129" t="s">
        <v>2035</v>
      </c>
      <c r="C582" s="31">
        <v>0.58411462940000003</v>
      </c>
      <c r="D582" s="31">
        <v>1.0790730585E-2</v>
      </c>
      <c r="E582" s="31">
        <v>0.37183796214300002</v>
      </c>
      <c r="F582" s="31">
        <v>3.5379444500000001E-4</v>
      </c>
      <c r="G582" s="31">
        <v>3.2902883424000003E-2</v>
      </c>
      <c r="H582" s="27">
        <v>10847</v>
      </c>
      <c r="I582" s="27">
        <v>313</v>
      </c>
      <c r="J582" s="27">
        <v>16199</v>
      </c>
      <c r="K582" s="31">
        <f t="shared" si="63"/>
        <v>0.68893141551947656</v>
      </c>
      <c r="L582" s="31">
        <f t="shared" si="64"/>
        <v>0.66960923513797144</v>
      </c>
      <c r="M582" s="31">
        <f t="shared" si="65"/>
        <v>1.932218038150503E-2</v>
      </c>
      <c r="N582" s="31">
        <f t="shared" si="66"/>
        <v>0.97195340501792116</v>
      </c>
      <c r="O582" s="31">
        <f t="shared" si="67"/>
        <v>2.8046594982078853E-2</v>
      </c>
      <c r="P582" s="31">
        <v>0.97398700000000005</v>
      </c>
      <c r="Q582" s="31">
        <v>2.6012E-2</v>
      </c>
      <c r="R582" s="27">
        <v>6693</v>
      </c>
      <c r="S582" s="27">
        <v>292</v>
      </c>
      <c r="T582" s="67">
        <f t="shared" si="68"/>
        <v>0.95819613457408737</v>
      </c>
      <c r="U582" s="123">
        <f t="shared" si="69"/>
        <v>4.1803865425912669E-2</v>
      </c>
    </row>
    <row r="583" spans="1:21" x14ac:dyDescent="0.2">
      <c r="A583" s="122" t="s">
        <v>1614</v>
      </c>
      <c r="B583" s="129" t="s">
        <v>2252</v>
      </c>
      <c r="C583" s="31">
        <v>0.71630938949400003</v>
      </c>
      <c r="D583" s="31">
        <v>1.9556224144E-2</v>
      </c>
      <c r="E583" s="31">
        <v>0.24432744139400001</v>
      </c>
      <c r="F583" s="31">
        <v>1.2536041099999999E-4</v>
      </c>
      <c r="G583" s="31">
        <v>1.9681584554999999E-2</v>
      </c>
      <c r="H583" s="27">
        <v>11902</v>
      </c>
      <c r="I583" s="27">
        <v>375</v>
      </c>
      <c r="J583" s="27">
        <v>15579</v>
      </c>
      <c r="K583" s="31">
        <f t="shared" si="63"/>
        <v>0.78804801335130625</v>
      </c>
      <c r="L583" s="31">
        <f t="shared" si="64"/>
        <v>0.76397714872584888</v>
      </c>
      <c r="M583" s="31">
        <f t="shared" si="65"/>
        <v>2.4070864625457346E-2</v>
      </c>
      <c r="N583" s="31">
        <f t="shared" si="66"/>
        <v>0.96945507860226443</v>
      </c>
      <c r="O583" s="31">
        <f t="shared" si="67"/>
        <v>3.0544921397735604E-2</v>
      </c>
      <c r="P583" s="31">
        <v>0.96999400000000002</v>
      </c>
      <c r="Q583" s="31">
        <v>3.0005E-2</v>
      </c>
      <c r="R583" s="27">
        <v>8462</v>
      </c>
      <c r="S583" s="27">
        <v>349</v>
      </c>
      <c r="T583" s="67">
        <f t="shared" si="68"/>
        <v>0.96039042106457839</v>
      </c>
      <c r="U583" s="123">
        <f t="shared" si="69"/>
        <v>3.9609578935421635E-2</v>
      </c>
    </row>
    <row r="584" spans="1:21" x14ac:dyDescent="0.2">
      <c r="A584" s="122" t="s">
        <v>1497</v>
      </c>
      <c r="B584" s="129" t="s">
        <v>2138</v>
      </c>
      <c r="C584" s="31">
        <v>0.72867624579599999</v>
      </c>
      <c r="D584" s="31">
        <v>1.6355854478E-2</v>
      </c>
      <c r="E584" s="31">
        <v>0.233567716294</v>
      </c>
      <c r="F584" s="31">
        <v>3.05716906E-4</v>
      </c>
      <c r="G584" s="31">
        <v>2.1094466523E-2</v>
      </c>
      <c r="H584" s="27">
        <v>10340</v>
      </c>
      <c r="I584" s="27">
        <v>309</v>
      </c>
      <c r="J584" s="27">
        <v>15035</v>
      </c>
      <c r="K584" s="31">
        <f t="shared" si="63"/>
        <v>0.70828067841702691</v>
      </c>
      <c r="L584" s="31">
        <f t="shared" si="64"/>
        <v>0.68772863318922517</v>
      </c>
      <c r="M584" s="31">
        <f t="shared" si="65"/>
        <v>2.0552045227801796E-2</v>
      </c>
      <c r="N584" s="31">
        <f t="shared" si="66"/>
        <v>0.97098319090994456</v>
      </c>
      <c r="O584" s="31">
        <f t="shared" si="67"/>
        <v>2.9016809090055405E-2</v>
      </c>
      <c r="P584" s="31">
        <v>0.97305699999999995</v>
      </c>
      <c r="Q584" s="31">
        <v>2.6942000000000001E-2</v>
      </c>
      <c r="R584" s="27">
        <v>7299</v>
      </c>
      <c r="S584" s="27">
        <v>288</v>
      </c>
      <c r="T584" s="67">
        <f t="shared" si="68"/>
        <v>0.96204033214709372</v>
      </c>
      <c r="U584" s="123">
        <f t="shared" si="69"/>
        <v>3.795966785290629E-2</v>
      </c>
    </row>
    <row r="585" spans="1:21" x14ac:dyDescent="0.2">
      <c r="A585" s="122" t="s">
        <v>1240</v>
      </c>
      <c r="B585" s="129" t="s">
        <v>1887</v>
      </c>
      <c r="C585" s="31">
        <v>0.73179282868499995</v>
      </c>
      <c r="D585" s="31">
        <v>4.4621513940000003E-3</v>
      </c>
      <c r="E585" s="31">
        <v>0.242231075697</v>
      </c>
      <c r="F585" s="31">
        <v>1.59362549E-4</v>
      </c>
      <c r="G585" s="31">
        <v>2.1354581673E-2</v>
      </c>
      <c r="H585" s="27">
        <v>10135</v>
      </c>
      <c r="I585" s="27">
        <v>211</v>
      </c>
      <c r="J585" s="27">
        <v>14689</v>
      </c>
      <c r="K585" s="31">
        <f t="shared" si="63"/>
        <v>0.70433657839199404</v>
      </c>
      <c r="L585" s="31">
        <f t="shared" si="64"/>
        <v>0.68997208795697462</v>
      </c>
      <c r="M585" s="31">
        <f t="shared" si="65"/>
        <v>1.4364490435019403E-2</v>
      </c>
      <c r="N585" s="31">
        <f t="shared" si="66"/>
        <v>0.97960564469360134</v>
      </c>
      <c r="O585" s="31">
        <f t="shared" si="67"/>
        <v>2.0394355306398607E-2</v>
      </c>
      <c r="P585" s="31">
        <v>0.98462099999999997</v>
      </c>
      <c r="Q585" s="31">
        <v>1.5377999999999999E-2</v>
      </c>
      <c r="R585" s="27">
        <v>7018</v>
      </c>
      <c r="S585" s="27">
        <v>196</v>
      </c>
      <c r="T585" s="67">
        <f t="shared" si="68"/>
        <v>0.97283060715275849</v>
      </c>
      <c r="U585" s="123">
        <f t="shared" si="69"/>
        <v>2.7169392847241475E-2</v>
      </c>
    </row>
    <row r="586" spans="1:21" x14ac:dyDescent="0.2">
      <c r="A586" s="122" t="s">
        <v>1119</v>
      </c>
      <c r="B586" s="129" t="s">
        <v>1767</v>
      </c>
      <c r="C586" s="31">
        <v>0.664373642288</v>
      </c>
      <c r="D586" s="31">
        <v>4.1274438811999999E-2</v>
      </c>
      <c r="E586" s="31">
        <v>0.24149167269999999</v>
      </c>
      <c r="F586" s="31">
        <v>2.5343953649999999E-3</v>
      </c>
      <c r="G586" s="31">
        <v>5.0325850832000002E-2</v>
      </c>
      <c r="H586" s="27">
        <v>9034</v>
      </c>
      <c r="I586" s="27">
        <v>622</v>
      </c>
      <c r="J586" s="27">
        <v>14225</v>
      </c>
      <c r="K586" s="31">
        <f t="shared" si="63"/>
        <v>0.678804920913884</v>
      </c>
      <c r="L586" s="31">
        <f t="shared" si="64"/>
        <v>0.63507908611599295</v>
      </c>
      <c r="M586" s="31">
        <f t="shared" si="65"/>
        <v>4.3725834797891036E-2</v>
      </c>
      <c r="N586" s="31">
        <f t="shared" si="66"/>
        <v>0.93558409279204635</v>
      </c>
      <c r="O586" s="31">
        <f t="shared" si="67"/>
        <v>6.4415907207953607E-2</v>
      </c>
      <c r="P586" s="31">
        <v>0.93310899999999997</v>
      </c>
      <c r="Q586" s="31">
        <v>6.6890000000000005E-2</v>
      </c>
      <c r="R586" s="27">
        <v>6041</v>
      </c>
      <c r="S586" s="27">
        <v>580</v>
      </c>
      <c r="T586" s="67">
        <f t="shared" si="68"/>
        <v>0.91239993958616528</v>
      </c>
      <c r="U586" s="123">
        <f t="shared" si="69"/>
        <v>8.7600060413834765E-2</v>
      </c>
    </row>
    <row r="587" spans="1:21" x14ac:dyDescent="0.2">
      <c r="A587" s="122" t="s">
        <v>1227</v>
      </c>
      <c r="B587" s="129" t="s">
        <v>1874</v>
      </c>
      <c r="C587" s="31">
        <v>0.68993963782599999</v>
      </c>
      <c r="D587" s="31">
        <v>1.3279678067999999E-2</v>
      </c>
      <c r="E587" s="31">
        <v>0.25050301810800002</v>
      </c>
      <c r="F587" s="31">
        <v>4.0241448599999998E-4</v>
      </c>
      <c r="G587" s="31">
        <v>4.5875251509000001E-2</v>
      </c>
      <c r="H587" s="27">
        <v>9120</v>
      </c>
      <c r="I587" s="27">
        <v>364</v>
      </c>
      <c r="J587" s="27">
        <v>14137</v>
      </c>
      <c r="K587" s="31">
        <f t="shared" si="63"/>
        <v>0.67086369102355525</v>
      </c>
      <c r="L587" s="31">
        <f t="shared" si="64"/>
        <v>0.64511565395769965</v>
      </c>
      <c r="M587" s="31">
        <f t="shared" si="65"/>
        <v>2.5748037065855555E-2</v>
      </c>
      <c r="N587" s="31">
        <f t="shared" si="66"/>
        <v>0.96161956980177143</v>
      </c>
      <c r="O587" s="31">
        <f t="shared" si="67"/>
        <v>3.8380430198228593E-2</v>
      </c>
      <c r="P587" s="31">
        <v>0.96833800000000003</v>
      </c>
      <c r="Q587" s="31">
        <v>3.1661000000000002E-2</v>
      </c>
      <c r="R587" s="27">
        <v>5685</v>
      </c>
      <c r="S587" s="27">
        <v>326</v>
      </c>
      <c r="T587" s="67">
        <f t="shared" si="68"/>
        <v>0.94576609549159874</v>
      </c>
      <c r="U587" s="123">
        <f t="shared" si="69"/>
        <v>5.4233904508401265E-2</v>
      </c>
    </row>
    <row r="588" spans="1:21" x14ac:dyDescent="0.2">
      <c r="A588" s="122" t="s">
        <v>1414</v>
      </c>
      <c r="B588" s="129" t="s">
        <v>2057</v>
      </c>
      <c r="C588" s="31">
        <v>0.58618630573200003</v>
      </c>
      <c r="D588" s="31">
        <v>4.2993630573E-2</v>
      </c>
      <c r="E588" s="31">
        <v>0.27786624203799998</v>
      </c>
      <c r="F588" s="31">
        <v>2.7866242030000002E-3</v>
      </c>
      <c r="G588" s="31">
        <v>9.0167197451999997E-2</v>
      </c>
      <c r="H588" s="27">
        <v>8702</v>
      </c>
      <c r="I588" s="27">
        <v>905</v>
      </c>
      <c r="J588" s="27">
        <v>13836</v>
      </c>
      <c r="K588" s="31">
        <f t="shared" si="63"/>
        <v>0.69434807747904015</v>
      </c>
      <c r="L588" s="31">
        <f t="shared" si="64"/>
        <v>0.62893899971089906</v>
      </c>
      <c r="M588" s="31">
        <f t="shared" si="65"/>
        <v>6.5409077768141075E-2</v>
      </c>
      <c r="N588" s="31">
        <f t="shared" si="66"/>
        <v>0.90579785573019678</v>
      </c>
      <c r="O588" s="31">
        <f t="shared" si="67"/>
        <v>9.4202144269803265E-2</v>
      </c>
      <c r="P588" s="31">
        <v>0.91434300000000002</v>
      </c>
      <c r="Q588" s="31">
        <v>8.5655999999999996E-2</v>
      </c>
      <c r="R588" s="27">
        <v>5537</v>
      </c>
      <c r="S588" s="27">
        <v>766</v>
      </c>
      <c r="T588" s="67">
        <f t="shared" si="68"/>
        <v>0.87847056957004599</v>
      </c>
      <c r="U588" s="123">
        <f t="shared" si="69"/>
        <v>0.121529430429954</v>
      </c>
    </row>
    <row r="589" spans="1:21" x14ac:dyDescent="0.2">
      <c r="A589" s="122" t="s">
        <v>1584</v>
      </c>
      <c r="B589" s="129" t="s">
        <v>2452</v>
      </c>
      <c r="C589" s="31">
        <v>0.63652211810799997</v>
      </c>
      <c r="D589" s="31">
        <v>1.3510568751000001E-2</v>
      </c>
      <c r="E589" s="31">
        <v>0.31270429287399998</v>
      </c>
      <c r="F589" s="31">
        <v>0</v>
      </c>
      <c r="G589" s="31">
        <v>3.7263020265000002E-2</v>
      </c>
      <c r="H589" s="27">
        <v>9117</v>
      </c>
      <c r="I589" s="27">
        <v>272</v>
      </c>
      <c r="J589" s="27">
        <v>13401</v>
      </c>
      <c r="K589" s="31">
        <f t="shared" si="63"/>
        <v>0.70061935676442055</v>
      </c>
      <c r="L589" s="31">
        <f t="shared" si="64"/>
        <v>0.68032236400268642</v>
      </c>
      <c r="M589" s="31">
        <f t="shared" si="65"/>
        <v>2.02969927617342E-2</v>
      </c>
      <c r="N589" s="31">
        <f t="shared" si="66"/>
        <v>0.97102992863989779</v>
      </c>
      <c r="O589" s="31">
        <f t="shared" si="67"/>
        <v>2.8970071360102247E-2</v>
      </c>
      <c r="P589" s="31">
        <v>0.97396099999999997</v>
      </c>
      <c r="Q589" s="31">
        <v>2.6037999999999999E-2</v>
      </c>
      <c r="R589" s="27">
        <v>5635</v>
      </c>
      <c r="S589" s="27">
        <v>261</v>
      </c>
      <c r="T589" s="67">
        <f t="shared" si="68"/>
        <v>0.95573270013568523</v>
      </c>
      <c r="U589" s="123">
        <f t="shared" si="69"/>
        <v>4.4267299864314789E-2</v>
      </c>
    </row>
    <row r="590" spans="1:21" x14ac:dyDescent="0.2">
      <c r="A590" s="122" t="s">
        <v>1589</v>
      </c>
      <c r="B590" s="129" t="s">
        <v>2227</v>
      </c>
      <c r="C590" s="31">
        <v>0.70769872731000005</v>
      </c>
      <c r="D590" s="31">
        <v>2.6288337158E-2</v>
      </c>
      <c r="E590" s="31">
        <v>0.231796369705</v>
      </c>
      <c r="F590" s="31">
        <v>1.0431879820000001E-3</v>
      </c>
      <c r="G590" s="31">
        <v>3.3173377842000001E-2</v>
      </c>
      <c r="H590" s="27">
        <v>7799</v>
      </c>
      <c r="I590" s="27">
        <v>384</v>
      </c>
      <c r="J590" s="27">
        <v>13272</v>
      </c>
      <c r="K590" s="31">
        <f t="shared" si="63"/>
        <v>0.61656118143459915</v>
      </c>
      <c r="L590" s="31">
        <f t="shared" si="64"/>
        <v>0.58762808921036769</v>
      </c>
      <c r="M590" s="31">
        <f t="shared" si="65"/>
        <v>2.8933092224231464E-2</v>
      </c>
      <c r="N590" s="31">
        <f t="shared" si="66"/>
        <v>0.95307344494684099</v>
      </c>
      <c r="O590" s="31">
        <f t="shared" si="67"/>
        <v>4.6926555053158986E-2</v>
      </c>
      <c r="P590" s="31">
        <v>0.95596899999999996</v>
      </c>
      <c r="Q590" s="31">
        <v>4.403E-2</v>
      </c>
      <c r="R590" s="27">
        <v>5477</v>
      </c>
      <c r="S590" s="27">
        <v>340</v>
      </c>
      <c r="T590" s="67">
        <f t="shared" si="68"/>
        <v>0.9415506274712051</v>
      </c>
      <c r="U590" s="123">
        <f t="shared" si="69"/>
        <v>5.844937252879491E-2</v>
      </c>
    </row>
    <row r="591" spans="1:21" x14ac:dyDescent="0.2">
      <c r="A591" s="122" t="s">
        <v>1328</v>
      </c>
      <c r="B591" s="129" t="s">
        <v>1973</v>
      </c>
      <c r="C591" s="31">
        <v>0.47644927536199999</v>
      </c>
      <c r="D591" s="31">
        <v>1.1904761904E-2</v>
      </c>
      <c r="E591" s="31">
        <v>0.39751552795</v>
      </c>
      <c r="F591" s="31">
        <v>2.3291925459999999E-3</v>
      </c>
      <c r="G591" s="31">
        <v>0.11180124223600001</v>
      </c>
      <c r="H591" s="27">
        <v>8264</v>
      </c>
      <c r="I591" s="27">
        <v>789</v>
      </c>
      <c r="J591" s="27">
        <v>13163</v>
      </c>
      <c r="K591" s="31">
        <f t="shared" si="63"/>
        <v>0.68776114867431437</v>
      </c>
      <c r="L591" s="31">
        <f t="shared" si="64"/>
        <v>0.62782040568259512</v>
      </c>
      <c r="M591" s="31">
        <f t="shared" si="65"/>
        <v>5.9940742991719212E-2</v>
      </c>
      <c r="N591" s="31">
        <f t="shared" si="66"/>
        <v>0.91284657019772453</v>
      </c>
      <c r="O591" s="31">
        <f t="shared" si="67"/>
        <v>8.7153429802275487E-2</v>
      </c>
      <c r="P591" s="31">
        <v>0.93326200000000004</v>
      </c>
      <c r="Q591" s="31">
        <v>6.6737000000000005E-2</v>
      </c>
      <c r="R591" s="27">
        <v>4568</v>
      </c>
      <c r="S591" s="27">
        <v>568</v>
      </c>
      <c r="T591" s="67">
        <f t="shared" si="68"/>
        <v>0.88940809968847356</v>
      </c>
      <c r="U591" s="123">
        <f t="shared" si="69"/>
        <v>0.11059190031152648</v>
      </c>
    </row>
    <row r="592" spans="1:21" x14ac:dyDescent="0.2">
      <c r="A592" s="122" t="s">
        <v>1591</v>
      </c>
      <c r="B592" s="129" t="s">
        <v>2229</v>
      </c>
      <c r="C592" s="31">
        <v>0.41042345276800002</v>
      </c>
      <c r="D592" s="31">
        <v>9.5005428880000006E-3</v>
      </c>
      <c r="E592" s="31">
        <v>0.46742671009699999</v>
      </c>
      <c r="F592" s="31">
        <v>2.9858849070000001E-3</v>
      </c>
      <c r="G592" s="31">
        <v>0.109663409337</v>
      </c>
      <c r="H592" s="27">
        <v>9582</v>
      </c>
      <c r="I592" s="27">
        <v>555</v>
      </c>
      <c r="J592" s="27">
        <v>12857</v>
      </c>
      <c r="K592" s="31">
        <f t="shared" si="63"/>
        <v>0.78844209380104224</v>
      </c>
      <c r="L592" s="31">
        <f t="shared" si="64"/>
        <v>0.7452749474994167</v>
      </c>
      <c r="M592" s="31">
        <f t="shared" si="65"/>
        <v>4.3167146301625575E-2</v>
      </c>
      <c r="N592" s="31">
        <f t="shared" si="66"/>
        <v>0.9452500739863865</v>
      </c>
      <c r="O592" s="31">
        <f t="shared" si="67"/>
        <v>5.4749926013613497E-2</v>
      </c>
      <c r="P592" s="31">
        <v>0.95291000000000003</v>
      </c>
      <c r="Q592" s="31">
        <v>4.7088999999999999E-2</v>
      </c>
      <c r="R592" s="27">
        <v>4590</v>
      </c>
      <c r="S592" s="27">
        <v>477</v>
      </c>
      <c r="T592" s="67">
        <f t="shared" si="68"/>
        <v>0.9058614564831261</v>
      </c>
      <c r="U592" s="123">
        <f t="shared" si="69"/>
        <v>9.4138543516873896E-2</v>
      </c>
    </row>
    <row r="593" spans="1:21" x14ac:dyDescent="0.2">
      <c r="A593" s="122" t="s">
        <v>1581</v>
      </c>
      <c r="B593" s="129" t="s">
        <v>2220</v>
      </c>
      <c r="C593" s="31">
        <v>0.66893039049199998</v>
      </c>
      <c r="D593" s="31">
        <v>2.5951976714999998E-2</v>
      </c>
      <c r="E593" s="31">
        <v>0.27261702643699998</v>
      </c>
      <c r="F593" s="31">
        <v>0</v>
      </c>
      <c r="G593" s="31">
        <v>3.2500606353999997E-2</v>
      </c>
      <c r="H593" s="27">
        <v>7064</v>
      </c>
      <c r="I593" s="27">
        <v>267</v>
      </c>
      <c r="J593" s="27">
        <v>10883</v>
      </c>
      <c r="K593" s="31">
        <f t="shared" si="63"/>
        <v>0.67361940641367268</v>
      </c>
      <c r="L593" s="31">
        <f t="shared" si="64"/>
        <v>0.64908573003767345</v>
      </c>
      <c r="M593" s="31">
        <f t="shared" si="65"/>
        <v>2.4533676375999264E-2</v>
      </c>
      <c r="N593" s="31">
        <f t="shared" si="66"/>
        <v>0.96357932069294772</v>
      </c>
      <c r="O593" s="31">
        <f t="shared" si="67"/>
        <v>3.6420679307052242E-2</v>
      </c>
      <c r="P593" s="31">
        <v>0.96425899999999998</v>
      </c>
      <c r="Q593" s="31">
        <v>3.5740000000000001E-2</v>
      </c>
      <c r="R593" s="27">
        <v>4492</v>
      </c>
      <c r="S593" s="27">
        <v>254</v>
      </c>
      <c r="T593" s="67">
        <f t="shared" si="68"/>
        <v>0.94648124736620309</v>
      </c>
      <c r="U593" s="123">
        <f t="shared" si="69"/>
        <v>5.3518752633796879E-2</v>
      </c>
    </row>
    <row r="594" spans="1:21" x14ac:dyDescent="0.2">
      <c r="A594" s="122" t="s">
        <v>1350</v>
      </c>
      <c r="B594" s="129" t="s">
        <v>1995</v>
      </c>
      <c r="C594" s="31">
        <v>0.51076115485499995</v>
      </c>
      <c r="D594" s="31">
        <v>5.1443569553000001E-2</v>
      </c>
      <c r="E594" s="31">
        <v>0.23884514435599999</v>
      </c>
      <c r="F594" s="31">
        <v>7.3490813639999998E-3</v>
      </c>
      <c r="G594" s="31">
        <v>0.191601049868</v>
      </c>
      <c r="H594" s="27">
        <v>4449</v>
      </c>
      <c r="I594" s="27">
        <v>732</v>
      </c>
      <c r="J594" s="27">
        <v>10135</v>
      </c>
      <c r="K594" s="31">
        <f t="shared" si="63"/>
        <v>0.51119881598421313</v>
      </c>
      <c r="L594" s="31">
        <f t="shared" si="64"/>
        <v>0.43897385298470648</v>
      </c>
      <c r="M594" s="31">
        <f t="shared" si="65"/>
        <v>7.2224962999506662E-2</v>
      </c>
      <c r="N594" s="31">
        <f t="shared" si="66"/>
        <v>0.8587145338737695</v>
      </c>
      <c r="O594" s="31">
        <f t="shared" si="67"/>
        <v>0.14128546612623047</v>
      </c>
      <c r="P594" s="31">
        <v>0.86451599999999995</v>
      </c>
      <c r="Q594" s="31">
        <v>0.13548299999999999</v>
      </c>
      <c r="R594" s="27">
        <v>2574</v>
      </c>
      <c r="S594" s="27">
        <v>592</v>
      </c>
      <c r="T594" s="67">
        <f t="shared" si="68"/>
        <v>0.81301326595072643</v>
      </c>
      <c r="U594" s="123">
        <f t="shared" si="69"/>
        <v>0.18698673404927352</v>
      </c>
    </row>
    <row r="595" spans="1:21" x14ac:dyDescent="0.2">
      <c r="A595" s="122" t="s">
        <v>1198</v>
      </c>
      <c r="B595" s="129" t="s">
        <v>1846</v>
      </c>
      <c r="C595" s="31">
        <v>0.567732962447</v>
      </c>
      <c r="D595" s="31">
        <v>2.3365785813000001E-2</v>
      </c>
      <c r="E595" s="31">
        <v>0.34297635604999999</v>
      </c>
      <c r="F595" s="31">
        <v>0</v>
      </c>
      <c r="G595" s="31">
        <v>6.5924895688000001E-2</v>
      </c>
      <c r="H595" s="27">
        <v>6963</v>
      </c>
      <c r="I595" s="27">
        <v>354</v>
      </c>
      <c r="J595" s="27">
        <v>10095</v>
      </c>
      <c r="K595" s="31">
        <f t="shared" si="63"/>
        <v>0.72481426448736996</v>
      </c>
      <c r="L595" s="31">
        <f t="shared" si="64"/>
        <v>0.68974739970282317</v>
      </c>
      <c r="M595" s="31">
        <f t="shared" si="65"/>
        <v>3.5066864784546806E-2</v>
      </c>
      <c r="N595" s="31">
        <f t="shared" si="66"/>
        <v>0.95161951619516194</v>
      </c>
      <c r="O595" s="31">
        <f t="shared" si="67"/>
        <v>4.8380483804838045E-2</v>
      </c>
      <c r="P595" s="31">
        <v>0.956959</v>
      </c>
      <c r="Q595" s="31">
        <v>4.3040000000000002E-2</v>
      </c>
      <c r="R595" s="27">
        <v>4114</v>
      </c>
      <c r="S595" s="27">
        <v>338</v>
      </c>
      <c r="T595" s="67">
        <f t="shared" si="68"/>
        <v>0.9240790655884995</v>
      </c>
      <c r="U595" s="123">
        <f t="shared" si="69"/>
        <v>7.5920934411500454E-2</v>
      </c>
    </row>
    <row r="596" spans="1:21" x14ac:dyDescent="0.2">
      <c r="A596" s="122" t="s">
        <v>1147</v>
      </c>
      <c r="B596" s="129" t="s">
        <v>1795</v>
      </c>
      <c r="C596" s="31">
        <v>0.61249309010499997</v>
      </c>
      <c r="D596" s="31">
        <v>1.0779436151999999E-2</v>
      </c>
      <c r="E596" s="31">
        <v>0.35129906025399998</v>
      </c>
      <c r="F596" s="31">
        <v>2.7639579799999998E-4</v>
      </c>
      <c r="G596" s="31">
        <v>2.5152017689000002E-2</v>
      </c>
      <c r="H596" s="27">
        <v>7020</v>
      </c>
      <c r="I596" s="27">
        <v>148</v>
      </c>
      <c r="J596" s="27">
        <v>9452</v>
      </c>
      <c r="K596" s="31">
        <f t="shared" si="63"/>
        <v>0.7583580194667795</v>
      </c>
      <c r="L596" s="31">
        <f t="shared" si="64"/>
        <v>0.74269995768091412</v>
      </c>
      <c r="M596" s="31">
        <f t="shared" si="65"/>
        <v>1.5658061785865426E-2</v>
      </c>
      <c r="N596" s="31">
        <f t="shared" si="66"/>
        <v>0.9793526785714286</v>
      </c>
      <c r="O596" s="31">
        <f t="shared" si="67"/>
        <v>2.0647321428571428E-2</v>
      </c>
      <c r="P596" s="31">
        <v>0.97983799999999999</v>
      </c>
      <c r="Q596" s="31">
        <v>2.0160999999999998E-2</v>
      </c>
      <c r="R596" s="27">
        <v>4032</v>
      </c>
      <c r="S596" s="27">
        <v>140</v>
      </c>
      <c r="T596" s="67">
        <f t="shared" si="68"/>
        <v>0.96644295302013428</v>
      </c>
      <c r="U596" s="123">
        <f t="shared" si="69"/>
        <v>3.3557046979865772E-2</v>
      </c>
    </row>
    <row r="597" spans="1:21" x14ac:dyDescent="0.2">
      <c r="A597" s="122" t="s">
        <v>1386</v>
      </c>
      <c r="B597" s="129" t="s">
        <v>2029</v>
      </c>
      <c r="C597" s="31">
        <v>0.52221172022600004</v>
      </c>
      <c r="D597" s="31">
        <v>2.3629489603000001E-2</v>
      </c>
      <c r="E597" s="31">
        <v>0.29962192816599997</v>
      </c>
      <c r="F597" s="31">
        <v>5.6710775039999998E-3</v>
      </c>
      <c r="G597" s="31">
        <v>0.14886578449900001</v>
      </c>
      <c r="H597" s="27">
        <v>4765</v>
      </c>
      <c r="I597" s="27">
        <v>659</v>
      </c>
      <c r="J597" s="27">
        <v>9362</v>
      </c>
      <c r="K597" s="31">
        <f t="shared" si="63"/>
        <v>0.57936338389233066</v>
      </c>
      <c r="L597" s="31">
        <f t="shared" si="64"/>
        <v>0.50897244178594314</v>
      </c>
      <c r="M597" s="31">
        <f t="shared" si="65"/>
        <v>7.0390942106387522E-2</v>
      </c>
      <c r="N597" s="31">
        <f t="shared" si="66"/>
        <v>0.87850294985250732</v>
      </c>
      <c r="O597" s="31">
        <f t="shared" si="67"/>
        <v>0.12149705014749262</v>
      </c>
      <c r="P597" s="31">
        <v>0.90663300000000002</v>
      </c>
      <c r="Q597" s="31">
        <v>9.3366000000000005E-2</v>
      </c>
      <c r="R597" s="27">
        <v>2755</v>
      </c>
      <c r="S597" s="27">
        <v>449</v>
      </c>
      <c r="T597" s="67">
        <f t="shared" si="68"/>
        <v>0.85986267166042452</v>
      </c>
      <c r="U597" s="123">
        <f t="shared" si="69"/>
        <v>0.14013732833957554</v>
      </c>
    </row>
    <row r="598" spans="1:21" x14ac:dyDescent="0.2">
      <c r="A598" s="122" t="s">
        <v>1151</v>
      </c>
      <c r="B598" s="129" t="s">
        <v>1799</v>
      </c>
      <c r="C598" s="31">
        <v>0.63842519684999999</v>
      </c>
      <c r="D598" s="31">
        <v>1.4488188976E-2</v>
      </c>
      <c r="E598" s="31">
        <v>0.299527559055</v>
      </c>
      <c r="F598" s="31">
        <v>6.2992125900000002E-4</v>
      </c>
      <c r="G598" s="31">
        <v>4.6929133858000002E-2</v>
      </c>
      <c r="H598" s="27">
        <v>5752</v>
      </c>
      <c r="I598" s="27">
        <v>230</v>
      </c>
      <c r="J598" s="27">
        <v>8964</v>
      </c>
      <c r="K598" s="31">
        <f t="shared" si="63"/>
        <v>0.66733601070950466</v>
      </c>
      <c r="L598" s="31">
        <f t="shared" si="64"/>
        <v>0.64167782240071392</v>
      </c>
      <c r="M598" s="31">
        <f t="shared" si="65"/>
        <v>2.5658188308790717E-2</v>
      </c>
      <c r="N598" s="31">
        <f t="shared" si="66"/>
        <v>0.96155132062855231</v>
      </c>
      <c r="O598" s="31">
        <f t="shared" si="67"/>
        <v>3.8448679371447678E-2</v>
      </c>
      <c r="P598" s="31">
        <v>0.96390500000000001</v>
      </c>
      <c r="Q598" s="31">
        <v>3.6094000000000001E-2</v>
      </c>
      <c r="R598" s="27">
        <v>3687</v>
      </c>
      <c r="S598" s="27">
        <v>226</v>
      </c>
      <c r="T598" s="67">
        <f t="shared" si="68"/>
        <v>0.94224380270891894</v>
      </c>
      <c r="U598" s="123">
        <f t="shared" si="69"/>
        <v>5.7756197291081009E-2</v>
      </c>
    </row>
    <row r="599" spans="1:21" x14ac:dyDescent="0.2">
      <c r="A599" s="122" t="s">
        <v>1629</v>
      </c>
      <c r="B599" s="129" t="s">
        <v>2267</v>
      </c>
      <c r="C599" s="31">
        <v>0.44627709707800001</v>
      </c>
      <c r="D599" s="31">
        <v>1.0367577756E-2</v>
      </c>
      <c r="E599" s="31">
        <v>0.43402450518300001</v>
      </c>
      <c r="F599" s="31">
        <v>1.413760603E-3</v>
      </c>
      <c r="G599" s="31">
        <v>0.107917059377</v>
      </c>
      <c r="H599" s="27">
        <v>5306</v>
      </c>
      <c r="I599" s="27">
        <v>349</v>
      </c>
      <c r="J599" s="27">
        <v>8426</v>
      </c>
      <c r="K599" s="31">
        <f t="shared" si="63"/>
        <v>0.67113695703774034</v>
      </c>
      <c r="L599" s="31">
        <f t="shared" si="64"/>
        <v>0.62971754094469501</v>
      </c>
      <c r="M599" s="31">
        <f t="shared" si="65"/>
        <v>4.1419416093045336E-2</v>
      </c>
      <c r="N599" s="31">
        <f t="shared" si="66"/>
        <v>0.93828470380194517</v>
      </c>
      <c r="O599" s="31">
        <f t="shared" si="67"/>
        <v>6.1715296198054818E-2</v>
      </c>
      <c r="P599" s="31">
        <v>0.94413899999999995</v>
      </c>
      <c r="Q599" s="31">
        <v>5.586E-2</v>
      </c>
      <c r="R599" s="27">
        <v>2665</v>
      </c>
      <c r="S599" s="27">
        <v>300</v>
      </c>
      <c r="T599" s="67">
        <f t="shared" si="68"/>
        <v>0.89881956155143339</v>
      </c>
      <c r="U599" s="123">
        <f t="shared" si="69"/>
        <v>0.10118043844856661</v>
      </c>
    </row>
    <row r="600" spans="1:21" x14ac:dyDescent="0.2">
      <c r="A600" s="122" t="s">
        <v>1248</v>
      </c>
      <c r="B600" s="129" t="s">
        <v>1895</v>
      </c>
      <c r="C600" s="31">
        <v>0.61485507246299997</v>
      </c>
      <c r="D600" s="31">
        <v>9.7826086950000002E-3</v>
      </c>
      <c r="E600" s="31">
        <v>0.343115942028</v>
      </c>
      <c r="F600" s="31">
        <v>3.6231883999999999E-4</v>
      </c>
      <c r="G600" s="31">
        <v>3.1884057971000003E-2</v>
      </c>
      <c r="H600" s="27">
        <v>5645</v>
      </c>
      <c r="I600" s="27">
        <v>133</v>
      </c>
      <c r="J600" s="27">
        <v>8151</v>
      </c>
      <c r="K600" s="31">
        <f t="shared" si="63"/>
        <v>0.70887007729112994</v>
      </c>
      <c r="L600" s="31">
        <f t="shared" si="64"/>
        <v>0.69255306097411362</v>
      </c>
      <c r="M600" s="31">
        <f t="shared" si="65"/>
        <v>1.6317016317016316E-2</v>
      </c>
      <c r="N600" s="31">
        <f t="shared" si="66"/>
        <v>0.97698165455174801</v>
      </c>
      <c r="O600" s="31">
        <f t="shared" si="67"/>
        <v>2.301834544825199E-2</v>
      </c>
      <c r="P600" s="31">
        <v>0.98078900000000002</v>
      </c>
      <c r="Q600" s="31">
        <v>1.9210000000000001E-2</v>
      </c>
      <c r="R600" s="27">
        <v>3268</v>
      </c>
      <c r="S600" s="27">
        <v>121</v>
      </c>
      <c r="T600" s="67">
        <f t="shared" si="68"/>
        <v>0.96429625258188256</v>
      </c>
      <c r="U600" s="123">
        <f t="shared" si="69"/>
        <v>3.5703747418117437E-2</v>
      </c>
    </row>
    <row r="601" spans="1:21" x14ac:dyDescent="0.2">
      <c r="A601" s="122" t="s">
        <v>1616</v>
      </c>
      <c r="B601" s="129" t="s">
        <v>2254</v>
      </c>
      <c r="C601" s="31">
        <v>0.67800656520400004</v>
      </c>
      <c r="D601" s="31">
        <v>1.5517755893E-2</v>
      </c>
      <c r="E601" s="31">
        <v>0.29155475977299999</v>
      </c>
      <c r="F601" s="31">
        <v>8.9525514700000003E-4</v>
      </c>
      <c r="G601" s="31">
        <v>1.402566398E-2</v>
      </c>
      <c r="H601" s="27">
        <v>5517</v>
      </c>
      <c r="I601" s="27">
        <v>127</v>
      </c>
      <c r="J601" s="27">
        <v>7409</v>
      </c>
      <c r="K601" s="31">
        <f t="shared" si="63"/>
        <v>0.7617762181131057</v>
      </c>
      <c r="L601" s="31">
        <f t="shared" si="64"/>
        <v>0.74463490349574846</v>
      </c>
      <c r="M601" s="31">
        <f t="shared" si="65"/>
        <v>1.7141314617357267E-2</v>
      </c>
      <c r="N601" s="31">
        <f t="shared" si="66"/>
        <v>0.97749822820694543</v>
      </c>
      <c r="O601" s="31">
        <f t="shared" si="67"/>
        <v>2.250177179305457E-2</v>
      </c>
      <c r="P601" s="31">
        <v>0.97602900000000004</v>
      </c>
      <c r="Q601" s="31">
        <v>2.3970000000000002E-2</v>
      </c>
      <c r="R601" s="27">
        <v>3760</v>
      </c>
      <c r="S601" s="27">
        <v>120</v>
      </c>
      <c r="T601" s="67">
        <f t="shared" si="68"/>
        <v>0.96907216494845361</v>
      </c>
      <c r="U601" s="123">
        <f t="shared" si="69"/>
        <v>3.0927835051546393E-2</v>
      </c>
    </row>
    <row r="602" spans="1:21" x14ac:dyDescent="0.2">
      <c r="A602" s="122" t="s">
        <v>1399</v>
      </c>
      <c r="B602" s="129" t="s">
        <v>2042</v>
      </c>
      <c r="C602" s="31">
        <v>0.64386792452800001</v>
      </c>
      <c r="D602" s="31">
        <v>8.8738207547E-2</v>
      </c>
      <c r="E602" s="31">
        <v>0.20489386792399999</v>
      </c>
      <c r="F602" s="31">
        <v>8.2547169810000005E-3</v>
      </c>
      <c r="G602" s="31">
        <v>5.4245283018000003E-2</v>
      </c>
      <c r="H602" s="27">
        <v>4771</v>
      </c>
      <c r="I602" s="27">
        <v>573</v>
      </c>
      <c r="J602" s="27">
        <v>7266</v>
      </c>
      <c r="K602" s="31">
        <f t="shared" si="63"/>
        <v>0.73548031929534818</v>
      </c>
      <c r="L602" s="31">
        <f t="shared" si="64"/>
        <v>0.65661987338287919</v>
      </c>
      <c r="M602" s="31">
        <f t="shared" si="65"/>
        <v>7.8860445912469032E-2</v>
      </c>
      <c r="N602" s="31">
        <f t="shared" si="66"/>
        <v>0.89277694610778446</v>
      </c>
      <c r="O602" s="31">
        <f t="shared" si="67"/>
        <v>0.10722305389221556</v>
      </c>
      <c r="P602" s="31">
        <v>0.88492000000000004</v>
      </c>
      <c r="Q602" s="31">
        <v>0.115079</v>
      </c>
      <c r="R602" s="27">
        <v>3338</v>
      </c>
      <c r="S602" s="27">
        <v>529</v>
      </c>
      <c r="T602" s="67">
        <f t="shared" si="68"/>
        <v>0.86320144815102151</v>
      </c>
      <c r="U602" s="123">
        <f t="shared" si="69"/>
        <v>0.13679855184897854</v>
      </c>
    </row>
    <row r="603" spans="1:21" x14ac:dyDescent="0.2">
      <c r="A603" s="122" t="s">
        <v>1076</v>
      </c>
      <c r="B603" s="129" t="s">
        <v>1724</v>
      </c>
      <c r="C603" s="31">
        <v>0.733006912442</v>
      </c>
      <c r="D603" s="31">
        <v>7.1428571428000007E-2</v>
      </c>
      <c r="E603" s="31">
        <v>0.147465437788</v>
      </c>
      <c r="F603" s="31">
        <v>5.7603686629999996E-3</v>
      </c>
      <c r="G603" s="31">
        <v>4.2338709677E-2</v>
      </c>
      <c r="H603" s="27">
        <v>4367</v>
      </c>
      <c r="I603" s="27">
        <v>491</v>
      </c>
      <c r="J603" s="27">
        <v>6527</v>
      </c>
      <c r="K603" s="31">
        <f t="shared" si="63"/>
        <v>0.74429293703079513</v>
      </c>
      <c r="L603" s="31">
        <f t="shared" si="64"/>
        <v>0.66906695265818905</v>
      </c>
      <c r="M603" s="31">
        <f t="shared" si="65"/>
        <v>7.5225984372606094E-2</v>
      </c>
      <c r="N603" s="31">
        <f t="shared" si="66"/>
        <v>0.89892960065870731</v>
      </c>
      <c r="O603" s="31">
        <f t="shared" si="67"/>
        <v>0.10107039934129271</v>
      </c>
      <c r="P603" s="31">
        <v>0.90692600000000001</v>
      </c>
      <c r="Q603" s="31">
        <v>9.3073000000000003E-2</v>
      </c>
      <c r="R603" s="27">
        <v>3392</v>
      </c>
      <c r="S603" s="27">
        <v>430</v>
      </c>
      <c r="T603" s="67">
        <f t="shared" si="68"/>
        <v>0.88749345892203035</v>
      </c>
      <c r="U603" s="123">
        <f t="shared" si="69"/>
        <v>0.11250654107796965</v>
      </c>
    </row>
    <row r="604" spans="1:21" x14ac:dyDescent="0.2">
      <c r="A604" s="122" t="s">
        <v>1330</v>
      </c>
      <c r="B604" s="129" t="s">
        <v>1975</v>
      </c>
      <c r="C604" s="31">
        <v>0.40642303432999999</v>
      </c>
      <c r="D604" s="31">
        <v>1.7718715393E-2</v>
      </c>
      <c r="E604" s="31">
        <v>0.43410852713100001</v>
      </c>
      <c r="F604" s="31">
        <v>3.322259136E-3</v>
      </c>
      <c r="G604" s="31">
        <v>0.13842746400799999</v>
      </c>
      <c r="H604" s="27">
        <v>4294</v>
      </c>
      <c r="I604" s="27">
        <v>422</v>
      </c>
      <c r="J604" s="27">
        <v>6470</v>
      </c>
      <c r="K604" s="31">
        <f t="shared" si="63"/>
        <v>0.72890262751159196</v>
      </c>
      <c r="L604" s="31">
        <f t="shared" si="64"/>
        <v>0.66367851622874807</v>
      </c>
      <c r="M604" s="31">
        <f t="shared" si="65"/>
        <v>6.5224111282843888E-2</v>
      </c>
      <c r="N604" s="31">
        <f t="shared" si="66"/>
        <v>0.91051738761662426</v>
      </c>
      <c r="O604" s="31">
        <f t="shared" si="67"/>
        <v>8.9482612383375737E-2</v>
      </c>
      <c r="P604" s="31">
        <v>0.93079100000000004</v>
      </c>
      <c r="Q604" s="31">
        <v>6.9208000000000006E-2</v>
      </c>
      <c r="R604" s="27">
        <v>2194</v>
      </c>
      <c r="S604" s="27">
        <v>309</v>
      </c>
      <c r="T604" s="67">
        <f t="shared" si="68"/>
        <v>0.87654814222932476</v>
      </c>
      <c r="U604" s="123">
        <f t="shared" si="69"/>
        <v>0.12345185777067519</v>
      </c>
    </row>
    <row r="605" spans="1:21" x14ac:dyDescent="0.2">
      <c r="A605" s="122" t="s">
        <v>1476</v>
      </c>
      <c r="B605" s="129" t="s">
        <v>2117</v>
      </c>
      <c r="C605" s="31">
        <v>0.56634615384599996</v>
      </c>
      <c r="D605" s="31">
        <v>7.2115384610000003E-3</v>
      </c>
      <c r="E605" s="31">
        <v>0.35384615384599999</v>
      </c>
      <c r="F605" s="31">
        <v>0</v>
      </c>
      <c r="G605" s="31">
        <v>7.2596153846000003E-2</v>
      </c>
      <c r="H605" s="27">
        <v>4532</v>
      </c>
      <c r="I605" s="27">
        <v>207</v>
      </c>
      <c r="J605" s="27">
        <v>6442</v>
      </c>
      <c r="K605" s="31">
        <f t="shared" si="63"/>
        <v>0.73564110524681781</v>
      </c>
      <c r="L605" s="31">
        <f t="shared" si="64"/>
        <v>0.70350822725861528</v>
      </c>
      <c r="M605" s="31">
        <f t="shared" si="65"/>
        <v>3.213287798820242E-2</v>
      </c>
      <c r="N605" s="31">
        <f t="shared" si="66"/>
        <v>0.95631989871280865</v>
      </c>
      <c r="O605" s="31">
        <f t="shared" si="67"/>
        <v>4.3680101287191388E-2</v>
      </c>
      <c r="P605" s="31">
        <v>0.96758699999999997</v>
      </c>
      <c r="Q605" s="31">
        <v>3.2412000000000003E-2</v>
      </c>
      <c r="R605" s="27">
        <v>2442</v>
      </c>
      <c r="S605" s="27">
        <v>177</v>
      </c>
      <c r="T605" s="67">
        <f t="shared" si="68"/>
        <v>0.93241695303550975</v>
      </c>
      <c r="U605" s="123">
        <f t="shared" si="69"/>
        <v>6.7583046964490259E-2</v>
      </c>
    </row>
    <row r="606" spans="1:21" x14ac:dyDescent="0.2">
      <c r="A606" s="122" t="s">
        <v>1122</v>
      </c>
      <c r="B606" s="129" t="s">
        <v>1770</v>
      </c>
      <c r="C606" s="31">
        <v>0.34001336005299998</v>
      </c>
      <c r="D606" s="31">
        <v>9.3520374080000006E-3</v>
      </c>
      <c r="E606" s="31">
        <v>0.53640614562400002</v>
      </c>
      <c r="F606" s="31">
        <v>0</v>
      </c>
      <c r="G606" s="31">
        <v>0.114228456913</v>
      </c>
      <c r="H606" s="27">
        <v>4789</v>
      </c>
      <c r="I606" s="27">
        <v>216</v>
      </c>
      <c r="J606" s="27">
        <v>6324</v>
      </c>
      <c r="K606" s="31">
        <f t="shared" si="63"/>
        <v>0.79142947501581273</v>
      </c>
      <c r="L606" s="31">
        <f t="shared" si="64"/>
        <v>0.75727387729285267</v>
      </c>
      <c r="M606" s="31">
        <f t="shared" si="65"/>
        <v>3.4155597722960153E-2</v>
      </c>
      <c r="N606" s="31">
        <f t="shared" si="66"/>
        <v>0.95684315684315679</v>
      </c>
      <c r="O606" s="31">
        <f t="shared" si="67"/>
        <v>4.3156843156843157E-2</v>
      </c>
      <c r="P606" s="31">
        <v>0.96164799999999995</v>
      </c>
      <c r="Q606" s="31">
        <v>3.8351000000000003E-2</v>
      </c>
      <c r="R606" s="27">
        <v>1872</v>
      </c>
      <c r="S606" s="27">
        <v>192</v>
      </c>
      <c r="T606" s="67">
        <f t="shared" si="68"/>
        <v>0.90697674418604646</v>
      </c>
      <c r="U606" s="123">
        <f t="shared" si="69"/>
        <v>9.3023255813953487E-2</v>
      </c>
    </row>
    <row r="607" spans="1:21" x14ac:dyDescent="0.2">
      <c r="A607" s="122" t="s">
        <v>1046</v>
      </c>
      <c r="B607" s="129" t="s">
        <v>1694</v>
      </c>
      <c r="C607" s="31">
        <v>0.759642258244</v>
      </c>
      <c r="D607" s="31">
        <v>3.1581889322999997E-2</v>
      </c>
      <c r="E607" s="31">
        <v>0.15790944661799999</v>
      </c>
      <c r="F607" s="31">
        <v>0</v>
      </c>
      <c r="G607" s="31">
        <v>5.0866405812999997E-2</v>
      </c>
      <c r="H607" s="27">
        <v>4657</v>
      </c>
      <c r="I607" s="27">
        <v>336</v>
      </c>
      <c r="J607" s="27">
        <v>6220</v>
      </c>
      <c r="K607" s="31">
        <f t="shared" si="63"/>
        <v>0.80273311897106114</v>
      </c>
      <c r="L607" s="31">
        <f t="shared" si="64"/>
        <v>0.74871382636655948</v>
      </c>
      <c r="M607" s="31">
        <f t="shared" si="65"/>
        <v>5.4019292604501605E-2</v>
      </c>
      <c r="N607" s="31">
        <f t="shared" si="66"/>
        <v>0.9327057881033447</v>
      </c>
      <c r="O607" s="31">
        <f t="shared" si="67"/>
        <v>6.7294211896655312E-2</v>
      </c>
      <c r="P607" s="31">
        <v>0.94494199999999995</v>
      </c>
      <c r="Q607" s="31">
        <v>5.5057000000000002E-2</v>
      </c>
      <c r="R607" s="27">
        <v>3659</v>
      </c>
      <c r="S607" s="27">
        <v>320</v>
      </c>
      <c r="T607" s="67">
        <f t="shared" si="68"/>
        <v>0.91957778336265394</v>
      </c>
      <c r="U607" s="123">
        <f t="shared" si="69"/>
        <v>8.042221663734607E-2</v>
      </c>
    </row>
    <row r="608" spans="1:21" x14ac:dyDescent="0.2">
      <c r="A608" s="122" t="s">
        <v>1594</v>
      </c>
      <c r="B608" s="129" t="s">
        <v>2232</v>
      </c>
      <c r="C608" s="31">
        <v>0.52878567972900004</v>
      </c>
      <c r="D608" s="31">
        <v>8.7082728589999991E-3</v>
      </c>
      <c r="E608" s="31">
        <v>0.41025641025600001</v>
      </c>
      <c r="F608" s="31">
        <v>0</v>
      </c>
      <c r="G608" s="31">
        <v>5.2249637155E-2</v>
      </c>
      <c r="H608" s="27">
        <v>4371</v>
      </c>
      <c r="I608" s="27">
        <v>143</v>
      </c>
      <c r="J608" s="27">
        <v>5733</v>
      </c>
      <c r="K608" s="31">
        <f t="shared" si="63"/>
        <v>0.78737135879993025</v>
      </c>
      <c r="L608" s="31">
        <f t="shared" si="64"/>
        <v>0.76242804814233389</v>
      </c>
      <c r="M608" s="31">
        <f t="shared" si="65"/>
        <v>2.4943310657596373E-2</v>
      </c>
      <c r="N608" s="31">
        <f t="shared" si="66"/>
        <v>0.96832077979618958</v>
      </c>
      <c r="O608" s="31">
        <f t="shared" si="67"/>
        <v>3.1679220203810365E-2</v>
      </c>
      <c r="P608" s="31">
        <v>0.97325799999999996</v>
      </c>
      <c r="Q608" s="31">
        <v>2.6741000000000001E-2</v>
      </c>
      <c r="R608" s="27">
        <v>2430</v>
      </c>
      <c r="S608" s="27">
        <v>134</v>
      </c>
      <c r="T608" s="67">
        <f t="shared" si="68"/>
        <v>0.94773790951638071</v>
      </c>
      <c r="U608" s="123">
        <f t="shared" si="69"/>
        <v>5.2262090483619343E-2</v>
      </c>
    </row>
    <row r="609" spans="1:21" x14ac:dyDescent="0.2">
      <c r="A609" s="122" t="s">
        <v>1347</v>
      </c>
      <c r="B609" s="129" t="s">
        <v>1992</v>
      </c>
      <c r="C609" s="31">
        <v>0.41745454545400001</v>
      </c>
      <c r="D609" s="31">
        <v>1.7454545453999999E-2</v>
      </c>
      <c r="E609" s="31">
        <v>0.38763636363600001</v>
      </c>
      <c r="F609" s="31">
        <v>2.181818181E-3</v>
      </c>
      <c r="G609" s="31">
        <v>0.175272727272</v>
      </c>
      <c r="H609" s="27">
        <v>3558</v>
      </c>
      <c r="I609" s="27">
        <v>372</v>
      </c>
      <c r="J609" s="27">
        <v>5288</v>
      </c>
      <c r="K609" s="31">
        <f t="shared" si="63"/>
        <v>0.7431921331316188</v>
      </c>
      <c r="L609" s="31">
        <f t="shared" si="64"/>
        <v>0.6728441754916793</v>
      </c>
      <c r="M609" s="31">
        <f t="shared" si="65"/>
        <v>7.0347957639939479E-2</v>
      </c>
      <c r="N609" s="31">
        <f t="shared" si="66"/>
        <v>0.90534351145038172</v>
      </c>
      <c r="O609" s="31">
        <f t="shared" si="67"/>
        <v>9.465648854961832E-2</v>
      </c>
      <c r="P609" s="31">
        <v>0.92567200000000005</v>
      </c>
      <c r="Q609" s="31">
        <v>7.4327000000000004E-2</v>
      </c>
      <c r="R609" s="27">
        <v>1708</v>
      </c>
      <c r="S609" s="27">
        <v>280</v>
      </c>
      <c r="T609" s="67">
        <f t="shared" si="68"/>
        <v>0.85915492957746475</v>
      </c>
      <c r="U609" s="123">
        <f t="shared" si="69"/>
        <v>0.14084507042253522</v>
      </c>
    </row>
    <row r="610" spans="1:21" x14ac:dyDescent="0.2">
      <c r="A610" s="122" t="s">
        <v>1335</v>
      </c>
      <c r="B610" s="129" t="s">
        <v>1980</v>
      </c>
      <c r="C610" s="31">
        <v>0.56889161053199999</v>
      </c>
      <c r="D610" s="31">
        <v>1.2859767298999999E-2</v>
      </c>
      <c r="E610" s="31">
        <v>0.33435394978499999</v>
      </c>
      <c r="F610" s="31">
        <v>1.2247397419999999E-3</v>
      </c>
      <c r="G610" s="31">
        <v>8.2669932638999993E-2</v>
      </c>
      <c r="H610" s="27">
        <v>3462</v>
      </c>
      <c r="I610" s="27">
        <v>224</v>
      </c>
      <c r="J610" s="27">
        <v>5284</v>
      </c>
      <c r="K610" s="31">
        <f t="shared" si="63"/>
        <v>0.6975775927327782</v>
      </c>
      <c r="L610" s="31">
        <f t="shared" si="64"/>
        <v>0.65518546555639667</v>
      </c>
      <c r="M610" s="31">
        <f t="shared" si="65"/>
        <v>4.2392127176381529E-2</v>
      </c>
      <c r="N610" s="31">
        <f t="shared" si="66"/>
        <v>0.93922951709169833</v>
      </c>
      <c r="O610" s="31">
        <f t="shared" si="67"/>
        <v>6.0770482908301685E-2</v>
      </c>
      <c r="P610" s="31">
        <v>0.95929500000000001</v>
      </c>
      <c r="Q610" s="31">
        <v>4.0703999999999997E-2</v>
      </c>
      <c r="R610" s="27">
        <v>1886</v>
      </c>
      <c r="S610" s="27">
        <v>165</v>
      </c>
      <c r="T610" s="67">
        <f t="shared" si="68"/>
        <v>0.91955143832276942</v>
      </c>
      <c r="U610" s="123">
        <f t="shared" si="69"/>
        <v>8.0448561677230621E-2</v>
      </c>
    </row>
    <row r="611" spans="1:21" x14ac:dyDescent="0.2">
      <c r="A611" s="122" t="s">
        <v>1498</v>
      </c>
      <c r="B611" s="129" t="s">
        <v>2139</v>
      </c>
      <c r="C611" s="31">
        <v>0.61376811594199998</v>
      </c>
      <c r="D611" s="31">
        <v>7.2463768110000003E-3</v>
      </c>
      <c r="E611" s="31">
        <v>0.27101449275299999</v>
      </c>
      <c r="F611" s="31">
        <v>0</v>
      </c>
      <c r="G611" s="31">
        <v>0.107971014492</v>
      </c>
      <c r="H611" s="27">
        <v>2649</v>
      </c>
      <c r="I611" s="27">
        <v>203</v>
      </c>
      <c r="J611" s="27">
        <v>4915</v>
      </c>
      <c r="K611" s="31">
        <f t="shared" si="63"/>
        <v>0.58026449643947098</v>
      </c>
      <c r="L611" s="31">
        <f t="shared" si="64"/>
        <v>0.53896236012207532</v>
      </c>
      <c r="M611" s="31">
        <f t="shared" si="65"/>
        <v>4.1302136317395724E-2</v>
      </c>
      <c r="N611" s="31">
        <f t="shared" si="66"/>
        <v>0.92882187938288918</v>
      </c>
      <c r="O611" s="31">
        <f t="shared" si="67"/>
        <v>7.1178120617110804E-2</v>
      </c>
      <c r="P611" s="31">
        <v>0.94142999999999999</v>
      </c>
      <c r="Q611" s="31">
        <v>5.8569000000000003E-2</v>
      </c>
      <c r="R611" s="27">
        <v>1688</v>
      </c>
      <c r="S611" s="27">
        <v>192</v>
      </c>
      <c r="T611" s="67">
        <f t="shared" si="68"/>
        <v>0.89787234042553188</v>
      </c>
      <c r="U611" s="123">
        <f t="shared" si="69"/>
        <v>0.10212765957446808</v>
      </c>
    </row>
    <row r="612" spans="1:21" x14ac:dyDescent="0.2">
      <c r="A612" s="122" t="s">
        <v>1610</v>
      </c>
      <c r="B612" s="129" t="s">
        <v>2248</v>
      </c>
      <c r="C612" s="31">
        <v>0.79229770661999999</v>
      </c>
      <c r="D612" s="31">
        <v>5.7118130678999998E-2</v>
      </c>
      <c r="E612" s="31">
        <v>0.11120726958</v>
      </c>
      <c r="F612" s="31">
        <v>2.596278667E-3</v>
      </c>
      <c r="G612" s="31">
        <v>3.6780614452000003E-2</v>
      </c>
      <c r="H612" s="27">
        <v>2883</v>
      </c>
      <c r="I612" s="27">
        <v>291</v>
      </c>
      <c r="J612" s="27">
        <v>4882</v>
      </c>
      <c r="K612" s="31">
        <f t="shared" si="63"/>
        <v>0.65014338385907411</v>
      </c>
      <c r="L612" s="31">
        <f t="shared" si="64"/>
        <v>0.59053666530110616</v>
      </c>
      <c r="M612" s="31">
        <f t="shared" si="65"/>
        <v>5.9606718557968043E-2</v>
      </c>
      <c r="N612" s="31">
        <f t="shared" si="66"/>
        <v>0.90831758034026466</v>
      </c>
      <c r="O612" s="31">
        <f t="shared" si="67"/>
        <v>9.1682419659735351E-2</v>
      </c>
      <c r="P612" s="31">
        <v>0.92034899999999997</v>
      </c>
      <c r="Q612" s="31">
        <v>7.9649999999999999E-2</v>
      </c>
      <c r="R612" s="27">
        <v>2332</v>
      </c>
      <c r="S612" s="27">
        <v>245</v>
      </c>
      <c r="T612" s="67">
        <f t="shared" si="68"/>
        <v>0.90492821109817623</v>
      </c>
      <c r="U612" s="123">
        <f t="shared" si="69"/>
        <v>9.5071788901823828E-2</v>
      </c>
    </row>
    <row r="613" spans="1:21" x14ac:dyDescent="0.2">
      <c r="A613" s="122" t="s">
        <v>1678</v>
      </c>
      <c r="B613" s="129" t="s">
        <v>2314</v>
      </c>
      <c r="C613" s="31">
        <v>0.65988700564900005</v>
      </c>
      <c r="D613" s="31">
        <v>2.0338983049999999E-2</v>
      </c>
      <c r="E613" s="31">
        <v>0.27909604519699999</v>
      </c>
      <c r="F613" s="31">
        <v>0</v>
      </c>
      <c r="G613" s="31">
        <v>4.0677966101000003E-2</v>
      </c>
      <c r="H613" s="27">
        <v>3154</v>
      </c>
      <c r="I613" s="27">
        <v>118</v>
      </c>
      <c r="J613" s="27">
        <v>4711</v>
      </c>
      <c r="K613" s="31">
        <f t="shared" si="63"/>
        <v>0.69454468265760982</v>
      </c>
      <c r="L613" s="31">
        <f t="shared" si="64"/>
        <v>0.66949692209721923</v>
      </c>
      <c r="M613" s="31">
        <f t="shared" si="65"/>
        <v>2.5047760560390576E-2</v>
      </c>
      <c r="N613" s="31">
        <f t="shared" si="66"/>
        <v>0.96393643031784837</v>
      </c>
      <c r="O613" s="31">
        <f t="shared" si="67"/>
        <v>3.6063569682151589E-2</v>
      </c>
      <c r="P613" s="31">
        <v>0.96442499999999998</v>
      </c>
      <c r="Q613" s="31">
        <v>3.5574000000000001E-2</v>
      </c>
      <c r="R613" s="27">
        <v>1997</v>
      </c>
      <c r="S613" s="27">
        <v>118</v>
      </c>
      <c r="T613" s="67">
        <f t="shared" si="68"/>
        <v>0.94420803782505913</v>
      </c>
      <c r="U613" s="123">
        <f t="shared" si="69"/>
        <v>5.5791962174940896E-2</v>
      </c>
    </row>
    <row r="614" spans="1:21" x14ac:dyDescent="0.2">
      <c r="A614" s="122" t="s">
        <v>1202</v>
      </c>
      <c r="B614" s="129" t="s">
        <v>2452</v>
      </c>
      <c r="C614" s="31">
        <v>0.38888888888799999</v>
      </c>
      <c r="D614" s="31">
        <v>4.3402777777000003E-2</v>
      </c>
      <c r="E614" s="31">
        <v>0.34548611111100003</v>
      </c>
      <c r="F614" s="31">
        <v>0</v>
      </c>
      <c r="G614" s="31">
        <v>0.222222222222</v>
      </c>
      <c r="H614" s="27">
        <v>2071</v>
      </c>
      <c r="I614" s="27">
        <v>200</v>
      </c>
      <c r="J614" s="27">
        <v>4596</v>
      </c>
      <c r="K614" s="31">
        <f t="shared" si="63"/>
        <v>0.49412532637075718</v>
      </c>
      <c r="L614" s="31">
        <f t="shared" si="64"/>
        <v>0.45060922541340298</v>
      </c>
      <c r="M614" s="31">
        <f t="shared" si="65"/>
        <v>4.3516100957354219E-2</v>
      </c>
      <c r="N614" s="31">
        <f t="shared" si="66"/>
        <v>0.91193306913254069</v>
      </c>
      <c r="O614" s="31">
        <f t="shared" si="67"/>
        <v>8.8066930867459273E-2</v>
      </c>
      <c r="P614" s="31">
        <v>0.91461400000000004</v>
      </c>
      <c r="Q614" s="31">
        <v>8.5385000000000003E-2</v>
      </c>
      <c r="R614" s="27">
        <v>1066</v>
      </c>
      <c r="S614" s="27">
        <v>172</v>
      </c>
      <c r="T614" s="67">
        <f t="shared" si="68"/>
        <v>0.8610662358642972</v>
      </c>
      <c r="U614" s="123">
        <f t="shared" si="69"/>
        <v>0.13893376413570274</v>
      </c>
    </row>
    <row r="615" spans="1:21" x14ac:dyDescent="0.2">
      <c r="A615" s="122" t="s">
        <v>1183</v>
      </c>
      <c r="B615" s="129" t="s">
        <v>1831</v>
      </c>
      <c r="C615" s="31">
        <v>0.738983050847</v>
      </c>
      <c r="D615" s="31">
        <v>2.3050847457E-2</v>
      </c>
      <c r="E615" s="31">
        <v>0.19389830508399999</v>
      </c>
      <c r="F615" s="31">
        <v>0</v>
      </c>
      <c r="G615" s="31">
        <v>4.4067796610000001E-2</v>
      </c>
      <c r="H615" s="27">
        <v>2363</v>
      </c>
      <c r="I615" s="27">
        <v>133</v>
      </c>
      <c r="J615" s="27">
        <v>4440</v>
      </c>
      <c r="K615" s="31">
        <f t="shared" si="63"/>
        <v>0.56216216216216219</v>
      </c>
      <c r="L615" s="31">
        <f t="shared" si="64"/>
        <v>0.53220720720720716</v>
      </c>
      <c r="M615" s="31">
        <f t="shared" si="65"/>
        <v>2.9954954954954954E-2</v>
      </c>
      <c r="N615" s="31">
        <f t="shared" si="66"/>
        <v>0.94671474358974361</v>
      </c>
      <c r="O615" s="31">
        <f t="shared" si="67"/>
        <v>5.3285256410256408E-2</v>
      </c>
      <c r="P615" s="31">
        <v>0.95528299999999999</v>
      </c>
      <c r="Q615" s="31">
        <v>4.4715999999999999E-2</v>
      </c>
      <c r="R615" s="27">
        <v>1695</v>
      </c>
      <c r="S615" s="27">
        <v>117</v>
      </c>
      <c r="T615" s="67">
        <f t="shared" si="68"/>
        <v>0.93543046357615889</v>
      </c>
      <c r="U615" s="123">
        <f t="shared" si="69"/>
        <v>6.4569536423841056E-2</v>
      </c>
    </row>
    <row r="616" spans="1:21" x14ac:dyDescent="0.2">
      <c r="A616" s="122" t="s">
        <v>1283</v>
      </c>
      <c r="B616" s="129" t="s">
        <v>1930</v>
      </c>
      <c r="C616" s="31">
        <v>0.70249110320200003</v>
      </c>
      <c r="D616" s="31">
        <v>0.118505338078</v>
      </c>
      <c r="E616" s="31">
        <v>8.7188612099000001E-2</v>
      </c>
      <c r="F616" s="31">
        <v>6.7615658359999999E-3</v>
      </c>
      <c r="G616" s="31">
        <v>8.5053380782000004E-2</v>
      </c>
      <c r="H616" s="27">
        <v>2914</v>
      </c>
      <c r="I616" s="27">
        <v>647</v>
      </c>
      <c r="J616" s="27">
        <v>4355</v>
      </c>
      <c r="K616" s="31">
        <f t="shared" si="63"/>
        <v>0.81768082663605046</v>
      </c>
      <c r="L616" s="31">
        <f t="shared" si="64"/>
        <v>0.66911595866819751</v>
      </c>
      <c r="M616" s="31">
        <f t="shared" si="65"/>
        <v>0.14856486796785304</v>
      </c>
      <c r="N616" s="31">
        <f t="shared" si="66"/>
        <v>0.81830946363381074</v>
      </c>
      <c r="O616" s="31">
        <f t="shared" si="67"/>
        <v>0.18169053636618926</v>
      </c>
      <c r="P616" s="31">
        <v>0.83262800000000003</v>
      </c>
      <c r="Q616" s="31">
        <v>0.16737099999999999</v>
      </c>
      <c r="R616" s="27">
        <v>2540</v>
      </c>
      <c r="S616" s="27">
        <v>609</v>
      </c>
      <c r="T616" s="67">
        <f t="shared" si="68"/>
        <v>0.80660527151476658</v>
      </c>
      <c r="U616" s="123">
        <f t="shared" si="69"/>
        <v>0.1933947284852334</v>
      </c>
    </row>
    <row r="617" spans="1:21" x14ac:dyDescent="0.2">
      <c r="A617" s="122" t="s">
        <v>1400</v>
      </c>
      <c r="B617" s="129" t="s">
        <v>2043</v>
      </c>
      <c r="C617" s="31">
        <v>0.63565891472799996</v>
      </c>
      <c r="D617" s="31">
        <v>5.9431524547E-2</v>
      </c>
      <c r="E617" s="31">
        <v>0.25581395348800001</v>
      </c>
      <c r="F617" s="31">
        <v>6.4599483200000003E-4</v>
      </c>
      <c r="G617" s="31">
        <v>4.8449612402999997E-2</v>
      </c>
      <c r="H617" s="27">
        <v>2737</v>
      </c>
      <c r="I617" s="27">
        <v>189</v>
      </c>
      <c r="J617" s="27">
        <v>4277</v>
      </c>
      <c r="K617" s="31">
        <f t="shared" si="63"/>
        <v>0.68412438625204586</v>
      </c>
      <c r="L617" s="31">
        <f t="shared" si="64"/>
        <v>0.63993453355155483</v>
      </c>
      <c r="M617" s="31">
        <f t="shared" si="65"/>
        <v>4.4189852700491E-2</v>
      </c>
      <c r="N617" s="31">
        <f t="shared" si="66"/>
        <v>0.93540669856459335</v>
      </c>
      <c r="O617" s="31">
        <f t="shared" si="67"/>
        <v>6.4593301435406703E-2</v>
      </c>
      <c r="P617" s="31">
        <v>0.93078700000000003</v>
      </c>
      <c r="Q617" s="31">
        <v>6.9211999999999996E-2</v>
      </c>
      <c r="R617" s="27">
        <v>1707</v>
      </c>
      <c r="S617" s="27">
        <v>175</v>
      </c>
      <c r="T617" s="67">
        <f t="shared" si="68"/>
        <v>0.90701381509032941</v>
      </c>
      <c r="U617" s="123">
        <f t="shared" si="69"/>
        <v>9.2986184909670561E-2</v>
      </c>
    </row>
    <row r="618" spans="1:21" x14ac:dyDescent="0.2">
      <c r="A618" s="122" t="s">
        <v>1613</v>
      </c>
      <c r="B618" s="129" t="s">
        <v>2251</v>
      </c>
      <c r="C618" s="31">
        <v>0.776972624798</v>
      </c>
      <c r="D618" s="31">
        <v>1.2479871175000001E-2</v>
      </c>
      <c r="E618" s="31">
        <v>0.204508856682</v>
      </c>
      <c r="F618" s="31">
        <v>0</v>
      </c>
      <c r="G618" s="31">
        <v>6.0386473419999998E-3</v>
      </c>
      <c r="H618" s="27">
        <v>3399</v>
      </c>
      <c r="I618" s="27">
        <v>49</v>
      </c>
      <c r="J618" s="27">
        <v>4041</v>
      </c>
      <c r="K618" s="31">
        <f t="shared" si="63"/>
        <v>0.85325414501361052</v>
      </c>
      <c r="L618" s="31">
        <f t="shared" si="64"/>
        <v>0.84112843355605049</v>
      </c>
      <c r="M618" s="31">
        <f t="shared" si="65"/>
        <v>1.212571145756001E-2</v>
      </c>
      <c r="N618" s="31">
        <f t="shared" si="66"/>
        <v>0.98578886310904867</v>
      </c>
      <c r="O618" s="31">
        <f t="shared" si="67"/>
        <v>1.4211136890951276E-2</v>
      </c>
      <c r="P618" s="31">
        <v>0.98531599999999997</v>
      </c>
      <c r="Q618" s="31">
        <v>1.4683E-2</v>
      </c>
      <c r="R618" s="27">
        <v>2596</v>
      </c>
      <c r="S618" s="27">
        <v>48</v>
      </c>
      <c r="T618" s="67">
        <f t="shared" si="68"/>
        <v>0.9818456883509834</v>
      </c>
      <c r="U618" s="123">
        <f t="shared" si="69"/>
        <v>1.8154311649016642E-2</v>
      </c>
    </row>
    <row r="619" spans="1:21" x14ac:dyDescent="0.2">
      <c r="A619" s="122" t="s">
        <v>1430</v>
      </c>
      <c r="B619" s="129" t="s">
        <v>2072</v>
      </c>
      <c r="C619" s="31">
        <v>0.59314285714199999</v>
      </c>
      <c r="D619" s="31">
        <v>8.0000000000000002E-3</v>
      </c>
      <c r="E619" s="31">
        <v>0.30628571428500001</v>
      </c>
      <c r="F619" s="31">
        <v>0</v>
      </c>
      <c r="G619" s="31">
        <v>9.2571428570999995E-2</v>
      </c>
      <c r="H619" s="27">
        <v>1926</v>
      </c>
      <c r="I619" s="27">
        <v>119</v>
      </c>
      <c r="J619" s="27">
        <v>3856</v>
      </c>
      <c r="K619" s="31">
        <f t="shared" si="63"/>
        <v>0.53034232365145229</v>
      </c>
      <c r="L619" s="31">
        <f t="shared" si="64"/>
        <v>0.49948132780082988</v>
      </c>
      <c r="M619" s="31">
        <f t="shared" si="65"/>
        <v>3.0860995850622408E-2</v>
      </c>
      <c r="N619" s="31">
        <f t="shared" si="66"/>
        <v>0.94180929095354526</v>
      </c>
      <c r="O619" s="31">
        <f t="shared" si="67"/>
        <v>5.8190709046454771E-2</v>
      </c>
      <c r="P619" s="31">
        <v>0.95082800000000001</v>
      </c>
      <c r="Q619" s="31">
        <v>4.9170999999999999E-2</v>
      </c>
      <c r="R619" s="27">
        <v>1166</v>
      </c>
      <c r="S619" s="27">
        <v>109</v>
      </c>
      <c r="T619" s="67">
        <f t="shared" si="68"/>
        <v>0.91450980392156866</v>
      </c>
      <c r="U619" s="123">
        <f t="shared" si="69"/>
        <v>8.5490196078431377E-2</v>
      </c>
    </row>
    <row r="620" spans="1:21" x14ac:dyDescent="0.2">
      <c r="A620" s="122" t="s">
        <v>1182</v>
      </c>
      <c r="B620" s="129" t="s">
        <v>1830</v>
      </c>
      <c r="C620" s="31">
        <v>0.72564734895100003</v>
      </c>
      <c r="D620" s="31">
        <v>1.7879161527999999E-2</v>
      </c>
      <c r="E620" s="31">
        <v>0.21948212083800001</v>
      </c>
      <c r="F620" s="31">
        <v>0</v>
      </c>
      <c r="G620" s="31">
        <v>3.6991368679999997E-2</v>
      </c>
      <c r="H620" s="27">
        <v>2495</v>
      </c>
      <c r="I620" s="27">
        <v>105</v>
      </c>
      <c r="J620" s="27">
        <v>3587</v>
      </c>
      <c r="K620" s="31">
        <f t="shared" si="63"/>
        <v>0.72483969891274047</v>
      </c>
      <c r="L620" s="31">
        <f t="shared" si="64"/>
        <v>0.69556732645664898</v>
      </c>
      <c r="M620" s="31">
        <f t="shared" si="65"/>
        <v>2.927237245609144E-2</v>
      </c>
      <c r="N620" s="31">
        <f t="shared" si="66"/>
        <v>0.95961538461538465</v>
      </c>
      <c r="O620" s="31">
        <f t="shared" si="67"/>
        <v>4.0384615384615387E-2</v>
      </c>
      <c r="P620" s="31">
        <v>0.96343599999999996</v>
      </c>
      <c r="Q620" s="31">
        <v>3.6562999999999998E-2</v>
      </c>
      <c r="R620" s="27">
        <v>1734</v>
      </c>
      <c r="S620" s="27">
        <v>100</v>
      </c>
      <c r="T620" s="67">
        <f t="shared" si="68"/>
        <v>0.94547437295528902</v>
      </c>
      <c r="U620" s="123">
        <f t="shared" si="69"/>
        <v>5.4525627044711013E-2</v>
      </c>
    </row>
    <row r="621" spans="1:21" x14ac:dyDescent="0.2">
      <c r="A621" s="122" t="s">
        <v>1282</v>
      </c>
      <c r="B621" s="129" t="s">
        <v>1929</v>
      </c>
      <c r="C621" s="31">
        <v>0.76113013698599996</v>
      </c>
      <c r="D621" s="31">
        <v>0.112585616438</v>
      </c>
      <c r="E621" s="31">
        <v>9.375E-2</v>
      </c>
      <c r="F621" s="31">
        <v>2.996575342E-3</v>
      </c>
      <c r="G621" s="31">
        <v>2.9537671232000001E-2</v>
      </c>
      <c r="H621" s="27">
        <v>2432</v>
      </c>
      <c r="I621" s="27">
        <v>353</v>
      </c>
      <c r="J621" s="27">
        <v>3525</v>
      </c>
      <c r="K621" s="31">
        <f t="shared" si="63"/>
        <v>0.79007092198581563</v>
      </c>
      <c r="L621" s="31">
        <f t="shared" si="64"/>
        <v>0.68992907801418435</v>
      </c>
      <c r="M621" s="31">
        <f t="shared" si="65"/>
        <v>0.1001418439716312</v>
      </c>
      <c r="N621" s="31">
        <f t="shared" si="66"/>
        <v>0.8732495511669659</v>
      </c>
      <c r="O621" s="31">
        <f t="shared" si="67"/>
        <v>0.1267504488330341</v>
      </c>
      <c r="P621" s="31">
        <v>0.87131599999999998</v>
      </c>
      <c r="Q621" s="31">
        <v>0.12868299999999999</v>
      </c>
      <c r="R621" s="27">
        <v>2113</v>
      </c>
      <c r="S621" s="27">
        <v>343</v>
      </c>
      <c r="T621" s="67">
        <f t="shared" si="68"/>
        <v>0.86034201954397393</v>
      </c>
      <c r="U621" s="123">
        <f t="shared" si="69"/>
        <v>0.13965798045602607</v>
      </c>
    </row>
    <row r="622" spans="1:21" x14ac:dyDescent="0.2">
      <c r="A622" s="122" t="s">
        <v>1120</v>
      </c>
      <c r="B622" s="129" t="s">
        <v>1768</v>
      </c>
      <c r="C622" s="31">
        <v>0.71804752729599997</v>
      </c>
      <c r="D622" s="31">
        <v>3.8535645472000002E-2</v>
      </c>
      <c r="E622" s="31">
        <v>0.204238921001</v>
      </c>
      <c r="F622" s="31">
        <v>1.9267822729999999E-3</v>
      </c>
      <c r="G622" s="31">
        <v>3.7251123955999998E-2</v>
      </c>
      <c r="H622" s="27">
        <v>2418</v>
      </c>
      <c r="I622" s="27">
        <v>146</v>
      </c>
      <c r="J622" s="27">
        <v>3458</v>
      </c>
      <c r="K622" s="31">
        <f t="shared" si="63"/>
        <v>0.74146905725853096</v>
      </c>
      <c r="L622" s="31">
        <f t="shared" si="64"/>
        <v>0.6992481203007519</v>
      </c>
      <c r="M622" s="31">
        <f t="shared" si="65"/>
        <v>4.2220936957779065E-2</v>
      </c>
      <c r="N622" s="31">
        <f t="shared" si="66"/>
        <v>0.9430577223088924</v>
      </c>
      <c r="O622" s="31">
        <f t="shared" si="67"/>
        <v>5.6942277691107643E-2</v>
      </c>
      <c r="P622" s="31">
        <v>0.94076000000000004</v>
      </c>
      <c r="Q622" s="31">
        <v>5.9239E-2</v>
      </c>
      <c r="R622" s="27">
        <v>1637</v>
      </c>
      <c r="S622" s="27">
        <v>136</v>
      </c>
      <c r="T622" s="67">
        <f t="shared" si="68"/>
        <v>0.92329385222786242</v>
      </c>
      <c r="U622" s="123">
        <f t="shared" si="69"/>
        <v>7.670614777213762E-2</v>
      </c>
    </row>
    <row r="623" spans="1:21" x14ac:dyDescent="0.2">
      <c r="A623" s="122" t="s">
        <v>1337</v>
      </c>
      <c r="B623" s="129" t="s">
        <v>1982</v>
      </c>
      <c r="C623" s="31">
        <v>0.80279898218800005</v>
      </c>
      <c r="D623" s="31">
        <v>1.0178117048E-2</v>
      </c>
      <c r="E623" s="31">
        <v>0.15966921119499999</v>
      </c>
      <c r="F623" s="31">
        <v>6.3613231500000002E-4</v>
      </c>
      <c r="G623" s="31">
        <v>2.6717557251000001E-2</v>
      </c>
      <c r="H623" s="27">
        <v>2238</v>
      </c>
      <c r="I623" s="27">
        <v>76</v>
      </c>
      <c r="J623" s="27">
        <v>3394</v>
      </c>
      <c r="K623" s="31">
        <f t="shared" si="63"/>
        <v>0.68179139658220389</v>
      </c>
      <c r="L623" s="31">
        <f t="shared" si="64"/>
        <v>0.65939893930465532</v>
      </c>
      <c r="M623" s="31">
        <f t="shared" si="65"/>
        <v>2.2392457277548614E-2</v>
      </c>
      <c r="N623" s="31">
        <f t="shared" si="66"/>
        <v>0.96715643906655147</v>
      </c>
      <c r="O623" s="31">
        <f t="shared" si="67"/>
        <v>3.2843560933448576E-2</v>
      </c>
      <c r="P623" s="31">
        <v>0.97799100000000005</v>
      </c>
      <c r="Q623" s="31">
        <v>2.2008E-2</v>
      </c>
      <c r="R623" s="27">
        <v>1716</v>
      </c>
      <c r="S623" s="27">
        <v>66</v>
      </c>
      <c r="T623" s="67">
        <f t="shared" si="68"/>
        <v>0.96296296296296291</v>
      </c>
      <c r="U623" s="123">
        <f t="shared" si="69"/>
        <v>3.7037037037037035E-2</v>
      </c>
    </row>
    <row r="624" spans="1:21" x14ac:dyDescent="0.2">
      <c r="A624" s="122" t="s">
        <v>1207</v>
      </c>
      <c r="B624" s="129" t="s">
        <v>1854</v>
      </c>
      <c r="C624" s="31">
        <v>0.707175925925</v>
      </c>
      <c r="D624" s="31">
        <v>2.199074074E-2</v>
      </c>
      <c r="E624" s="31">
        <v>0.19560185185100001</v>
      </c>
      <c r="F624" s="31">
        <v>0</v>
      </c>
      <c r="G624" s="31">
        <v>7.5231481481000007E-2</v>
      </c>
      <c r="H624" s="27">
        <v>1494</v>
      </c>
      <c r="I624" s="27">
        <v>119</v>
      </c>
      <c r="J624" s="27">
        <v>3302</v>
      </c>
      <c r="K624" s="31">
        <f t="shared" si="63"/>
        <v>0.48849182313749245</v>
      </c>
      <c r="L624" s="31">
        <f t="shared" si="64"/>
        <v>0.45245305875227138</v>
      </c>
      <c r="M624" s="31">
        <f t="shared" si="65"/>
        <v>3.6038764385221078E-2</v>
      </c>
      <c r="N624" s="31">
        <f t="shared" si="66"/>
        <v>0.92622442653440795</v>
      </c>
      <c r="O624" s="31">
        <f t="shared" si="67"/>
        <v>7.3775573465592062E-2</v>
      </c>
      <c r="P624" s="31">
        <v>0.93512099999999998</v>
      </c>
      <c r="Q624" s="31">
        <v>6.4878000000000005E-2</v>
      </c>
      <c r="R624" s="27">
        <v>1082</v>
      </c>
      <c r="S624" s="27">
        <v>111</v>
      </c>
      <c r="T624" s="67">
        <f t="shared" si="68"/>
        <v>0.90695725062866728</v>
      </c>
      <c r="U624" s="123">
        <f t="shared" si="69"/>
        <v>9.3042749371332778E-2</v>
      </c>
    </row>
    <row r="625" spans="1:21" x14ac:dyDescent="0.2">
      <c r="A625" s="122" t="s">
        <v>1407</v>
      </c>
      <c r="B625" s="129" t="s">
        <v>2050</v>
      </c>
      <c r="C625" s="31">
        <v>0.65235690235599997</v>
      </c>
      <c r="D625" s="31">
        <v>3.2828282828000002E-2</v>
      </c>
      <c r="E625" s="31">
        <v>0.26262626262599997</v>
      </c>
      <c r="F625" s="31">
        <v>1.6835016830000001E-3</v>
      </c>
      <c r="G625" s="31">
        <v>5.0505050505000003E-2</v>
      </c>
      <c r="H625" s="27">
        <v>2041</v>
      </c>
      <c r="I625" s="27">
        <v>138</v>
      </c>
      <c r="J625" s="27">
        <v>3258</v>
      </c>
      <c r="K625" s="31">
        <f t="shared" si="63"/>
        <v>0.66881522406384286</v>
      </c>
      <c r="L625" s="31">
        <f t="shared" si="64"/>
        <v>0.62645794966236956</v>
      </c>
      <c r="M625" s="31">
        <f t="shared" si="65"/>
        <v>4.2357274401473299E-2</v>
      </c>
      <c r="N625" s="31">
        <f t="shared" si="66"/>
        <v>0.93666819642037635</v>
      </c>
      <c r="O625" s="31">
        <f t="shared" si="67"/>
        <v>6.3331803579623674E-2</v>
      </c>
      <c r="P625" s="31">
        <v>0.94355100000000003</v>
      </c>
      <c r="Q625" s="31">
        <v>5.6447999999999998E-2</v>
      </c>
      <c r="R625" s="27">
        <v>1383</v>
      </c>
      <c r="S625" s="27">
        <v>114</v>
      </c>
      <c r="T625" s="67">
        <f t="shared" si="68"/>
        <v>0.9238476953907816</v>
      </c>
      <c r="U625" s="123">
        <f t="shared" si="69"/>
        <v>7.6152304609218444E-2</v>
      </c>
    </row>
    <row r="626" spans="1:21" x14ac:dyDescent="0.2">
      <c r="A626" s="122" t="s">
        <v>1409</v>
      </c>
      <c r="B626" s="129" t="s">
        <v>2052</v>
      </c>
      <c r="C626" s="31">
        <v>0.58530986993099998</v>
      </c>
      <c r="D626" s="31">
        <v>5.2792654933999997E-2</v>
      </c>
      <c r="E626" s="31">
        <v>0.305279265493</v>
      </c>
      <c r="F626" s="31">
        <v>1.530221882E-3</v>
      </c>
      <c r="G626" s="31">
        <v>5.5087987758000001E-2</v>
      </c>
      <c r="H626" s="27">
        <v>2255</v>
      </c>
      <c r="I626" s="27">
        <v>163</v>
      </c>
      <c r="J626" s="27">
        <v>3231</v>
      </c>
      <c r="K626" s="31">
        <f t="shared" si="63"/>
        <v>0.74837511606313833</v>
      </c>
      <c r="L626" s="31">
        <f t="shared" si="64"/>
        <v>0.69792633859486231</v>
      </c>
      <c r="M626" s="31">
        <f t="shared" si="65"/>
        <v>5.0448777468276078E-2</v>
      </c>
      <c r="N626" s="31">
        <f t="shared" si="66"/>
        <v>0.93258891645988418</v>
      </c>
      <c r="O626" s="31">
        <f t="shared" si="67"/>
        <v>6.7411083540115796E-2</v>
      </c>
      <c r="P626" s="31">
        <v>0.925396</v>
      </c>
      <c r="Q626" s="31">
        <v>7.4603000000000003E-2</v>
      </c>
      <c r="R626" s="27">
        <v>1395</v>
      </c>
      <c r="S626" s="27">
        <v>149</v>
      </c>
      <c r="T626" s="67">
        <f t="shared" si="68"/>
        <v>0.90349740932642486</v>
      </c>
      <c r="U626" s="123">
        <f t="shared" si="69"/>
        <v>9.6502590673575125E-2</v>
      </c>
    </row>
    <row r="627" spans="1:21" x14ac:dyDescent="0.2">
      <c r="A627" s="122" t="s">
        <v>1205</v>
      </c>
      <c r="B627" s="129" t="s">
        <v>1852</v>
      </c>
      <c r="C627" s="31">
        <v>0.67644661776600001</v>
      </c>
      <c r="D627" s="31">
        <v>1.7114914424999999E-2</v>
      </c>
      <c r="E627" s="31">
        <v>0.241238793806</v>
      </c>
      <c r="F627" s="31">
        <v>0</v>
      </c>
      <c r="G627" s="31">
        <v>6.5199674001000005E-2</v>
      </c>
      <c r="H627" s="27">
        <v>2207</v>
      </c>
      <c r="I627" s="27">
        <v>126</v>
      </c>
      <c r="J627" s="27">
        <v>2938</v>
      </c>
      <c r="K627" s="31">
        <f t="shared" si="63"/>
        <v>0.79407760381211712</v>
      </c>
      <c r="L627" s="31">
        <f t="shared" si="64"/>
        <v>0.75119128658951673</v>
      </c>
      <c r="M627" s="31">
        <f t="shared" si="65"/>
        <v>4.2886317222600411E-2</v>
      </c>
      <c r="N627" s="31">
        <f t="shared" si="66"/>
        <v>0.9459922846120874</v>
      </c>
      <c r="O627" s="31">
        <f t="shared" si="67"/>
        <v>5.4007715387912561E-2</v>
      </c>
      <c r="P627" s="31">
        <v>0.964669</v>
      </c>
      <c r="Q627" s="31">
        <v>3.533E-2</v>
      </c>
      <c r="R627" s="27">
        <v>1344</v>
      </c>
      <c r="S627" s="27">
        <v>104</v>
      </c>
      <c r="T627" s="67">
        <f t="shared" si="68"/>
        <v>0.92817679558011046</v>
      </c>
      <c r="U627" s="123">
        <f t="shared" si="69"/>
        <v>7.18232044198895E-2</v>
      </c>
    </row>
    <row r="628" spans="1:21" x14ac:dyDescent="0.2">
      <c r="A628" s="122" t="s">
        <v>1308</v>
      </c>
      <c r="B628" s="129" t="s">
        <v>1953</v>
      </c>
      <c r="C628" s="31">
        <v>0.71875</v>
      </c>
      <c r="D628" s="31">
        <v>2.3148148148000001E-2</v>
      </c>
      <c r="E628" s="31">
        <v>0.197916666666</v>
      </c>
      <c r="F628" s="31">
        <v>1.1574074069999999E-3</v>
      </c>
      <c r="G628" s="31">
        <v>5.9027777777000003E-2</v>
      </c>
      <c r="H628" s="27">
        <v>1359</v>
      </c>
      <c r="I628" s="27">
        <v>90</v>
      </c>
      <c r="J628" s="27">
        <v>2380</v>
      </c>
      <c r="K628" s="31">
        <f t="shared" si="63"/>
        <v>0.60882352941176465</v>
      </c>
      <c r="L628" s="31">
        <f t="shared" si="64"/>
        <v>0.57100840336134451</v>
      </c>
      <c r="M628" s="31">
        <f t="shared" si="65"/>
        <v>3.7815126050420166E-2</v>
      </c>
      <c r="N628" s="31">
        <f t="shared" si="66"/>
        <v>0.93788819875776397</v>
      </c>
      <c r="O628" s="31">
        <f t="shared" si="67"/>
        <v>6.2111801242236024E-2</v>
      </c>
      <c r="P628" s="31">
        <v>0.95225400000000004</v>
      </c>
      <c r="Q628" s="31">
        <v>4.7745000000000003E-2</v>
      </c>
      <c r="R628" s="27">
        <v>948</v>
      </c>
      <c r="S628" s="27">
        <v>80</v>
      </c>
      <c r="T628" s="67">
        <f t="shared" si="68"/>
        <v>0.9221789883268483</v>
      </c>
      <c r="U628" s="123">
        <f t="shared" si="69"/>
        <v>7.7821011673151752E-2</v>
      </c>
    </row>
    <row r="629" spans="1:21" x14ac:dyDescent="0.2">
      <c r="A629" s="122" t="s">
        <v>1252</v>
      </c>
      <c r="B629" s="129" t="s">
        <v>1899</v>
      </c>
      <c r="C629" s="31">
        <v>0.82890624999999996</v>
      </c>
      <c r="D629" s="31">
        <v>1.328125E-2</v>
      </c>
      <c r="E629" s="31">
        <v>0.14609374999999999</v>
      </c>
      <c r="F629" s="31">
        <v>2.3437499999999999E-3</v>
      </c>
      <c r="G629" s="31">
        <v>9.3749999999999997E-3</v>
      </c>
      <c r="H629" s="27">
        <v>1719</v>
      </c>
      <c r="I629" s="27">
        <v>44</v>
      </c>
      <c r="J629" s="27">
        <v>2254</v>
      </c>
      <c r="K629" s="31">
        <f t="shared" si="63"/>
        <v>0.78216503992901509</v>
      </c>
      <c r="L629" s="31">
        <f t="shared" si="64"/>
        <v>0.76264418811002666</v>
      </c>
      <c r="M629" s="31">
        <f t="shared" si="65"/>
        <v>1.9520851818988466E-2</v>
      </c>
      <c r="N629" s="31">
        <f t="shared" si="66"/>
        <v>0.97504254112308564</v>
      </c>
      <c r="O629" s="31">
        <f t="shared" si="67"/>
        <v>2.4957458876914352E-2</v>
      </c>
      <c r="P629" s="31">
        <v>0.97836500000000004</v>
      </c>
      <c r="Q629" s="31">
        <v>2.1634E-2</v>
      </c>
      <c r="R629" s="27">
        <v>1318</v>
      </c>
      <c r="S629" s="27">
        <v>36</v>
      </c>
      <c r="T629" s="67">
        <f t="shared" si="68"/>
        <v>0.97341211225997049</v>
      </c>
      <c r="U629" s="123">
        <f t="shared" si="69"/>
        <v>2.6587887740029542E-2</v>
      </c>
    </row>
    <row r="630" spans="1:21" x14ac:dyDescent="0.2">
      <c r="A630" s="122" t="s">
        <v>1351</v>
      </c>
      <c r="B630" s="129" t="s">
        <v>1996</v>
      </c>
      <c r="C630" s="31">
        <v>0.72684085510600005</v>
      </c>
      <c r="D630" s="31">
        <v>4.7505938242000001E-2</v>
      </c>
      <c r="E630" s="31">
        <v>0.15676959619899999</v>
      </c>
      <c r="F630" s="31">
        <v>2.3752969120000001E-3</v>
      </c>
      <c r="G630" s="31">
        <v>6.6508313538999997E-2</v>
      </c>
      <c r="H630" s="27">
        <v>652</v>
      </c>
      <c r="I630" s="27">
        <v>65</v>
      </c>
      <c r="J630" s="27">
        <v>1324</v>
      </c>
      <c r="K630" s="31">
        <f t="shared" si="63"/>
        <v>0.54154078549848939</v>
      </c>
      <c r="L630" s="31">
        <f t="shared" si="64"/>
        <v>0.49244712990936557</v>
      </c>
      <c r="M630" s="31">
        <f t="shared" si="65"/>
        <v>4.9093655589123868E-2</v>
      </c>
      <c r="N630" s="31">
        <f t="shared" si="66"/>
        <v>0.90934449093444913</v>
      </c>
      <c r="O630" s="31">
        <f t="shared" si="67"/>
        <v>9.0655509065550907E-2</v>
      </c>
      <c r="P630" s="31">
        <v>0.91683599999999998</v>
      </c>
      <c r="Q630" s="31">
        <v>8.3163000000000001E-2</v>
      </c>
      <c r="R630" s="27">
        <v>463</v>
      </c>
      <c r="S630" s="27">
        <v>57</v>
      </c>
      <c r="T630" s="67">
        <f t="shared" si="68"/>
        <v>0.89038461538461533</v>
      </c>
      <c r="U630" s="123">
        <f t="shared" si="69"/>
        <v>0.10961538461538461</v>
      </c>
    </row>
    <row r="631" spans="1:21" x14ac:dyDescent="0.2">
      <c r="A631" s="122" t="s">
        <v>1590</v>
      </c>
      <c r="B631" s="129" t="s">
        <v>2228</v>
      </c>
      <c r="C631" s="31">
        <v>0.33819951338100002</v>
      </c>
      <c r="D631" s="31">
        <v>1.4598540145E-2</v>
      </c>
      <c r="E631" s="31">
        <v>0.54744525547400003</v>
      </c>
      <c r="F631" s="31">
        <v>2.4330900240000001E-3</v>
      </c>
      <c r="G631" s="31">
        <v>9.7323600972999996E-2</v>
      </c>
      <c r="H631" s="27">
        <v>989</v>
      </c>
      <c r="I631" s="27">
        <v>55</v>
      </c>
      <c r="J631" s="27">
        <v>1253</v>
      </c>
      <c r="K631" s="31">
        <f t="shared" si="63"/>
        <v>0.83320031923383875</v>
      </c>
      <c r="L631" s="31">
        <f t="shared" si="64"/>
        <v>0.78930566640063848</v>
      </c>
      <c r="M631" s="31">
        <f t="shared" si="65"/>
        <v>4.3894652833200321E-2</v>
      </c>
      <c r="N631" s="31">
        <f t="shared" si="66"/>
        <v>0.94731800766283525</v>
      </c>
      <c r="O631" s="31">
        <f t="shared" si="67"/>
        <v>5.2681992337164751E-2</v>
      </c>
      <c r="P631" s="31">
        <v>0.95232000000000006</v>
      </c>
      <c r="Q631" s="31">
        <v>4.7678999999999999E-2</v>
      </c>
      <c r="R631" s="27">
        <v>460</v>
      </c>
      <c r="S631" s="27">
        <v>49</v>
      </c>
      <c r="T631" s="67">
        <f t="shared" si="68"/>
        <v>0.90373280943025536</v>
      </c>
      <c r="U631" s="123">
        <f t="shared" si="69"/>
        <v>9.6267190569744601E-2</v>
      </c>
    </row>
    <row r="632" spans="1:21" x14ac:dyDescent="0.2">
      <c r="A632" s="122" t="s">
        <v>1284</v>
      </c>
      <c r="B632" s="129" t="s">
        <v>1931</v>
      </c>
      <c r="C632" s="31">
        <v>0.63755458515200003</v>
      </c>
      <c r="D632" s="31">
        <v>3.4934497815999999E-2</v>
      </c>
      <c r="E632" s="31">
        <v>0.26200873362400001</v>
      </c>
      <c r="F632" s="31">
        <v>0</v>
      </c>
      <c r="G632" s="31">
        <v>6.5502183406000003E-2</v>
      </c>
      <c r="H632" s="27">
        <v>721</v>
      </c>
      <c r="I632" s="27">
        <v>49</v>
      </c>
      <c r="J632" s="27">
        <v>971</v>
      </c>
      <c r="K632" s="31">
        <f t="shared" si="63"/>
        <v>0.79299691040164777</v>
      </c>
      <c r="L632" s="31">
        <f t="shared" si="64"/>
        <v>0.7425334706488157</v>
      </c>
      <c r="M632" s="31">
        <f t="shared" si="65"/>
        <v>5.0463439752832129E-2</v>
      </c>
      <c r="N632" s="31">
        <f t="shared" si="66"/>
        <v>0.9363636363636364</v>
      </c>
      <c r="O632" s="31">
        <f t="shared" si="67"/>
        <v>6.363636363636363E-2</v>
      </c>
      <c r="P632" s="31">
        <v>0.93489800000000001</v>
      </c>
      <c r="Q632" s="31">
        <v>6.5101000000000006E-2</v>
      </c>
      <c r="R632" s="27">
        <v>480</v>
      </c>
      <c r="S632" s="27">
        <v>49</v>
      </c>
      <c r="T632" s="67">
        <f t="shared" si="68"/>
        <v>0.90737240075614367</v>
      </c>
      <c r="U632" s="123">
        <f t="shared" si="69"/>
        <v>9.2627599243856329E-2</v>
      </c>
    </row>
    <row r="633" spans="1:21" x14ac:dyDescent="0.2">
      <c r="A633" s="122" t="s">
        <v>1501</v>
      </c>
      <c r="B633" s="129" t="s">
        <v>2142</v>
      </c>
      <c r="C633" s="31">
        <v>0.82045929018700003</v>
      </c>
      <c r="D633" s="31">
        <v>8.3507306879999996E-3</v>
      </c>
      <c r="E633" s="31">
        <v>0.13152400835</v>
      </c>
      <c r="F633" s="31">
        <v>0</v>
      </c>
      <c r="G633" s="31">
        <v>3.9665970772E-2</v>
      </c>
      <c r="H633" s="27">
        <v>653</v>
      </c>
      <c r="I633" s="27">
        <v>34</v>
      </c>
      <c r="J633" s="27">
        <v>918</v>
      </c>
      <c r="K633" s="31">
        <f t="shared" si="63"/>
        <v>0.74836601307189543</v>
      </c>
      <c r="L633" s="31">
        <f t="shared" si="64"/>
        <v>0.71132897603485834</v>
      </c>
      <c r="M633" s="31">
        <f t="shared" si="65"/>
        <v>3.7037037037037035E-2</v>
      </c>
      <c r="N633" s="31">
        <f t="shared" si="66"/>
        <v>0.95050946142649195</v>
      </c>
      <c r="O633" s="31">
        <f t="shared" si="67"/>
        <v>4.9490538573508006E-2</v>
      </c>
      <c r="P633" s="31">
        <v>0.96389899999999995</v>
      </c>
      <c r="Q633" s="31">
        <v>3.61E-2</v>
      </c>
      <c r="R633" s="27">
        <v>514</v>
      </c>
      <c r="S633" s="27">
        <v>29</v>
      </c>
      <c r="T633" s="67">
        <f t="shared" si="68"/>
        <v>0.94659300184162065</v>
      </c>
      <c r="U633" s="123">
        <f t="shared" si="69"/>
        <v>5.3406998158379376E-2</v>
      </c>
    </row>
    <row r="634" spans="1:21" x14ac:dyDescent="0.2">
      <c r="A634" s="122" t="s">
        <v>1360</v>
      </c>
      <c r="B634" s="129" t="s">
        <v>2004</v>
      </c>
      <c r="C634" s="31">
        <v>0.28571428571399998</v>
      </c>
      <c r="D634" s="31">
        <v>0</v>
      </c>
      <c r="E634" s="31">
        <v>0.28571428571399998</v>
      </c>
      <c r="F634" s="31">
        <v>0</v>
      </c>
      <c r="G634" s="31">
        <v>0.428571428571</v>
      </c>
      <c r="H634" s="27">
        <v>305</v>
      </c>
      <c r="I634" s="27">
        <v>108</v>
      </c>
      <c r="J634" s="27">
        <v>521</v>
      </c>
      <c r="K634" s="31">
        <f t="shared" si="63"/>
        <v>0.79270633397312862</v>
      </c>
      <c r="L634" s="31">
        <f t="shared" si="64"/>
        <v>0.58541266794625724</v>
      </c>
      <c r="M634" s="31">
        <f t="shared" si="65"/>
        <v>0.20729366602687141</v>
      </c>
      <c r="N634" s="31">
        <f t="shared" si="66"/>
        <v>0.73849878934624702</v>
      </c>
      <c r="O634" s="31">
        <f t="shared" si="67"/>
        <v>0.26150121065375304</v>
      </c>
      <c r="P634" s="31">
        <v>0.80777100000000002</v>
      </c>
      <c r="Q634" s="31">
        <v>0.19222800000000001</v>
      </c>
      <c r="R634" s="27">
        <v>150</v>
      </c>
      <c r="S634" s="27">
        <v>61</v>
      </c>
      <c r="T634" s="67">
        <f t="shared" si="68"/>
        <v>0.7109004739336493</v>
      </c>
      <c r="U634" s="123">
        <f t="shared" si="69"/>
        <v>0.2890995260663507</v>
      </c>
    </row>
    <row r="635" spans="1:21" x14ac:dyDescent="0.2">
      <c r="A635" s="122" t="s">
        <v>1121</v>
      </c>
      <c r="B635" s="129" t="s">
        <v>1769</v>
      </c>
      <c r="C635" s="31">
        <v>0.41333333333299999</v>
      </c>
      <c r="D635" s="31">
        <v>6.6666666666000005E-2</v>
      </c>
      <c r="E635" s="31">
        <v>0.22666666666599999</v>
      </c>
      <c r="F635" s="31">
        <v>1.3333333333E-2</v>
      </c>
      <c r="G635" s="31">
        <v>0.28000000000000003</v>
      </c>
      <c r="H635" s="27">
        <v>181</v>
      </c>
      <c r="I635" s="27">
        <v>39</v>
      </c>
      <c r="J635" s="27">
        <v>409</v>
      </c>
      <c r="K635" s="31">
        <f t="shared" si="63"/>
        <v>0.53789731051344747</v>
      </c>
      <c r="L635" s="31">
        <f t="shared" si="64"/>
        <v>0.44254278728606355</v>
      </c>
      <c r="M635" s="31">
        <f t="shared" si="65"/>
        <v>9.5354523227383858E-2</v>
      </c>
      <c r="N635" s="31">
        <f t="shared" si="66"/>
        <v>0.82272727272727275</v>
      </c>
      <c r="O635" s="31">
        <f t="shared" si="67"/>
        <v>0.17727272727272728</v>
      </c>
      <c r="P635" s="31">
        <v>0.84805699999999995</v>
      </c>
      <c r="Q635" s="31">
        <v>0.15194199999999999</v>
      </c>
      <c r="R635" s="27">
        <v>106</v>
      </c>
      <c r="S635" s="27">
        <v>29</v>
      </c>
      <c r="T635" s="67">
        <f t="shared" si="68"/>
        <v>0.78518518518518521</v>
      </c>
      <c r="U635" s="123">
        <f t="shared" si="69"/>
        <v>0.21481481481481482</v>
      </c>
    </row>
    <row r="636" spans="1:21" x14ac:dyDescent="0.2">
      <c r="A636" s="122" t="s">
        <v>1630</v>
      </c>
      <c r="B636" s="129" t="s">
        <v>2268</v>
      </c>
      <c r="C636" s="31">
        <v>0.59349593495899999</v>
      </c>
      <c r="D636" s="31">
        <v>0</v>
      </c>
      <c r="E636" s="31">
        <v>0.39024390243899998</v>
      </c>
      <c r="F636" s="31">
        <v>0</v>
      </c>
      <c r="G636" s="31">
        <v>1.6260162601000001E-2</v>
      </c>
      <c r="H636" s="27">
        <v>266</v>
      </c>
      <c r="I636" s="27">
        <v>4</v>
      </c>
      <c r="J636" s="27">
        <v>381</v>
      </c>
      <c r="K636" s="31">
        <f t="shared" si="63"/>
        <v>0.70866141732283461</v>
      </c>
      <c r="L636" s="31">
        <f t="shared" si="64"/>
        <v>0.69816272965879267</v>
      </c>
      <c r="M636" s="31">
        <f t="shared" si="65"/>
        <v>1.0498687664041995E-2</v>
      </c>
      <c r="N636" s="31">
        <f t="shared" si="66"/>
        <v>0.98518518518518516</v>
      </c>
      <c r="O636" s="31">
        <f t="shared" si="67"/>
        <v>1.4814814814814815E-2</v>
      </c>
      <c r="P636" s="31">
        <v>0.99226099999999995</v>
      </c>
      <c r="Q636" s="31">
        <v>7.7380000000000001E-3</v>
      </c>
      <c r="R636" s="27">
        <v>140</v>
      </c>
      <c r="S636" s="27">
        <v>2</v>
      </c>
      <c r="T636" s="67">
        <f t="shared" si="68"/>
        <v>0.9859154929577465</v>
      </c>
      <c r="U636" s="123">
        <f t="shared" si="69"/>
        <v>1.4084507042253521E-2</v>
      </c>
    </row>
    <row r="637" spans="1:21" x14ac:dyDescent="0.2">
      <c r="A637" s="122" t="s">
        <v>1361</v>
      </c>
      <c r="B637" s="129" t="s">
        <v>2005</v>
      </c>
      <c r="C637" s="31">
        <v>0.428571428571</v>
      </c>
      <c r="D637" s="31">
        <v>0</v>
      </c>
      <c r="E637" s="31">
        <v>0.46031746031699999</v>
      </c>
      <c r="F637" s="31">
        <v>0</v>
      </c>
      <c r="G637" s="31">
        <v>0.111111111111</v>
      </c>
      <c r="H637" s="27">
        <v>163</v>
      </c>
      <c r="I637" s="27">
        <v>12</v>
      </c>
      <c r="J637" s="27">
        <v>227</v>
      </c>
      <c r="K637" s="31">
        <f t="shared" si="63"/>
        <v>0.77092511013215859</v>
      </c>
      <c r="L637" s="31">
        <f t="shared" si="64"/>
        <v>0.7180616740088106</v>
      </c>
      <c r="M637" s="31">
        <f t="shared" si="65"/>
        <v>5.2863436123348019E-2</v>
      </c>
      <c r="N637" s="31">
        <f t="shared" si="66"/>
        <v>0.93142857142857138</v>
      </c>
      <c r="O637" s="31">
        <f t="shared" si="67"/>
        <v>6.8571428571428575E-2</v>
      </c>
      <c r="P637" s="31">
        <v>0.94979100000000005</v>
      </c>
      <c r="Q637" s="31">
        <v>5.0208000000000003E-2</v>
      </c>
      <c r="R637" s="27">
        <v>79</v>
      </c>
      <c r="S637" s="27">
        <v>8</v>
      </c>
      <c r="T637" s="67">
        <f t="shared" si="68"/>
        <v>0.90804597701149425</v>
      </c>
      <c r="U637" s="123">
        <f t="shared" si="69"/>
        <v>9.1954022988505746E-2</v>
      </c>
    </row>
    <row r="638" spans="1:21" x14ac:dyDescent="0.2">
      <c r="A638" s="122" t="s">
        <v>1632</v>
      </c>
      <c r="B638" s="129" t="s">
        <v>1769</v>
      </c>
      <c r="C638" s="31">
        <v>0.67241379310299998</v>
      </c>
      <c r="D638" s="31">
        <v>0</v>
      </c>
      <c r="E638" s="31">
        <v>0.29310344827500001</v>
      </c>
      <c r="F638" s="31">
        <v>0</v>
      </c>
      <c r="G638" s="31">
        <v>3.4482758619999998E-2</v>
      </c>
      <c r="H638" s="27">
        <v>112</v>
      </c>
      <c r="I638" s="27">
        <v>3</v>
      </c>
      <c r="J638" s="27">
        <v>138</v>
      </c>
      <c r="K638" s="31">
        <f t="shared" si="63"/>
        <v>0.83333333333333337</v>
      </c>
      <c r="L638" s="31">
        <f t="shared" si="64"/>
        <v>0.81159420289855078</v>
      </c>
      <c r="M638" s="31">
        <f t="shared" si="65"/>
        <v>2.1739130434782608E-2</v>
      </c>
      <c r="N638" s="31">
        <f t="shared" si="66"/>
        <v>0.97391304347826091</v>
      </c>
      <c r="O638" s="31">
        <f t="shared" si="67"/>
        <v>2.6086956521739129E-2</v>
      </c>
      <c r="P638" s="31">
        <v>0.98677199999999998</v>
      </c>
      <c r="Q638" s="31">
        <v>1.3226999999999999E-2</v>
      </c>
      <c r="R638" s="27">
        <v>63</v>
      </c>
      <c r="S638" s="27">
        <v>2</v>
      </c>
      <c r="T638" s="67">
        <f t="shared" si="68"/>
        <v>0.96923076923076923</v>
      </c>
      <c r="U638" s="123">
        <f t="shared" si="69"/>
        <v>3.0769230769230771E-2</v>
      </c>
    </row>
    <row r="639" spans="1:21" x14ac:dyDescent="0.2">
      <c r="A639" s="122" t="s">
        <v>1384</v>
      </c>
      <c r="B639" s="129" t="s">
        <v>1769</v>
      </c>
      <c r="C639" s="31">
        <v>0.48</v>
      </c>
      <c r="D639" s="31">
        <v>0</v>
      </c>
      <c r="E639" s="31">
        <v>0.12</v>
      </c>
      <c r="F639" s="31">
        <v>0</v>
      </c>
      <c r="G639" s="31">
        <v>0.4</v>
      </c>
      <c r="H639" s="27">
        <v>103</v>
      </c>
      <c r="I639" s="27">
        <v>11</v>
      </c>
      <c r="J639" s="27">
        <v>136</v>
      </c>
      <c r="K639" s="31">
        <f t="shared" si="63"/>
        <v>0.83823529411764708</v>
      </c>
      <c r="L639" s="31">
        <f t="shared" si="64"/>
        <v>0.75735294117647056</v>
      </c>
      <c r="M639" s="31">
        <f t="shared" si="65"/>
        <v>8.0882352941176475E-2</v>
      </c>
      <c r="N639" s="31">
        <f t="shared" si="66"/>
        <v>0.90350877192982459</v>
      </c>
      <c r="O639" s="31">
        <f t="shared" si="67"/>
        <v>9.6491228070175433E-2</v>
      </c>
      <c r="P639" s="31">
        <v>0.94285699999999995</v>
      </c>
      <c r="Q639" s="31">
        <v>5.7141999999999998E-2</v>
      </c>
      <c r="R639" s="27">
        <v>35</v>
      </c>
      <c r="S639" s="27">
        <v>10</v>
      </c>
      <c r="T639" s="67">
        <f t="shared" si="68"/>
        <v>0.77777777777777779</v>
      </c>
      <c r="U639" s="123">
        <f t="shared" si="69"/>
        <v>0.22222222222222221</v>
      </c>
    </row>
    <row r="640" spans="1:21" x14ac:dyDescent="0.2">
      <c r="A640" s="122" t="s">
        <v>1683</v>
      </c>
      <c r="B640" s="129" t="s">
        <v>1769</v>
      </c>
      <c r="C640" s="31">
        <v>0.69230769230699996</v>
      </c>
      <c r="D640" s="31">
        <v>3.8461538460999999E-2</v>
      </c>
      <c r="E640" s="31">
        <v>0.26923076923</v>
      </c>
      <c r="F640" s="31">
        <v>0</v>
      </c>
      <c r="G640" s="31">
        <v>0</v>
      </c>
      <c r="H640" s="27">
        <v>42</v>
      </c>
      <c r="I640" s="27">
        <v>1</v>
      </c>
      <c r="J640" s="27">
        <v>55</v>
      </c>
      <c r="K640" s="31">
        <f t="shared" si="63"/>
        <v>0.78181818181818186</v>
      </c>
      <c r="L640" s="31">
        <f t="shared" si="64"/>
        <v>0.76363636363636367</v>
      </c>
      <c r="M640" s="31">
        <f t="shared" si="65"/>
        <v>1.8181818181818181E-2</v>
      </c>
      <c r="N640" s="31">
        <f t="shared" si="66"/>
        <v>0.97674418604651159</v>
      </c>
      <c r="O640" s="31">
        <f t="shared" si="67"/>
        <v>2.3255813953488372E-2</v>
      </c>
      <c r="P640" s="31">
        <v>0.96551699999999996</v>
      </c>
      <c r="Q640" s="31">
        <v>3.4481999999999999E-2</v>
      </c>
      <c r="R640" s="27">
        <v>28</v>
      </c>
      <c r="S640" s="27">
        <v>1</v>
      </c>
      <c r="T640" s="67">
        <f t="shared" si="68"/>
        <v>0.96551724137931039</v>
      </c>
      <c r="U640" s="123">
        <f t="shared" si="69"/>
        <v>3.4482758620689655E-2</v>
      </c>
    </row>
    <row r="641" spans="1:21" x14ac:dyDescent="0.2">
      <c r="A641" s="122" t="s">
        <v>1359</v>
      </c>
      <c r="B641" s="129" t="s">
        <v>2003</v>
      </c>
      <c r="C641" s="31">
        <v>0.818181818181</v>
      </c>
      <c r="D641" s="31">
        <v>0</v>
      </c>
      <c r="E641" s="31">
        <v>9.0909090908999998E-2</v>
      </c>
      <c r="F641" s="31">
        <v>0</v>
      </c>
      <c r="G641" s="31">
        <v>9.0909090908999998E-2</v>
      </c>
      <c r="H641" s="27">
        <v>16</v>
      </c>
      <c r="I641" s="27">
        <v>4</v>
      </c>
      <c r="J641" s="27">
        <v>41</v>
      </c>
      <c r="K641" s="31">
        <f t="shared" si="63"/>
        <v>0.48780487804878048</v>
      </c>
      <c r="L641" s="31">
        <f t="shared" si="64"/>
        <v>0.3902439024390244</v>
      </c>
      <c r="M641" s="31">
        <f t="shared" si="65"/>
        <v>9.7560975609756101E-2</v>
      </c>
      <c r="N641" s="31">
        <f t="shared" si="66"/>
        <v>0.8</v>
      </c>
      <c r="O641" s="31">
        <f t="shared" si="67"/>
        <v>0.2</v>
      </c>
      <c r="P641" s="31">
        <v>0.89743499999999998</v>
      </c>
      <c r="Q641" s="31">
        <v>0.102564</v>
      </c>
      <c r="R641" s="27">
        <v>12</v>
      </c>
      <c r="S641" s="27">
        <v>2</v>
      </c>
      <c r="T641" s="67">
        <f t="shared" si="68"/>
        <v>0.8571428571428571</v>
      </c>
      <c r="U641" s="123">
        <f t="shared" si="69"/>
        <v>0.14285714285714285</v>
      </c>
    </row>
    <row r="642" spans="1:21" x14ac:dyDescent="0.2">
      <c r="A642" s="122" t="s">
        <v>1364</v>
      </c>
      <c r="B642" s="129" t="s">
        <v>2008</v>
      </c>
      <c r="C642" s="31">
        <v>0.5</v>
      </c>
      <c r="D642" s="31">
        <v>0</v>
      </c>
      <c r="E642" s="31">
        <v>0.3</v>
      </c>
      <c r="F642" s="31">
        <v>0</v>
      </c>
      <c r="G642" s="31">
        <v>0.2</v>
      </c>
      <c r="H642" s="27">
        <v>22</v>
      </c>
      <c r="I642" s="27">
        <v>2</v>
      </c>
      <c r="J642" s="27">
        <v>40</v>
      </c>
      <c r="K642" s="31">
        <f t="shared" ref="K642:K648" si="70">(H642+I642)/J642</f>
        <v>0.6</v>
      </c>
      <c r="L642" s="31">
        <f t="shared" ref="L642:L648" si="71">H642/J642</f>
        <v>0.55000000000000004</v>
      </c>
      <c r="M642" s="31">
        <f t="shared" ref="M642:M648" si="72">I642/J642</f>
        <v>0.05</v>
      </c>
      <c r="N642" s="31">
        <f t="shared" ref="N642:N648" si="73">H642/(H642+I642)</f>
        <v>0.91666666666666663</v>
      </c>
      <c r="O642" s="31">
        <f t="shared" ref="O642:O648" si="74">I642/(I642+H642)</f>
        <v>8.3333333333333329E-2</v>
      </c>
      <c r="P642" s="31">
        <v>0.92857100000000004</v>
      </c>
      <c r="Q642" s="31">
        <v>7.1428000000000005E-2</v>
      </c>
      <c r="R642" s="27">
        <v>14</v>
      </c>
      <c r="S642" s="27">
        <v>2</v>
      </c>
      <c r="T642" s="67">
        <f t="shared" si="68"/>
        <v>0.875</v>
      </c>
      <c r="U642" s="123">
        <f t="shared" si="69"/>
        <v>0.125</v>
      </c>
    </row>
    <row r="643" spans="1:21" x14ac:dyDescent="0.2">
      <c r="A643" s="122" t="s">
        <v>1362</v>
      </c>
      <c r="B643" s="129" t="s">
        <v>2006</v>
      </c>
      <c r="C643" s="31">
        <v>1</v>
      </c>
      <c r="D643" s="31">
        <v>0</v>
      </c>
      <c r="E643" s="31">
        <v>0</v>
      </c>
      <c r="F643" s="31">
        <v>0</v>
      </c>
      <c r="G643" s="31">
        <v>0</v>
      </c>
      <c r="H643" s="27">
        <v>25</v>
      </c>
      <c r="I643" s="27"/>
      <c r="J643" s="27">
        <v>38</v>
      </c>
      <c r="K643" s="31">
        <f t="shared" si="70"/>
        <v>0.65789473684210531</v>
      </c>
      <c r="L643" s="31">
        <f t="shared" si="71"/>
        <v>0.65789473684210531</v>
      </c>
      <c r="M643" s="31">
        <f t="shared" si="72"/>
        <v>0</v>
      </c>
      <c r="N643" s="31">
        <f t="shared" si="73"/>
        <v>1</v>
      </c>
      <c r="O643" s="31">
        <f t="shared" si="74"/>
        <v>0</v>
      </c>
      <c r="P643" s="31">
        <v>1</v>
      </c>
      <c r="Q643" s="31">
        <v>0</v>
      </c>
      <c r="R643" s="27">
        <v>16</v>
      </c>
      <c r="S643" s="27"/>
      <c r="T643" s="67">
        <f t="shared" ref="T643:T648" si="75">R643/(R643+S643)</f>
        <v>1</v>
      </c>
      <c r="U643" s="123">
        <f t="shared" ref="U643:U648" si="76">S643/(S643+R643)</f>
        <v>0</v>
      </c>
    </row>
    <row r="644" spans="1:21" x14ac:dyDescent="0.2">
      <c r="A644" s="122" t="s">
        <v>1290</v>
      </c>
      <c r="B644" s="129" t="s">
        <v>1769</v>
      </c>
      <c r="C644" s="31">
        <v>0.33333333333300003</v>
      </c>
      <c r="D644" s="31">
        <v>0.111111111111</v>
      </c>
      <c r="E644" s="31">
        <v>0.33333333333300003</v>
      </c>
      <c r="F644" s="31">
        <v>0</v>
      </c>
      <c r="G644" s="31">
        <v>0.222222222222</v>
      </c>
      <c r="H644" s="27">
        <v>23</v>
      </c>
      <c r="I644" s="27">
        <v>3</v>
      </c>
      <c r="J644" s="27">
        <v>31</v>
      </c>
      <c r="K644" s="31">
        <f t="shared" si="70"/>
        <v>0.83870967741935487</v>
      </c>
      <c r="L644" s="31">
        <f t="shared" si="71"/>
        <v>0.74193548387096775</v>
      </c>
      <c r="M644" s="31">
        <f t="shared" si="72"/>
        <v>9.6774193548387094E-2</v>
      </c>
      <c r="N644" s="31">
        <f t="shared" si="73"/>
        <v>0.88461538461538458</v>
      </c>
      <c r="O644" s="31">
        <f t="shared" si="74"/>
        <v>0.11538461538461539</v>
      </c>
      <c r="P644" s="31">
        <v>0.85416599999999998</v>
      </c>
      <c r="Q644" s="31">
        <v>0.14583299999999999</v>
      </c>
      <c r="R644" s="27">
        <v>11</v>
      </c>
      <c r="S644" s="27">
        <v>3</v>
      </c>
      <c r="T644" s="67">
        <f t="shared" si="75"/>
        <v>0.7857142857142857</v>
      </c>
      <c r="U644" s="123">
        <f t="shared" si="76"/>
        <v>0.21428571428571427</v>
      </c>
    </row>
    <row r="645" spans="1:21" x14ac:dyDescent="0.2">
      <c r="A645" s="122" t="s">
        <v>1454</v>
      </c>
      <c r="B645" s="129" t="s">
        <v>1769</v>
      </c>
      <c r="C645" s="31">
        <v>0.625</v>
      </c>
      <c r="D645" s="31">
        <v>0</v>
      </c>
      <c r="E645" s="31">
        <v>0.375</v>
      </c>
      <c r="F645" s="31">
        <v>0</v>
      </c>
      <c r="G645" s="31">
        <v>0</v>
      </c>
      <c r="H645" s="27">
        <v>22</v>
      </c>
      <c r="I645" s="27"/>
      <c r="J645" s="27">
        <v>31</v>
      </c>
      <c r="K645" s="31">
        <f t="shared" si="70"/>
        <v>0.70967741935483875</v>
      </c>
      <c r="L645" s="31">
        <f t="shared" si="71"/>
        <v>0.70967741935483875</v>
      </c>
      <c r="M645" s="31">
        <f t="shared" si="72"/>
        <v>0</v>
      </c>
      <c r="N645" s="31">
        <f t="shared" si="73"/>
        <v>1</v>
      </c>
      <c r="O645" s="31">
        <f t="shared" si="74"/>
        <v>0</v>
      </c>
      <c r="P645" s="31">
        <v>1</v>
      </c>
      <c r="Q645" s="31">
        <v>0</v>
      </c>
      <c r="R645" s="27">
        <v>11</v>
      </c>
      <c r="S645" s="27"/>
      <c r="T645" s="67">
        <f t="shared" si="75"/>
        <v>1</v>
      </c>
      <c r="U645" s="123">
        <f t="shared" si="76"/>
        <v>0</v>
      </c>
    </row>
    <row r="646" spans="1:21" x14ac:dyDescent="0.2">
      <c r="A646" s="122" t="s">
        <v>1423</v>
      </c>
      <c r="B646" s="129" t="s">
        <v>1769</v>
      </c>
      <c r="C646" s="31">
        <v>0.33333333333300003</v>
      </c>
      <c r="D646" s="31">
        <v>0.166666666666</v>
      </c>
      <c r="E646" s="31">
        <v>0.166666666666</v>
      </c>
      <c r="F646" s="31">
        <v>0.166666666666</v>
      </c>
      <c r="G646" s="31">
        <v>0.166666666666</v>
      </c>
      <c r="H646" s="27">
        <v>9</v>
      </c>
      <c r="I646" s="27">
        <v>4</v>
      </c>
      <c r="J646" s="27">
        <v>18</v>
      </c>
      <c r="K646" s="31">
        <f t="shared" si="70"/>
        <v>0.72222222222222221</v>
      </c>
      <c r="L646" s="31">
        <f t="shared" si="71"/>
        <v>0.5</v>
      </c>
      <c r="M646" s="31">
        <f t="shared" si="72"/>
        <v>0.22222222222222221</v>
      </c>
      <c r="N646" s="31">
        <f t="shared" si="73"/>
        <v>0.69230769230769229</v>
      </c>
      <c r="O646" s="31">
        <f t="shared" si="74"/>
        <v>0.30769230769230771</v>
      </c>
      <c r="P646" s="31">
        <v>0.63888800000000001</v>
      </c>
      <c r="Q646" s="31">
        <v>0.36111100000000002</v>
      </c>
      <c r="R646" s="27">
        <v>4</v>
      </c>
      <c r="S646" s="27">
        <v>3</v>
      </c>
      <c r="T646" s="67">
        <f t="shared" si="75"/>
        <v>0.5714285714285714</v>
      </c>
      <c r="U646" s="123">
        <f t="shared" si="76"/>
        <v>0.42857142857142855</v>
      </c>
    </row>
    <row r="647" spans="1:21" x14ac:dyDescent="0.2">
      <c r="A647" s="122" t="s">
        <v>1551</v>
      </c>
      <c r="B647" s="129" t="s">
        <v>1769</v>
      </c>
      <c r="C647" s="31">
        <v>0.83333333333299997</v>
      </c>
      <c r="D647" s="31">
        <v>0</v>
      </c>
      <c r="E647" s="31">
        <v>0.166666666666</v>
      </c>
      <c r="F647" s="31">
        <v>0</v>
      </c>
      <c r="G647" s="31">
        <v>0</v>
      </c>
      <c r="H647" s="27">
        <v>9</v>
      </c>
      <c r="I647" s="27"/>
      <c r="J647" s="27">
        <v>17</v>
      </c>
      <c r="K647" s="31">
        <f t="shared" si="70"/>
        <v>0.52941176470588236</v>
      </c>
      <c r="L647" s="31">
        <f t="shared" si="71"/>
        <v>0.52941176470588236</v>
      </c>
      <c r="M647" s="31">
        <f t="shared" si="72"/>
        <v>0</v>
      </c>
      <c r="N647" s="31">
        <f t="shared" si="73"/>
        <v>1</v>
      </c>
      <c r="O647" s="31">
        <f t="shared" si="74"/>
        <v>0</v>
      </c>
      <c r="P647" s="31">
        <v>1</v>
      </c>
      <c r="Q647" s="31">
        <v>0</v>
      </c>
      <c r="R647" s="27">
        <v>8</v>
      </c>
      <c r="S647" s="27"/>
      <c r="T647" s="67">
        <f t="shared" si="75"/>
        <v>1</v>
      </c>
      <c r="U647" s="123">
        <f t="shared" si="76"/>
        <v>0</v>
      </c>
    </row>
    <row r="648" spans="1:21" x14ac:dyDescent="0.2">
      <c r="A648" s="124" t="s">
        <v>1363</v>
      </c>
      <c r="B648" s="131" t="s">
        <v>2007</v>
      </c>
      <c r="C648" s="113">
        <v>0</v>
      </c>
      <c r="D648" s="113">
        <v>0</v>
      </c>
      <c r="E648" s="113">
        <v>1</v>
      </c>
      <c r="F648" s="113">
        <v>0</v>
      </c>
      <c r="G648" s="113">
        <v>0</v>
      </c>
      <c r="H648" s="114">
        <v>3</v>
      </c>
      <c r="I648" s="114"/>
      <c r="J648" s="114">
        <v>5</v>
      </c>
      <c r="K648" s="113">
        <f t="shared" si="70"/>
        <v>0.6</v>
      </c>
      <c r="L648" s="113">
        <f t="shared" si="71"/>
        <v>0.6</v>
      </c>
      <c r="M648" s="113">
        <f t="shared" si="72"/>
        <v>0</v>
      </c>
      <c r="N648" s="113">
        <f t="shared" si="73"/>
        <v>1</v>
      </c>
      <c r="O648" s="113">
        <f t="shared" si="74"/>
        <v>0</v>
      </c>
      <c r="P648" s="113">
        <v>1</v>
      </c>
      <c r="Q648" s="113">
        <v>0</v>
      </c>
      <c r="R648" s="114">
        <v>1</v>
      </c>
      <c r="S648" s="114"/>
      <c r="T648" s="125">
        <f t="shared" si="75"/>
        <v>1</v>
      </c>
      <c r="U648" s="126">
        <f t="shared" si="76"/>
        <v>0</v>
      </c>
    </row>
  </sheetData>
  <pageMargins left="0.7" right="0.7" top="0.75" bottom="0.75" header="0.3" footer="0.3"/>
  <pageSetup paperSize="0" orientation="portrait" horizontalDpi="0" verticalDpi="0" copies="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zoomScale="70" zoomScaleNormal="70" workbookViewId="0"/>
  </sheetViews>
  <sheetFormatPr defaultRowHeight="15" x14ac:dyDescent="0.2"/>
  <cols>
    <col min="1" max="1" width="50.77734375" style="3" bestFit="1" customWidth="1"/>
    <col min="2" max="6" width="10.77734375" style="3" customWidth="1"/>
    <col min="7" max="9" width="11.77734375" style="7" customWidth="1"/>
    <col min="10" max="12" width="10.77734375" style="3" customWidth="1"/>
    <col min="13" max="14" width="15.77734375" style="3" customWidth="1"/>
    <col min="15" max="18" width="15.77734375" style="60" customWidth="1"/>
    <col min="19" max="20" width="15.77734375" style="3" customWidth="1"/>
    <col min="21" max="16384" width="8.88671875" style="3"/>
  </cols>
  <sheetData>
    <row r="1" spans="1:20" s="53" customFormat="1" ht="75" customHeight="1" x14ac:dyDescent="0.2">
      <c r="A1" s="37" t="s">
        <v>2699</v>
      </c>
      <c r="B1" s="49" t="s">
        <v>2686</v>
      </c>
      <c r="C1" s="49" t="s">
        <v>2687</v>
      </c>
      <c r="D1" s="49" t="s">
        <v>2681</v>
      </c>
      <c r="E1" s="50" t="s">
        <v>2678</v>
      </c>
      <c r="F1" s="49" t="s">
        <v>2682</v>
      </c>
      <c r="G1" s="38" t="s">
        <v>2689</v>
      </c>
      <c r="H1" s="38" t="s">
        <v>2690</v>
      </c>
      <c r="I1" s="38" t="s">
        <v>2688</v>
      </c>
      <c r="J1" s="37" t="s">
        <v>2672</v>
      </c>
      <c r="K1" s="37" t="s">
        <v>1684</v>
      </c>
      <c r="L1" s="37" t="s">
        <v>1685</v>
      </c>
      <c r="M1" s="25" t="s">
        <v>2691</v>
      </c>
      <c r="N1" s="25" t="s">
        <v>2692</v>
      </c>
      <c r="O1" s="25" t="s">
        <v>2695</v>
      </c>
      <c r="P1" s="37" t="s">
        <v>2696</v>
      </c>
      <c r="Q1" s="37" t="s">
        <v>2693</v>
      </c>
      <c r="R1" s="37" t="s">
        <v>2694</v>
      </c>
      <c r="S1" s="37" t="s">
        <v>2697</v>
      </c>
      <c r="T1" s="37" t="s">
        <v>2698</v>
      </c>
    </row>
    <row r="2" spans="1:20" s="56" customFormat="1" x14ac:dyDescent="0.2">
      <c r="A2" s="54" t="s">
        <v>637</v>
      </c>
      <c r="B2" s="66">
        <v>0.68297135097200001</v>
      </c>
      <c r="C2" s="66">
        <v>3.2195987383000002E-2</v>
      </c>
      <c r="D2" s="66">
        <v>0.224732346241</v>
      </c>
      <c r="E2" s="66">
        <v>2.0378482559999999E-3</v>
      </c>
      <c r="F2" s="66">
        <v>5.8062467144999998E-2</v>
      </c>
      <c r="G2" s="55">
        <v>3908713</v>
      </c>
      <c r="H2" s="55">
        <v>277206</v>
      </c>
      <c r="I2" s="55">
        <v>6296154</v>
      </c>
      <c r="J2" s="68">
        <f t="shared" ref="J2" si="0">(G2+H2)/I2</f>
        <v>0.66483745473824174</v>
      </c>
      <c r="K2" s="68">
        <f t="shared" ref="K2" si="1">G2/I2</f>
        <v>0.62080962441515886</v>
      </c>
      <c r="L2" s="68">
        <f t="shared" ref="L2" si="2">H2/I2</f>
        <v>4.4027830323082946E-2</v>
      </c>
      <c r="M2" s="67">
        <f t="shared" ref="M2" si="3">G2/(G2+H2)</f>
        <v>0.93377654942678057</v>
      </c>
      <c r="N2" s="67">
        <f t="shared" ref="N2" si="4">H2/(G2+H2)</f>
        <v>6.6223450573219406E-2</v>
      </c>
      <c r="O2" s="72">
        <v>0.943604</v>
      </c>
      <c r="P2" s="72">
        <v>5.6395000000000001E-2</v>
      </c>
      <c r="Q2" s="73">
        <v>2563563</v>
      </c>
      <c r="R2" s="73">
        <v>231921</v>
      </c>
      <c r="S2" s="67">
        <f>Q2/(Q2+R2)</f>
        <v>0.91703726438784838</v>
      </c>
      <c r="T2" s="67">
        <f>R2/(R2+Q2)</f>
        <v>8.2962735612151603E-2</v>
      </c>
    </row>
    <row r="3" spans="1:20" s="59" customFormat="1" x14ac:dyDescent="0.2">
      <c r="A3" s="57" t="s">
        <v>1029</v>
      </c>
      <c r="B3" s="67">
        <v>0.232951206395</v>
      </c>
      <c r="C3" s="67">
        <v>1.7374902711E-2</v>
      </c>
      <c r="D3" s="67">
        <v>0.44896648905300002</v>
      </c>
      <c r="E3" s="67">
        <v>5.5690700319999996E-3</v>
      </c>
      <c r="F3" s="67">
        <v>0.29513833180600002</v>
      </c>
      <c r="G3" s="58">
        <v>132144341</v>
      </c>
      <c r="H3" s="58">
        <v>18952550</v>
      </c>
      <c r="I3" s="58">
        <v>197711184</v>
      </c>
      <c r="J3" s="67">
        <f>(G3+H3)/I3</f>
        <v>0.76423036847526038</v>
      </c>
      <c r="K3" s="67">
        <f>G3/I3</f>
        <v>0.6683705915189907</v>
      </c>
      <c r="L3" s="67">
        <f>H3/I3</f>
        <v>9.585977695626971E-2</v>
      </c>
      <c r="M3" s="67">
        <f>G3/(G3+H3)</f>
        <v>0.87456690952032889</v>
      </c>
      <c r="N3" s="67">
        <f>H3/(G3+H3)</f>
        <v>0.12543309047967108</v>
      </c>
      <c r="O3" s="72">
        <v>0.88988599999999995</v>
      </c>
      <c r="P3" s="72">
        <v>0.110113</v>
      </c>
      <c r="Q3" s="73">
        <v>51135435</v>
      </c>
      <c r="R3" s="73">
        <v>13397437</v>
      </c>
      <c r="S3" s="67">
        <f t="shared" ref="S3:S7" si="5">Q3/(Q3+R3)</f>
        <v>0.79239360368154699</v>
      </c>
      <c r="T3" s="67">
        <f t="shared" ref="T3:T7" si="6">R3/(R3+Q3)</f>
        <v>0.20760639631845301</v>
      </c>
    </row>
    <row r="4" spans="1:20" s="59" customFormat="1" x14ac:dyDescent="0.2">
      <c r="A4" s="57" t="s">
        <v>1028</v>
      </c>
      <c r="B4" s="67">
        <v>0.45281776288600001</v>
      </c>
      <c r="C4" s="67">
        <v>1.4453305067999999E-2</v>
      </c>
      <c r="D4" s="67">
        <v>0.442916208551</v>
      </c>
      <c r="E4" s="67">
        <v>8.7868611800000001E-4</v>
      </c>
      <c r="F4" s="67">
        <v>8.8934037376000002E-2</v>
      </c>
      <c r="G4" s="58">
        <v>69176912</v>
      </c>
      <c r="H4" s="58">
        <v>3455039</v>
      </c>
      <c r="I4" s="58">
        <v>98059395</v>
      </c>
      <c r="J4" s="67">
        <f>(G4+H4)/I4</f>
        <v>0.74069344400911308</v>
      </c>
      <c r="K4" s="67">
        <f>G4/I4</f>
        <v>0.70545929841806587</v>
      </c>
      <c r="L4" s="67">
        <f>H4/I4</f>
        <v>3.5234145591047143E-2</v>
      </c>
      <c r="M4" s="67">
        <f>G4/(G4+H4)</f>
        <v>0.95243086613493277</v>
      </c>
      <c r="N4" s="67">
        <f>H4/(G4+H4)</f>
        <v>4.7569133865067177E-2</v>
      </c>
      <c r="O4" s="72">
        <v>0.95545199999999997</v>
      </c>
      <c r="P4" s="72">
        <v>4.4547000000000003E-2</v>
      </c>
      <c r="Q4" s="73">
        <v>33940898</v>
      </c>
      <c r="R4" s="73">
        <v>3087606</v>
      </c>
      <c r="S4" s="67">
        <f t="shared" si="5"/>
        <v>0.9166154268614255</v>
      </c>
      <c r="T4" s="67">
        <f t="shared" si="6"/>
        <v>8.3384573138574544E-2</v>
      </c>
    </row>
    <row r="5" spans="1:20" s="59" customFormat="1" x14ac:dyDescent="0.2">
      <c r="A5" s="57" t="s">
        <v>1031</v>
      </c>
      <c r="B5" s="67">
        <v>0.50521073410700001</v>
      </c>
      <c r="C5" s="67">
        <v>1.2929862562999999E-2</v>
      </c>
      <c r="D5" s="67">
        <v>0.42233479307499999</v>
      </c>
      <c r="E5" s="67">
        <v>6.7592046799999997E-4</v>
      </c>
      <c r="F5" s="67">
        <v>5.8848689785999997E-2</v>
      </c>
      <c r="G5" s="58">
        <v>59046822</v>
      </c>
      <c r="H5" s="58">
        <v>2313925</v>
      </c>
      <c r="I5" s="58">
        <v>81285645</v>
      </c>
      <c r="J5" s="67">
        <f>(G5+H5)/I5</f>
        <v>0.75487802305068752</v>
      </c>
      <c r="K5" s="67">
        <f>G5/I5</f>
        <v>0.72641143463892055</v>
      </c>
      <c r="L5" s="67">
        <f>H5/I5</f>
        <v>2.8466588411766924E-2</v>
      </c>
      <c r="M5" s="67">
        <f>G5/(G5+H5)</f>
        <v>0.96228981697370797</v>
      </c>
      <c r="N5" s="67">
        <f>H5/(G5+H5)</f>
        <v>3.7710183026292039E-2</v>
      </c>
      <c r="O5" s="72">
        <v>0.96511000000000002</v>
      </c>
      <c r="P5" s="72">
        <v>3.4889000000000003E-2</v>
      </c>
      <c r="Q5" s="73">
        <v>30651159</v>
      </c>
      <c r="R5" s="73">
        <v>2055420</v>
      </c>
      <c r="S5" s="67">
        <f t="shared" si="5"/>
        <v>0.93715576306528425</v>
      </c>
      <c r="T5" s="67">
        <f t="shared" si="6"/>
        <v>6.2844236934715789E-2</v>
      </c>
    </row>
    <row r="6" spans="1:20" s="59" customFormat="1" x14ac:dyDescent="0.2">
      <c r="A6" s="57" t="s">
        <v>1027</v>
      </c>
      <c r="B6" s="67">
        <v>0.41774270897400001</v>
      </c>
      <c r="C6" s="67">
        <v>1.6644375850999999E-2</v>
      </c>
      <c r="D6" s="67">
        <v>0.44060639241499999</v>
      </c>
      <c r="E6" s="67">
        <v>2.089409423E-3</v>
      </c>
      <c r="F6" s="67">
        <v>0.122917113333</v>
      </c>
      <c r="G6" s="58">
        <v>36364446</v>
      </c>
      <c r="H6" s="58">
        <v>2684320</v>
      </c>
      <c r="I6" s="58">
        <v>50910035</v>
      </c>
      <c r="J6" s="67">
        <f>(G6+H6)/I6</f>
        <v>0.767015108121611</v>
      </c>
      <c r="K6" s="67">
        <f>G6/I6</f>
        <v>0.71428837163439385</v>
      </c>
      <c r="L6" s="67">
        <f>H6/I6</f>
        <v>5.272673648721711E-2</v>
      </c>
      <c r="M6" s="67">
        <f>G6/(G6+H6)</f>
        <v>0.93125723870505916</v>
      </c>
      <c r="N6" s="67">
        <f>H6/(G6+H6)</f>
        <v>6.8742761294940793E-2</v>
      </c>
      <c r="O6" s="72">
        <v>0.93997600000000003</v>
      </c>
      <c r="P6" s="72">
        <v>6.0023E-2</v>
      </c>
      <c r="Q6" s="73">
        <v>17273888</v>
      </c>
      <c r="R6" s="73">
        <v>2165601</v>
      </c>
      <c r="S6" s="67">
        <f t="shared" si="5"/>
        <v>0.88859784328693003</v>
      </c>
      <c r="T6" s="67">
        <f t="shared" si="6"/>
        <v>0.11140215671306998</v>
      </c>
    </row>
    <row r="7" spans="1:20" s="59" customFormat="1" x14ac:dyDescent="0.2">
      <c r="A7" s="57" t="s">
        <v>1030</v>
      </c>
      <c r="B7" s="67">
        <v>0.60018002978100005</v>
      </c>
      <c r="C7" s="67">
        <v>3.3377995271999999E-2</v>
      </c>
      <c r="D7" s="67">
        <v>0.30525060537499998</v>
      </c>
      <c r="E7" s="67">
        <v>1.9255261100000001E-3</v>
      </c>
      <c r="F7" s="67">
        <v>5.9265843459000003E-2</v>
      </c>
      <c r="G7" s="58">
        <v>13793234</v>
      </c>
      <c r="H7" s="58">
        <v>823091</v>
      </c>
      <c r="I7" s="58">
        <v>20929213</v>
      </c>
      <c r="J7" s="67">
        <f>(G7+H7)/I7</f>
        <v>0.69836954691034014</v>
      </c>
      <c r="K7" s="67">
        <f>G7/I7</f>
        <v>0.65904217229763962</v>
      </c>
      <c r="L7" s="67">
        <f>H7/I7</f>
        <v>3.9327374612700437E-2</v>
      </c>
      <c r="M7" s="67">
        <f>G7/(G7+H7)</f>
        <v>0.94368687067371582</v>
      </c>
      <c r="N7" s="67">
        <f>H7/(G7+H7)</f>
        <v>5.6313129326284135E-2</v>
      </c>
      <c r="O7" s="72">
        <v>0.94356899999999999</v>
      </c>
      <c r="P7" s="72">
        <v>5.6430000000000001E-2</v>
      </c>
      <c r="Q7" s="73">
        <v>8074844</v>
      </c>
      <c r="R7" s="73">
        <v>735526</v>
      </c>
      <c r="S7" s="67">
        <f t="shared" si="5"/>
        <v>0.91651587844778371</v>
      </c>
      <c r="T7" s="67">
        <f t="shared" si="6"/>
        <v>8.3484121552216309E-2</v>
      </c>
    </row>
    <row r="8" spans="1:20" ht="45" customHeight="1" x14ac:dyDescent="0.2">
      <c r="A8" s="32"/>
      <c r="B8" s="32"/>
      <c r="C8" s="32"/>
      <c r="D8" s="32"/>
      <c r="E8" s="32"/>
      <c r="F8" s="32"/>
      <c r="G8" s="34"/>
      <c r="H8" s="34"/>
      <c r="I8" s="34"/>
      <c r="J8" s="69"/>
      <c r="K8" s="69"/>
      <c r="L8" s="69"/>
      <c r="M8" s="63"/>
      <c r="N8" s="63"/>
      <c r="O8" s="64"/>
      <c r="P8" s="65"/>
      <c r="Q8" s="65"/>
      <c r="R8" s="64"/>
      <c r="S8" s="63"/>
      <c r="T8" s="63"/>
    </row>
    <row r="9" spans="1:20" s="53" customFormat="1" ht="75" customHeight="1" x14ac:dyDescent="0.2">
      <c r="A9" s="37" t="s">
        <v>2700</v>
      </c>
      <c r="B9" s="49" t="s">
        <v>2686</v>
      </c>
      <c r="C9" s="49" t="s">
        <v>2687</v>
      </c>
      <c r="D9" s="49" t="s">
        <v>2681</v>
      </c>
      <c r="E9" s="50" t="s">
        <v>2678</v>
      </c>
      <c r="F9" s="49" t="s">
        <v>2682</v>
      </c>
      <c r="G9" s="38" t="s">
        <v>2689</v>
      </c>
      <c r="H9" s="38" t="s">
        <v>2690</v>
      </c>
      <c r="I9" s="38" t="s">
        <v>2688</v>
      </c>
      <c r="J9" s="37" t="s">
        <v>2672</v>
      </c>
      <c r="K9" s="37" t="s">
        <v>1684</v>
      </c>
      <c r="L9" s="37" t="s">
        <v>1685</v>
      </c>
      <c r="M9" s="25" t="s">
        <v>2691</v>
      </c>
      <c r="N9" s="25" t="s">
        <v>2692</v>
      </c>
      <c r="O9" s="25" t="s">
        <v>2695</v>
      </c>
      <c r="P9" s="37" t="s">
        <v>2696</v>
      </c>
      <c r="Q9" s="37" t="s">
        <v>2693</v>
      </c>
      <c r="R9" s="37" t="s">
        <v>2694</v>
      </c>
      <c r="S9" s="37" t="s">
        <v>2697</v>
      </c>
      <c r="T9" s="37" t="s">
        <v>2698</v>
      </c>
    </row>
    <row r="10" spans="1:20" s="9" customFormat="1" x14ac:dyDescent="0.2">
      <c r="A10" s="52" t="s">
        <v>637</v>
      </c>
      <c r="B10" s="61">
        <v>0.68297135097200001</v>
      </c>
      <c r="C10" s="61">
        <v>3.2195987383000002E-2</v>
      </c>
      <c r="D10" s="61">
        <v>0.224732346241</v>
      </c>
      <c r="E10" s="61">
        <v>2.0378482559999999E-3</v>
      </c>
      <c r="F10" s="61">
        <v>5.8062467144999998E-2</v>
      </c>
      <c r="G10" s="62">
        <v>3908713</v>
      </c>
      <c r="H10" s="62">
        <v>277206</v>
      </c>
      <c r="I10" s="62">
        <v>6296154</v>
      </c>
      <c r="J10" s="68">
        <f t="shared" ref="J10:J45" si="7">(G10+H10)/I10</f>
        <v>0.66483745473824174</v>
      </c>
      <c r="K10" s="68">
        <f t="shared" ref="K10:K45" si="8">G10/I10</f>
        <v>0.62080962441515886</v>
      </c>
      <c r="L10" s="68">
        <f t="shared" ref="L10:L45" si="9">H10/I10</f>
        <v>4.4027830323082946E-2</v>
      </c>
      <c r="M10" s="67">
        <f t="shared" ref="M10" si="10">G10/(G10+H10)</f>
        <v>0.93377654942678057</v>
      </c>
      <c r="N10" s="67">
        <f t="shared" ref="N10" si="11">H10/(G10+H10)</f>
        <v>6.6223450573219406E-2</v>
      </c>
      <c r="O10" s="70">
        <v>0.943604</v>
      </c>
      <c r="P10" s="70">
        <v>5.6395000000000001E-2</v>
      </c>
      <c r="Q10" s="71">
        <v>2563563</v>
      </c>
      <c r="R10" s="71">
        <v>231921</v>
      </c>
      <c r="S10" s="67">
        <f>Q10/(Q10+R10)</f>
        <v>0.91703726438784838</v>
      </c>
      <c r="T10" s="67">
        <f>R10/(R10+Q10)</f>
        <v>8.2962735612151603E-2</v>
      </c>
    </row>
    <row r="11" spans="1:20" x14ac:dyDescent="0.2">
      <c r="A11" s="26" t="s">
        <v>2521</v>
      </c>
      <c r="B11" s="31">
        <v>0.14904385904799999</v>
      </c>
      <c r="C11" s="31">
        <v>1.9400554726E-2</v>
      </c>
      <c r="D11" s="31">
        <v>0.35964024922900001</v>
      </c>
      <c r="E11" s="31">
        <v>8.8480296079999996E-3</v>
      </c>
      <c r="F11" s="31">
        <v>0.46306730738599999</v>
      </c>
      <c r="G11" s="27">
        <v>11468697</v>
      </c>
      <c r="H11" s="27">
        <v>2822589</v>
      </c>
      <c r="I11" s="27">
        <v>18765185</v>
      </c>
      <c r="J11" s="67">
        <f t="shared" si="7"/>
        <v>0.76158513758324253</v>
      </c>
      <c r="K11" s="67">
        <f t="shared" si="8"/>
        <v>0.61116887470067571</v>
      </c>
      <c r="L11" s="67">
        <f t="shared" si="9"/>
        <v>0.15041626288256685</v>
      </c>
      <c r="M11" s="67">
        <f t="shared" ref="M11:M45" si="12">G11/(G11+H11)</f>
        <v>0.80249580058785475</v>
      </c>
      <c r="N11" s="67">
        <f>H11/(G11+H11)</f>
        <v>0.19750419941214528</v>
      </c>
      <c r="O11" s="70">
        <v>0.82445299999999999</v>
      </c>
      <c r="P11" s="70">
        <v>0.17554600000000001</v>
      </c>
      <c r="Q11" s="71">
        <v>4508864</v>
      </c>
      <c r="R11" s="71">
        <v>1827063</v>
      </c>
      <c r="S11" s="67">
        <f t="shared" ref="S11:S16" si="13">Q11/(Q11+R11)</f>
        <v>0.71163446169755429</v>
      </c>
      <c r="T11" s="67">
        <f t="shared" ref="T11:T16" si="14">R11/(R11+Q11)</f>
        <v>0.28836553830244571</v>
      </c>
    </row>
    <row r="12" spans="1:20" x14ac:dyDescent="0.2">
      <c r="A12" s="26" t="s">
        <v>2522</v>
      </c>
      <c r="B12" s="31">
        <v>0.21350329234099999</v>
      </c>
      <c r="C12" s="31">
        <v>2.1863558945999999E-2</v>
      </c>
      <c r="D12" s="31">
        <v>0.37888342027900002</v>
      </c>
      <c r="E12" s="31">
        <v>9.1742996229999992E-3</v>
      </c>
      <c r="F12" s="31">
        <v>0.37657542880799999</v>
      </c>
      <c r="G12" s="27">
        <v>2209367</v>
      </c>
      <c r="H12" s="27">
        <v>492909</v>
      </c>
      <c r="I12" s="27">
        <v>3499936</v>
      </c>
      <c r="J12" s="67">
        <f t="shared" si="7"/>
        <v>0.77209297541440758</v>
      </c>
      <c r="K12" s="67">
        <f t="shared" si="8"/>
        <v>0.63125925731213373</v>
      </c>
      <c r="L12" s="67">
        <f t="shared" si="9"/>
        <v>0.14083371810227388</v>
      </c>
      <c r="M12" s="67">
        <f t="shared" si="12"/>
        <v>0.81759487187837221</v>
      </c>
      <c r="N12" s="67">
        <f t="shared" ref="N12:N45" si="15">H12/(G12+H12)</f>
        <v>0.18240512812162785</v>
      </c>
      <c r="O12" s="70">
        <v>0.84344399999999997</v>
      </c>
      <c r="P12" s="70">
        <v>0.156555</v>
      </c>
      <c r="Q12" s="71">
        <v>936401</v>
      </c>
      <c r="R12" s="71">
        <v>324509</v>
      </c>
      <c r="S12" s="67">
        <f t="shared" si="13"/>
        <v>0.74263904640299472</v>
      </c>
      <c r="T12" s="67">
        <f t="shared" si="14"/>
        <v>0.25736095359700534</v>
      </c>
    </row>
    <row r="13" spans="1:20" x14ac:dyDescent="0.2">
      <c r="A13" s="26" t="s">
        <v>2523</v>
      </c>
      <c r="B13" s="31">
        <v>0.17737391410700001</v>
      </c>
      <c r="C13" s="31">
        <v>2.2341611277999999E-2</v>
      </c>
      <c r="D13" s="31">
        <v>0.37340824849100002</v>
      </c>
      <c r="E13" s="31">
        <v>7.4222690880000001E-3</v>
      </c>
      <c r="F13" s="31">
        <v>0.41945395703299998</v>
      </c>
      <c r="G13" s="27">
        <v>32716922</v>
      </c>
      <c r="H13" s="27">
        <v>6405205</v>
      </c>
      <c r="I13" s="27">
        <v>50330945</v>
      </c>
      <c r="J13" s="67">
        <f t="shared" si="7"/>
        <v>0.77729768435700941</v>
      </c>
      <c r="K13" s="67">
        <f t="shared" si="8"/>
        <v>0.65003591726720011</v>
      </c>
      <c r="L13" s="67">
        <f t="shared" si="9"/>
        <v>0.12726176708980927</v>
      </c>
      <c r="M13" s="67">
        <f t="shared" si="12"/>
        <v>0.8362766676770923</v>
      </c>
      <c r="N13" s="67">
        <f t="shared" si="15"/>
        <v>0.1637233323229077</v>
      </c>
      <c r="O13" s="70">
        <v>0.84879499999999997</v>
      </c>
      <c r="P13" s="70">
        <v>0.15120400000000001</v>
      </c>
      <c r="Q13" s="71">
        <v>11627926</v>
      </c>
      <c r="R13" s="71">
        <v>4315211</v>
      </c>
      <c r="S13" s="67">
        <f t="shared" si="13"/>
        <v>0.72933739451652457</v>
      </c>
      <c r="T13" s="67">
        <f t="shared" si="14"/>
        <v>0.27066260548347543</v>
      </c>
    </row>
    <row r="14" spans="1:20" x14ac:dyDescent="0.2">
      <c r="A14" s="26" t="s">
        <v>2524</v>
      </c>
      <c r="B14" s="31">
        <v>0.35884526420099999</v>
      </c>
      <c r="C14" s="31">
        <v>3.6778665624999998E-2</v>
      </c>
      <c r="D14" s="31">
        <v>0.32165204722200003</v>
      </c>
      <c r="E14" s="31">
        <v>8.825738231E-3</v>
      </c>
      <c r="F14" s="31">
        <v>0.27389828471799998</v>
      </c>
      <c r="G14" s="27">
        <v>3264245</v>
      </c>
      <c r="H14" s="27">
        <v>633373</v>
      </c>
      <c r="I14" s="27">
        <v>5567135</v>
      </c>
      <c r="J14" s="67">
        <f t="shared" si="7"/>
        <v>0.70011199656555845</v>
      </c>
      <c r="K14" s="67">
        <f t="shared" si="8"/>
        <v>0.58634198739567123</v>
      </c>
      <c r="L14" s="67">
        <f t="shared" si="9"/>
        <v>0.11377000916988721</v>
      </c>
      <c r="M14" s="67">
        <f t="shared" si="12"/>
        <v>0.83749741508788189</v>
      </c>
      <c r="N14" s="67">
        <f t="shared" si="15"/>
        <v>0.16250258491211811</v>
      </c>
      <c r="O14" s="70">
        <v>0.858012</v>
      </c>
      <c r="P14" s="70">
        <v>0.141987</v>
      </c>
      <c r="Q14" s="71">
        <v>1631621</v>
      </c>
      <c r="R14" s="71">
        <v>464733</v>
      </c>
      <c r="S14" s="67">
        <f t="shared" si="13"/>
        <v>0.77831368175413118</v>
      </c>
      <c r="T14" s="67">
        <f t="shared" si="14"/>
        <v>0.22168631824586879</v>
      </c>
    </row>
    <row r="15" spans="1:20" x14ac:dyDescent="0.2">
      <c r="A15" s="26" t="s">
        <v>2525</v>
      </c>
      <c r="B15" s="31">
        <v>0.16671779718900001</v>
      </c>
      <c r="C15" s="31">
        <v>1.7390860798E-2</v>
      </c>
      <c r="D15" s="31">
        <v>0.45179174562500002</v>
      </c>
      <c r="E15" s="31">
        <v>8.3480975770000004E-3</v>
      </c>
      <c r="F15" s="31">
        <v>0.35575149880899998</v>
      </c>
      <c r="G15" s="27">
        <v>31732457</v>
      </c>
      <c r="H15" s="27">
        <v>4707503</v>
      </c>
      <c r="I15" s="27">
        <v>46632260</v>
      </c>
      <c r="J15" s="67">
        <f t="shared" si="7"/>
        <v>0.78143242467768026</v>
      </c>
      <c r="K15" s="67">
        <f t="shared" si="8"/>
        <v>0.68048293177298291</v>
      </c>
      <c r="L15" s="67">
        <f t="shared" si="9"/>
        <v>0.1009494929046973</v>
      </c>
      <c r="M15" s="67">
        <f t="shared" si="12"/>
        <v>0.87081481428629448</v>
      </c>
      <c r="N15" s="67">
        <f t="shared" si="15"/>
        <v>0.12918518571370549</v>
      </c>
      <c r="O15" s="70">
        <v>0.87970599999999999</v>
      </c>
      <c r="P15" s="70">
        <v>0.120293</v>
      </c>
      <c r="Q15" s="71">
        <v>10559606</v>
      </c>
      <c r="R15" s="71">
        <v>3266679</v>
      </c>
      <c r="S15" s="67">
        <f t="shared" si="13"/>
        <v>0.7637341483992266</v>
      </c>
      <c r="T15" s="67">
        <f t="shared" si="14"/>
        <v>0.23626585160077346</v>
      </c>
    </row>
    <row r="16" spans="1:20" x14ac:dyDescent="0.2">
      <c r="A16" s="26" t="s">
        <v>2526</v>
      </c>
      <c r="B16" s="31">
        <v>0.249360037817</v>
      </c>
      <c r="C16" s="31">
        <v>1.4775403257000001E-2</v>
      </c>
      <c r="D16" s="31">
        <v>0.49086413854200001</v>
      </c>
      <c r="E16" s="31">
        <v>4.1619045559999996E-3</v>
      </c>
      <c r="F16" s="31">
        <v>0.24083851582499999</v>
      </c>
      <c r="G16" s="27">
        <v>12868797</v>
      </c>
      <c r="H16" s="27">
        <v>1481731</v>
      </c>
      <c r="I16" s="27">
        <v>18534398</v>
      </c>
      <c r="J16" s="67">
        <f t="shared" si="7"/>
        <v>0.77426458631135475</v>
      </c>
      <c r="K16" s="67">
        <f t="shared" si="8"/>
        <v>0.69431966444229809</v>
      </c>
      <c r="L16" s="67">
        <f t="shared" si="9"/>
        <v>7.9944921869056662E-2</v>
      </c>
      <c r="M16" s="67">
        <f t="shared" si="12"/>
        <v>0.89674728344490184</v>
      </c>
      <c r="N16" s="67">
        <f t="shared" si="15"/>
        <v>0.10325271655509818</v>
      </c>
      <c r="O16" s="70">
        <v>0.90798299999999998</v>
      </c>
      <c r="P16" s="70">
        <v>9.2016000000000001E-2</v>
      </c>
      <c r="Q16" s="71">
        <v>5230182</v>
      </c>
      <c r="R16" s="71">
        <v>1137976</v>
      </c>
      <c r="S16" s="67">
        <f t="shared" si="13"/>
        <v>0.82130217246494197</v>
      </c>
      <c r="T16" s="67">
        <f t="shared" si="14"/>
        <v>0.17869782753505803</v>
      </c>
    </row>
    <row r="17" spans="1:20" x14ac:dyDescent="0.2">
      <c r="A17" s="26" t="s">
        <v>2527</v>
      </c>
      <c r="B17" s="31">
        <v>0.23673163418199999</v>
      </c>
      <c r="C17" s="31">
        <v>9.7201399299999998E-3</v>
      </c>
      <c r="D17" s="31">
        <v>0.49409045477199998</v>
      </c>
      <c r="E17" s="31">
        <v>2.9360319839999999E-3</v>
      </c>
      <c r="F17" s="31">
        <v>0.25652173912999998</v>
      </c>
      <c r="G17" s="27">
        <v>287659</v>
      </c>
      <c r="H17" s="27">
        <v>31127</v>
      </c>
      <c r="I17" s="27">
        <v>481378</v>
      </c>
      <c r="J17" s="67">
        <f t="shared" si="7"/>
        <v>0.66223632986966585</v>
      </c>
      <c r="K17" s="67">
        <f t="shared" si="8"/>
        <v>0.59757404783766599</v>
      </c>
      <c r="L17" s="67">
        <f t="shared" si="9"/>
        <v>6.4662282031999807E-2</v>
      </c>
      <c r="M17" s="67">
        <f t="shared" si="12"/>
        <v>0.90235769450352277</v>
      </c>
      <c r="N17" s="67">
        <f t="shared" si="15"/>
        <v>9.7642305496477261E-2</v>
      </c>
      <c r="O17" s="70">
        <v>0.90722400000000003</v>
      </c>
      <c r="P17" s="70">
        <v>9.2774999999999996E-2</v>
      </c>
      <c r="Q17" s="71">
        <v>123253</v>
      </c>
      <c r="R17" s="71">
        <v>24792</v>
      </c>
      <c r="S17" s="67">
        <f t="shared" ref="S17:S45" si="16">Q17/(Q17+R17)</f>
        <v>0.83253740416765176</v>
      </c>
      <c r="T17" s="67">
        <f t="shared" ref="T17:T45" si="17">R17/(R17+Q17)</f>
        <v>0.16746259583234827</v>
      </c>
    </row>
    <row r="18" spans="1:20" x14ac:dyDescent="0.2">
      <c r="A18" s="26" t="s">
        <v>2528</v>
      </c>
      <c r="B18" s="31">
        <v>0.39520580362199997</v>
      </c>
      <c r="C18" s="31">
        <v>2.5463029795000001E-2</v>
      </c>
      <c r="D18" s="31">
        <v>0.41621279675900003</v>
      </c>
      <c r="E18" s="31">
        <v>3.4896082519999998E-3</v>
      </c>
      <c r="F18" s="31">
        <v>0.15962876156899999</v>
      </c>
      <c r="G18" s="27">
        <v>9877855</v>
      </c>
      <c r="H18" s="27">
        <v>993946</v>
      </c>
      <c r="I18" s="27">
        <v>13883906</v>
      </c>
      <c r="J18" s="67">
        <f t="shared" si="7"/>
        <v>0.7830506054996339</v>
      </c>
      <c r="K18" s="67">
        <f t="shared" si="8"/>
        <v>0.71146080937165668</v>
      </c>
      <c r="L18" s="67">
        <f t="shared" si="9"/>
        <v>7.1589796127977237E-2</v>
      </c>
      <c r="M18" s="67">
        <f t="shared" si="12"/>
        <v>0.9085757732320523</v>
      </c>
      <c r="N18" s="67">
        <f t="shared" si="15"/>
        <v>9.1424226767947647E-2</v>
      </c>
      <c r="O18" s="70">
        <v>0.91666700000000001</v>
      </c>
      <c r="P18" s="70">
        <v>8.3332000000000003E-2</v>
      </c>
      <c r="Q18" s="71">
        <v>4602855</v>
      </c>
      <c r="R18" s="71">
        <v>791247</v>
      </c>
      <c r="S18" s="67">
        <f t="shared" si="16"/>
        <v>0.85331256249881815</v>
      </c>
      <c r="T18" s="67">
        <f t="shared" si="17"/>
        <v>0.14668743750118185</v>
      </c>
    </row>
    <row r="19" spans="1:20" x14ac:dyDescent="0.2">
      <c r="A19" s="26" t="s">
        <v>2529</v>
      </c>
      <c r="B19" s="31">
        <v>0.45673855847700001</v>
      </c>
      <c r="C19" s="31">
        <v>2.8176475945000001E-2</v>
      </c>
      <c r="D19" s="31">
        <v>0.37151001024899999</v>
      </c>
      <c r="E19" s="31">
        <v>3.182601266E-3</v>
      </c>
      <c r="F19" s="31">
        <v>0.14039235406</v>
      </c>
      <c r="G19" s="27">
        <v>1930881</v>
      </c>
      <c r="H19" s="27">
        <v>176853</v>
      </c>
      <c r="I19" s="27">
        <v>2684448</v>
      </c>
      <c r="J19" s="67">
        <f t="shared" si="7"/>
        <v>0.78516477130493867</v>
      </c>
      <c r="K19" s="67">
        <f t="shared" si="8"/>
        <v>0.71928418803418803</v>
      </c>
      <c r="L19" s="67">
        <f t="shared" si="9"/>
        <v>6.5880583270750637E-2</v>
      </c>
      <c r="M19" s="67">
        <f t="shared" si="12"/>
        <v>0.91609330209599504</v>
      </c>
      <c r="N19" s="67">
        <f t="shared" si="15"/>
        <v>8.390669790400497E-2</v>
      </c>
      <c r="O19" s="70">
        <v>0.92666499999999996</v>
      </c>
      <c r="P19" s="70">
        <v>7.3333999999999996E-2</v>
      </c>
      <c r="Q19" s="71">
        <v>927877</v>
      </c>
      <c r="R19" s="71">
        <v>141047</v>
      </c>
      <c r="S19" s="67">
        <f t="shared" si="16"/>
        <v>0.86804768159382706</v>
      </c>
      <c r="T19" s="67">
        <f t="shared" si="17"/>
        <v>0.13195231840617294</v>
      </c>
    </row>
    <row r="20" spans="1:20" x14ac:dyDescent="0.2">
      <c r="A20" s="26" t="s">
        <v>2530</v>
      </c>
      <c r="B20" s="31">
        <v>0.59051167193200005</v>
      </c>
      <c r="C20" s="31">
        <v>5.4886307049999999E-2</v>
      </c>
      <c r="D20" s="31">
        <v>0.27712146708300001</v>
      </c>
      <c r="E20" s="31">
        <v>4.1902409069999999E-3</v>
      </c>
      <c r="F20" s="31">
        <v>7.3290313024999998E-2</v>
      </c>
      <c r="G20" s="27">
        <v>3377621</v>
      </c>
      <c r="H20" s="27">
        <v>306137</v>
      </c>
      <c r="I20" s="27">
        <v>5286593</v>
      </c>
      <c r="J20" s="67">
        <f t="shared" si="7"/>
        <v>0.69681134901060093</v>
      </c>
      <c r="K20" s="67">
        <f t="shared" si="8"/>
        <v>0.63890316504410305</v>
      </c>
      <c r="L20" s="67">
        <f t="shared" si="9"/>
        <v>5.7908183966497891E-2</v>
      </c>
      <c r="M20" s="67">
        <f t="shared" si="12"/>
        <v>0.91689546381711284</v>
      </c>
      <c r="N20" s="67">
        <f t="shared" si="15"/>
        <v>8.3104536182887143E-2</v>
      </c>
      <c r="O20" s="70">
        <v>0.91500999999999999</v>
      </c>
      <c r="P20" s="70">
        <v>8.4988999999999995E-2</v>
      </c>
      <c r="Q20" s="71">
        <v>2046571</v>
      </c>
      <c r="R20" s="71">
        <v>268416</v>
      </c>
      <c r="S20" s="67">
        <f t="shared" si="16"/>
        <v>0.88405291260814856</v>
      </c>
      <c r="T20" s="67">
        <f t="shared" si="17"/>
        <v>0.11594708739185144</v>
      </c>
    </row>
    <row r="21" spans="1:20" x14ac:dyDescent="0.2">
      <c r="A21" s="26" t="s">
        <v>2531</v>
      </c>
      <c r="B21" s="31">
        <v>0.22390206950399999</v>
      </c>
      <c r="C21" s="31">
        <v>1.2274563674E-2</v>
      </c>
      <c r="D21" s="31">
        <v>0.57072252887700003</v>
      </c>
      <c r="E21" s="31">
        <v>2.606363965E-3</v>
      </c>
      <c r="F21" s="31">
        <v>0.19049447397800001</v>
      </c>
      <c r="G21" s="27">
        <v>12262881</v>
      </c>
      <c r="H21" s="27">
        <v>1056593</v>
      </c>
      <c r="I21" s="27">
        <v>17638629</v>
      </c>
      <c r="J21" s="67">
        <f t="shared" si="7"/>
        <v>0.75513091181859993</v>
      </c>
      <c r="K21" s="67">
        <f t="shared" si="8"/>
        <v>0.69522869379473884</v>
      </c>
      <c r="L21" s="67">
        <f t="shared" si="9"/>
        <v>5.9902218023861149E-2</v>
      </c>
      <c r="M21" s="67">
        <f t="shared" si="12"/>
        <v>0.92067306862117826</v>
      </c>
      <c r="N21" s="67">
        <f t="shared" si="15"/>
        <v>7.9326931378821713E-2</v>
      </c>
      <c r="O21" s="70">
        <v>0.92665900000000001</v>
      </c>
      <c r="P21" s="70">
        <v>7.3340000000000002E-2</v>
      </c>
      <c r="Q21" s="71">
        <v>5122007</v>
      </c>
      <c r="R21" s="71">
        <v>853554</v>
      </c>
      <c r="S21" s="67">
        <f t="shared" si="16"/>
        <v>0.85715918555596704</v>
      </c>
      <c r="T21" s="67">
        <f t="shared" si="17"/>
        <v>0.14284081444403296</v>
      </c>
    </row>
    <row r="22" spans="1:20" x14ac:dyDescent="0.2">
      <c r="A22" s="26" t="s">
        <v>2532</v>
      </c>
      <c r="B22" s="31">
        <v>0.386610935667</v>
      </c>
      <c r="C22" s="31">
        <v>1.2097473171E-2</v>
      </c>
      <c r="D22" s="31">
        <v>0.46554594864900001</v>
      </c>
      <c r="E22" s="31">
        <v>1.5079864110000001E-3</v>
      </c>
      <c r="F22" s="31">
        <v>0.13423765609900001</v>
      </c>
      <c r="G22" s="27">
        <v>8633072</v>
      </c>
      <c r="H22" s="27">
        <v>612144</v>
      </c>
      <c r="I22" s="27">
        <v>12639465</v>
      </c>
      <c r="J22" s="67">
        <f t="shared" si="7"/>
        <v>0.73145627603700003</v>
      </c>
      <c r="K22" s="67">
        <f t="shared" si="8"/>
        <v>0.68302511221796181</v>
      </c>
      <c r="L22" s="67">
        <f t="shared" si="9"/>
        <v>4.8431163819038225E-2</v>
      </c>
      <c r="M22" s="67">
        <f t="shared" si="12"/>
        <v>0.93378802615320178</v>
      </c>
      <c r="N22" s="67">
        <f t="shared" si="15"/>
        <v>6.6211973846798167E-2</v>
      </c>
      <c r="O22" s="70">
        <v>0.94257599999999997</v>
      </c>
      <c r="P22" s="70">
        <v>5.7423000000000002E-2</v>
      </c>
      <c r="Q22" s="71">
        <v>3992436</v>
      </c>
      <c r="R22" s="71">
        <v>504652</v>
      </c>
      <c r="S22" s="67">
        <f t="shared" si="16"/>
        <v>0.88778249391606301</v>
      </c>
      <c r="T22" s="67">
        <f t="shared" si="17"/>
        <v>0.11221750608393698</v>
      </c>
    </row>
    <row r="23" spans="1:20" x14ac:dyDescent="0.2">
      <c r="A23" s="26" t="s">
        <v>2533</v>
      </c>
      <c r="B23" s="31">
        <v>0.62643274589999998</v>
      </c>
      <c r="C23" s="31">
        <v>4.2727888736000003E-2</v>
      </c>
      <c r="D23" s="31">
        <v>0.27187445860300002</v>
      </c>
      <c r="E23" s="31">
        <v>2.2583591579999999E-3</v>
      </c>
      <c r="F23" s="31">
        <v>5.6706547601000003E-2</v>
      </c>
      <c r="G23" s="27">
        <v>3455533</v>
      </c>
      <c r="H23" s="27">
        <v>239695</v>
      </c>
      <c r="I23" s="27">
        <v>5218589</v>
      </c>
      <c r="J23" s="67">
        <f t="shared" si="7"/>
        <v>0.7080894854911931</v>
      </c>
      <c r="K23" s="67">
        <f t="shared" si="8"/>
        <v>0.66215848766783514</v>
      </c>
      <c r="L23" s="67">
        <f t="shared" si="9"/>
        <v>4.5930997823358001E-2</v>
      </c>
      <c r="M23" s="67">
        <f t="shared" si="12"/>
        <v>0.93513390784005745</v>
      </c>
      <c r="N23" s="67">
        <f t="shared" si="15"/>
        <v>6.4866092159942504E-2</v>
      </c>
      <c r="O23" s="70">
        <v>0.93410300000000002</v>
      </c>
      <c r="P23" s="70">
        <v>6.5895999999999996E-2</v>
      </c>
      <c r="Q23" s="71">
        <v>2126205</v>
      </c>
      <c r="R23" s="71">
        <v>215457</v>
      </c>
      <c r="S23" s="67">
        <f t="shared" si="16"/>
        <v>0.90798970987273142</v>
      </c>
      <c r="T23" s="67">
        <f t="shared" si="17"/>
        <v>9.2010290127268579E-2</v>
      </c>
    </row>
    <row r="24" spans="1:20" x14ac:dyDescent="0.2">
      <c r="A24" s="26" t="s">
        <v>2534</v>
      </c>
      <c r="B24" s="31">
        <v>0.297253205513</v>
      </c>
      <c r="C24" s="31">
        <v>1.1976677275E-2</v>
      </c>
      <c r="D24" s="31">
        <v>0.54960880522800004</v>
      </c>
      <c r="E24" s="31">
        <v>1.8336664169999999E-3</v>
      </c>
      <c r="F24" s="31">
        <v>0.13932764556400001</v>
      </c>
      <c r="G24" s="27">
        <v>8337842</v>
      </c>
      <c r="H24" s="27">
        <v>540556</v>
      </c>
      <c r="I24" s="27">
        <v>12056310</v>
      </c>
      <c r="J24" s="67">
        <f t="shared" si="7"/>
        <v>0.73641089188980713</v>
      </c>
      <c r="K24" s="67">
        <f t="shared" si="8"/>
        <v>0.69157495120812251</v>
      </c>
      <c r="L24" s="67">
        <f t="shared" si="9"/>
        <v>4.4835940681684526E-2</v>
      </c>
      <c r="M24" s="67">
        <f t="shared" si="12"/>
        <v>0.9391155927003948</v>
      </c>
      <c r="N24" s="67">
        <f t="shared" si="15"/>
        <v>6.0884407299605176E-2</v>
      </c>
      <c r="O24" s="70">
        <v>0.94297399999999998</v>
      </c>
      <c r="P24" s="70">
        <v>5.7024999999999999E-2</v>
      </c>
      <c r="Q24" s="71">
        <v>3541903</v>
      </c>
      <c r="R24" s="71">
        <v>442535</v>
      </c>
      <c r="S24" s="67">
        <f t="shared" si="16"/>
        <v>0.88893414830397666</v>
      </c>
      <c r="T24" s="67">
        <f t="shared" si="17"/>
        <v>0.11106585169602338</v>
      </c>
    </row>
    <row r="25" spans="1:20" x14ac:dyDescent="0.2">
      <c r="A25" s="26" t="s">
        <v>2535</v>
      </c>
      <c r="B25" s="31">
        <v>0.39480054595500003</v>
      </c>
      <c r="C25" s="31">
        <v>1.5772675181999998E-2</v>
      </c>
      <c r="D25" s="31">
        <v>0.46093287257600002</v>
      </c>
      <c r="E25" s="31">
        <v>1.2393448529999999E-3</v>
      </c>
      <c r="F25" s="31">
        <v>0.12725456143200001</v>
      </c>
      <c r="G25" s="27">
        <v>7103930</v>
      </c>
      <c r="H25" s="27">
        <v>449804</v>
      </c>
      <c r="I25" s="27">
        <v>10753899</v>
      </c>
      <c r="J25" s="67">
        <f t="shared" si="7"/>
        <v>0.70241816479771657</v>
      </c>
      <c r="K25" s="67">
        <f t="shared" si="8"/>
        <v>0.66059110281768496</v>
      </c>
      <c r="L25" s="67">
        <f t="shared" si="9"/>
        <v>4.1827061980031617E-2</v>
      </c>
      <c r="M25" s="67">
        <f t="shared" si="12"/>
        <v>0.94045276150841428</v>
      </c>
      <c r="N25" s="67">
        <f t="shared" si="15"/>
        <v>5.9547238491585754E-2</v>
      </c>
      <c r="O25" s="70">
        <v>0.941797</v>
      </c>
      <c r="P25" s="70">
        <v>5.8201999999999997E-2</v>
      </c>
      <c r="Q25" s="71">
        <v>3417103</v>
      </c>
      <c r="R25" s="71">
        <v>406091</v>
      </c>
      <c r="S25" s="67">
        <f t="shared" si="16"/>
        <v>0.89378226686901052</v>
      </c>
      <c r="T25" s="67">
        <f t="shared" si="17"/>
        <v>0.10621773313098942</v>
      </c>
    </row>
    <row r="26" spans="1:20" x14ac:dyDescent="0.2">
      <c r="A26" s="26" t="s">
        <v>2536</v>
      </c>
      <c r="B26" s="31">
        <v>0.32835968598199999</v>
      </c>
      <c r="C26" s="31">
        <v>1.2382755150000001E-2</v>
      </c>
      <c r="D26" s="31">
        <v>0.52669253505500002</v>
      </c>
      <c r="E26" s="31">
        <v>1.427927828E-3</v>
      </c>
      <c r="F26" s="31">
        <v>0.131137095983</v>
      </c>
      <c r="G26" s="27">
        <v>6444709</v>
      </c>
      <c r="H26" s="27">
        <v>406074</v>
      </c>
      <c r="I26" s="27">
        <v>8963074</v>
      </c>
      <c r="J26" s="67">
        <f t="shared" si="7"/>
        <v>0.76433408895207156</v>
      </c>
      <c r="K26" s="67">
        <f t="shared" si="8"/>
        <v>0.71902887335304833</v>
      </c>
      <c r="L26" s="67">
        <f t="shared" si="9"/>
        <v>4.5305215599023278E-2</v>
      </c>
      <c r="M26" s="67">
        <f t="shared" si="12"/>
        <v>0.94072589950666952</v>
      </c>
      <c r="N26" s="67">
        <f t="shared" si="15"/>
        <v>5.927410049333047E-2</v>
      </c>
      <c r="O26" s="70">
        <v>0.94528900000000005</v>
      </c>
      <c r="P26" s="70">
        <v>5.4710000000000002E-2</v>
      </c>
      <c r="Q26" s="71">
        <v>2852212</v>
      </c>
      <c r="R26" s="71">
        <v>346175</v>
      </c>
      <c r="S26" s="67">
        <f t="shared" si="16"/>
        <v>0.89176575567622052</v>
      </c>
      <c r="T26" s="67">
        <f t="shared" si="17"/>
        <v>0.10823424432377945</v>
      </c>
    </row>
    <row r="27" spans="1:20" x14ac:dyDescent="0.2">
      <c r="A27" s="26" t="s">
        <v>2537</v>
      </c>
      <c r="B27" s="31">
        <v>0.430568155743</v>
      </c>
      <c r="C27" s="31">
        <v>1.4781765446E-2</v>
      </c>
      <c r="D27" s="31">
        <v>0.45034772349399999</v>
      </c>
      <c r="E27" s="31">
        <v>1.53088371E-3</v>
      </c>
      <c r="F27" s="31">
        <v>0.102771471605</v>
      </c>
      <c r="G27" s="27">
        <v>7844600</v>
      </c>
      <c r="H27" s="27">
        <v>490898</v>
      </c>
      <c r="I27" s="27">
        <v>10664952</v>
      </c>
      <c r="J27" s="67">
        <f t="shared" si="7"/>
        <v>0.78157857625613314</v>
      </c>
      <c r="K27" s="67">
        <f t="shared" si="8"/>
        <v>0.73554948958045008</v>
      </c>
      <c r="L27" s="67">
        <f t="shared" si="9"/>
        <v>4.6029086675683117E-2</v>
      </c>
      <c r="M27" s="67">
        <f t="shared" si="12"/>
        <v>0.94110753790595358</v>
      </c>
      <c r="N27" s="67">
        <f t="shared" si="15"/>
        <v>5.8892462094046451E-2</v>
      </c>
      <c r="O27" s="70">
        <v>0.94865100000000002</v>
      </c>
      <c r="P27" s="70">
        <v>5.1347999999999998E-2</v>
      </c>
      <c r="Q27" s="71">
        <v>3848659</v>
      </c>
      <c r="R27" s="71">
        <v>411390</v>
      </c>
      <c r="S27" s="67">
        <f t="shared" si="16"/>
        <v>0.90343068823856254</v>
      </c>
      <c r="T27" s="67">
        <f t="shared" si="17"/>
        <v>9.6569311761437487E-2</v>
      </c>
    </row>
    <row r="28" spans="1:20" x14ac:dyDescent="0.2">
      <c r="A28" s="26" t="s">
        <v>2538</v>
      </c>
      <c r="B28" s="31">
        <v>0.416243785004</v>
      </c>
      <c r="C28" s="31">
        <v>1.3742859453E-2</v>
      </c>
      <c r="D28" s="31">
        <v>0.45686804316599999</v>
      </c>
      <c r="E28" s="31">
        <v>1.4670711250000001E-3</v>
      </c>
      <c r="F28" s="31">
        <v>0.11167824125</v>
      </c>
      <c r="G28" s="27">
        <v>4127060</v>
      </c>
      <c r="H28" s="27">
        <v>255655</v>
      </c>
      <c r="I28" s="27">
        <v>6102405</v>
      </c>
      <c r="J28" s="67">
        <f t="shared" si="7"/>
        <v>0.71819471175708594</v>
      </c>
      <c r="K28" s="67">
        <f t="shared" si="8"/>
        <v>0.67630057329856019</v>
      </c>
      <c r="L28" s="67">
        <f t="shared" si="9"/>
        <v>4.1894138458525777E-2</v>
      </c>
      <c r="M28" s="67">
        <f t="shared" si="12"/>
        <v>0.9416674367372736</v>
      </c>
      <c r="N28" s="67">
        <f t="shared" si="15"/>
        <v>5.8332563262726414E-2</v>
      </c>
      <c r="O28" s="70">
        <v>0.94663900000000001</v>
      </c>
      <c r="P28" s="70">
        <v>5.3359999999999998E-2</v>
      </c>
      <c r="Q28" s="71">
        <v>1945425</v>
      </c>
      <c r="R28" s="71">
        <v>214067</v>
      </c>
      <c r="S28" s="67">
        <f t="shared" si="16"/>
        <v>0.90087159387485571</v>
      </c>
      <c r="T28" s="67">
        <f t="shared" si="17"/>
        <v>9.9128406125144244E-2</v>
      </c>
    </row>
    <row r="29" spans="1:20" x14ac:dyDescent="0.2">
      <c r="A29" s="26" t="s">
        <v>2539</v>
      </c>
      <c r="B29" s="31">
        <v>0.45106499905000003</v>
      </c>
      <c r="C29" s="31">
        <v>1.8747632834000001E-2</v>
      </c>
      <c r="D29" s="31">
        <v>0.42278971719199998</v>
      </c>
      <c r="E29" s="31">
        <v>1.412077238E-3</v>
      </c>
      <c r="F29" s="31">
        <v>0.105985573684</v>
      </c>
      <c r="G29" s="27">
        <v>12096641</v>
      </c>
      <c r="H29" s="27">
        <v>741308</v>
      </c>
      <c r="I29" s="27">
        <v>16995112</v>
      </c>
      <c r="J29" s="67">
        <f t="shared" si="7"/>
        <v>0.75539066762254936</v>
      </c>
      <c r="K29" s="67">
        <f t="shared" si="8"/>
        <v>0.71177177296625049</v>
      </c>
      <c r="L29" s="67">
        <f t="shared" si="9"/>
        <v>4.3618894656298826E-2</v>
      </c>
      <c r="M29" s="67">
        <f t="shared" si="12"/>
        <v>0.94225650841890707</v>
      </c>
      <c r="N29" s="67">
        <f t="shared" si="15"/>
        <v>5.7743491581092897E-2</v>
      </c>
      <c r="O29" s="70">
        <v>0.94654899999999997</v>
      </c>
      <c r="P29" s="70">
        <v>5.3449999999999998E-2</v>
      </c>
      <c r="Q29" s="71">
        <v>5893632</v>
      </c>
      <c r="R29" s="71">
        <v>646461</v>
      </c>
      <c r="S29" s="67">
        <f t="shared" si="16"/>
        <v>0.90115415789958953</v>
      </c>
      <c r="T29" s="67">
        <f t="shared" si="17"/>
        <v>9.8845842100410503E-2</v>
      </c>
    </row>
    <row r="30" spans="1:20" x14ac:dyDescent="0.2">
      <c r="A30" s="26" t="s">
        <v>2540</v>
      </c>
      <c r="B30" s="31">
        <v>0.43801747865500001</v>
      </c>
      <c r="C30" s="31">
        <v>1.1265068868E-2</v>
      </c>
      <c r="D30" s="31">
        <v>0.458886317007</v>
      </c>
      <c r="E30" s="31">
        <v>1.013273072E-3</v>
      </c>
      <c r="F30" s="31">
        <v>9.0817862395999996E-2</v>
      </c>
      <c r="G30" s="27">
        <v>10429968</v>
      </c>
      <c r="H30" s="27">
        <v>540217</v>
      </c>
      <c r="I30" s="27">
        <v>14891963</v>
      </c>
      <c r="J30" s="67">
        <f t="shared" si="7"/>
        <v>0.73665137363019229</v>
      </c>
      <c r="K30" s="67">
        <f t="shared" si="8"/>
        <v>0.70037563214466758</v>
      </c>
      <c r="L30" s="67">
        <f t="shared" si="9"/>
        <v>3.6275741485524773E-2</v>
      </c>
      <c r="M30" s="67">
        <f t="shared" si="12"/>
        <v>0.95075588971380154</v>
      </c>
      <c r="N30" s="67">
        <f t="shared" si="15"/>
        <v>4.9244110286198454E-2</v>
      </c>
      <c r="O30" s="70">
        <v>0.95619799999999999</v>
      </c>
      <c r="P30" s="70">
        <v>4.3801E-2</v>
      </c>
      <c r="Q30" s="71">
        <v>5129703</v>
      </c>
      <c r="R30" s="71">
        <v>466326</v>
      </c>
      <c r="S30" s="67">
        <f t="shared" si="16"/>
        <v>0.91666840897357749</v>
      </c>
      <c r="T30" s="67">
        <f t="shared" si="17"/>
        <v>8.3331591026422486E-2</v>
      </c>
    </row>
    <row r="31" spans="1:20" x14ac:dyDescent="0.2">
      <c r="A31" s="26" t="s">
        <v>2541</v>
      </c>
      <c r="B31" s="31">
        <v>0.47795984594800001</v>
      </c>
      <c r="C31" s="31">
        <v>1.5084608191E-2</v>
      </c>
      <c r="D31" s="31">
        <v>0.42896209072500002</v>
      </c>
      <c r="E31" s="31">
        <v>1.16969145E-3</v>
      </c>
      <c r="F31" s="31">
        <v>7.6823763682999993E-2</v>
      </c>
      <c r="G31" s="27">
        <v>9205688</v>
      </c>
      <c r="H31" s="27">
        <v>468326</v>
      </c>
      <c r="I31" s="27">
        <v>12974092</v>
      </c>
      <c r="J31" s="67">
        <f t="shared" si="7"/>
        <v>0.74564092808961124</v>
      </c>
      <c r="K31" s="67">
        <f t="shared" si="8"/>
        <v>0.70954391259133975</v>
      </c>
      <c r="L31" s="67">
        <f t="shared" si="9"/>
        <v>3.6097015498271476E-2</v>
      </c>
      <c r="M31" s="67">
        <f t="shared" si="12"/>
        <v>0.95158927824582429</v>
      </c>
      <c r="N31" s="67">
        <f t="shared" si="15"/>
        <v>4.841072175417567E-2</v>
      </c>
      <c r="O31" s="70">
        <v>0.95643599999999995</v>
      </c>
      <c r="P31" s="70">
        <v>4.3562999999999998E-2</v>
      </c>
      <c r="Q31" s="71">
        <v>4716175</v>
      </c>
      <c r="R31" s="71">
        <v>401189</v>
      </c>
      <c r="S31" s="67">
        <f t="shared" si="16"/>
        <v>0.92160241092875161</v>
      </c>
      <c r="T31" s="67">
        <f t="shared" si="17"/>
        <v>7.83975890712484E-2</v>
      </c>
    </row>
    <row r="32" spans="1:20" x14ac:dyDescent="0.2">
      <c r="A32" s="26" t="s">
        <v>2542</v>
      </c>
      <c r="B32" s="31">
        <v>0.50179851047599999</v>
      </c>
      <c r="C32" s="31">
        <v>1.8981295759E-2</v>
      </c>
      <c r="D32" s="31">
        <v>0.40641171332699999</v>
      </c>
      <c r="E32" s="31">
        <v>1.2598294189999999E-3</v>
      </c>
      <c r="F32" s="31">
        <v>7.1548651015999998E-2</v>
      </c>
      <c r="G32" s="27">
        <v>3425718</v>
      </c>
      <c r="H32" s="27">
        <v>170305</v>
      </c>
      <c r="I32" s="27">
        <v>4814314</v>
      </c>
      <c r="J32" s="67">
        <f t="shared" si="7"/>
        <v>0.74694400905300318</v>
      </c>
      <c r="K32" s="67">
        <f t="shared" si="8"/>
        <v>0.71156929107656874</v>
      </c>
      <c r="L32" s="67">
        <f t="shared" si="9"/>
        <v>3.537471797643444E-2</v>
      </c>
      <c r="M32" s="67">
        <f t="shared" si="12"/>
        <v>0.95264073672498761</v>
      </c>
      <c r="N32" s="67">
        <f t="shared" si="15"/>
        <v>4.7359263275012421E-2</v>
      </c>
      <c r="O32" s="70">
        <v>0.95508000000000004</v>
      </c>
      <c r="P32" s="70">
        <v>4.4919000000000001E-2</v>
      </c>
      <c r="Q32" s="71">
        <v>1783394</v>
      </c>
      <c r="R32" s="71">
        <v>150367</v>
      </c>
      <c r="S32" s="67">
        <f t="shared" si="16"/>
        <v>0.92224116630752195</v>
      </c>
      <c r="T32" s="67">
        <f t="shared" si="17"/>
        <v>7.7758833692478033E-2</v>
      </c>
    </row>
    <row r="33" spans="1:20" x14ac:dyDescent="0.2">
      <c r="A33" s="26" t="s">
        <v>2543</v>
      </c>
      <c r="B33" s="31">
        <v>0.42113821315299999</v>
      </c>
      <c r="C33" s="31">
        <v>1.0742659014999999E-2</v>
      </c>
      <c r="D33" s="31">
        <v>0.46865149510199999</v>
      </c>
      <c r="E33" s="31">
        <v>6.2934204400000001E-4</v>
      </c>
      <c r="F33" s="31">
        <v>9.8838290684000005E-2</v>
      </c>
      <c r="G33" s="27">
        <v>10215386</v>
      </c>
      <c r="H33" s="27">
        <v>495680</v>
      </c>
      <c r="I33" s="27">
        <v>14627776</v>
      </c>
      <c r="J33" s="67">
        <f t="shared" si="7"/>
        <v>0.73224159298036828</v>
      </c>
      <c r="K33" s="67">
        <f t="shared" si="8"/>
        <v>0.69835537541728832</v>
      </c>
      <c r="L33" s="67">
        <f t="shared" si="9"/>
        <v>3.3886217563079996E-2</v>
      </c>
      <c r="M33" s="67">
        <f t="shared" si="12"/>
        <v>0.9537226266741331</v>
      </c>
      <c r="N33" s="67">
        <f t="shared" si="15"/>
        <v>4.6277373325866913E-2</v>
      </c>
      <c r="O33" s="70">
        <v>0.95749300000000004</v>
      </c>
      <c r="P33" s="70">
        <v>4.2506000000000002E-2</v>
      </c>
      <c r="Q33" s="71">
        <v>4806068</v>
      </c>
      <c r="R33" s="71">
        <v>446035</v>
      </c>
      <c r="S33" s="67">
        <f t="shared" si="16"/>
        <v>0.91507497092117196</v>
      </c>
      <c r="T33" s="67">
        <f t="shared" si="17"/>
        <v>8.492502907882804E-2</v>
      </c>
    </row>
    <row r="34" spans="1:20" x14ac:dyDescent="0.2">
      <c r="A34" s="26" t="s">
        <v>2544</v>
      </c>
      <c r="B34" s="31">
        <v>0.42579425414799998</v>
      </c>
      <c r="C34" s="31">
        <v>1.1622284742E-2</v>
      </c>
      <c r="D34" s="31">
        <v>0.47060536695799998</v>
      </c>
      <c r="E34" s="31">
        <v>7.8683181299999999E-4</v>
      </c>
      <c r="F34" s="31">
        <v>9.1191262336000001E-2</v>
      </c>
      <c r="G34" s="27">
        <v>10421538</v>
      </c>
      <c r="H34" s="27">
        <v>486943</v>
      </c>
      <c r="I34" s="27">
        <v>13819916</v>
      </c>
      <c r="J34" s="67">
        <f t="shared" si="7"/>
        <v>0.78933048507675441</v>
      </c>
      <c r="K34" s="67">
        <f t="shared" si="8"/>
        <v>0.75409561100081934</v>
      </c>
      <c r="L34" s="67">
        <f t="shared" si="9"/>
        <v>3.5234874075935049E-2</v>
      </c>
      <c r="M34" s="67">
        <f t="shared" si="12"/>
        <v>0.95536106264474407</v>
      </c>
      <c r="N34" s="67">
        <f t="shared" si="15"/>
        <v>4.4638937355255967E-2</v>
      </c>
      <c r="O34" s="70">
        <v>0.95906999999999998</v>
      </c>
      <c r="P34" s="70">
        <v>4.0929E-2</v>
      </c>
      <c r="Q34" s="71">
        <v>4821535</v>
      </c>
      <c r="R34" s="71">
        <v>433152</v>
      </c>
      <c r="S34" s="67">
        <f t="shared" si="16"/>
        <v>0.91756844889143729</v>
      </c>
      <c r="T34" s="67">
        <f t="shared" si="17"/>
        <v>8.2431551108562692E-2</v>
      </c>
    </row>
    <row r="35" spans="1:20" x14ac:dyDescent="0.2">
      <c r="A35" s="26" t="s">
        <v>2545</v>
      </c>
      <c r="B35" s="31">
        <v>0.48928086651399999</v>
      </c>
      <c r="C35" s="31">
        <v>1.5771698151000001E-2</v>
      </c>
      <c r="D35" s="31">
        <v>0.41867695566800001</v>
      </c>
      <c r="E35" s="31">
        <v>8.1527931199999997E-4</v>
      </c>
      <c r="F35" s="31">
        <v>7.5455200351999999E-2</v>
      </c>
      <c r="G35" s="27">
        <v>7327573</v>
      </c>
      <c r="H35" s="27">
        <v>340708</v>
      </c>
      <c r="I35" s="27">
        <v>10156801</v>
      </c>
      <c r="J35" s="67">
        <f t="shared" si="7"/>
        <v>0.75498978467728173</v>
      </c>
      <c r="K35" s="67">
        <f t="shared" si="8"/>
        <v>0.72144497071469649</v>
      </c>
      <c r="L35" s="67">
        <f t="shared" si="9"/>
        <v>3.3544813962585268E-2</v>
      </c>
      <c r="M35" s="67">
        <f t="shared" si="12"/>
        <v>0.95556918167187666</v>
      </c>
      <c r="N35" s="67">
        <f t="shared" si="15"/>
        <v>4.4430818328123345E-2</v>
      </c>
      <c r="O35" s="70">
        <v>0.95806100000000005</v>
      </c>
      <c r="P35" s="70">
        <v>4.1938000000000003E-2</v>
      </c>
      <c r="Q35" s="71">
        <v>3758687</v>
      </c>
      <c r="R35" s="71">
        <v>308407</v>
      </c>
      <c r="S35" s="67">
        <f t="shared" si="16"/>
        <v>0.92417018146125951</v>
      </c>
      <c r="T35" s="67">
        <f t="shared" si="17"/>
        <v>7.5829818538740434E-2</v>
      </c>
    </row>
    <row r="36" spans="1:20" x14ac:dyDescent="0.2">
      <c r="A36" s="26" t="s">
        <v>2546</v>
      </c>
      <c r="B36" s="31">
        <v>0.442086357042</v>
      </c>
      <c r="C36" s="31">
        <v>1.2706236277E-2</v>
      </c>
      <c r="D36" s="31">
        <v>0.46481220505600002</v>
      </c>
      <c r="E36" s="31">
        <v>5.2973223800000001E-4</v>
      </c>
      <c r="F36" s="31">
        <v>7.9865469384999999E-2</v>
      </c>
      <c r="G36" s="27">
        <v>16409114</v>
      </c>
      <c r="H36" s="27">
        <v>725529</v>
      </c>
      <c r="I36" s="27">
        <v>23920765</v>
      </c>
      <c r="J36" s="67">
        <f t="shared" si="7"/>
        <v>0.71630832040697701</v>
      </c>
      <c r="K36" s="67">
        <f t="shared" si="8"/>
        <v>0.68597781049226481</v>
      </c>
      <c r="L36" s="67">
        <f t="shared" si="9"/>
        <v>3.0330509914712176E-2</v>
      </c>
      <c r="M36" s="67">
        <f t="shared" si="12"/>
        <v>0.95765718608785722</v>
      </c>
      <c r="N36" s="67">
        <f t="shared" si="15"/>
        <v>4.2342813912142785E-2</v>
      </c>
      <c r="O36" s="70">
        <v>0.95916699999999999</v>
      </c>
      <c r="P36" s="70">
        <v>4.0832E-2</v>
      </c>
      <c r="Q36" s="71">
        <v>8005082</v>
      </c>
      <c r="R36" s="71">
        <v>656885</v>
      </c>
      <c r="S36" s="67">
        <f t="shared" si="16"/>
        <v>0.92416445363968713</v>
      </c>
      <c r="T36" s="67">
        <f t="shared" si="17"/>
        <v>7.5835546360312853E-2</v>
      </c>
    </row>
    <row r="37" spans="1:20" x14ac:dyDescent="0.2">
      <c r="A37" s="26" t="s">
        <v>2547</v>
      </c>
      <c r="B37" s="31">
        <v>0.56053955436799996</v>
      </c>
      <c r="C37" s="31">
        <v>1.8032846771000002E-2</v>
      </c>
      <c r="D37" s="31">
        <v>0.366708037855</v>
      </c>
      <c r="E37" s="31">
        <v>8.3809111999999996E-4</v>
      </c>
      <c r="F37" s="31">
        <v>5.3881469883000001E-2</v>
      </c>
      <c r="G37" s="27">
        <v>6830977</v>
      </c>
      <c r="H37" s="27">
        <v>297790</v>
      </c>
      <c r="I37" s="27">
        <v>9620151</v>
      </c>
      <c r="J37" s="67">
        <f t="shared" si="7"/>
        <v>0.74102443922138017</v>
      </c>
      <c r="K37" s="67">
        <f t="shared" si="8"/>
        <v>0.71006962364727955</v>
      </c>
      <c r="L37" s="67">
        <f t="shared" si="9"/>
        <v>3.0954815574100656E-2</v>
      </c>
      <c r="M37" s="67">
        <f t="shared" si="12"/>
        <v>0.95822699774028242</v>
      </c>
      <c r="N37" s="67">
        <f t="shared" si="15"/>
        <v>4.1773002259717563E-2</v>
      </c>
      <c r="O37" s="70">
        <v>0.96074800000000005</v>
      </c>
      <c r="P37" s="70">
        <v>3.9251000000000001E-2</v>
      </c>
      <c r="Q37" s="71">
        <v>3856507</v>
      </c>
      <c r="R37" s="71">
        <v>267093</v>
      </c>
      <c r="S37" s="67">
        <f t="shared" si="16"/>
        <v>0.93522819866136386</v>
      </c>
      <c r="T37" s="67">
        <f t="shared" si="17"/>
        <v>6.4771801338636137E-2</v>
      </c>
    </row>
    <row r="38" spans="1:20" x14ac:dyDescent="0.2">
      <c r="A38" s="26" t="s">
        <v>2548</v>
      </c>
      <c r="B38" s="31">
        <v>0.59004705995100004</v>
      </c>
      <c r="C38" s="31">
        <v>1.5576877354000001E-2</v>
      </c>
      <c r="D38" s="31">
        <v>0.341124061067</v>
      </c>
      <c r="E38" s="31">
        <v>4.3919365299999999E-4</v>
      </c>
      <c r="F38" s="31">
        <v>5.2812807973000003E-2</v>
      </c>
      <c r="G38" s="27">
        <v>6960080</v>
      </c>
      <c r="H38" s="27">
        <v>277259</v>
      </c>
      <c r="I38" s="27">
        <v>10424031</v>
      </c>
      <c r="J38" s="67">
        <f t="shared" si="7"/>
        <v>0.69429369502066907</v>
      </c>
      <c r="K38" s="67">
        <f t="shared" si="8"/>
        <v>0.66769563521060138</v>
      </c>
      <c r="L38" s="67">
        <f t="shared" si="9"/>
        <v>2.6598059810067718E-2</v>
      </c>
      <c r="M38" s="67">
        <f t="shared" si="12"/>
        <v>0.96169047767418381</v>
      </c>
      <c r="N38" s="67">
        <f t="shared" si="15"/>
        <v>3.8309522325816157E-2</v>
      </c>
      <c r="O38" s="70">
        <v>0.964503</v>
      </c>
      <c r="P38" s="70">
        <v>3.5496E-2</v>
      </c>
      <c r="Q38" s="71">
        <v>3902068</v>
      </c>
      <c r="R38" s="71">
        <v>251653</v>
      </c>
      <c r="S38" s="67">
        <f t="shared" si="16"/>
        <v>0.93941504496811412</v>
      </c>
      <c r="T38" s="67">
        <f t="shared" si="17"/>
        <v>6.0584955031885865E-2</v>
      </c>
    </row>
    <row r="39" spans="1:20" x14ac:dyDescent="0.2">
      <c r="A39" s="26" t="s">
        <v>2549</v>
      </c>
      <c r="B39" s="31">
        <v>0.476548874678</v>
      </c>
      <c r="C39" s="31">
        <v>1.2717814474E-2</v>
      </c>
      <c r="D39" s="31">
        <v>0.442680535381</v>
      </c>
      <c r="E39" s="31">
        <v>6.0105015300000004E-4</v>
      </c>
      <c r="F39" s="31">
        <v>6.7451725311999999E-2</v>
      </c>
      <c r="G39" s="27">
        <v>11725723</v>
      </c>
      <c r="H39" s="27">
        <v>455999</v>
      </c>
      <c r="I39" s="27">
        <v>15711833</v>
      </c>
      <c r="J39" s="67">
        <f t="shared" si="7"/>
        <v>0.77532150449918857</v>
      </c>
      <c r="K39" s="67">
        <f t="shared" si="8"/>
        <v>0.74629885640968818</v>
      </c>
      <c r="L39" s="67">
        <f t="shared" si="9"/>
        <v>2.9022648089500443E-2</v>
      </c>
      <c r="M39" s="67">
        <f t="shared" si="12"/>
        <v>0.96256695071517806</v>
      </c>
      <c r="N39" s="67">
        <f t="shared" si="15"/>
        <v>3.7433049284821968E-2</v>
      </c>
      <c r="O39" s="70">
        <v>0.96460100000000004</v>
      </c>
      <c r="P39" s="70">
        <v>3.5397999999999999E-2</v>
      </c>
      <c r="Q39" s="71">
        <v>5782735</v>
      </c>
      <c r="R39" s="71">
        <v>416923</v>
      </c>
      <c r="S39" s="67">
        <f t="shared" si="16"/>
        <v>0.93275064527752982</v>
      </c>
      <c r="T39" s="67">
        <f t="shared" si="17"/>
        <v>6.7249354722470178E-2</v>
      </c>
    </row>
    <row r="40" spans="1:20" x14ac:dyDescent="0.2">
      <c r="A40" s="26" t="s">
        <v>2550</v>
      </c>
      <c r="B40" s="31">
        <v>0.51424359727199997</v>
      </c>
      <c r="C40" s="31">
        <v>1.2807253029E-2</v>
      </c>
      <c r="D40" s="31">
        <v>0.41426636785199999</v>
      </c>
      <c r="E40" s="31">
        <v>4.5661005900000002E-4</v>
      </c>
      <c r="F40" s="31">
        <v>5.8226171786000001E-2</v>
      </c>
      <c r="G40" s="27">
        <v>4079848</v>
      </c>
      <c r="H40" s="27">
        <v>149173</v>
      </c>
      <c r="I40" s="27">
        <v>6044123</v>
      </c>
      <c r="J40" s="67">
        <f t="shared" si="7"/>
        <v>0.69969141925139511</v>
      </c>
      <c r="K40" s="67">
        <f t="shared" si="8"/>
        <v>0.67501075011213374</v>
      </c>
      <c r="L40" s="67">
        <f t="shared" si="9"/>
        <v>2.4680669139261396E-2</v>
      </c>
      <c r="M40" s="67">
        <f t="shared" si="12"/>
        <v>0.96472635155985276</v>
      </c>
      <c r="N40" s="67">
        <f t="shared" si="15"/>
        <v>3.5273648440147257E-2</v>
      </c>
      <c r="O40" s="70">
        <v>0.96571399999999996</v>
      </c>
      <c r="P40" s="70">
        <v>3.4285000000000003E-2</v>
      </c>
      <c r="Q40" s="71">
        <v>2095598</v>
      </c>
      <c r="R40" s="71">
        <v>135739</v>
      </c>
      <c r="S40" s="67">
        <f t="shared" si="16"/>
        <v>0.9391669658146663</v>
      </c>
      <c r="T40" s="67">
        <f t="shared" si="17"/>
        <v>6.0833034185333729E-2</v>
      </c>
    </row>
    <row r="41" spans="1:20" x14ac:dyDescent="0.2">
      <c r="A41" s="26" t="s">
        <v>2551</v>
      </c>
      <c r="B41" s="31">
        <v>0.51755613517800003</v>
      </c>
      <c r="C41" s="31">
        <v>1.1920227421999999E-2</v>
      </c>
      <c r="D41" s="31">
        <v>0.41799673611999999</v>
      </c>
      <c r="E41" s="31">
        <v>3.6247235400000002E-4</v>
      </c>
      <c r="F41" s="31">
        <v>5.2164428923000002E-2</v>
      </c>
      <c r="G41" s="27">
        <v>7176126</v>
      </c>
      <c r="H41" s="27">
        <v>245696</v>
      </c>
      <c r="I41" s="27">
        <v>10288860</v>
      </c>
      <c r="J41" s="67">
        <f t="shared" si="7"/>
        <v>0.72134541630462456</v>
      </c>
      <c r="K41" s="67">
        <f t="shared" si="8"/>
        <v>0.69746560843475369</v>
      </c>
      <c r="L41" s="67">
        <f t="shared" si="9"/>
        <v>2.3879807869870907E-2</v>
      </c>
      <c r="M41" s="67">
        <f t="shared" si="12"/>
        <v>0.96689546044084596</v>
      </c>
      <c r="N41" s="67">
        <f t="shared" si="15"/>
        <v>3.3104539559154073E-2</v>
      </c>
      <c r="O41" s="70">
        <v>0.96839600000000003</v>
      </c>
      <c r="P41" s="70">
        <v>3.1602999999999999E-2</v>
      </c>
      <c r="Q41" s="71">
        <v>3752064</v>
      </c>
      <c r="R41" s="71">
        <v>223379</v>
      </c>
      <c r="S41" s="67">
        <f t="shared" si="16"/>
        <v>0.94381028730634553</v>
      </c>
      <c r="T41" s="67">
        <f t="shared" si="17"/>
        <v>5.6189712693654519E-2</v>
      </c>
    </row>
    <row r="42" spans="1:20" x14ac:dyDescent="0.2">
      <c r="A42" s="26" t="s">
        <v>2552</v>
      </c>
      <c r="B42" s="31">
        <v>0.52601298814899999</v>
      </c>
      <c r="C42" s="31">
        <v>1.1705375388999999E-2</v>
      </c>
      <c r="D42" s="31">
        <v>0.41864927437400001</v>
      </c>
      <c r="E42" s="31">
        <v>4.1101430499999999E-4</v>
      </c>
      <c r="F42" s="31">
        <v>4.3221347780000002E-2</v>
      </c>
      <c r="G42" s="27">
        <v>9121438</v>
      </c>
      <c r="H42" s="27">
        <v>266724</v>
      </c>
      <c r="I42" s="27">
        <v>12003700</v>
      </c>
      <c r="J42" s="67">
        <f t="shared" si="7"/>
        <v>0.78210568408074177</v>
      </c>
      <c r="K42" s="67">
        <f t="shared" si="8"/>
        <v>0.75988553529328462</v>
      </c>
      <c r="L42" s="67">
        <f t="shared" si="9"/>
        <v>2.2220148787457202E-2</v>
      </c>
      <c r="M42" s="67">
        <f t="shared" si="12"/>
        <v>0.97158932706955847</v>
      </c>
      <c r="N42" s="67">
        <f t="shared" si="15"/>
        <v>2.8410672930441548E-2</v>
      </c>
      <c r="O42" s="70">
        <v>0.97242899999999999</v>
      </c>
      <c r="P42" s="70">
        <v>2.7570000000000001E-2</v>
      </c>
      <c r="Q42" s="71">
        <v>4763870</v>
      </c>
      <c r="R42" s="71">
        <v>247539</v>
      </c>
      <c r="S42" s="67">
        <f t="shared" si="16"/>
        <v>0.95060490971700773</v>
      </c>
      <c r="T42" s="67">
        <f t="shared" si="17"/>
        <v>4.9395090282992271E-2</v>
      </c>
    </row>
    <row r="43" spans="1:20" x14ac:dyDescent="0.2">
      <c r="A43" s="26" t="s">
        <v>2553</v>
      </c>
      <c r="B43" s="31">
        <v>0.55026051223100003</v>
      </c>
      <c r="C43" s="31">
        <v>9.612981114E-3</v>
      </c>
      <c r="D43" s="31">
        <v>0.397627291115</v>
      </c>
      <c r="E43" s="31">
        <v>3.4746782800000001E-4</v>
      </c>
      <c r="F43" s="31">
        <v>4.2151747709000001E-2</v>
      </c>
      <c r="G43" s="27">
        <v>2367664</v>
      </c>
      <c r="H43" s="27">
        <v>69158</v>
      </c>
      <c r="I43" s="27">
        <v>3208761</v>
      </c>
      <c r="J43" s="67">
        <f t="shared" si="7"/>
        <v>0.75942770433821649</v>
      </c>
      <c r="K43" s="67">
        <f t="shared" si="8"/>
        <v>0.73787483704769541</v>
      </c>
      <c r="L43" s="67">
        <f t="shared" si="9"/>
        <v>2.1552867290521169E-2</v>
      </c>
      <c r="M43" s="67">
        <f t="shared" si="12"/>
        <v>0.97161959306014145</v>
      </c>
      <c r="N43" s="67">
        <f t="shared" si="15"/>
        <v>2.8380406939858552E-2</v>
      </c>
      <c r="O43" s="70">
        <v>0.97385600000000005</v>
      </c>
      <c r="P43" s="70">
        <v>2.6143E-2</v>
      </c>
      <c r="Q43" s="71">
        <v>1349714</v>
      </c>
      <c r="R43" s="71">
        <v>65757</v>
      </c>
      <c r="S43" s="67">
        <f t="shared" si="16"/>
        <v>0.95354408532566193</v>
      </c>
      <c r="T43" s="67">
        <f t="shared" si="17"/>
        <v>4.6455914674338079E-2</v>
      </c>
    </row>
    <row r="44" spans="1:20" x14ac:dyDescent="0.2">
      <c r="A44" s="26" t="s">
        <v>2554</v>
      </c>
      <c r="B44" s="31">
        <v>0.53788932439799997</v>
      </c>
      <c r="C44" s="31">
        <v>1.0470246395E-2</v>
      </c>
      <c r="D44" s="31">
        <v>0.41274784489900002</v>
      </c>
      <c r="E44" s="31">
        <v>2.6539812999999999E-4</v>
      </c>
      <c r="F44" s="31">
        <v>3.8627186175000001E-2</v>
      </c>
      <c r="G44" s="27">
        <v>7036289</v>
      </c>
      <c r="H44" s="27">
        <v>194984</v>
      </c>
      <c r="I44" s="27">
        <v>9580866</v>
      </c>
      <c r="J44" s="67">
        <f t="shared" si="7"/>
        <v>0.75476193905644851</v>
      </c>
      <c r="K44" s="67">
        <f t="shared" si="8"/>
        <v>0.73441054284654439</v>
      </c>
      <c r="L44" s="67">
        <f t="shared" si="9"/>
        <v>2.0351396209904199E-2</v>
      </c>
      <c r="M44" s="67">
        <f t="shared" si="12"/>
        <v>0.97303600624675624</v>
      </c>
      <c r="N44" s="67">
        <f t="shared" si="15"/>
        <v>2.6963993753243723E-2</v>
      </c>
      <c r="O44" s="70">
        <v>0.97363100000000002</v>
      </c>
      <c r="P44" s="70">
        <v>2.6367999999999999E-2</v>
      </c>
      <c r="Q44" s="71">
        <v>3831958</v>
      </c>
      <c r="R44" s="71">
        <v>182974</v>
      </c>
      <c r="S44" s="67">
        <f t="shared" si="16"/>
        <v>0.95442662540735435</v>
      </c>
      <c r="T44" s="67">
        <f t="shared" si="17"/>
        <v>4.5573374592645655E-2</v>
      </c>
    </row>
    <row r="45" spans="1:20" x14ac:dyDescent="0.2">
      <c r="A45" s="26" t="s">
        <v>2555</v>
      </c>
      <c r="B45" s="31">
        <v>0.47893926182399998</v>
      </c>
      <c r="C45" s="31">
        <v>8.2121501680000007E-3</v>
      </c>
      <c r="D45" s="31">
        <v>0.46729408574999998</v>
      </c>
      <c r="E45" s="31">
        <v>2.1695938200000001E-4</v>
      </c>
      <c r="F45" s="31">
        <v>4.5337542873E-2</v>
      </c>
      <c r="G45" s="27">
        <v>7751856</v>
      </c>
      <c r="H45" s="27">
        <v>200334</v>
      </c>
      <c r="I45" s="27">
        <v>10108901</v>
      </c>
      <c r="J45" s="67">
        <f t="shared" si="7"/>
        <v>0.78665227802705751</v>
      </c>
      <c r="K45" s="67">
        <f t="shared" si="8"/>
        <v>0.76683469350426914</v>
      </c>
      <c r="L45" s="67">
        <f t="shared" si="9"/>
        <v>1.9817584522788381E-2</v>
      </c>
      <c r="M45" s="67">
        <f t="shared" si="12"/>
        <v>0.97480769448416094</v>
      </c>
      <c r="N45" s="67">
        <f t="shared" si="15"/>
        <v>2.5192305515839033E-2</v>
      </c>
      <c r="O45" s="70">
        <v>0.97590900000000003</v>
      </c>
      <c r="P45" s="70">
        <v>2.409E-2</v>
      </c>
      <c r="Q45" s="71">
        <v>3786328</v>
      </c>
      <c r="R45" s="71">
        <v>186117</v>
      </c>
      <c r="S45" s="67">
        <f t="shared" si="16"/>
        <v>0.95314799827310381</v>
      </c>
      <c r="T45" s="67">
        <f t="shared" si="17"/>
        <v>4.6852001726896159E-2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2"/>
  <sheetViews>
    <sheetView showGridLines="0" zoomScale="80" zoomScaleNormal="80" workbookViewId="0"/>
  </sheetViews>
  <sheetFormatPr defaultRowHeight="15" x14ac:dyDescent="0.2"/>
  <cols>
    <col min="1" max="1" width="18.88671875" customWidth="1"/>
    <col min="2" max="2" width="30.77734375" customWidth="1"/>
    <col min="3" max="3" width="19.21875" style="8" customWidth="1"/>
    <col min="4" max="4" width="20.6640625" style="8" customWidth="1"/>
    <col min="5" max="5" width="23.109375" style="8" customWidth="1"/>
    <col min="6" max="6" width="25.109375" style="8" customWidth="1"/>
    <col min="7" max="7" width="19.33203125" style="8" customWidth="1"/>
    <col min="8" max="8" width="26.5546875" customWidth="1"/>
    <col min="9" max="9" width="28.88671875" customWidth="1"/>
    <col min="10" max="10" width="21" customWidth="1"/>
    <col min="11" max="11" width="16.5546875" customWidth="1"/>
  </cols>
  <sheetData>
    <row r="1" spans="1:12" s="44" customFormat="1" x14ac:dyDescent="0.2">
      <c r="A1" s="41" t="s">
        <v>2571</v>
      </c>
      <c r="B1" s="41"/>
      <c r="C1" s="42">
        <v>87664250</v>
      </c>
      <c r="D1" s="42">
        <v>6520426</v>
      </c>
      <c r="E1" s="42">
        <v>38355627</v>
      </c>
      <c r="F1" s="42">
        <v>94293949</v>
      </c>
      <c r="G1" s="42">
        <v>132540303</v>
      </c>
      <c r="H1" s="43">
        <v>0.93076977830236418</v>
      </c>
      <c r="I1" s="43">
        <v>6.9230221697635819E-2</v>
      </c>
      <c r="J1" s="43">
        <v>1</v>
      </c>
      <c r="K1" s="43">
        <v>0.71061159412016739</v>
      </c>
    </row>
    <row r="2" spans="1:12" s="10" customFormat="1" x14ac:dyDescent="0.2">
      <c r="A2" s="28" t="s">
        <v>2570</v>
      </c>
      <c r="B2" s="28"/>
      <c r="C2" s="29">
        <v>40773535</v>
      </c>
      <c r="D2" s="29">
        <v>2509646</v>
      </c>
      <c r="E2" s="29">
        <v>21465047</v>
      </c>
      <c r="F2" s="29">
        <v>43390638</v>
      </c>
      <c r="G2" s="29">
        <v>64748228</v>
      </c>
      <c r="H2" s="30">
        <v>0.94201798615494547</v>
      </c>
      <c r="I2" s="30">
        <v>5.7982013845054525E-2</v>
      </c>
      <c r="J2" s="30">
        <v>0.48851727764648312</v>
      </c>
      <c r="K2" s="30">
        <v>0.6684844101061731</v>
      </c>
    </row>
    <row r="3" spans="1:12" s="15" customFormat="1" ht="75" customHeight="1" x14ac:dyDescent="0.2">
      <c r="A3" s="90" t="s">
        <v>2572</v>
      </c>
      <c r="B3" s="91" t="s">
        <v>2573</v>
      </c>
      <c r="C3" s="92" t="s">
        <v>2665</v>
      </c>
      <c r="D3" s="92" t="s">
        <v>2666</v>
      </c>
      <c r="E3" s="92" t="s">
        <v>2667</v>
      </c>
      <c r="F3" s="92" t="s">
        <v>2669</v>
      </c>
      <c r="G3" s="92" t="s">
        <v>2668</v>
      </c>
      <c r="H3" s="93" t="s">
        <v>2670</v>
      </c>
      <c r="I3" s="93" t="s">
        <v>2671</v>
      </c>
      <c r="J3" s="93" t="s">
        <v>2574</v>
      </c>
      <c r="K3" s="94" t="s">
        <v>2672</v>
      </c>
      <c r="L3" s="20"/>
    </row>
    <row r="4" spans="1:12" ht="15" customHeight="1" x14ac:dyDescent="0.2">
      <c r="A4" s="88" t="s">
        <v>641</v>
      </c>
      <c r="B4" s="22" t="s">
        <v>2602</v>
      </c>
      <c r="C4" s="23">
        <v>15009532</v>
      </c>
      <c r="D4" s="23">
        <v>1433765</v>
      </c>
      <c r="E4" s="23">
        <v>2956397</v>
      </c>
      <c r="F4" s="23">
        <v>16443297</v>
      </c>
      <c r="G4" s="23">
        <v>19399694</v>
      </c>
      <c r="H4" s="24">
        <v>0.91280550366511048</v>
      </c>
      <c r="I4" s="24">
        <v>8.7194496334889515E-2</v>
      </c>
      <c r="J4" s="24">
        <v>0.14636826354622109</v>
      </c>
      <c r="K4" s="89">
        <v>0.84760599832141681</v>
      </c>
    </row>
    <row r="5" spans="1:12" ht="15" customHeight="1" x14ac:dyDescent="0.2">
      <c r="A5" s="88" t="s">
        <v>642</v>
      </c>
      <c r="B5" s="22" t="s">
        <v>2341</v>
      </c>
      <c r="C5" s="23">
        <v>8223134</v>
      </c>
      <c r="D5" s="23">
        <v>318933</v>
      </c>
      <c r="E5" s="23">
        <v>1253802</v>
      </c>
      <c r="F5" s="23">
        <v>8542067</v>
      </c>
      <c r="G5" s="23">
        <v>9795869</v>
      </c>
      <c r="H5" s="24">
        <v>0.96266325234864114</v>
      </c>
      <c r="I5" s="24">
        <v>3.7336747651358859E-2</v>
      </c>
      <c r="J5" s="24">
        <v>7.3908605746887415E-2</v>
      </c>
      <c r="K5" s="89">
        <v>0.8720070674689504</v>
      </c>
    </row>
    <row r="6" spans="1:12" ht="15" customHeight="1" x14ac:dyDescent="0.2">
      <c r="A6" s="88" t="s">
        <v>644</v>
      </c>
      <c r="B6" s="22" t="s">
        <v>2328</v>
      </c>
      <c r="C6" s="23">
        <v>7227830</v>
      </c>
      <c r="D6" s="23">
        <v>422595</v>
      </c>
      <c r="E6" s="23">
        <v>918190</v>
      </c>
      <c r="F6" s="23">
        <v>7650425</v>
      </c>
      <c r="G6" s="23">
        <v>8568615</v>
      </c>
      <c r="H6" s="24">
        <v>0.94476189231317209</v>
      </c>
      <c r="I6" s="24">
        <v>5.5238107686827909E-2</v>
      </c>
      <c r="J6" s="24">
        <v>6.4649127895837086E-2</v>
      </c>
      <c r="K6" s="89">
        <v>0.89284265893612913</v>
      </c>
    </row>
    <row r="7" spans="1:12" ht="15" customHeight="1" x14ac:dyDescent="0.2">
      <c r="A7" s="88" t="s">
        <v>646</v>
      </c>
      <c r="B7" s="22" t="s">
        <v>2603</v>
      </c>
      <c r="C7" s="23">
        <v>1458699</v>
      </c>
      <c r="D7" s="23">
        <v>67821</v>
      </c>
      <c r="E7" s="23">
        <v>3721195</v>
      </c>
      <c r="F7" s="23">
        <v>1526520</v>
      </c>
      <c r="G7" s="23">
        <v>5247715</v>
      </c>
      <c r="H7" s="24">
        <v>0.95557149595157609</v>
      </c>
      <c r="I7" s="24">
        <v>4.4428504048423911E-2</v>
      </c>
      <c r="J7" s="24">
        <v>3.9593352974302463E-2</v>
      </c>
      <c r="K7" s="89">
        <v>0.29089232170573287</v>
      </c>
    </row>
    <row r="8" spans="1:12" ht="15" customHeight="1" x14ac:dyDescent="0.2">
      <c r="A8" s="88" t="s">
        <v>643</v>
      </c>
      <c r="B8" s="22" t="s">
        <v>609</v>
      </c>
      <c r="C8" s="23">
        <v>1089208</v>
      </c>
      <c r="D8" s="23">
        <v>121877</v>
      </c>
      <c r="E8" s="23">
        <v>3130483</v>
      </c>
      <c r="F8" s="23">
        <v>1211085</v>
      </c>
      <c r="G8" s="23">
        <v>4341568</v>
      </c>
      <c r="H8" s="24">
        <v>0.89936544503482418</v>
      </c>
      <c r="I8" s="24">
        <v>0.10063455496517582</v>
      </c>
      <c r="J8" s="24">
        <v>3.2756587254821654E-2</v>
      </c>
      <c r="K8" s="89">
        <v>0.27895106099915973</v>
      </c>
    </row>
    <row r="9" spans="1:12" ht="15" customHeight="1" x14ac:dyDescent="0.2">
      <c r="A9" s="88" t="s">
        <v>649</v>
      </c>
      <c r="B9" s="22" t="s">
        <v>2333</v>
      </c>
      <c r="C9" s="23">
        <v>2008870</v>
      </c>
      <c r="D9" s="23">
        <v>266312</v>
      </c>
      <c r="E9" s="23">
        <v>314905</v>
      </c>
      <c r="F9" s="23">
        <v>2276998</v>
      </c>
      <c r="G9" s="23">
        <v>2590087</v>
      </c>
      <c r="H9" s="24">
        <v>0.88294914428823712</v>
      </c>
      <c r="I9" s="24">
        <v>0.11705085571176288</v>
      </c>
      <c r="J9" s="24">
        <v>1.9541882290702171E-2</v>
      </c>
      <c r="K9" s="89">
        <v>0.87841914190527193</v>
      </c>
    </row>
    <row r="10" spans="1:12" ht="15" customHeight="1" x14ac:dyDescent="0.2">
      <c r="A10" s="88" t="s">
        <v>651</v>
      </c>
      <c r="B10" s="22" t="s">
        <v>2334</v>
      </c>
      <c r="C10" s="23">
        <v>1784927</v>
      </c>
      <c r="D10" s="23">
        <v>139790</v>
      </c>
      <c r="E10" s="23">
        <v>226912</v>
      </c>
      <c r="F10" s="23">
        <v>1924717</v>
      </c>
      <c r="G10" s="23">
        <v>2151629</v>
      </c>
      <c r="H10" s="24">
        <v>0.92737114079628324</v>
      </c>
      <c r="I10" s="24">
        <v>7.2628859203716756E-2</v>
      </c>
      <c r="J10" s="24">
        <v>1.623377154947352E-2</v>
      </c>
      <c r="K10" s="89">
        <v>0.89453943965246796</v>
      </c>
    </row>
    <row r="11" spans="1:12" ht="15" customHeight="1" x14ac:dyDescent="0.2">
      <c r="A11" s="88" t="s">
        <v>650</v>
      </c>
      <c r="B11" s="22" t="s">
        <v>2604</v>
      </c>
      <c r="C11" s="23">
        <v>1450919</v>
      </c>
      <c r="D11" s="23">
        <v>180899</v>
      </c>
      <c r="E11" s="23">
        <v>230912</v>
      </c>
      <c r="F11" s="23">
        <v>1631818</v>
      </c>
      <c r="G11" s="23">
        <v>1862730</v>
      </c>
      <c r="H11" s="24">
        <v>0.88914266174291501</v>
      </c>
      <c r="I11" s="24">
        <v>0.11085733825708499</v>
      </c>
      <c r="J11" s="24">
        <v>1.4054064747384801E-2</v>
      </c>
      <c r="K11" s="89">
        <v>0.87603571102628941</v>
      </c>
    </row>
    <row r="12" spans="1:12" ht="15" customHeight="1" x14ac:dyDescent="0.2">
      <c r="A12" s="88" t="s">
        <v>652</v>
      </c>
      <c r="B12" s="22" t="s">
        <v>2362</v>
      </c>
      <c r="C12" s="23">
        <v>174274</v>
      </c>
      <c r="D12" s="23">
        <v>18959</v>
      </c>
      <c r="E12" s="23">
        <v>1469988</v>
      </c>
      <c r="F12" s="23">
        <v>193233</v>
      </c>
      <c r="G12" s="23">
        <v>1663221</v>
      </c>
      <c r="H12" s="24">
        <v>0.90188528874467611</v>
      </c>
      <c r="I12" s="24">
        <v>9.8114711255323894E-2</v>
      </c>
      <c r="J12" s="24">
        <v>1.2548794309003504E-2</v>
      </c>
      <c r="K12" s="89">
        <v>0.11617999051238531</v>
      </c>
    </row>
    <row r="13" spans="1:12" ht="15" customHeight="1" x14ac:dyDescent="0.2">
      <c r="A13" s="88" t="s">
        <v>657</v>
      </c>
      <c r="B13" s="22" t="s">
        <v>2442</v>
      </c>
      <c r="C13" s="23">
        <v>774254</v>
      </c>
      <c r="D13" s="23">
        <v>144126</v>
      </c>
      <c r="E13" s="23">
        <v>273220</v>
      </c>
      <c r="F13" s="23">
        <v>918380</v>
      </c>
      <c r="G13" s="23">
        <v>1191600</v>
      </c>
      <c r="H13" s="24">
        <v>0.84306496221607619</v>
      </c>
      <c r="I13" s="24">
        <v>0.15693503778392381</v>
      </c>
      <c r="J13" s="24">
        <v>8.9904728828030522E-3</v>
      </c>
      <c r="K13" s="89">
        <v>0.77071164820409532</v>
      </c>
    </row>
    <row r="14" spans="1:12" ht="15" customHeight="1" x14ac:dyDescent="0.2">
      <c r="A14" s="88" t="s">
        <v>654</v>
      </c>
      <c r="B14" s="22" t="s">
        <v>2323</v>
      </c>
      <c r="C14" s="23">
        <v>784104</v>
      </c>
      <c r="D14" s="23">
        <v>56647</v>
      </c>
      <c r="E14" s="23">
        <v>266497</v>
      </c>
      <c r="F14" s="23">
        <v>840751</v>
      </c>
      <c r="G14" s="23">
        <v>1107248</v>
      </c>
      <c r="H14" s="24">
        <v>0.93262333318663904</v>
      </c>
      <c r="I14" s="24">
        <v>6.7376666813360964E-2</v>
      </c>
      <c r="J14" s="24">
        <v>8.3540475986387322E-3</v>
      </c>
      <c r="K14" s="89">
        <v>0.75931588948455997</v>
      </c>
    </row>
    <row r="15" spans="1:12" s="3" customFormat="1" ht="15" customHeight="1" x14ac:dyDescent="0.2">
      <c r="A15" s="88" t="s">
        <v>647</v>
      </c>
      <c r="B15" s="22" t="s">
        <v>610</v>
      </c>
      <c r="C15" s="23">
        <v>816187</v>
      </c>
      <c r="D15" s="23">
        <v>77341</v>
      </c>
      <c r="E15" s="23">
        <v>161128</v>
      </c>
      <c r="F15" s="23">
        <v>893528</v>
      </c>
      <c r="G15" s="23">
        <v>1054656</v>
      </c>
      <c r="H15" s="24">
        <v>0.91344311538082745</v>
      </c>
      <c r="I15" s="24">
        <v>8.6556884619172547E-2</v>
      </c>
      <c r="J15" s="24">
        <v>7.9572475400180726E-3</v>
      </c>
      <c r="K15" s="89">
        <v>0.84722222222222221</v>
      </c>
    </row>
    <row r="16" spans="1:12" ht="15" customHeight="1" x14ac:dyDescent="0.2">
      <c r="A16" s="88" t="s">
        <v>658</v>
      </c>
      <c r="B16" s="22" t="s">
        <v>620</v>
      </c>
      <c r="C16" s="23">
        <v>797488</v>
      </c>
      <c r="D16" s="23">
        <v>104914</v>
      </c>
      <c r="E16" s="23">
        <v>146176</v>
      </c>
      <c r="F16" s="23">
        <v>902402</v>
      </c>
      <c r="G16" s="23">
        <v>1048578</v>
      </c>
      <c r="H16" s="24">
        <v>0.88373917610998198</v>
      </c>
      <c r="I16" s="24">
        <v>0.11626082389001802</v>
      </c>
      <c r="J16" s="24">
        <v>7.9113897906208947E-3</v>
      </c>
      <c r="K16" s="89">
        <v>0.8605959690170879</v>
      </c>
    </row>
    <row r="17" spans="1:11" ht="15" customHeight="1" x14ac:dyDescent="0.2">
      <c r="A17" s="88" t="s">
        <v>678</v>
      </c>
      <c r="B17" s="22" t="s">
        <v>2350</v>
      </c>
      <c r="C17" s="23">
        <v>637647</v>
      </c>
      <c r="D17" s="23">
        <v>49410</v>
      </c>
      <c r="E17" s="23">
        <v>216133</v>
      </c>
      <c r="F17" s="23">
        <v>687057</v>
      </c>
      <c r="G17" s="23">
        <v>903190</v>
      </c>
      <c r="H17" s="24">
        <v>0.92808456940253869</v>
      </c>
      <c r="I17" s="24">
        <v>7.1915430597461305E-2</v>
      </c>
      <c r="J17" s="24">
        <v>6.814455524520719E-3</v>
      </c>
      <c r="K17" s="89">
        <v>0.76070040633753699</v>
      </c>
    </row>
    <row r="18" spans="1:11" ht="15" customHeight="1" x14ac:dyDescent="0.2">
      <c r="A18" s="88" t="s">
        <v>660</v>
      </c>
      <c r="B18" s="22" t="s">
        <v>626</v>
      </c>
      <c r="C18" s="23">
        <v>521221</v>
      </c>
      <c r="D18" s="23">
        <v>51886</v>
      </c>
      <c r="E18" s="23">
        <v>161788</v>
      </c>
      <c r="F18" s="23">
        <v>573107</v>
      </c>
      <c r="G18" s="23">
        <v>734895</v>
      </c>
      <c r="H18" s="24">
        <v>0.90946542268721198</v>
      </c>
      <c r="I18" s="24">
        <v>9.0534577312788023E-2</v>
      </c>
      <c r="J18" s="24">
        <v>5.5446908100096918E-3</v>
      </c>
      <c r="K18" s="89">
        <v>0.77984882194054927</v>
      </c>
    </row>
    <row r="19" spans="1:11" ht="15" customHeight="1" x14ac:dyDescent="0.2">
      <c r="A19" s="88" t="s">
        <v>662</v>
      </c>
      <c r="B19" s="22" t="s">
        <v>2332</v>
      </c>
      <c r="C19" s="23">
        <v>358012</v>
      </c>
      <c r="D19" s="23">
        <v>30449</v>
      </c>
      <c r="E19" s="23">
        <v>107707</v>
      </c>
      <c r="F19" s="23">
        <v>388461</v>
      </c>
      <c r="G19" s="23">
        <v>496168</v>
      </c>
      <c r="H19" s="24">
        <v>0.9216163269929285</v>
      </c>
      <c r="I19" s="24">
        <v>7.8383673007071497E-2</v>
      </c>
      <c r="J19" s="24">
        <v>3.743525469381189E-3</v>
      </c>
      <c r="K19" s="89">
        <v>0.78292231663468825</v>
      </c>
    </row>
    <row r="20" spans="1:11" ht="15" customHeight="1" x14ac:dyDescent="0.2">
      <c r="A20" s="88" t="s">
        <v>656</v>
      </c>
      <c r="B20" s="22" t="s">
        <v>2331</v>
      </c>
      <c r="C20" s="23">
        <v>159259</v>
      </c>
      <c r="D20" s="23">
        <v>33541</v>
      </c>
      <c r="E20" s="23">
        <v>236674</v>
      </c>
      <c r="F20" s="23">
        <v>192800</v>
      </c>
      <c r="G20" s="23">
        <v>429474</v>
      </c>
      <c r="H20" s="24">
        <v>0.82603215767634852</v>
      </c>
      <c r="I20" s="24">
        <v>0.17396784232365148</v>
      </c>
      <c r="J20" s="24">
        <v>3.240327585489223E-3</v>
      </c>
      <c r="K20" s="89">
        <v>0.44892123853830501</v>
      </c>
    </row>
    <row r="21" spans="1:11" ht="15" customHeight="1" x14ac:dyDescent="0.2">
      <c r="A21" s="88" t="s">
        <v>675</v>
      </c>
      <c r="B21" s="22" t="s">
        <v>2320</v>
      </c>
      <c r="C21" s="23">
        <v>310692</v>
      </c>
      <c r="D21" s="23">
        <v>38115</v>
      </c>
      <c r="E21" s="23">
        <v>75681</v>
      </c>
      <c r="F21" s="23">
        <v>348807</v>
      </c>
      <c r="G21" s="23">
        <v>424488</v>
      </c>
      <c r="H21" s="24">
        <v>0.89072753700470464</v>
      </c>
      <c r="I21" s="24">
        <v>0.10927246299529536</v>
      </c>
      <c r="J21" s="24">
        <v>3.2027088394388234E-3</v>
      </c>
      <c r="K21" s="89">
        <v>0.82171227455193074</v>
      </c>
    </row>
    <row r="22" spans="1:11" ht="15" customHeight="1" x14ac:dyDescent="0.2">
      <c r="A22" s="88" t="s">
        <v>653</v>
      </c>
      <c r="B22" s="22" t="s">
        <v>615</v>
      </c>
      <c r="C22" s="23">
        <v>368925</v>
      </c>
      <c r="D22" s="23">
        <v>18383</v>
      </c>
      <c r="E22" s="23">
        <v>36330</v>
      </c>
      <c r="F22" s="23">
        <v>387308</v>
      </c>
      <c r="G22" s="23">
        <v>423638</v>
      </c>
      <c r="H22" s="24">
        <v>0.95253648259266532</v>
      </c>
      <c r="I22" s="24">
        <v>4.7463517407334677E-2</v>
      </c>
      <c r="J22" s="24">
        <v>3.1962956958080896E-3</v>
      </c>
      <c r="K22" s="89">
        <v>0.91424282052129413</v>
      </c>
    </row>
    <row r="23" spans="1:11" ht="15" customHeight="1" x14ac:dyDescent="0.2">
      <c r="A23" s="88" t="s">
        <v>669</v>
      </c>
      <c r="B23" s="22" t="s">
        <v>2363</v>
      </c>
      <c r="C23" s="23">
        <v>291516</v>
      </c>
      <c r="D23" s="23">
        <v>70035</v>
      </c>
      <c r="E23" s="23">
        <v>28556</v>
      </c>
      <c r="F23" s="23">
        <v>361551</v>
      </c>
      <c r="G23" s="23">
        <v>390107</v>
      </c>
      <c r="H23" s="24">
        <v>0.80629288814026234</v>
      </c>
      <c r="I23" s="24">
        <v>0.19370711185973766</v>
      </c>
      <c r="J23" s="24">
        <v>2.943308496887924E-3</v>
      </c>
      <c r="K23" s="89">
        <v>0.92679957037428196</v>
      </c>
    </row>
    <row r="24" spans="1:11" ht="15" customHeight="1" x14ac:dyDescent="0.2">
      <c r="A24" s="88" t="s">
        <v>687</v>
      </c>
      <c r="B24" s="22" t="s">
        <v>489</v>
      </c>
      <c r="C24" s="23">
        <v>263389</v>
      </c>
      <c r="D24" s="23">
        <v>38969</v>
      </c>
      <c r="E24" s="23">
        <v>69941</v>
      </c>
      <c r="F24" s="23">
        <v>302358</v>
      </c>
      <c r="G24" s="23">
        <v>372299</v>
      </c>
      <c r="H24" s="24">
        <v>0.87111635875353055</v>
      </c>
      <c r="I24" s="24">
        <v>0.12888364124646945</v>
      </c>
      <c r="J24" s="24">
        <v>2.8089493653866175E-3</v>
      </c>
      <c r="K24" s="89">
        <v>0.8121375561040991</v>
      </c>
    </row>
    <row r="25" spans="1:11" ht="15" customHeight="1" x14ac:dyDescent="0.2">
      <c r="A25" s="88" t="s">
        <v>648</v>
      </c>
      <c r="B25" s="22" t="s">
        <v>621</v>
      </c>
      <c r="C25" s="23">
        <v>283677</v>
      </c>
      <c r="D25" s="23">
        <v>26529</v>
      </c>
      <c r="E25" s="23">
        <v>43805</v>
      </c>
      <c r="F25" s="23">
        <v>310206</v>
      </c>
      <c r="G25" s="23">
        <v>354011</v>
      </c>
      <c r="H25" s="24">
        <v>0.91447941045627745</v>
      </c>
      <c r="I25" s="24">
        <v>8.5520589543722547E-2</v>
      </c>
      <c r="J25" s="24">
        <v>2.6709686939526615E-3</v>
      </c>
      <c r="K25" s="89">
        <v>0.87626090714695304</v>
      </c>
    </row>
    <row r="26" spans="1:11" ht="15" customHeight="1" x14ac:dyDescent="0.2">
      <c r="A26" s="88" t="s">
        <v>674</v>
      </c>
      <c r="B26" s="22" t="s">
        <v>614</v>
      </c>
      <c r="C26" s="23">
        <v>180037</v>
      </c>
      <c r="D26" s="23">
        <v>28080</v>
      </c>
      <c r="E26" s="23">
        <v>131412</v>
      </c>
      <c r="F26" s="23">
        <v>208117</v>
      </c>
      <c r="G26" s="23">
        <v>339529</v>
      </c>
      <c r="H26" s="24">
        <v>0.8650758948091698</v>
      </c>
      <c r="I26" s="24">
        <v>0.1349241051908302</v>
      </c>
      <c r="J26" s="24">
        <v>2.5617038162346738E-3</v>
      </c>
      <c r="K26" s="89">
        <v>0.61295795057270508</v>
      </c>
    </row>
    <row r="27" spans="1:11" ht="15" customHeight="1" x14ac:dyDescent="0.2">
      <c r="A27" s="88" t="s">
        <v>659</v>
      </c>
      <c r="B27" s="22" t="s">
        <v>619</v>
      </c>
      <c r="C27" s="23">
        <v>233692</v>
      </c>
      <c r="D27" s="23">
        <v>27934</v>
      </c>
      <c r="E27" s="23">
        <v>58821</v>
      </c>
      <c r="F27" s="23">
        <v>261626</v>
      </c>
      <c r="G27" s="23">
        <v>320447</v>
      </c>
      <c r="H27" s="24">
        <v>0.89322926620442922</v>
      </c>
      <c r="I27" s="24">
        <v>0.10677073379557078</v>
      </c>
      <c r="J27" s="24">
        <v>2.4177325141621262E-3</v>
      </c>
      <c r="K27" s="89">
        <v>0.81644078427945965</v>
      </c>
    </row>
    <row r="28" spans="1:11" ht="15" customHeight="1" x14ac:dyDescent="0.2">
      <c r="A28" s="88" t="s">
        <v>665</v>
      </c>
      <c r="B28" s="22" t="s">
        <v>2354</v>
      </c>
      <c r="C28" s="23">
        <v>207632</v>
      </c>
      <c r="D28" s="23">
        <v>40095</v>
      </c>
      <c r="E28" s="23">
        <v>35764</v>
      </c>
      <c r="F28" s="23">
        <v>247727</v>
      </c>
      <c r="G28" s="23">
        <v>283491</v>
      </c>
      <c r="H28" s="24">
        <v>0.83814844566801361</v>
      </c>
      <c r="I28" s="24">
        <v>0.16185155433198639</v>
      </c>
      <c r="J28" s="24">
        <v>2.1389041188475326E-3</v>
      </c>
      <c r="K28" s="89">
        <v>0.87384431957275543</v>
      </c>
    </row>
    <row r="29" spans="1:11" ht="15" customHeight="1" x14ac:dyDescent="0.2">
      <c r="A29" s="88" t="s">
        <v>666</v>
      </c>
      <c r="B29" s="22" t="s">
        <v>2605</v>
      </c>
      <c r="C29" s="23">
        <v>238676</v>
      </c>
      <c r="D29" s="23">
        <v>17505</v>
      </c>
      <c r="E29" s="23">
        <v>22602</v>
      </c>
      <c r="F29" s="23">
        <v>256181</v>
      </c>
      <c r="G29" s="23">
        <v>278783</v>
      </c>
      <c r="H29" s="24">
        <v>0.93166940561556089</v>
      </c>
      <c r="I29" s="24">
        <v>6.8330594384439114E-2</v>
      </c>
      <c r="J29" s="24">
        <v>2.1033828480081264E-3</v>
      </c>
      <c r="K29" s="89">
        <v>0.91892618990397545</v>
      </c>
    </row>
    <row r="30" spans="1:11" ht="15" customHeight="1" x14ac:dyDescent="0.2">
      <c r="A30" s="88" t="s">
        <v>672</v>
      </c>
      <c r="B30" s="22" t="s">
        <v>2338</v>
      </c>
      <c r="C30" s="23">
        <v>125807</v>
      </c>
      <c r="D30" s="23">
        <v>24999</v>
      </c>
      <c r="E30" s="23">
        <v>52352</v>
      </c>
      <c r="F30" s="23">
        <v>150806</v>
      </c>
      <c r="G30" s="23">
        <v>203158</v>
      </c>
      <c r="H30" s="24">
        <v>0.83423073352519128</v>
      </c>
      <c r="I30" s="24">
        <v>0.16576926647480872</v>
      </c>
      <c r="J30" s="24">
        <v>1.5328016867442954E-3</v>
      </c>
      <c r="K30" s="89">
        <v>0.74230894180883844</v>
      </c>
    </row>
    <row r="31" spans="1:11" ht="15" customHeight="1" x14ac:dyDescent="0.2">
      <c r="A31" s="88" t="s">
        <v>664</v>
      </c>
      <c r="B31" s="22" t="s">
        <v>2351</v>
      </c>
      <c r="C31" s="23">
        <v>116988</v>
      </c>
      <c r="D31" s="23">
        <v>10650</v>
      </c>
      <c r="E31" s="23">
        <v>46963</v>
      </c>
      <c r="F31" s="23">
        <v>127638</v>
      </c>
      <c r="G31" s="23">
        <v>174601</v>
      </c>
      <c r="H31" s="24">
        <v>0.91656089879189584</v>
      </c>
      <c r="I31" s="24">
        <v>8.3439101208104161E-2</v>
      </c>
      <c r="J31" s="24">
        <v>1.3173426953762132E-3</v>
      </c>
      <c r="K31" s="89">
        <v>0.73102674096941023</v>
      </c>
    </row>
    <row r="32" spans="1:11" ht="15" customHeight="1" x14ac:dyDescent="0.2">
      <c r="A32" s="88" t="s">
        <v>655</v>
      </c>
      <c r="B32" s="22" t="s">
        <v>2322</v>
      </c>
      <c r="C32" s="23">
        <v>81539</v>
      </c>
      <c r="D32" s="23">
        <v>13230</v>
      </c>
      <c r="E32" s="23">
        <v>43216</v>
      </c>
      <c r="F32" s="23">
        <v>94769</v>
      </c>
      <c r="G32" s="23">
        <v>137985</v>
      </c>
      <c r="H32" s="24">
        <v>0.86039738733130033</v>
      </c>
      <c r="I32" s="24">
        <v>0.13960261266869967</v>
      </c>
      <c r="J32" s="24">
        <v>1.0410795575139134E-3</v>
      </c>
      <c r="K32" s="89">
        <v>0.68680653694242133</v>
      </c>
    </row>
    <row r="33" spans="1:11" ht="15" customHeight="1" x14ac:dyDescent="0.2">
      <c r="A33" s="88" t="s">
        <v>670</v>
      </c>
      <c r="B33" s="22" t="s">
        <v>2451</v>
      </c>
      <c r="C33" s="23">
        <v>104624</v>
      </c>
      <c r="D33" s="23">
        <v>7454</v>
      </c>
      <c r="E33" s="23">
        <v>22876</v>
      </c>
      <c r="F33" s="23">
        <v>112078</v>
      </c>
      <c r="G33" s="23">
        <v>134954</v>
      </c>
      <c r="H33" s="24">
        <v>0.93349274612323563</v>
      </c>
      <c r="I33" s="24">
        <v>6.6507253876764372E-2</v>
      </c>
      <c r="J33" s="24">
        <v>1.018211041814202E-3</v>
      </c>
      <c r="K33" s="89">
        <v>0.83049038931784158</v>
      </c>
    </row>
    <row r="34" spans="1:11" ht="15" customHeight="1" x14ac:dyDescent="0.2">
      <c r="A34" s="88" t="s">
        <v>677</v>
      </c>
      <c r="B34" s="22" t="s">
        <v>2327</v>
      </c>
      <c r="C34" s="23">
        <v>92845</v>
      </c>
      <c r="D34" s="23">
        <v>9546</v>
      </c>
      <c r="E34" s="23">
        <v>26118</v>
      </c>
      <c r="F34" s="23">
        <v>102391</v>
      </c>
      <c r="G34" s="23">
        <v>128509</v>
      </c>
      <c r="H34" s="24">
        <v>0.90676914963229194</v>
      </c>
      <c r="I34" s="24">
        <v>9.3230850367708062E-2</v>
      </c>
      <c r="J34" s="24">
        <v>9.6958432334351917E-4</v>
      </c>
      <c r="K34" s="89">
        <v>0.79676131632803926</v>
      </c>
    </row>
    <row r="35" spans="1:11" ht="15" customHeight="1" x14ac:dyDescent="0.2">
      <c r="A35" s="88" t="s">
        <v>680</v>
      </c>
      <c r="B35" s="22" t="s">
        <v>628</v>
      </c>
      <c r="C35" s="23">
        <v>68962</v>
      </c>
      <c r="D35" s="23">
        <v>22421</v>
      </c>
      <c r="E35" s="23">
        <v>28167</v>
      </c>
      <c r="F35" s="23">
        <v>91383</v>
      </c>
      <c r="G35" s="23">
        <v>119550</v>
      </c>
      <c r="H35" s="24">
        <v>0.75464801987240515</v>
      </c>
      <c r="I35" s="24">
        <v>0.24535198012759485</v>
      </c>
      <c r="J35" s="24">
        <v>9.0198978947558317E-4</v>
      </c>
      <c r="K35" s="89">
        <v>0.76439146800501878</v>
      </c>
    </row>
    <row r="36" spans="1:11" ht="15" customHeight="1" x14ac:dyDescent="0.2">
      <c r="A36" s="88" t="s">
        <v>676</v>
      </c>
      <c r="B36" s="22" t="s">
        <v>2357</v>
      </c>
      <c r="C36" s="23">
        <v>42700</v>
      </c>
      <c r="D36" s="23">
        <v>5721</v>
      </c>
      <c r="E36" s="23">
        <v>58549</v>
      </c>
      <c r="F36" s="23">
        <v>48421</v>
      </c>
      <c r="G36" s="23">
        <v>106970</v>
      </c>
      <c r="H36" s="24">
        <v>0.88184878461824412</v>
      </c>
      <c r="I36" s="24">
        <v>0.11815121538175588</v>
      </c>
      <c r="J36" s="24">
        <v>8.0707526374072043E-4</v>
      </c>
      <c r="K36" s="89">
        <v>0.45265962419369915</v>
      </c>
    </row>
    <row r="37" spans="1:11" ht="15" customHeight="1" x14ac:dyDescent="0.2">
      <c r="A37" s="88" t="s">
        <v>692</v>
      </c>
      <c r="B37" s="22" t="s">
        <v>607</v>
      </c>
      <c r="C37" s="23">
        <v>76007</v>
      </c>
      <c r="D37" s="23">
        <v>6881</v>
      </c>
      <c r="E37" s="23">
        <v>10444</v>
      </c>
      <c r="F37" s="23">
        <v>82888</v>
      </c>
      <c r="G37" s="23">
        <v>93332</v>
      </c>
      <c r="H37" s="24">
        <v>0.91698436444358655</v>
      </c>
      <c r="I37" s="24">
        <v>8.3015635556413447E-2</v>
      </c>
      <c r="J37" s="24">
        <v>7.0417826040430887E-4</v>
      </c>
      <c r="K37" s="89">
        <v>0.88809840140573437</v>
      </c>
    </row>
    <row r="38" spans="1:11" x14ac:dyDescent="0.2">
      <c r="A38" s="88" t="s">
        <v>682</v>
      </c>
      <c r="B38" s="22" t="s">
        <v>2321</v>
      </c>
      <c r="C38" s="23">
        <v>43278</v>
      </c>
      <c r="D38" s="23">
        <v>11436</v>
      </c>
      <c r="E38" s="23">
        <v>37296</v>
      </c>
      <c r="F38" s="23">
        <v>54714</v>
      </c>
      <c r="G38" s="23">
        <v>92010</v>
      </c>
      <c r="H38" s="24">
        <v>0.79098585371202979</v>
      </c>
      <c r="I38" s="24">
        <v>0.20901414628797021</v>
      </c>
      <c r="J38" s="24">
        <v>6.9420393583980258E-4</v>
      </c>
      <c r="K38" s="89">
        <v>0.59465275513531135</v>
      </c>
    </row>
    <row r="39" spans="1:11" ht="15" customHeight="1" x14ac:dyDescent="0.2">
      <c r="A39" s="88" t="s">
        <v>681</v>
      </c>
      <c r="B39" s="22" t="s">
        <v>2361</v>
      </c>
      <c r="C39" s="23">
        <v>49778</v>
      </c>
      <c r="D39" s="23">
        <v>4063</v>
      </c>
      <c r="E39" s="23">
        <v>20829</v>
      </c>
      <c r="F39" s="23">
        <v>53841</v>
      </c>
      <c r="G39" s="23">
        <v>74670</v>
      </c>
      <c r="H39" s="24">
        <v>0.92453706283315684</v>
      </c>
      <c r="I39" s="24">
        <v>7.5462937166843158E-2</v>
      </c>
      <c r="J39" s="24">
        <v>5.6337580577282972E-4</v>
      </c>
      <c r="K39" s="89">
        <v>0.72105263157894739</v>
      </c>
    </row>
    <row r="40" spans="1:11" ht="15" customHeight="1" x14ac:dyDescent="0.2">
      <c r="A40" s="88" t="s">
        <v>667</v>
      </c>
      <c r="B40" s="22" t="s">
        <v>2352</v>
      </c>
      <c r="C40" s="23">
        <v>52206</v>
      </c>
      <c r="D40" s="23">
        <v>4849</v>
      </c>
      <c r="E40" s="23">
        <v>5894</v>
      </c>
      <c r="F40" s="23">
        <v>57055</v>
      </c>
      <c r="G40" s="23">
        <v>62949</v>
      </c>
      <c r="H40" s="24">
        <v>0.91501183068968539</v>
      </c>
      <c r="I40" s="24">
        <v>8.498816931031461E-2</v>
      </c>
      <c r="J40" s="24">
        <v>4.7494232754243817E-4</v>
      </c>
      <c r="K40" s="89">
        <v>0.90636864763538738</v>
      </c>
    </row>
    <row r="41" spans="1:11" ht="15" customHeight="1" x14ac:dyDescent="0.2">
      <c r="A41" s="88" t="s">
        <v>663</v>
      </c>
      <c r="B41" s="22" t="s">
        <v>2365</v>
      </c>
      <c r="C41" s="23">
        <v>40042</v>
      </c>
      <c r="D41" s="23">
        <v>3364</v>
      </c>
      <c r="E41" s="23">
        <v>10051</v>
      </c>
      <c r="F41" s="23">
        <v>43406</v>
      </c>
      <c r="G41" s="23">
        <v>53457</v>
      </c>
      <c r="H41" s="24">
        <v>0.92249919365986266</v>
      </c>
      <c r="I41" s="24">
        <v>7.750080634013734E-2</v>
      </c>
      <c r="J41" s="24">
        <v>4.0332637537428896E-4</v>
      </c>
      <c r="K41" s="89">
        <v>0.81197972201956714</v>
      </c>
    </row>
    <row r="42" spans="1:11" ht="15" customHeight="1" x14ac:dyDescent="0.2">
      <c r="A42" s="88" t="s">
        <v>661</v>
      </c>
      <c r="B42" s="22" t="s">
        <v>2348</v>
      </c>
      <c r="C42" s="23">
        <v>25900</v>
      </c>
      <c r="D42" s="23">
        <v>3704</v>
      </c>
      <c r="E42" s="23">
        <v>17548</v>
      </c>
      <c r="F42" s="23">
        <v>29604</v>
      </c>
      <c r="G42" s="23">
        <v>47152</v>
      </c>
      <c r="H42" s="24">
        <v>0.87488177273341439</v>
      </c>
      <c r="I42" s="24">
        <v>0.12511822726658561</v>
      </c>
      <c r="J42" s="24">
        <v>3.5575593938396235E-4</v>
      </c>
      <c r="K42" s="89">
        <v>0.62784187309127926</v>
      </c>
    </row>
    <row r="43" spans="1:11" x14ac:dyDescent="0.2">
      <c r="A43" s="88" t="s">
        <v>671</v>
      </c>
      <c r="B43" s="22" t="s">
        <v>2577</v>
      </c>
      <c r="C43" s="23">
        <v>17301</v>
      </c>
      <c r="D43" s="23">
        <v>1813</v>
      </c>
      <c r="E43" s="23">
        <v>22477</v>
      </c>
      <c r="F43" s="23">
        <v>19114</v>
      </c>
      <c r="G43" s="23">
        <v>41591</v>
      </c>
      <c r="H43" s="24">
        <v>0.90514805901433504</v>
      </c>
      <c r="I43" s="24">
        <v>9.4851940985664962E-2</v>
      </c>
      <c r="J43" s="24">
        <v>3.1379889028924283E-4</v>
      </c>
      <c r="K43" s="89">
        <v>0.45957058017359526</v>
      </c>
    </row>
    <row r="44" spans="1:11" ht="15" customHeight="1" x14ac:dyDescent="0.2">
      <c r="A44" s="88" t="s">
        <v>683</v>
      </c>
      <c r="B44" s="22" t="s">
        <v>2349</v>
      </c>
      <c r="C44" s="23">
        <v>13828</v>
      </c>
      <c r="D44" s="23">
        <v>2554</v>
      </c>
      <c r="E44" s="23">
        <v>22934</v>
      </c>
      <c r="F44" s="23">
        <v>16382</v>
      </c>
      <c r="G44" s="23">
        <v>39316</v>
      </c>
      <c r="H44" s="24">
        <v>0.84409717983152244</v>
      </c>
      <c r="I44" s="24">
        <v>0.15590282016847756</v>
      </c>
      <c r="J44" s="24">
        <v>2.9663429998345484E-4</v>
      </c>
      <c r="K44" s="89">
        <v>0.41667514497914337</v>
      </c>
    </row>
    <row r="45" spans="1:11" ht="15" customHeight="1" x14ac:dyDescent="0.2">
      <c r="A45" s="88" t="s">
        <v>686</v>
      </c>
      <c r="B45" s="22" t="s">
        <v>2358</v>
      </c>
      <c r="C45" s="23">
        <v>15514</v>
      </c>
      <c r="D45" s="23">
        <v>3992</v>
      </c>
      <c r="E45" s="23">
        <v>12178</v>
      </c>
      <c r="F45" s="23">
        <v>19506</v>
      </c>
      <c r="G45" s="23">
        <v>31684</v>
      </c>
      <c r="H45" s="24">
        <v>0.79534502204449908</v>
      </c>
      <c r="I45" s="24">
        <v>0.20465497795550092</v>
      </c>
      <c r="J45" s="24">
        <v>2.3905181505432351E-4</v>
      </c>
      <c r="K45" s="89">
        <v>0.61564196439843455</v>
      </c>
    </row>
    <row r="46" spans="1:11" ht="15" customHeight="1" x14ac:dyDescent="0.2">
      <c r="A46" s="88" t="s">
        <v>679</v>
      </c>
      <c r="B46" s="22" t="s">
        <v>2335</v>
      </c>
      <c r="C46" s="23">
        <v>16598</v>
      </c>
      <c r="D46" s="23">
        <v>2397</v>
      </c>
      <c r="E46" s="23">
        <v>8554</v>
      </c>
      <c r="F46" s="23">
        <v>18995</v>
      </c>
      <c r="G46" s="23">
        <v>27549</v>
      </c>
      <c r="H46" s="24">
        <v>0.87380889707817844</v>
      </c>
      <c r="I46" s="24">
        <v>0.12619110292182156</v>
      </c>
      <c r="J46" s="24">
        <v>2.0785375750951768E-4</v>
      </c>
      <c r="K46" s="89">
        <v>0.68949871138698315</v>
      </c>
    </row>
    <row r="47" spans="1:11" ht="15" customHeight="1" x14ac:dyDescent="0.2">
      <c r="A47" s="88" t="s">
        <v>673</v>
      </c>
      <c r="B47" s="22" t="s">
        <v>2355</v>
      </c>
      <c r="C47" s="23">
        <v>14983</v>
      </c>
      <c r="D47" s="23">
        <v>3461</v>
      </c>
      <c r="E47" s="23">
        <v>7330</v>
      </c>
      <c r="F47" s="23">
        <v>18444</v>
      </c>
      <c r="G47" s="23">
        <v>25774</v>
      </c>
      <c r="H47" s="24">
        <v>0.81235090002168731</v>
      </c>
      <c r="I47" s="24">
        <v>0.18764909997831269</v>
      </c>
      <c r="J47" s="24">
        <v>1.9446160463357324E-4</v>
      </c>
      <c r="K47" s="89">
        <v>0.7156048731279584</v>
      </c>
    </row>
    <row r="48" spans="1:11" x14ac:dyDescent="0.2">
      <c r="A48" s="88" t="s">
        <v>684</v>
      </c>
      <c r="B48" s="22" t="s">
        <v>2453</v>
      </c>
      <c r="C48" s="23">
        <v>9208</v>
      </c>
      <c r="D48" s="23">
        <v>1421</v>
      </c>
      <c r="E48" s="23">
        <v>14906</v>
      </c>
      <c r="F48" s="23">
        <v>10629</v>
      </c>
      <c r="G48" s="23">
        <v>25535</v>
      </c>
      <c r="H48" s="24">
        <v>0.86630915420077148</v>
      </c>
      <c r="I48" s="24">
        <v>0.13369084579922852</v>
      </c>
      <c r="J48" s="24">
        <v>1.9265837954210804E-4</v>
      </c>
      <c r="K48" s="89">
        <v>0.41625220285882125</v>
      </c>
    </row>
    <row r="49" spans="1:11" ht="15" customHeight="1" x14ac:dyDescent="0.2">
      <c r="A49" s="88" t="s">
        <v>700</v>
      </c>
      <c r="B49" s="22" t="s">
        <v>2345</v>
      </c>
      <c r="C49" s="23">
        <v>20235</v>
      </c>
      <c r="D49" s="23">
        <v>947</v>
      </c>
      <c r="E49" s="23">
        <v>3521</v>
      </c>
      <c r="F49" s="23">
        <v>21182</v>
      </c>
      <c r="G49" s="23">
        <v>24703</v>
      </c>
      <c r="H49" s="24">
        <v>0.95529222925125101</v>
      </c>
      <c r="I49" s="24">
        <v>4.4707770748748987E-2</v>
      </c>
      <c r="J49" s="24">
        <v>1.8638104365884843E-4</v>
      </c>
      <c r="K49" s="89">
        <v>0.85746670444885231</v>
      </c>
    </row>
    <row r="50" spans="1:11" ht="15" customHeight="1" x14ac:dyDescent="0.2">
      <c r="A50" s="88" t="s">
        <v>689</v>
      </c>
      <c r="B50" s="22" t="s">
        <v>2359</v>
      </c>
      <c r="C50" s="23">
        <v>17240</v>
      </c>
      <c r="D50" s="23">
        <v>2760</v>
      </c>
      <c r="E50" s="23">
        <v>4091</v>
      </c>
      <c r="F50" s="23">
        <v>20000</v>
      </c>
      <c r="G50" s="23">
        <v>24091</v>
      </c>
      <c r="H50" s="24">
        <v>0.86199999999999999</v>
      </c>
      <c r="I50" s="24">
        <v>0.13800000000000001</v>
      </c>
      <c r="J50" s="24">
        <v>1.8176358024471999E-4</v>
      </c>
      <c r="K50" s="89">
        <v>0.83018554646963594</v>
      </c>
    </row>
    <row r="51" spans="1:11" ht="15" customHeight="1" x14ac:dyDescent="0.2">
      <c r="A51" s="88" t="s">
        <v>685</v>
      </c>
      <c r="B51" s="22" t="s">
        <v>617</v>
      </c>
      <c r="C51" s="23">
        <v>18033</v>
      </c>
      <c r="D51" s="23">
        <v>3040</v>
      </c>
      <c r="E51" s="23">
        <v>2969</v>
      </c>
      <c r="F51" s="23">
        <v>21073</v>
      </c>
      <c r="G51" s="23">
        <v>24042</v>
      </c>
      <c r="H51" s="24">
        <v>0.85573957196412476</v>
      </c>
      <c r="I51" s="24">
        <v>0.14426042803587524</v>
      </c>
      <c r="J51" s="24">
        <v>1.8139388137659531E-4</v>
      </c>
      <c r="K51" s="89">
        <v>0.8765077780550703</v>
      </c>
    </row>
    <row r="52" spans="1:11" ht="15" customHeight="1" x14ac:dyDescent="0.2">
      <c r="A52" s="88" t="s">
        <v>713</v>
      </c>
      <c r="B52" s="22" t="s">
        <v>2325</v>
      </c>
      <c r="C52" s="23">
        <v>6606</v>
      </c>
      <c r="D52" s="23">
        <v>2063</v>
      </c>
      <c r="E52" s="23">
        <v>12052</v>
      </c>
      <c r="F52" s="23">
        <v>8669</v>
      </c>
      <c r="G52" s="23">
        <v>20721</v>
      </c>
      <c r="H52" s="24">
        <v>0.76202560849002188</v>
      </c>
      <c r="I52" s="24">
        <v>0.23797439150997812</v>
      </c>
      <c r="J52" s="24">
        <v>1.5633735196757473E-4</v>
      </c>
      <c r="K52" s="89">
        <v>0.41836783938999084</v>
      </c>
    </row>
    <row r="53" spans="1:11" ht="15" customHeight="1" x14ac:dyDescent="0.2">
      <c r="A53" s="88" t="s">
        <v>734</v>
      </c>
      <c r="B53" s="22" t="s">
        <v>2432</v>
      </c>
      <c r="C53" s="23">
        <v>15538</v>
      </c>
      <c r="D53" s="23">
        <v>2406</v>
      </c>
      <c r="E53" s="23">
        <v>2704</v>
      </c>
      <c r="F53" s="23">
        <v>17944</v>
      </c>
      <c r="G53" s="23">
        <v>20648</v>
      </c>
      <c r="H53" s="24">
        <v>0.86591618368256795</v>
      </c>
      <c r="I53" s="24">
        <v>0.13408381631743205</v>
      </c>
      <c r="J53" s="24">
        <v>1.5578657610281757E-4</v>
      </c>
      <c r="K53" s="89">
        <v>0.86904300658659439</v>
      </c>
    </row>
    <row r="54" spans="1:11" ht="15" customHeight="1" x14ac:dyDescent="0.2">
      <c r="A54" s="88" t="s">
        <v>708</v>
      </c>
      <c r="B54" s="22" t="s">
        <v>2578</v>
      </c>
      <c r="C54" s="23">
        <v>12119</v>
      </c>
      <c r="D54" s="23">
        <v>3997</v>
      </c>
      <c r="E54" s="23">
        <v>2873</v>
      </c>
      <c r="F54" s="23">
        <v>16116</v>
      </c>
      <c r="G54" s="23">
        <v>18989</v>
      </c>
      <c r="H54" s="24">
        <v>0.75198560436832962</v>
      </c>
      <c r="I54" s="24">
        <v>0.24801439563167038</v>
      </c>
      <c r="J54" s="24">
        <v>1.4326962871059681E-4</v>
      </c>
      <c r="K54" s="89">
        <v>0.84870188003581015</v>
      </c>
    </row>
    <row r="55" spans="1:11" ht="15" customHeight="1" x14ac:dyDescent="0.2">
      <c r="A55" s="87" t="s">
        <v>694</v>
      </c>
      <c r="B55" s="22" t="s">
        <v>2337</v>
      </c>
      <c r="C55" s="27">
        <v>5766</v>
      </c>
      <c r="D55" s="27">
        <v>2411</v>
      </c>
      <c r="E55" s="27">
        <v>8250</v>
      </c>
      <c r="F55" s="27">
        <v>8177</v>
      </c>
      <c r="G55" s="27">
        <v>16427</v>
      </c>
      <c r="H55" s="24">
        <v>0.70514858750152865</v>
      </c>
      <c r="I55" s="24">
        <v>0.29485141249847135</v>
      </c>
      <c r="J55" s="24">
        <v>1.2393965932007867E-4</v>
      </c>
      <c r="K55" s="89">
        <v>0.49777804833505812</v>
      </c>
    </row>
    <row r="56" spans="1:11" ht="15" customHeight="1" x14ac:dyDescent="0.2">
      <c r="A56" s="88" t="s">
        <v>709</v>
      </c>
      <c r="B56" s="22" t="s">
        <v>2346</v>
      </c>
      <c r="C56" s="23">
        <v>4764</v>
      </c>
      <c r="D56" s="23">
        <v>3221</v>
      </c>
      <c r="E56" s="23">
        <v>6923</v>
      </c>
      <c r="F56" s="23">
        <v>7985</v>
      </c>
      <c r="G56" s="23">
        <v>14908</v>
      </c>
      <c r="H56" s="24">
        <v>0.59661865998747654</v>
      </c>
      <c r="I56" s="24">
        <v>0.40338134001252346</v>
      </c>
      <c r="J56" s="24">
        <v>1.1247899440821409E-4</v>
      </c>
      <c r="K56" s="89">
        <v>0.53561845988730883</v>
      </c>
    </row>
    <row r="57" spans="1:11" ht="15" customHeight="1" x14ac:dyDescent="0.2">
      <c r="A57" s="88" t="s">
        <v>706</v>
      </c>
      <c r="B57" s="22" t="s">
        <v>2329</v>
      </c>
      <c r="C57" s="23">
        <v>8170</v>
      </c>
      <c r="D57" s="23">
        <v>1787</v>
      </c>
      <c r="E57" s="23">
        <v>4932</v>
      </c>
      <c r="F57" s="23">
        <v>9957</v>
      </c>
      <c r="G57" s="23">
        <v>14889</v>
      </c>
      <c r="H57" s="24">
        <v>0.82052827156774133</v>
      </c>
      <c r="I57" s="24">
        <v>0.17947172843225867</v>
      </c>
      <c r="J57" s="24">
        <v>1.1233564178588003E-4</v>
      </c>
      <c r="K57" s="89">
        <v>0.66874874068103973</v>
      </c>
    </row>
    <row r="58" spans="1:11" x14ac:dyDescent="0.2">
      <c r="A58" s="88" t="s">
        <v>749</v>
      </c>
      <c r="B58" s="22" t="s">
        <v>2356</v>
      </c>
      <c r="C58" s="23">
        <v>10951</v>
      </c>
      <c r="D58" s="23">
        <v>396</v>
      </c>
      <c r="E58" s="23">
        <v>3495</v>
      </c>
      <c r="F58" s="23">
        <v>11347</v>
      </c>
      <c r="G58" s="23">
        <v>14842</v>
      </c>
      <c r="H58" s="24">
        <v>0.9651009077289151</v>
      </c>
      <c r="I58" s="24">
        <v>3.4899092271084897E-2</v>
      </c>
      <c r="J58" s="24">
        <v>1.1198103266747473E-4</v>
      </c>
      <c r="K58" s="89">
        <v>0.7645196065220321</v>
      </c>
    </row>
    <row r="59" spans="1:11" ht="15" customHeight="1" x14ac:dyDescent="0.2">
      <c r="A59" s="88" t="s">
        <v>688</v>
      </c>
      <c r="B59" s="22" t="s">
        <v>2353</v>
      </c>
      <c r="C59" s="23">
        <v>7428</v>
      </c>
      <c r="D59" s="23">
        <v>1469</v>
      </c>
      <c r="E59" s="23">
        <v>3166</v>
      </c>
      <c r="F59" s="23">
        <v>8897</v>
      </c>
      <c r="G59" s="23">
        <v>12063</v>
      </c>
      <c r="H59" s="24">
        <v>0.83488816454984827</v>
      </c>
      <c r="I59" s="24">
        <v>0.16511183545015173</v>
      </c>
      <c r="J59" s="24">
        <v>9.1013825432404507E-5</v>
      </c>
      <c r="K59" s="89">
        <v>0.73754455773853933</v>
      </c>
    </row>
    <row r="60" spans="1:11" ht="15" customHeight="1" x14ac:dyDescent="0.2">
      <c r="A60" s="88" t="s">
        <v>697</v>
      </c>
      <c r="B60" s="22" t="s">
        <v>2324</v>
      </c>
      <c r="C60" s="23">
        <v>5286</v>
      </c>
      <c r="D60" s="23">
        <v>885</v>
      </c>
      <c r="E60" s="23">
        <v>5078</v>
      </c>
      <c r="F60" s="23">
        <v>6171</v>
      </c>
      <c r="G60" s="23">
        <v>11249</v>
      </c>
      <c r="H60" s="24">
        <v>0.85658726300437527</v>
      </c>
      <c r="I60" s="24">
        <v>0.14341273699562473</v>
      </c>
      <c r="J60" s="24">
        <v>8.4872297296619272E-5</v>
      </c>
      <c r="K60" s="89">
        <v>0.54858209618632769</v>
      </c>
    </row>
    <row r="61" spans="1:11" ht="15" customHeight="1" x14ac:dyDescent="0.2">
      <c r="A61" s="88" t="s">
        <v>759</v>
      </c>
      <c r="B61" s="22" t="s">
        <v>2342</v>
      </c>
      <c r="C61" s="23">
        <v>8303</v>
      </c>
      <c r="D61" s="23">
        <v>186</v>
      </c>
      <c r="E61" s="23">
        <v>2541</v>
      </c>
      <c r="F61" s="23">
        <v>8489</v>
      </c>
      <c r="G61" s="23">
        <v>11030</v>
      </c>
      <c r="H61" s="24">
        <v>0.97808929202497352</v>
      </c>
      <c r="I61" s="24">
        <v>2.1910707975026478E-2</v>
      </c>
      <c r="J61" s="24">
        <v>8.3219969702347815E-5</v>
      </c>
      <c r="K61" s="89">
        <v>0.76962828649138715</v>
      </c>
    </row>
    <row r="62" spans="1:11" ht="15" customHeight="1" x14ac:dyDescent="0.2">
      <c r="A62" s="88" t="s">
        <v>690</v>
      </c>
      <c r="B62" s="22" t="s">
        <v>2381</v>
      </c>
      <c r="C62" s="23">
        <v>4427</v>
      </c>
      <c r="D62" s="23">
        <v>949</v>
      </c>
      <c r="E62" s="23">
        <v>4110</v>
      </c>
      <c r="F62" s="23">
        <v>5376</v>
      </c>
      <c r="G62" s="23">
        <v>9486</v>
      </c>
      <c r="H62" s="24">
        <v>0.82347470238095233</v>
      </c>
      <c r="I62" s="24">
        <v>0.17652529761904767</v>
      </c>
      <c r="J62" s="24">
        <v>7.1570682918991059E-5</v>
      </c>
      <c r="K62" s="89">
        <v>0.56672991777356108</v>
      </c>
    </row>
    <row r="63" spans="1:11" ht="15" customHeight="1" x14ac:dyDescent="0.2">
      <c r="A63" s="88" t="s">
        <v>732</v>
      </c>
      <c r="B63" s="22" t="s">
        <v>2360</v>
      </c>
      <c r="C63" s="23">
        <v>2347</v>
      </c>
      <c r="D63" s="23">
        <v>322</v>
      </c>
      <c r="E63" s="23">
        <v>6674</v>
      </c>
      <c r="F63" s="23">
        <v>2669</v>
      </c>
      <c r="G63" s="23">
        <v>9343</v>
      </c>
      <c r="H63" s="24">
        <v>0.87935556388160363</v>
      </c>
      <c r="I63" s="24">
        <v>0.12064443611839637</v>
      </c>
      <c r="J63" s="24">
        <v>7.0491765814055819E-5</v>
      </c>
      <c r="K63" s="89">
        <v>0.28566841485604194</v>
      </c>
    </row>
    <row r="64" spans="1:11" ht="15" customHeight="1" x14ac:dyDescent="0.2">
      <c r="A64" s="88" t="s">
        <v>714</v>
      </c>
      <c r="B64" s="22" t="s">
        <v>2344</v>
      </c>
      <c r="C64" s="23">
        <v>3605</v>
      </c>
      <c r="D64" s="23">
        <v>1177</v>
      </c>
      <c r="E64" s="23">
        <v>4061</v>
      </c>
      <c r="F64" s="23">
        <v>4782</v>
      </c>
      <c r="G64" s="23">
        <v>8843</v>
      </c>
      <c r="H64" s="24">
        <v>0.75386867419489756</v>
      </c>
      <c r="I64" s="24">
        <v>0.24613132580510244</v>
      </c>
      <c r="J64" s="24">
        <v>6.6719328384212315E-5</v>
      </c>
      <c r="K64" s="89">
        <v>0.54076670813072492</v>
      </c>
    </row>
    <row r="65" spans="1:11" ht="15" customHeight="1" x14ac:dyDescent="0.2">
      <c r="A65" s="88" t="s">
        <v>712</v>
      </c>
      <c r="B65" s="22" t="s">
        <v>588</v>
      </c>
      <c r="C65" s="23">
        <v>3767</v>
      </c>
      <c r="D65" s="23">
        <v>1291</v>
      </c>
      <c r="E65" s="23">
        <v>3455</v>
      </c>
      <c r="F65" s="23">
        <v>5058</v>
      </c>
      <c r="G65" s="23">
        <v>8513</v>
      </c>
      <c r="H65" s="24">
        <v>0.74476077500988536</v>
      </c>
      <c r="I65" s="24">
        <v>0.25523922499011464</v>
      </c>
      <c r="J65" s="24">
        <v>6.4229519680515591E-5</v>
      </c>
      <c r="K65" s="89">
        <v>0.59415012334077288</v>
      </c>
    </row>
    <row r="66" spans="1:11" ht="15" customHeight="1" x14ac:dyDescent="0.2">
      <c r="A66" s="88" t="s">
        <v>705</v>
      </c>
      <c r="B66" s="22" t="s">
        <v>629</v>
      </c>
      <c r="C66" s="23">
        <v>2731</v>
      </c>
      <c r="D66" s="23">
        <v>646</v>
      </c>
      <c r="E66" s="23">
        <v>4635</v>
      </c>
      <c r="F66" s="23">
        <v>3377</v>
      </c>
      <c r="G66" s="23">
        <v>8012</v>
      </c>
      <c r="H66" s="24">
        <v>0.80870595202842754</v>
      </c>
      <c r="I66" s="24">
        <v>0.19129404797157246</v>
      </c>
      <c r="J66" s="24">
        <v>6.0449537375812397E-5</v>
      </c>
      <c r="K66" s="89">
        <v>0.42149276085871196</v>
      </c>
    </row>
    <row r="67" spans="1:11" ht="15" customHeight="1" x14ac:dyDescent="0.2">
      <c r="A67" s="88" t="s">
        <v>733</v>
      </c>
      <c r="B67" s="22" t="s">
        <v>2435</v>
      </c>
      <c r="C67" s="23">
        <v>3658</v>
      </c>
      <c r="D67" s="23">
        <v>808</v>
      </c>
      <c r="E67" s="23">
        <v>2172</v>
      </c>
      <c r="F67" s="23">
        <v>4466</v>
      </c>
      <c r="G67" s="23">
        <v>6638</v>
      </c>
      <c r="H67" s="24">
        <v>0.81907747424988808</v>
      </c>
      <c r="I67" s="24">
        <v>0.18092252575011192</v>
      </c>
      <c r="J67" s="24">
        <v>5.0082879318602434E-5</v>
      </c>
      <c r="K67" s="89">
        <v>0.67279300994275382</v>
      </c>
    </row>
    <row r="68" spans="1:11" ht="15" customHeight="1" x14ac:dyDescent="0.2">
      <c r="A68" s="88" t="s">
        <v>760</v>
      </c>
      <c r="B68" s="22" t="s">
        <v>2364</v>
      </c>
      <c r="C68" s="23">
        <v>4243</v>
      </c>
      <c r="D68" s="23">
        <v>885</v>
      </c>
      <c r="E68" s="23">
        <v>1170</v>
      </c>
      <c r="F68" s="23">
        <v>5128</v>
      </c>
      <c r="G68" s="23">
        <v>6298</v>
      </c>
      <c r="H68" s="24">
        <v>0.8274180967238689</v>
      </c>
      <c r="I68" s="24">
        <v>0.1725819032761311</v>
      </c>
      <c r="J68" s="24">
        <v>4.7517621866308847E-5</v>
      </c>
      <c r="K68" s="89">
        <v>0.81422673864718953</v>
      </c>
    </row>
    <row r="69" spans="1:11" ht="15" customHeight="1" x14ac:dyDescent="0.2">
      <c r="A69" s="88" t="s">
        <v>711</v>
      </c>
      <c r="B69" s="22" t="s">
        <v>2441</v>
      </c>
      <c r="C69" s="23">
        <v>3147</v>
      </c>
      <c r="D69" s="23">
        <v>904</v>
      </c>
      <c r="E69" s="23">
        <v>1720</v>
      </c>
      <c r="F69" s="23">
        <v>4051</v>
      </c>
      <c r="G69" s="23">
        <v>5771</v>
      </c>
      <c r="H69" s="24">
        <v>0.7768452234016292</v>
      </c>
      <c r="I69" s="24">
        <v>0.2231547765983708</v>
      </c>
      <c r="J69" s="24">
        <v>4.3541472815253789E-5</v>
      </c>
      <c r="K69" s="89">
        <v>0.70195806619303414</v>
      </c>
    </row>
    <row r="70" spans="1:11" ht="15" customHeight="1" x14ac:dyDescent="0.2">
      <c r="A70" s="88" t="s">
        <v>763</v>
      </c>
      <c r="B70" s="22" t="s">
        <v>2444</v>
      </c>
      <c r="C70" s="23">
        <v>4592</v>
      </c>
      <c r="D70" s="23">
        <v>593</v>
      </c>
      <c r="E70" s="23">
        <v>196</v>
      </c>
      <c r="F70" s="23">
        <v>5185</v>
      </c>
      <c r="G70" s="23">
        <v>5381</v>
      </c>
      <c r="H70" s="24">
        <v>0.8856316297010608</v>
      </c>
      <c r="I70" s="24">
        <v>0.1143683702989392</v>
      </c>
      <c r="J70" s="24">
        <v>4.0598971619975848E-5</v>
      </c>
      <c r="K70" s="89">
        <v>0.96357554357926034</v>
      </c>
    </row>
    <row r="71" spans="1:11" ht="15" customHeight="1" x14ac:dyDescent="0.2">
      <c r="A71" s="88" t="s">
        <v>701</v>
      </c>
      <c r="B71" s="22" t="s">
        <v>2330</v>
      </c>
      <c r="C71" s="23">
        <v>3839</v>
      </c>
      <c r="D71" s="23">
        <v>279</v>
      </c>
      <c r="E71" s="23">
        <v>1138</v>
      </c>
      <c r="F71" s="23">
        <v>4118</v>
      </c>
      <c r="G71" s="23">
        <v>5256</v>
      </c>
      <c r="H71" s="24">
        <v>0.93224866440019427</v>
      </c>
      <c r="I71" s="24">
        <v>6.7751335599805729E-2</v>
      </c>
      <c r="J71" s="24">
        <v>3.9655862262514975E-5</v>
      </c>
      <c r="K71" s="89">
        <v>0.7834855403348554</v>
      </c>
    </row>
    <row r="72" spans="1:11" ht="15" customHeight="1" x14ac:dyDescent="0.2">
      <c r="A72" s="88" t="s">
        <v>696</v>
      </c>
      <c r="B72" s="22" t="s">
        <v>2339</v>
      </c>
      <c r="C72" s="23">
        <v>2009</v>
      </c>
      <c r="D72" s="23">
        <v>314</v>
      </c>
      <c r="E72" s="23">
        <v>2655</v>
      </c>
      <c r="F72" s="23">
        <v>2323</v>
      </c>
      <c r="G72" s="23">
        <v>4978</v>
      </c>
      <c r="H72" s="24">
        <v>0.86482996125699529</v>
      </c>
      <c r="I72" s="24">
        <v>0.13517003874300471</v>
      </c>
      <c r="J72" s="24">
        <v>3.7558387051521979E-5</v>
      </c>
      <c r="K72" s="89">
        <v>0.46665327440739252</v>
      </c>
    </row>
    <row r="73" spans="1:11" ht="15" customHeight="1" x14ac:dyDescent="0.2">
      <c r="A73" s="88" t="s">
        <v>721</v>
      </c>
      <c r="B73" s="22" t="s">
        <v>2347</v>
      </c>
      <c r="C73" s="23">
        <v>2820</v>
      </c>
      <c r="D73" s="23">
        <v>944</v>
      </c>
      <c r="E73" s="23">
        <v>560</v>
      </c>
      <c r="F73" s="23">
        <v>3764</v>
      </c>
      <c r="G73" s="23">
        <v>4324</v>
      </c>
      <c r="H73" s="24">
        <v>0.74920297555791715</v>
      </c>
      <c r="I73" s="24">
        <v>0.25079702444208285</v>
      </c>
      <c r="J73" s="24">
        <v>3.2624038893286667E-5</v>
      </c>
      <c r="K73" s="89">
        <v>0.87049028677150786</v>
      </c>
    </row>
    <row r="74" spans="1:11" ht="15" customHeight="1" x14ac:dyDescent="0.2">
      <c r="A74" s="88" t="s">
        <v>738</v>
      </c>
      <c r="B74" s="22" t="s">
        <v>2369</v>
      </c>
      <c r="C74" s="23">
        <v>2395</v>
      </c>
      <c r="D74" s="23">
        <v>324</v>
      </c>
      <c r="E74" s="23">
        <v>1510</v>
      </c>
      <c r="F74" s="23">
        <v>2719</v>
      </c>
      <c r="G74" s="23">
        <v>4229</v>
      </c>
      <c r="H74" s="24">
        <v>0.88083854358219937</v>
      </c>
      <c r="I74" s="24">
        <v>0.11916145641780063</v>
      </c>
      <c r="J74" s="24">
        <v>3.1907275781616407E-5</v>
      </c>
      <c r="K74" s="89">
        <v>0.64294159375738946</v>
      </c>
    </row>
    <row r="75" spans="1:11" ht="15" customHeight="1" x14ac:dyDescent="0.2">
      <c r="A75" s="88" t="s">
        <v>761</v>
      </c>
      <c r="B75" s="22" t="s">
        <v>2606</v>
      </c>
      <c r="C75" s="23">
        <v>2524</v>
      </c>
      <c r="D75" s="23">
        <v>234</v>
      </c>
      <c r="E75" s="23">
        <v>1169</v>
      </c>
      <c r="F75" s="23">
        <v>2758</v>
      </c>
      <c r="G75" s="23">
        <v>3927</v>
      </c>
      <c r="H75" s="24">
        <v>0.91515591007976793</v>
      </c>
      <c r="I75" s="24">
        <v>8.4844089920232069E-2</v>
      </c>
      <c r="J75" s="24">
        <v>2.9628723573990924E-5</v>
      </c>
      <c r="K75" s="89">
        <v>0.70231729055258463</v>
      </c>
    </row>
    <row r="76" spans="1:11" ht="15" customHeight="1" x14ac:dyDescent="0.2">
      <c r="A76" s="88" t="s">
        <v>743</v>
      </c>
      <c r="B76" s="22" t="s">
        <v>2446</v>
      </c>
      <c r="C76" s="23">
        <v>2001</v>
      </c>
      <c r="D76" s="23">
        <v>394</v>
      </c>
      <c r="E76" s="23">
        <v>1102</v>
      </c>
      <c r="F76" s="23">
        <v>2395</v>
      </c>
      <c r="G76" s="23">
        <v>3497</v>
      </c>
      <c r="H76" s="24">
        <v>0.83549060542797493</v>
      </c>
      <c r="I76" s="24">
        <v>0.16450939457202507</v>
      </c>
      <c r="J76" s="24">
        <v>2.6384427384325508E-5</v>
      </c>
      <c r="K76" s="89">
        <v>0.68487274806977405</v>
      </c>
    </row>
    <row r="77" spans="1:11" x14ac:dyDescent="0.2">
      <c r="A77" s="88" t="s">
        <v>710</v>
      </c>
      <c r="B77" s="22" t="s">
        <v>630</v>
      </c>
      <c r="C77" s="23">
        <v>1502</v>
      </c>
      <c r="D77" s="23">
        <v>208</v>
      </c>
      <c r="E77" s="23">
        <v>1720</v>
      </c>
      <c r="F77" s="23">
        <v>1710</v>
      </c>
      <c r="G77" s="23">
        <v>3430</v>
      </c>
      <c r="H77" s="24">
        <v>0.87836257309941523</v>
      </c>
      <c r="I77" s="24">
        <v>0.12163742690058477</v>
      </c>
      <c r="J77" s="24">
        <v>2.5878920768726474E-5</v>
      </c>
      <c r="K77" s="89">
        <v>0.49854227405247814</v>
      </c>
    </row>
    <row r="78" spans="1:11" ht="15" customHeight="1" x14ac:dyDescent="0.2">
      <c r="A78" s="88" t="s">
        <v>695</v>
      </c>
      <c r="B78" s="22" t="s">
        <v>634</v>
      </c>
      <c r="C78" s="23">
        <v>1702</v>
      </c>
      <c r="D78" s="23">
        <v>300</v>
      </c>
      <c r="E78" s="23">
        <v>1300</v>
      </c>
      <c r="F78" s="23">
        <v>2002</v>
      </c>
      <c r="G78" s="23">
        <v>3302</v>
      </c>
      <c r="H78" s="24">
        <v>0.85014985014985012</v>
      </c>
      <c r="I78" s="24">
        <v>0.14985014985014988</v>
      </c>
      <c r="J78" s="24">
        <v>2.4913176786686537E-5</v>
      </c>
      <c r="K78" s="89">
        <v>0.60629921259842523</v>
      </c>
    </row>
    <row r="79" spans="1:11" x14ac:dyDescent="0.2">
      <c r="A79" s="88" t="s">
        <v>762</v>
      </c>
      <c r="B79" s="22" t="s">
        <v>2319</v>
      </c>
      <c r="C79" s="23">
        <v>2256</v>
      </c>
      <c r="D79" s="23">
        <v>259</v>
      </c>
      <c r="E79" s="23">
        <v>724</v>
      </c>
      <c r="F79" s="23">
        <v>2515</v>
      </c>
      <c r="G79" s="23">
        <v>3239</v>
      </c>
      <c r="H79" s="24">
        <v>0.89701789264413523</v>
      </c>
      <c r="I79" s="24">
        <v>0.10298210735586477</v>
      </c>
      <c r="J79" s="24">
        <v>2.4437849670526256E-5</v>
      </c>
      <c r="K79" s="89">
        <v>0.77647422043840697</v>
      </c>
    </row>
    <row r="80" spans="1:11" ht="15" customHeight="1" x14ac:dyDescent="0.2">
      <c r="A80" s="88" t="s">
        <v>693</v>
      </c>
      <c r="B80" s="22" t="s">
        <v>2414</v>
      </c>
      <c r="C80" s="23">
        <v>968</v>
      </c>
      <c r="D80" s="23">
        <v>220</v>
      </c>
      <c r="E80" s="23">
        <v>1979</v>
      </c>
      <c r="F80" s="23">
        <v>1188</v>
      </c>
      <c r="G80" s="23">
        <v>3167</v>
      </c>
      <c r="H80" s="24">
        <v>0.81481481481481477</v>
      </c>
      <c r="I80" s="24">
        <v>0.18518518518518523</v>
      </c>
      <c r="J80" s="24">
        <v>2.3894618680628791E-5</v>
      </c>
      <c r="K80" s="89">
        <v>0.37511840858856965</v>
      </c>
    </row>
    <row r="81" spans="1:11" ht="15" customHeight="1" x14ac:dyDescent="0.2">
      <c r="A81" s="88" t="s">
        <v>728</v>
      </c>
      <c r="B81" s="22" t="s">
        <v>2443</v>
      </c>
      <c r="C81" s="23">
        <v>1567</v>
      </c>
      <c r="D81" s="23">
        <v>357</v>
      </c>
      <c r="E81" s="23">
        <v>1119</v>
      </c>
      <c r="F81" s="23">
        <v>1924</v>
      </c>
      <c r="G81" s="23">
        <v>3043</v>
      </c>
      <c r="H81" s="24">
        <v>0.8144490644490644</v>
      </c>
      <c r="I81" s="24">
        <v>0.1855509355509356</v>
      </c>
      <c r="J81" s="24">
        <v>2.2959054198027598E-5</v>
      </c>
      <c r="K81" s="89">
        <v>0.63227078540913573</v>
      </c>
    </row>
    <row r="82" spans="1:11" ht="15" customHeight="1" x14ac:dyDescent="0.2">
      <c r="A82" s="88" t="s">
        <v>1001</v>
      </c>
      <c r="B82" s="22" t="s">
        <v>2570</v>
      </c>
      <c r="C82" s="23">
        <v>1085</v>
      </c>
      <c r="D82" s="23">
        <v>116</v>
      </c>
      <c r="E82" s="23">
        <v>1759</v>
      </c>
      <c r="F82" s="23">
        <v>1201</v>
      </c>
      <c r="G82" s="23">
        <v>2960</v>
      </c>
      <c r="H82" s="24">
        <v>0.90341382181515406</v>
      </c>
      <c r="I82" s="24">
        <v>9.6586178184845939E-2</v>
      </c>
      <c r="J82" s="24">
        <v>2.2332829584673575E-5</v>
      </c>
      <c r="K82" s="89">
        <v>0.40574324324324323</v>
      </c>
    </row>
    <row r="83" spans="1:11" ht="15" customHeight="1" x14ac:dyDescent="0.2">
      <c r="A83" s="88" t="s">
        <v>698</v>
      </c>
      <c r="B83" s="22" t="s">
        <v>2509</v>
      </c>
      <c r="C83" s="23">
        <v>1285</v>
      </c>
      <c r="D83" s="23">
        <v>435</v>
      </c>
      <c r="E83" s="23">
        <v>927</v>
      </c>
      <c r="F83" s="23">
        <v>1720</v>
      </c>
      <c r="G83" s="23">
        <v>2647</v>
      </c>
      <c r="H83" s="24">
        <v>0.74709302325581395</v>
      </c>
      <c r="I83" s="24">
        <v>0.25290697674418605</v>
      </c>
      <c r="J83" s="24">
        <v>1.9971283753591539E-5</v>
      </c>
      <c r="K83" s="89">
        <v>0.64979221760483563</v>
      </c>
    </row>
    <row r="84" spans="1:11" ht="15" customHeight="1" x14ac:dyDescent="0.2">
      <c r="A84" s="88" t="s">
        <v>731</v>
      </c>
      <c r="B84" s="22" t="s">
        <v>2584</v>
      </c>
      <c r="C84" s="23">
        <v>1045</v>
      </c>
      <c r="D84" s="23">
        <v>130</v>
      </c>
      <c r="E84" s="23">
        <v>1454</v>
      </c>
      <c r="F84" s="23">
        <v>1175</v>
      </c>
      <c r="G84" s="23">
        <v>2629</v>
      </c>
      <c r="H84" s="24">
        <v>0.88936170212765953</v>
      </c>
      <c r="I84" s="24">
        <v>0.11063829787234047</v>
      </c>
      <c r="J84" s="24">
        <v>1.9835476006117175E-5</v>
      </c>
      <c r="K84" s="89">
        <v>0.44693799923925448</v>
      </c>
    </row>
    <row r="85" spans="1:11" ht="15" customHeight="1" x14ac:dyDescent="0.2">
      <c r="A85" s="88" t="s">
        <v>765</v>
      </c>
      <c r="B85" s="22" t="s">
        <v>2607</v>
      </c>
      <c r="C85" s="23">
        <v>1069</v>
      </c>
      <c r="D85" s="23">
        <v>104</v>
      </c>
      <c r="E85" s="23">
        <v>1177</v>
      </c>
      <c r="F85" s="23">
        <v>1173</v>
      </c>
      <c r="G85" s="23">
        <v>2350</v>
      </c>
      <c r="H85" s="24">
        <v>0.91133844842284739</v>
      </c>
      <c r="I85" s="24">
        <v>8.8661551577152609E-2</v>
      </c>
      <c r="J85" s="24">
        <v>1.7730455920264495E-5</v>
      </c>
      <c r="K85" s="89">
        <v>0.49914893617021278</v>
      </c>
    </row>
    <row r="86" spans="1:11" ht="15" customHeight="1" x14ac:dyDescent="0.2">
      <c r="A86" s="88" t="s">
        <v>764</v>
      </c>
      <c r="B86" s="22" t="s">
        <v>2454</v>
      </c>
      <c r="C86" s="23">
        <v>1580</v>
      </c>
      <c r="D86" s="23">
        <v>124</v>
      </c>
      <c r="E86" s="23">
        <v>365</v>
      </c>
      <c r="F86" s="23">
        <v>1704</v>
      </c>
      <c r="G86" s="23">
        <v>2069</v>
      </c>
      <c r="H86" s="24">
        <v>0.92723004694835676</v>
      </c>
      <c r="I86" s="24">
        <v>7.2769953051643244E-2</v>
      </c>
      <c r="J86" s="24">
        <v>1.5610346084692444E-5</v>
      </c>
      <c r="K86" s="89">
        <v>0.82358627356210734</v>
      </c>
    </row>
    <row r="87" spans="1:11" ht="15" customHeight="1" x14ac:dyDescent="0.2">
      <c r="A87" s="88" t="s">
        <v>699</v>
      </c>
      <c r="B87" s="22" t="s">
        <v>2385</v>
      </c>
      <c r="C87" s="23">
        <v>1046</v>
      </c>
      <c r="D87" s="23">
        <v>170</v>
      </c>
      <c r="E87" s="23">
        <v>783</v>
      </c>
      <c r="F87" s="23">
        <v>1216</v>
      </c>
      <c r="G87" s="23">
        <v>1999</v>
      </c>
      <c r="H87" s="24">
        <v>0.86019736842105265</v>
      </c>
      <c r="I87" s="24">
        <v>0.13980263157894735</v>
      </c>
      <c r="J87" s="24">
        <v>1.5082204844514351E-5</v>
      </c>
      <c r="K87" s="89">
        <v>0.60830415207603805</v>
      </c>
    </row>
    <row r="88" spans="1:11" ht="15" customHeight="1" x14ac:dyDescent="0.2">
      <c r="A88" s="88" t="s">
        <v>719</v>
      </c>
      <c r="B88" s="22" t="s">
        <v>2340</v>
      </c>
      <c r="C88" s="23">
        <v>1392</v>
      </c>
      <c r="D88" s="23">
        <v>85</v>
      </c>
      <c r="E88" s="23">
        <v>513</v>
      </c>
      <c r="F88" s="23">
        <v>1477</v>
      </c>
      <c r="G88" s="23">
        <v>1990</v>
      </c>
      <c r="H88" s="24">
        <v>0.942450914014895</v>
      </c>
      <c r="I88" s="24">
        <v>5.7549085985104997E-2</v>
      </c>
      <c r="J88" s="24">
        <v>1.5014300970777167E-5</v>
      </c>
      <c r="K88" s="89">
        <v>0.74221105527638187</v>
      </c>
    </row>
    <row r="89" spans="1:11" ht="15" customHeight="1" x14ac:dyDescent="0.2">
      <c r="A89" s="88" t="s">
        <v>702</v>
      </c>
      <c r="B89" s="22" t="s">
        <v>2382</v>
      </c>
      <c r="C89" s="23">
        <v>1353</v>
      </c>
      <c r="D89" s="23">
        <v>109</v>
      </c>
      <c r="E89" s="23">
        <v>476</v>
      </c>
      <c r="F89" s="23">
        <v>1462</v>
      </c>
      <c r="G89" s="23">
        <v>1938</v>
      </c>
      <c r="H89" s="24">
        <v>0.92544459644322841</v>
      </c>
      <c r="I89" s="24">
        <v>7.4555403556771593E-2</v>
      </c>
      <c r="J89" s="24">
        <v>1.4621967478073444E-5</v>
      </c>
      <c r="K89" s="89">
        <v>0.75438596491228072</v>
      </c>
    </row>
    <row r="90" spans="1:11" ht="15" customHeight="1" x14ac:dyDescent="0.2">
      <c r="A90" s="88" t="s">
        <v>707</v>
      </c>
      <c r="B90" s="22" t="s">
        <v>2326</v>
      </c>
      <c r="C90" s="23">
        <v>1031</v>
      </c>
      <c r="D90" s="23">
        <v>160</v>
      </c>
      <c r="E90" s="23">
        <v>477</v>
      </c>
      <c r="F90" s="23">
        <v>1191</v>
      </c>
      <c r="G90" s="23">
        <v>1668</v>
      </c>
      <c r="H90" s="24">
        <v>0.86565910999160367</v>
      </c>
      <c r="I90" s="24">
        <v>0.13434089000839633</v>
      </c>
      <c r="J90" s="24">
        <v>1.2584851265957949E-5</v>
      </c>
      <c r="K90" s="89">
        <v>0.71402877697841727</v>
      </c>
    </row>
    <row r="91" spans="1:11" ht="15" customHeight="1" x14ac:dyDescent="0.2">
      <c r="A91" s="88" t="s">
        <v>737</v>
      </c>
      <c r="B91" s="22" t="s">
        <v>623</v>
      </c>
      <c r="C91" s="23">
        <v>827</v>
      </c>
      <c r="D91" s="23">
        <v>219</v>
      </c>
      <c r="E91" s="23">
        <v>598</v>
      </c>
      <c r="F91" s="23">
        <v>1046</v>
      </c>
      <c r="G91" s="23">
        <v>1644</v>
      </c>
      <c r="H91" s="24">
        <v>0.79063097514340341</v>
      </c>
      <c r="I91" s="24">
        <v>0.20936902485659659</v>
      </c>
      <c r="J91" s="24">
        <v>1.2403774269325459E-5</v>
      </c>
      <c r="K91" s="89">
        <v>0.63625304136253036</v>
      </c>
    </row>
    <row r="92" spans="1:11" ht="15" customHeight="1" x14ac:dyDescent="0.2">
      <c r="A92" s="88" t="s">
        <v>766</v>
      </c>
      <c r="B92" s="22" t="s">
        <v>2473</v>
      </c>
      <c r="C92" s="23">
        <v>846</v>
      </c>
      <c r="D92" s="23">
        <v>536</v>
      </c>
      <c r="E92" s="23">
        <v>129</v>
      </c>
      <c r="F92" s="23">
        <v>1382</v>
      </c>
      <c r="G92" s="23">
        <v>1511</v>
      </c>
      <c r="H92" s="24">
        <v>0.61215629522431259</v>
      </c>
      <c r="I92" s="24">
        <v>0.38784370477568741</v>
      </c>
      <c r="J92" s="24">
        <v>1.1400305912987087E-5</v>
      </c>
      <c r="K92" s="89">
        <v>0.91462607544672403</v>
      </c>
    </row>
    <row r="93" spans="1:11" ht="15" customHeight="1" x14ac:dyDescent="0.2">
      <c r="A93" s="88" t="s">
        <v>745</v>
      </c>
      <c r="B93" s="22" t="s">
        <v>2343</v>
      </c>
      <c r="C93" s="23">
        <v>368</v>
      </c>
      <c r="D93" s="23">
        <v>195</v>
      </c>
      <c r="E93" s="23">
        <v>920</v>
      </c>
      <c r="F93" s="23">
        <v>563</v>
      </c>
      <c r="G93" s="23">
        <v>1483</v>
      </c>
      <c r="H93" s="24">
        <v>0.65364120781527535</v>
      </c>
      <c r="I93" s="24">
        <v>0.34635879218472465</v>
      </c>
      <c r="J93" s="24">
        <v>1.1189049416915849E-5</v>
      </c>
      <c r="K93" s="89">
        <v>0.3796358732299393</v>
      </c>
    </row>
    <row r="94" spans="1:11" ht="15" customHeight="1" x14ac:dyDescent="0.2">
      <c r="A94" s="88" t="s">
        <v>724</v>
      </c>
      <c r="B94" s="22" t="s">
        <v>2433</v>
      </c>
      <c r="C94" s="23">
        <v>750</v>
      </c>
      <c r="D94" s="23">
        <v>90</v>
      </c>
      <c r="E94" s="23">
        <v>602</v>
      </c>
      <c r="F94" s="23">
        <v>840</v>
      </c>
      <c r="G94" s="23">
        <v>1442</v>
      </c>
      <c r="H94" s="24">
        <v>0.8928571428571429</v>
      </c>
      <c r="I94" s="24">
        <v>0.1071428571428571</v>
      </c>
      <c r="J94" s="24">
        <v>1.0879709547668681E-5</v>
      </c>
      <c r="K94" s="89">
        <v>0.58252427184466016</v>
      </c>
    </row>
    <row r="95" spans="1:11" ht="15" customHeight="1" x14ac:dyDescent="0.2">
      <c r="A95" s="88" t="s">
        <v>767</v>
      </c>
      <c r="B95" s="22" t="s">
        <v>2494</v>
      </c>
      <c r="C95" s="23">
        <v>876</v>
      </c>
      <c r="D95" s="23">
        <v>146</v>
      </c>
      <c r="E95" s="23">
        <v>399</v>
      </c>
      <c r="F95" s="23">
        <v>1022</v>
      </c>
      <c r="G95" s="23">
        <v>1421</v>
      </c>
      <c r="H95" s="24">
        <v>0.8571428571428571</v>
      </c>
      <c r="I95" s="24">
        <v>0.1428571428571429</v>
      </c>
      <c r="J95" s="24">
        <v>1.0721267175615254E-5</v>
      </c>
      <c r="K95" s="89">
        <v>0.71921182266009853</v>
      </c>
    </row>
    <row r="96" spans="1:11" ht="15" customHeight="1" x14ac:dyDescent="0.2">
      <c r="A96" s="88" t="s">
        <v>770</v>
      </c>
      <c r="B96" s="22" t="s">
        <v>2608</v>
      </c>
      <c r="C96" s="23">
        <v>710</v>
      </c>
      <c r="D96" s="23">
        <v>107</v>
      </c>
      <c r="E96" s="23">
        <v>418</v>
      </c>
      <c r="F96" s="23">
        <v>817</v>
      </c>
      <c r="G96" s="23">
        <v>1235</v>
      </c>
      <c r="H96" s="24">
        <v>0.86903304773561807</v>
      </c>
      <c r="I96" s="24">
        <v>0.13096695226438193</v>
      </c>
      <c r="J96" s="24">
        <v>9.3179204517134693E-6</v>
      </c>
      <c r="K96" s="89">
        <v>0.66153846153846152</v>
      </c>
    </row>
    <row r="97" spans="1:11" ht="15" customHeight="1" x14ac:dyDescent="0.2">
      <c r="A97" s="88" t="s">
        <v>742</v>
      </c>
      <c r="B97" s="22" t="s">
        <v>2609</v>
      </c>
      <c r="C97" s="23">
        <v>352</v>
      </c>
      <c r="D97" s="23">
        <v>56</v>
      </c>
      <c r="E97" s="23">
        <v>801</v>
      </c>
      <c r="F97" s="23">
        <v>408</v>
      </c>
      <c r="G97" s="23">
        <v>1209</v>
      </c>
      <c r="H97" s="24">
        <v>0.86274509803921573</v>
      </c>
      <c r="I97" s="24">
        <v>0.13725490196078427</v>
      </c>
      <c r="J97" s="24">
        <v>9.1217537053616057E-6</v>
      </c>
      <c r="K97" s="89">
        <v>0.33746898263027297</v>
      </c>
    </row>
    <row r="98" spans="1:11" ht="15" customHeight="1" x14ac:dyDescent="0.2">
      <c r="A98" s="88" t="s">
        <v>718</v>
      </c>
      <c r="B98" s="22" t="s">
        <v>2413</v>
      </c>
      <c r="C98" s="23">
        <v>754</v>
      </c>
      <c r="D98" s="23">
        <v>62</v>
      </c>
      <c r="E98" s="23">
        <v>367</v>
      </c>
      <c r="F98" s="23">
        <v>816</v>
      </c>
      <c r="G98" s="23">
        <v>1183</v>
      </c>
      <c r="H98" s="24">
        <v>0.9240196078431373</v>
      </c>
      <c r="I98" s="24">
        <v>7.5980392156862697E-2</v>
      </c>
      <c r="J98" s="24">
        <v>8.9255869590097438E-6</v>
      </c>
      <c r="K98" s="89">
        <v>0.68977176669484364</v>
      </c>
    </row>
    <row r="99" spans="1:11" ht="15" customHeight="1" x14ac:dyDescent="0.2">
      <c r="A99" s="88" t="s">
        <v>768</v>
      </c>
      <c r="B99" s="22" t="s">
        <v>2469</v>
      </c>
      <c r="C99" s="23">
        <v>719</v>
      </c>
      <c r="D99" s="23">
        <v>40</v>
      </c>
      <c r="E99" s="23">
        <v>411</v>
      </c>
      <c r="F99" s="23">
        <v>759</v>
      </c>
      <c r="G99" s="23">
        <v>1170</v>
      </c>
      <c r="H99" s="24">
        <v>0.94729907773386035</v>
      </c>
      <c r="I99" s="24">
        <v>5.2700922266139649E-2</v>
      </c>
      <c r="J99" s="24">
        <v>8.827503585833812E-6</v>
      </c>
      <c r="K99" s="89">
        <v>0.64871794871794874</v>
      </c>
    </row>
    <row r="100" spans="1:11" ht="15" customHeight="1" x14ac:dyDescent="0.2">
      <c r="A100" s="88" t="s">
        <v>771</v>
      </c>
      <c r="B100" s="22" t="s">
        <v>2582</v>
      </c>
      <c r="C100" s="23">
        <v>829</v>
      </c>
      <c r="D100" s="23">
        <v>31</v>
      </c>
      <c r="E100" s="23">
        <v>190</v>
      </c>
      <c r="F100" s="23">
        <v>860</v>
      </c>
      <c r="G100" s="23">
        <v>1050</v>
      </c>
      <c r="H100" s="24">
        <v>0.96395348837209305</v>
      </c>
      <c r="I100" s="24">
        <v>3.6046511627906952E-2</v>
      </c>
      <c r="J100" s="24">
        <v>7.9221186026713696E-6</v>
      </c>
      <c r="K100" s="89">
        <v>0.81904761904761902</v>
      </c>
    </row>
    <row r="101" spans="1:11" ht="15" customHeight="1" x14ac:dyDescent="0.2">
      <c r="A101" s="88" t="s">
        <v>773</v>
      </c>
      <c r="B101" s="22" t="s">
        <v>2471</v>
      </c>
      <c r="C101" s="23">
        <v>596</v>
      </c>
      <c r="D101" s="23">
        <v>97</v>
      </c>
      <c r="E101" s="23">
        <v>330</v>
      </c>
      <c r="F101" s="23">
        <v>693</v>
      </c>
      <c r="G101" s="23">
        <v>1023</v>
      </c>
      <c r="H101" s="24">
        <v>0.86002886002886003</v>
      </c>
      <c r="I101" s="24">
        <v>0.13997113997113997</v>
      </c>
      <c r="J101" s="24">
        <v>7.7184069814598206E-6</v>
      </c>
      <c r="K101" s="89">
        <v>0.67741935483870963</v>
      </c>
    </row>
    <row r="102" spans="1:11" ht="15" customHeight="1" x14ac:dyDescent="0.2">
      <c r="A102" s="88" t="s">
        <v>746</v>
      </c>
      <c r="B102" s="22" t="s">
        <v>2434</v>
      </c>
      <c r="C102" s="23">
        <v>580</v>
      </c>
      <c r="D102" s="23">
        <v>124</v>
      </c>
      <c r="E102" s="23">
        <v>282</v>
      </c>
      <c r="F102" s="23">
        <v>704</v>
      </c>
      <c r="G102" s="23">
        <v>986</v>
      </c>
      <c r="H102" s="24">
        <v>0.82386363636363635</v>
      </c>
      <c r="I102" s="24">
        <v>0.17613636363636365</v>
      </c>
      <c r="J102" s="24">
        <v>7.439246611651401E-6</v>
      </c>
      <c r="K102" s="89">
        <v>0.71399594320486814</v>
      </c>
    </row>
    <row r="103" spans="1:11" ht="15" customHeight="1" x14ac:dyDescent="0.2">
      <c r="A103" s="88" t="s">
        <v>769</v>
      </c>
      <c r="B103" s="22" t="s">
        <v>2399</v>
      </c>
      <c r="C103" s="23">
        <v>627</v>
      </c>
      <c r="D103" s="23">
        <v>110</v>
      </c>
      <c r="E103" s="23">
        <v>242</v>
      </c>
      <c r="F103" s="23">
        <v>737</v>
      </c>
      <c r="G103" s="23">
        <v>979</v>
      </c>
      <c r="H103" s="24">
        <v>0.85074626865671643</v>
      </c>
      <c r="I103" s="24">
        <v>0.14925373134328357</v>
      </c>
      <c r="J103" s="24">
        <v>7.3864324876335916E-6</v>
      </c>
      <c r="K103" s="89">
        <v>0.7528089887640449</v>
      </c>
    </row>
    <row r="104" spans="1:11" ht="15" customHeight="1" x14ac:dyDescent="0.2">
      <c r="A104" s="88" t="s">
        <v>725</v>
      </c>
      <c r="B104" s="22" t="s">
        <v>2394</v>
      </c>
      <c r="C104" s="23">
        <v>561</v>
      </c>
      <c r="D104" s="23">
        <v>63</v>
      </c>
      <c r="E104" s="23">
        <v>315</v>
      </c>
      <c r="F104" s="23">
        <v>624</v>
      </c>
      <c r="G104" s="23">
        <v>939</v>
      </c>
      <c r="H104" s="24">
        <v>0.89903846153846156</v>
      </c>
      <c r="I104" s="24">
        <v>0.10096153846153844</v>
      </c>
      <c r="J104" s="24">
        <v>7.0846374932461108E-6</v>
      </c>
      <c r="K104" s="89">
        <v>0.66453674121405748</v>
      </c>
    </row>
    <row r="105" spans="1:11" ht="15" customHeight="1" x14ac:dyDescent="0.2">
      <c r="A105" s="88" t="s">
        <v>772</v>
      </c>
      <c r="B105" s="22" t="s">
        <v>2493</v>
      </c>
      <c r="C105" s="23">
        <v>555</v>
      </c>
      <c r="D105" s="23">
        <v>17</v>
      </c>
      <c r="E105" s="23">
        <v>353</v>
      </c>
      <c r="F105" s="23">
        <v>572</v>
      </c>
      <c r="G105" s="23">
        <v>925</v>
      </c>
      <c r="H105" s="24">
        <v>0.97027972027972031</v>
      </c>
      <c r="I105" s="24">
        <v>2.9720279720279685E-2</v>
      </c>
      <c r="J105" s="24">
        <v>6.9790092452104928E-6</v>
      </c>
      <c r="K105" s="89">
        <v>0.61837837837837839</v>
      </c>
    </row>
    <row r="106" spans="1:11" x14ac:dyDescent="0.2">
      <c r="A106" s="88" t="s">
        <v>727</v>
      </c>
      <c r="B106" s="22" t="s">
        <v>616</v>
      </c>
      <c r="C106" s="23">
        <v>746</v>
      </c>
      <c r="D106" s="23">
        <v>46</v>
      </c>
      <c r="E106" s="23">
        <v>104</v>
      </c>
      <c r="F106" s="23">
        <v>792</v>
      </c>
      <c r="G106" s="23">
        <v>896</v>
      </c>
      <c r="H106" s="24">
        <v>0.94191919191919193</v>
      </c>
      <c r="I106" s="24">
        <v>5.8080808080808066E-2</v>
      </c>
      <c r="J106" s="24">
        <v>6.7602078742795688E-6</v>
      </c>
      <c r="K106" s="89">
        <v>0.8839285714285714</v>
      </c>
    </row>
    <row r="107" spans="1:11" ht="15" customHeight="1" x14ac:dyDescent="0.2">
      <c r="A107" s="88" t="s">
        <v>730</v>
      </c>
      <c r="B107" s="22" t="s">
        <v>2610</v>
      </c>
      <c r="C107" s="23">
        <v>334</v>
      </c>
      <c r="D107" s="23">
        <v>79</v>
      </c>
      <c r="E107" s="23">
        <v>255</v>
      </c>
      <c r="F107" s="23">
        <v>413</v>
      </c>
      <c r="G107" s="23">
        <v>668</v>
      </c>
      <c r="H107" s="24">
        <v>0.80871670702179177</v>
      </c>
      <c r="I107" s="24">
        <v>0.19128329297820823</v>
      </c>
      <c r="J107" s="24">
        <v>5.0399764062709288E-6</v>
      </c>
      <c r="K107" s="89">
        <v>0.61826347305389218</v>
      </c>
    </row>
    <row r="108" spans="1:11" ht="15" customHeight="1" x14ac:dyDescent="0.2">
      <c r="A108" s="88" t="s">
        <v>774</v>
      </c>
      <c r="B108" s="22" t="s">
        <v>2411</v>
      </c>
      <c r="C108" s="23">
        <v>325</v>
      </c>
      <c r="D108" s="23">
        <v>78</v>
      </c>
      <c r="E108" s="23">
        <v>236</v>
      </c>
      <c r="F108" s="23">
        <v>403</v>
      </c>
      <c r="G108" s="23">
        <v>639</v>
      </c>
      <c r="H108" s="24">
        <v>0.80645161290322576</v>
      </c>
      <c r="I108" s="24">
        <v>0.19354838709677424</v>
      </c>
      <c r="J108" s="24">
        <v>4.8211750353400048E-6</v>
      </c>
      <c r="K108" s="89">
        <v>0.63067292644757433</v>
      </c>
    </row>
    <row r="109" spans="1:11" x14ac:dyDescent="0.2">
      <c r="A109" s="88" t="s">
        <v>716</v>
      </c>
      <c r="B109" s="22" t="s">
        <v>2384</v>
      </c>
      <c r="C109" s="23">
        <v>404</v>
      </c>
      <c r="D109" s="23">
        <v>60</v>
      </c>
      <c r="E109" s="23">
        <v>173</v>
      </c>
      <c r="F109" s="23">
        <v>464</v>
      </c>
      <c r="G109" s="23">
        <v>637</v>
      </c>
      <c r="H109" s="24">
        <v>0.87068965517241381</v>
      </c>
      <c r="I109" s="24">
        <v>0.12931034482758619</v>
      </c>
      <c r="J109" s="24">
        <v>4.8060852856206315E-6</v>
      </c>
      <c r="K109" s="89">
        <v>0.72841444270015698</v>
      </c>
    </row>
    <row r="110" spans="1:11" ht="15" customHeight="1" x14ac:dyDescent="0.2">
      <c r="A110" s="88" t="s">
        <v>752</v>
      </c>
      <c r="B110" s="22" t="s">
        <v>2371</v>
      </c>
      <c r="C110" s="23">
        <v>424</v>
      </c>
      <c r="D110" s="23">
        <v>45</v>
      </c>
      <c r="E110" s="23">
        <v>160</v>
      </c>
      <c r="F110" s="23">
        <v>469</v>
      </c>
      <c r="G110" s="23">
        <v>629</v>
      </c>
      <c r="H110" s="24">
        <v>0.90405117270788915</v>
      </c>
      <c r="I110" s="24">
        <v>9.594882729211085E-2</v>
      </c>
      <c r="J110" s="24">
        <v>4.745726286743135E-6</v>
      </c>
      <c r="K110" s="89">
        <v>0.74562798092209859</v>
      </c>
    </row>
    <row r="111" spans="1:11" s="3" customFormat="1" ht="15" customHeight="1" x14ac:dyDescent="0.2">
      <c r="A111" s="88" t="s">
        <v>775</v>
      </c>
      <c r="B111" s="22" t="s">
        <v>2417</v>
      </c>
      <c r="C111" s="23">
        <v>529</v>
      </c>
      <c r="D111" s="23">
        <v>8</v>
      </c>
      <c r="E111" s="23">
        <v>56</v>
      </c>
      <c r="F111" s="23">
        <v>537</v>
      </c>
      <c r="G111" s="23">
        <v>593</v>
      </c>
      <c r="H111" s="24">
        <v>0.98510242085661082</v>
      </c>
      <c r="I111" s="24">
        <v>1.4897579143389184E-2</v>
      </c>
      <c r="J111" s="24">
        <v>4.4741107917944025E-6</v>
      </c>
      <c r="K111" s="89">
        <v>0.90556492411467115</v>
      </c>
    </row>
    <row r="112" spans="1:11" ht="15" customHeight="1" x14ac:dyDescent="0.2">
      <c r="A112" s="88" t="s">
        <v>777</v>
      </c>
      <c r="B112" s="22" t="s">
        <v>2581</v>
      </c>
      <c r="C112" s="23">
        <v>222</v>
      </c>
      <c r="D112" s="23">
        <v>55</v>
      </c>
      <c r="E112" s="23">
        <v>274</v>
      </c>
      <c r="F112" s="23">
        <v>277</v>
      </c>
      <c r="G112" s="23">
        <v>551</v>
      </c>
      <c r="H112" s="24">
        <v>0.80144404332129959</v>
      </c>
      <c r="I112" s="24">
        <v>0.19855595667870041</v>
      </c>
      <c r="J112" s="24">
        <v>4.1572260476875476E-6</v>
      </c>
      <c r="K112" s="89">
        <v>0.50272232304900177</v>
      </c>
    </row>
    <row r="113" spans="1:11" ht="15" customHeight="1" x14ac:dyDescent="0.2">
      <c r="A113" s="88" t="s">
        <v>736</v>
      </c>
      <c r="B113" s="22" t="s">
        <v>2406</v>
      </c>
      <c r="C113" s="23">
        <v>85</v>
      </c>
      <c r="D113" s="23">
        <v>11</v>
      </c>
      <c r="E113" s="23">
        <v>435</v>
      </c>
      <c r="F113" s="23">
        <v>96</v>
      </c>
      <c r="G113" s="23">
        <v>531</v>
      </c>
      <c r="H113" s="24">
        <v>0.88541666666666663</v>
      </c>
      <c r="I113" s="24">
        <v>0.11458333333333337</v>
      </c>
      <c r="J113" s="24">
        <v>4.0063285504938072E-6</v>
      </c>
      <c r="K113" s="89">
        <v>0.1807909604519774</v>
      </c>
    </row>
    <row r="114" spans="1:11" ht="15" customHeight="1" x14ac:dyDescent="0.2">
      <c r="A114" s="88" t="s">
        <v>747</v>
      </c>
      <c r="B114" s="22" t="s">
        <v>2611</v>
      </c>
      <c r="C114" s="23">
        <v>298</v>
      </c>
      <c r="D114" s="23">
        <v>131</v>
      </c>
      <c r="E114" s="23">
        <v>85</v>
      </c>
      <c r="F114" s="23">
        <v>429</v>
      </c>
      <c r="G114" s="23">
        <v>514</v>
      </c>
      <c r="H114" s="24">
        <v>0.69463869463869465</v>
      </c>
      <c r="I114" s="24">
        <v>0.30536130536130535</v>
      </c>
      <c r="J114" s="24">
        <v>3.878065677879128E-6</v>
      </c>
      <c r="K114" s="89">
        <v>0.83463035019455256</v>
      </c>
    </row>
    <row r="115" spans="1:11" ht="15" customHeight="1" x14ac:dyDescent="0.2">
      <c r="A115" s="88" t="s">
        <v>720</v>
      </c>
      <c r="B115" s="22" t="s">
        <v>2422</v>
      </c>
      <c r="C115" s="23">
        <v>284</v>
      </c>
      <c r="D115" s="23">
        <v>53</v>
      </c>
      <c r="E115" s="23">
        <v>144</v>
      </c>
      <c r="F115" s="23">
        <v>337</v>
      </c>
      <c r="G115" s="23">
        <v>481</v>
      </c>
      <c r="H115" s="24">
        <v>0.84272997032640951</v>
      </c>
      <c r="I115" s="24">
        <v>0.15727002967359049</v>
      </c>
      <c r="J115" s="24">
        <v>3.6290848075094562E-6</v>
      </c>
      <c r="K115" s="89">
        <v>0.70062370062370061</v>
      </c>
    </row>
    <row r="116" spans="1:11" ht="15" customHeight="1" x14ac:dyDescent="0.2">
      <c r="A116" s="88" t="s">
        <v>715</v>
      </c>
      <c r="B116" s="22" t="s">
        <v>2391</v>
      </c>
      <c r="C116" s="23">
        <v>341</v>
      </c>
      <c r="D116" s="23">
        <v>30</v>
      </c>
      <c r="E116" s="23">
        <v>92</v>
      </c>
      <c r="F116" s="23">
        <v>371</v>
      </c>
      <c r="G116" s="23">
        <v>463</v>
      </c>
      <c r="H116" s="24">
        <v>0.91913746630727766</v>
      </c>
      <c r="I116" s="24">
        <v>8.0862533692722338E-2</v>
      </c>
      <c r="J116" s="24">
        <v>3.4932770600350899E-6</v>
      </c>
      <c r="K116" s="89">
        <v>0.80129589632829379</v>
      </c>
    </row>
    <row r="117" spans="1:11" x14ac:dyDescent="0.2">
      <c r="A117" s="88" t="s">
        <v>740</v>
      </c>
      <c r="B117" s="22" t="s">
        <v>2583</v>
      </c>
      <c r="C117" s="23">
        <v>294</v>
      </c>
      <c r="D117" s="23">
        <v>2</v>
      </c>
      <c r="E117" s="23">
        <v>155</v>
      </c>
      <c r="F117" s="23">
        <v>296</v>
      </c>
      <c r="G117" s="23">
        <v>451</v>
      </c>
      <c r="H117" s="24">
        <v>0.9932432432432432</v>
      </c>
      <c r="I117" s="24">
        <v>6.7567567567567988E-3</v>
      </c>
      <c r="J117" s="24">
        <v>3.4027385617188456E-6</v>
      </c>
      <c r="K117" s="89">
        <v>0.65631929046563198</v>
      </c>
    </row>
    <row r="118" spans="1:11" ht="15" customHeight="1" x14ac:dyDescent="0.2">
      <c r="A118" s="88" t="s">
        <v>776</v>
      </c>
      <c r="B118" s="22" t="s">
        <v>625</v>
      </c>
      <c r="C118" s="23">
        <v>364</v>
      </c>
      <c r="D118" s="23">
        <v>56</v>
      </c>
      <c r="E118" s="23">
        <v>29</v>
      </c>
      <c r="F118" s="23">
        <v>420</v>
      </c>
      <c r="G118" s="23">
        <v>449</v>
      </c>
      <c r="H118" s="31">
        <v>0.8666666666666667</v>
      </c>
      <c r="I118" s="31">
        <v>0.1333333333333333</v>
      </c>
      <c r="J118" s="31">
        <v>3.3876488119994715E-6</v>
      </c>
      <c r="K118" s="99">
        <v>0.93541202672605794</v>
      </c>
    </row>
    <row r="119" spans="1:11" ht="15" customHeight="1" x14ac:dyDescent="0.2">
      <c r="A119" s="88" t="s">
        <v>748</v>
      </c>
      <c r="B119" s="22" t="s">
        <v>624</v>
      </c>
      <c r="C119" s="23">
        <v>289</v>
      </c>
      <c r="D119" s="23">
        <v>35</v>
      </c>
      <c r="E119" s="23">
        <v>101</v>
      </c>
      <c r="F119" s="23">
        <v>324</v>
      </c>
      <c r="G119" s="23">
        <v>425</v>
      </c>
      <c r="H119" s="24">
        <v>0.89197530864197527</v>
      </c>
      <c r="I119" s="24">
        <v>0.10802469135802473</v>
      </c>
      <c r="J119" s="24">
        <v>3.2065718153669832E-6</v>
      </c>
      <c r="K119" s="89">
        <v>0.76235294117647057</v>
      </c>
    </row>
    <row r="120" spans="1:11" ht="15" customHeight="1" x14ac:dyDescent="0.2">
      <c r="A120" s="88" t="s">
        <v>778</v>
      </c>
      <c r="B120" s="22" t="s">
        <v>2380</v>
      </c>
      <c r="C120" s="23">
        <v>223</v>
      </c>
      <c r="D120" s="23">
        <v>24</v>
      </c>
      <c r="E120" s="23">
        <v>152</v>
      </c>
      <c r="F120" s="23">
        <v>247</v>
      </c>
      <c r="G120" s="23">
        <v>399</v>
      </c>
      <c r="H120" s="24">
        <v>0.90283400809716596</v>
      </c>
      <c r="I120" s="24">
        <v>9.7165991902834037E-2</v>
      </c>
      <c r="J120" s="24">
        <v>3.0104050690151205E-6</v>
      </c>
      <c r="K120" s="89">
        <v>0.61904761904761907</v>
      </c>
    </row>
    <row r="121" spans="1:11" ht="15" customHeight="1" x14ac:dyDescent="0.2">
      <c r="A121" s="88" t="s">
        <v>787</v>
      </c>
      <c r="B121" s="22" t="s">
        <v>2418</v>
      </c>
      <c r="C121" s="23">
        <v>206</v>
      </c>
      <c r="D121" s="23">
        <v>53</v>
      </c>
      <c r="E121" s="23">
        <v>134</v>
      </c>
      <c r="F121" s="23">
        <v>259</v>
      </c>
      <c r="G121" s="23">
        <v>393</v>
      </c>
      <c r="H121" s="24">
        <v>0.79536679536679533</v>
      </c>
      <c r="I121" s="24">
        <v>0.20463320463320467</v>
      </c>
      <c r="J121" s="24">
        <v>2.9651358198569985E-6</v>
      </c>
      <c r="K121" s="89">
        <v>0.65903307888040707</v>
      </c>
    </row>
    <row r="122" spans="1:11" ht="15" customHeight="1" x14ac:dyDescent="0.2">
      <c r="A122" s="88" t="s">
        <v>779</v>
      </c>
      <c r="B122" s="22" t="s">
        <v>2497</v>
      </c>
      <c r="C122" s="23">
        <v>218</v>
      </c>
      <c r="D122" s="23">
        <v>34</v>
      </c>
      <c r="E122" s="23">
        <v>137</v>
      </c>
      <c r="F122" s="23">
        <v>252</v>
      </c>
      <c r="G122" s="23">
        <v>389</v>
      </c>
      <c r="H122" s="24">
        <v>0.86507936507936511</v>
      </c>
      <c r="I122" s="24">
        <v>0.13492063492063489</v>
      </c>
      <c r="J122" s="24">
        <v>2.9349563204182503E-6</v>
      </c>
      <c r="K122" s="89">
        <v>0.6478149100257069</v>
      </c>
    </row>
    <row r="123" spans="1:11" ht="15" customHeight="1" x14ac:dyDescent="0.2">
      <c r="A123" s="88" t="s">
        <v>781</v>
      </c>
      <c r="B123" s="22" t="s">
        <v>2461</v>
      </c>
      <c r="C123" s="23">
        <v>170</v>
      </c>
      <c r="D123" s="23">
        <v>27</v>
      </c>
      <c r="E123" s="23">
        <v>179</v>
      </c>
      <c r="F123" s="23">
        <v>197</v>
      </c>
      <c r="G123" s="23">
        <v>376</v>
      </c>
      <c r="H123" s="24">
        <v>0.86294416243654826</v>
      </c>
      <c r="I123" s="24">
        <v>0.13705583756345174</v>
      </c>
      <c r="J123" s="24">
        <v>2.8368729472423193E-6</v>
      </c>
      <c r="K123" s="89">
        <v>0.52393617021276595</v>
      </c>
    </row>
    <row r="124" spans="1:11" ht="15" customHeight="1" x14ac:dyDescent="0.2">
      <c r="A124" s="88" t="s">
        <v>717</v>
      </c>
      <c r="B124" s="22" t="s">
        <v>2430</v>
      </c>
      <c r="C124" s="23">
        <v>228</v>
      </c>
      <c r="D124" s="23">
        <v>30</v>
      </c>
      <c r="E124" s="23">
        <v>113</v>
      </c>
      <c r="F124" s="23">
        <v>258</v>
      </c>
      <c r="G124" s="23">
        <v>371</v>
      </c>
      <c r="H124" s="24">
        <v>0.88372093023255816</v>
      </c>
      <c r="I124" s="24">
        <v>0.11627906976744184</v>
      </c>
      <c r="J124" s="24">
        <v>2.799148572943884E-6</v>
      </c>
      <c r="K124" s="89">
        <v>0.69541778975741242</v>
      </c>
    </row>
    <row r="125" spans="1:11" ht="15" customHeight="1" x14ac:dyDescent="0.2">
      <c r="A125" s="88" t="s">
        <v>645</v>
      </c>
      <c r="B125" s="22" t="s">
        <v>2576</v>
      </c>
      <c r="C125" s="23">
        <v>184</v>
      </c>
      <c r="D125" s="23">
        <v>26</v>
      </c>
      <c r="E125" s="23">
        <v>132</v>
      </c>
      <c r="F125" s="23">
        <v>210</v>
      </c>
      <c r="G125" s="23">
        <v>342</v>
      </c>
      <c r="H125" s="24">
        <v>0.87619047619047619</v>
      </c>
      <c r="I125" s="24">
        <v>0.12380952380952381</v>
      </c>
      <c r="J125" s="24">
        <v>2.5803472020129605E-6</v>
      </c>
      <c r="K125" s="89">
        <v>0.61403508771929827</v>
      </c>
    </row>
    <row r="126" spans="1:11" ht="15" customHeight="1" x14ac:dyDescent="0.2">
      <c r="A126" s="88" t="s">
        <v>782</v>
      </c>
      <c r="B126" s="22" t="s">
        <v>633</v>
      </c>
      <c r="C126" s="23">
        <v>179</v>
      </c>
      <c r="D126" s="23">
        <v>35</v>
      </c>
      <c r="E126" s="23">
        <v>116</v>
      </c>
      <c r="F126" s="23">
        <v>214</v>
      </c>
      <c r="G126" s="23">
        <v>330</v>
      </c>
      <c r="H126" s="24">
        <v>0.83644859813084116</v>
      </c>
      <c r="I126" s="24">
        <v>0.16355140186915884</v>
      </c>
      <c r="J126" s="24">
        <v>2.4898087036967161E-6</v>
      </c>
      <c r="K126" s="89">
        <v>0.64848484848484844</v>
      </c>
    </row>
    <row r="127" spans="1:11" ht="15" customHeight="1" x14ac:dyDescent="0.2">
      <c r="A127" s="88" t="s">
        <v>723</v>
      </c>
      <c r="B127" s="22" t="s">
        <v>2419</v>
      </c>
      <c r="C127" s="23">
        <v>243</v>
      </c>
      <c r="D127" s="23">
        <v>23</v>
      </c>
      <c r="E127" s="23">
        <v>39</v>
      </c>
      <c r="F127" s="23">
        <v>266</v>
      </c>
      <c r="G127" s="23">
        <v>305</v>
      </c>
      <c r="H127" s="24">
        <v>0.9135338345864662</v>
      </c>
      <c r="I127" s="24">
        <v>8.6466165413533802E-2</v>
      </c>
      <c r="J127" s="24">
        <v>2.3011868322045409E-6</v>
      </c>
      <c r="K127" s="89">
        <v>0.87213114754098364</v>
      </c>
    </row>
    <row r="128" spans="1:11" ht="15" customHeight="1" x14ac:dyDescent="0.2">
      <c r="A128" s="88" t="s">
        <v>785</v>
      </c>
      <c r="B128" s="22" t="s">
        <v>612</v>
      </c>
      <c r="C128" s="23">
        <v>230</v>
      </c>
      <c r="D128" s="23">
        <v>6</v>
      </c>
      <c r="E128" s="23">
        <v>56</v>
      </c>
      <c r="F128" s="23">
        <v>236</v>
      </c>
      <c r="G128" s="23">
        <v>292</v>
      </c>
      <c r="H128" s="24">
        <v>0.97457627118644063</v>
      </c>
      <c r="I128" s="24">
        <v>2.5423728813559365E-2</v>
      </c>
      <c r="J128" s="24">
        <v>2.2031034590286095E-6</v>
      </c>
      <c r="K128" s="89">
        <v>0.80821917808219179</v>
      </c>
    </row>
    <row r="129" spans="1:11" ht="15" customHeight="1" x14ac:dyDescent="0.2">
      <c r="A129" s="88" t="s">
        <v>784</v>
      </c>
      <c r="B129" s="22" t="s">
        <v>2458</v>
      </c>
      <c r="C129" s="23">
        <v>173</v>
      </c>
      <c r="D129" s="23">
        <v>6</v>
      </c>
      <c r="E129" s="23">
        <v>108</v>
      </c>
      <c r="F129" s="23">
        <v>179</v>
      </c>
      <c r="G129" s="23">
        <v>287</v>
      </c>
      <c r="H129" s="24">
        <v>0.96648044692737434</v>
      </c>
      <c r="I129" s="24">
        <v>3.3519553072625663E-2</v>
      </c>
      <c r="J129" s="24">
        <v>2.1653790847301746E-6</v>
      </c>
      <c r="K129" s="89">
        <v>0.62369337979094075</v>
      </c>
    </row>
    <row r="130" spans="1:11" ht="15" customHeight="1" x14ac:dyDescent="0.2">
      <c r="A130" s="88" t="s">
        <v>739</v>
      </c>
      <c r="B130" s="22" t="s">
        <v>2612</v>
      </c>
      <c r="C130" s="23">
        <v>119</v>
      </c>
      <c r="D130" s="23">
        <v>48</v>
      </c>
      <c r="E130" s="23">
        <v>114</v>
      </c>
      <c r="F130" s="23">
        <v>167</v>
      </c>
      <c r="G130" s="23">
        <v>281</v>
      </c>
      <c r="H130" s="24">
        <v>0.71257485029940115</v>
      </c>
      <c r="I130" s="24">
        <v>0.28742514970059885</v>
      </c>
      <c r="J130" s="24">
        <v>2.1201098355720522E-6</v>
      </c>
      <c r="K130" s="89">
        <v>0.59430604982206403</v>
      </c>
    </row>
    <row r="131" spans="1:11" ht="15" customHeight="1" x14ac:dyDescent="0.2">
      <c r="A131" s="88" t="s">
        <v>789</v>
      </c>
      <c r="B131" s="22" t="s">
        <v>2404</v>
      </c>
      <c r="C131" s="23">
        <v>136</v>
      </c>
      <c r="D131" s="23">
        <v>19</v>
      </c>
      <c r="E131" s="23">
        <v>123</v>
      </c>
      <c r="F131" s="23">
        <v>155</v>
      </c>
      <c r="G131" s="23">
        <v>278</v>
      </c>
      <c r="H131" s="24">
        <v>0.8774193548387097</v>
      </c>
      <c r="I131" s="24">
        <v>0.1225806451612903</v>
      </c>
      <c r="J131" s="24">
        <v>2.0974752109929914E-6</v>
      </c>
      <c r="K131" s="89">
        <v>0.55755395683453235</v>
      </c>
    </row>
    <row r="132" spans="1:11" ht="15" customHeight="1" x14ac:dyDescent="0.2">
      <c r="A132" s="88" t="s">
        <v>722</v>
      </c>
      <c r="B132" s="22" t="s">
        <v>2392</v>
      </c>
      <c r="C132" s="23">
        <v>188</v>
      </c>
      <c r="D132" s="23">
        <v>35</v>
      </c>
      <c r="E132" s="23">
        <v>54</v>
      </c>
      <c r="F132" s="23">
        <v>223</v>
      </c>
      <c r="G132" s="23">
        <v>277</v>
      </c>
      <c r="H132" s="24">
        <v>0.84304932735426008</v>
      </c>
      <c r="I132" s="24">
        <v>0.15695067264573992</v>
      </c>
      <c r="J132" s="24">
        <v>2.0899303361333044E-6</v>
      </c>
      <c r="K132" s="89">
        <v>0.80505415162454874</v>
      </c>
    </row>
    <row r="133" spans="1:11" ht="15" customHeight="1" x14ac:dyDescent="0.2">
      <c r="A133" s="88" t="s">
        <v>796</v>
      </c>
      <c r="B133" s="22" t="s">
        <v>2613</v>
      </c>
      <c r="C133" s="23">
        <v>236</v>
      </c>
      <c r="D133" s="23">
        <v>1</v>
      </c>
      <c r="E133" s="23">
        <v>40</v>
      </c>
      <c r="F133" s="23">
        <v>237</v>
      </c>
      <c r="G133" s="23">
        <v>277</v>
      </c>
      <c r="H133" s="24">
        <v>0.99578059071729963</v>
      </c>
      <c r="I133" s="24">
        <v>4.2194092827003704E-3</v>
      </c>
      <c r="J133" s="24">
        <v>2.0899303361333044E-6</v>
      </c>
      <c r="K133" s="89">
        <v>0.85559566787003605</v>
      </c>
    </row>
    <row r="134" spans="1:11" ht="15" customHeight="1" x14ac:dyDescent="0.2">
      <c r="A134" s="88" t="s">
        <v>783</v>
      </c>
      <c r="B134" s="22" t="s">
        <v>2455</v>
      </c>
      <c r="C134" s="23">
        <v>79</v>
      </c>
      <c r="D134" s="23">
        <v>9</v>
      </c>
      <c r="E134" s="23">
        <v>180</v>
      </c>
      <c r="F134" s="23">
        <v>88</v>
      </c>
      <c r="G134" s="23">
        <v>268</v>
      </c>
      <c r="H134" s="24">
        <v>0.89772727272727271</v>
      </c>
      <c r="I134" s="24">
        <v>0.10227272727272729</v>
      </c>
      <c r="J134" s="24">
        <v>2.0220264623961212E-6</v>
      </c>
      <c r="K134" s="89">
        <v>0.32835820895522388</v>
      </c>
    </row>
    <row r="135" spans="1:11" ht="15" customHeight="1" x14ac:dyDescent="0.2">
      <c r="A135" s="88" t="s">
        <v>786</v>
      </c>
      <c r="B135" s="22" t="s">
        <v>2460</v>
      </c>
      <c r="C135" s="23">
        <v>108</v>
      </c>
      <c r="D135" s="23">
        <v>25</v>
      </c>
      <c r="E135" s="23">
        <v>126</v>
      </c>
      <c r="F135" s="23">
        <v>133</v>
      </c>
      <c r="G135" s="23">
        <v>259</v>
      </c>
      <c r="H135" s="24">
        <v>0.81203007518796988</v>
      </c>
      <c r="I135" s="24">
        <v>0.18796992481203012</v>
      </c>
      <c r="J135" s="24">
        <v>1.9541225886589381E-6</v>
      </c>
      <c r="K135" s="89">
        <v>0.51351351351351349</v>
      </c>
    </row>
    <row r="136" spans="1:11" ht="15" customHeight="1" x14ac:dyDescent="0.2">
      <c r="A136" s="88" t="s">
        <v>788</v>
      </c>
      <c r="B136" s="22" t="s">
        <v>2409</v>
      </c>
      <c r="C136" s="23">
        <v>141</v>
      </c>
      <c r="D136" s="23">
        <v>14</v>
      </c>
      <c r="E136" s="23">
        <v>88</v>
      </c>
      <c r="F136" s="23">
        <v>155</v>
      </c>
      <c r="G136" s="23">
        <v>243</v>
      </c>
      <c r="H136" s="24">
        <v>0.9096774193548387</v>
      </c>
      <c r="I136" s="24">
        <v>9.0322580645161299E-2</v>
      </c>
      <c r="J136" s="24">
        <v>1.8334045909039457E-6</v>
      </c>
      <c r="K136" s="89">
        <v>0.63786008230452673</v>
      </c>
    </row>
    <row r="137" spans="1:11" ht="15" customHeight="1" x14ac:dyDescent="0.2">
      <c r="A137" s="88" t="s">
        <v>791</v>
      </c>
      <c r="B137" s="22" t="s">
        <v>2431</v>
      </c>
      <c r="C137" s="23">
        <v>146</v>
      </c>
      <c r="D137" s="23">
        <v>18</v>
      </c>
      <c r="E137" s="23">
        <v>55</v>
      </c>
      <c r="F137" s="23">
        <v>164</v>
      </c>
      <c r="G137" s="23">
        <v>219</v>
      </c>
      <c r="H137" s="24">
        <v>0.8902439024390244</v>
      </c>
      <c r="I137" s="24">
        <v>0.1097560975609756</v>
      </c>
      <c r="J137" s="24">
        <v>1.6523275942714571E-6</v>
      </c>
      <c r="K137" s="89">
        <v>0.74885844748858443</v>
      </c>
    </row>
    <row r="138" spans="1:11" ht="15" customHeight="1" x14ac:dyDescent="0.2">
      <c r="A138" s="88" t="s">
        <v>790</v>
      </c>
      <c r="B138" s="22" t="s">
        <v>2464</v>
      </c>
      <c r="C138" s="23">
        <v>177</v>
      </c>
      <c r="D138" s="23">
        <v>4</v>
      </c>
      <c r="E138" s="23">
        <v>37</v>
      </c>
      <c r="F138" s="23">
        <v>181</v>
      </c>
      <c r="G138" s="23">
        <v>218</v>
      </c>
      <c r="H138" s="24">
        <v>0.97790055248618779</v>
      </c>
      <c r="I138" s="24">
        <v>2.2099447513812209E-2</v>
      </c>
      <c r="J138" s="24">
        <v>1.6447827194117702E-6</v>
      </c>
      <c r="K138" s="89">
        <v>0.83027522935779818</v>
      </c>
    </row>
    <row r="139" spans="1:11" ht="15" customHeight="1" x14ac:dyDescent="0.2">
      <c r="A139" s="88" t="s">
        <v>792</v>
      </c>
      <c r="B139" s="22" t="s">
        <v>2420</v>
      </c>
      <c r="C139" s="23">
        <v>106</v>
      </c>
      <c r="D139" s="23">
        <v>25</v>
      </c>
      <c r="E139" s="23">
        <v>67</v>
      </c>
      <c r="F139" s="23">
        <v>131</v>
      </c>
      <c r="G139" s="23">
        <v>198</v>
      </c>
      <c r="H139" s="24">
        <v>0.80916030534351147</v>
      </c>
      <c r="I139" s="24">
        <v>0.19083969465648853</v>
      </c>
      <c r="J139" s="24">
        <v>1.4938852222180299E-6</v>
      </c>
      <c r="K139" s="89">
        <v>0.66161616161616166</v>
      </c>
    </row>
    <row r="140" spans="1:11" ht="15" customHeight="1" x14ac:dyDescent="0.2">
      <c r="A140" s="88" t="s">
        <v>750</v>
      </c>
      <c r="B140" s="22" t="s">
        <v>2367</v>
      </c>
      <c r="C140" s="23">
        <v>97</v>
      </c>
      <c r="D140" s="23">
        <v>18</v>
      </c>
      <c r="E140" s="23">
        <v>74</v>
      </c>
      <c r="F140" s="23">
        <v>115</v>
      </c>
      <c r="G140" s="23">
        <v>189</v>
      </c>
      <c r="H140" s="24">
        <v>0.84347826086956523</v>
      </c>
      <c r="I140" s="24">
        <v>0.15652173913043477</v>
      </c>
      <c r="J140" s="24">
        <v>1.4259813484808467E-6</v>
      </c>
      <c r="K140" s="89">
        <v>0.60846560846560849</v>
      </c>
    </row>
    <row r="141" spans="1:11" ht="15" customHeight="1" x14ac:dyDescent="0.2">
      <c r="A141" s="88" t="s">
        <v>793</v>
      </c>
      <c r="B141" s="22" t="s">
        <v>2614</v>
      </c>
      <c r="C141" s="23">
        <v>104</v>
      </c>
      <c r="D141" s="23">
        <v>14</v>
      </c>
      <c r="E141" s="23">
        <v>68</v>
      </c>
      <c r="F141" s="23">
        <v>118</v>
      </c>
      <c r="G141" s="23">
        <v>186</v>
      </c>
      <c r="H141" s="24">
        <v>0.88135593220338981</v>
      </c>
      <c r="I141" s="24">
        <v>0.11864406779661019</v>
      </c>
      <c r="J141" s="24">
        <v>1.4033467239017855E-6</v>
      </c>
      <c r="K141" s="89">
        <v>0.63440860215053763</v>
      </c>
    </row>
    <row r="142" spans="1:11" ht="15" customHeight="1" x14ac:dyDescent="0.2">
      <c r="A142" s="88" t="s">
        <v>795</v>
      </c>
      <c r="B142" s="22" t="s">
        <v>2410</v>
      </c>
      <c r="C142" s="23">
        <v>103</v>
      </c>
      <c r="D142" s="23">
        <v>10</v>
      </c>
      <c r="E142" s="23">
        <v>72</v>
      </c>
      <c r="F142" s="23">
        <v>113</v>
      </c>
      <c r="G142" s="23">
        <v>185</v>
      </c>
      <c r="H142" s="24">
        <v>0.91150442477876104</v>
      </c>
      <c r="I142" s="24">
        <v>8.8495575221238965E-2</v>
      </c>
      <c r="J142" s="24">
        <v>1.3958018490420985E-6</v>
      </c>
      <c r="K142" s="89">
        <v>0.61081081081081079</v>
      </c>
    </row>
    <row r="143" spans="1:11" ht="15" customHeight="1" x14ac:dyDescent="0.2">
      <c r="A143" s="88" t="s">
        <v>753</v>
      </c>
      <c r="B143" s="22" t="s">
        <v>2374</v>
      </c>
      <c r="C143" s="23">
        <v>79</v>
      </c>
      <c r="D143" s="23">
        <v>11</v>
      </c>
      <c r="E143" s="23">
        <v>86</v>
      </c>
      <c r="F143" s="23">
        <v>90</v>
      </c>
      <c r="G143" s="23">
        <v>176</v>
      </c>
      <c r="H143" s="24">
        <v>0.87777777777777777</v>
      </c>
      <c r="I143" s="24">
        <v>0.12222222222222223</v>
      </c>
      <c r="J143" s="24">
        <v>1.3278979753049153E-6</v>
      </c>
      <c r="K143" s="89">
        <v>0.51136363636363635</v>
      </c>
    </row>
    <row r="144" spans="1:11" ht="15" customHeight="1" x14ac:dyDescent="0.2">
      <c r="A144" s="88" t="s">
        <v>758</v>
      </c>
      <c r="B144" s="22" t="s">
        <v>2386</v>
      </c>
      <c r="C144" s="23">
        <v>108</v>
      </c>
      <c r="D144" s="23">
        <v>16</v>
      </c>
      <c r="E144" s="23">
        <v>52</v>
      </c>
      <c r="F144" s="23">
        <v>124</v>
      </c>
      <c r="G144" s="23">
        <v>176</v>
      </c>
      <c r="H144" s="24">
        <v>0.87096774193548387</v>
      </c>
      <c r="I144" s="24">
        <v>0.12903225806451613</v>
      </c>
      <c r="J144" s="24">
        <v>1.3278979753049153E-6</v>
      </c>
      <c r="K144" s="89">
        <v>0.70454545454545459</v>
      </c>
    </row>
    <row r="145" spans="1:11" ht="15" customHeight="1" x14ac:dyDescent="0.2">
      <c r="A145" s="88" t="s">
        <v>801</v>
      </c>
      <c r="B145" s="22" t="s">
        <v>2501</v>
      </c>
      <c r="C145" s="23">
        <v>102</v>
      </c>
      <c r="D145" s="23">
        <v>20</v>
      </c>
      <c r="E145" s="23">
        <v>50</v>
      </c>
      <c r="F145" s="23">
        <v>122</v>
      </c>
      <c r="G145" s="23">
        <v>172</v>
      </c>
      <c r="H145" s="24">
        <v>0.83606557377049184</v>
      </c>
      <c r="I145" s="24">
        <v>0.16393442622950816</v>
      </c>
      <c r="J145" s="24">
        <v>1.2977184758661673E-6</v>
      </c>
      <c r="K145" s="89">
        <v>0.70930232558139539</v>
      </c>
    </row>
    <row r="146" spans="1:11" ht="15" customHeight="1" x14ac:dyDescent="0.2">
      <c r="A146" s="88" t="s">
        <v>744</v>
      </c>
      <c r="B146" s="22" t="s">
        <v>611</v>
      </c>
      <c r="C146" s="23">
        <v>94</v>
      </c>
      <c r="D146" s="23">
        <v>4</v>
      </c>
      <c r="E146" s="23">
        <v>65</v>
      </c>
      <c r="F146" s="23">
        <v>98</v>
      </c>
      <c r="G146" s="23">
        <v>163</v>
      </c>
      <c r="H146" s="24">
        <v>0.95918367346938771</v>
      </c>
      <c r="I146" s="24">
        <v>4.081632653061229E-2</v>
      </c>
      <c r="J146" s="24">
        <v>1.2298146021289842E-6</v>
      </c>
      <c r="K146" s="89">
        <v>0.60122699386503065</v>
      </c>
    </row>
    <row r="147" spans="1:11" ht="15" customHeight="1" x14ac:dyDescent="0.2">
      <c r="A147" s="88" t="s">
        <v>794</v>
      </c>
      <c r="B147" s="22" t="s">
        <v>2580</v>
      </c>
      <c r="C147" s="23">
        <v>27</v>
      </c>
      <c r="D147" s="23">
        <v>37</v>
      </c>
      <c r="E147" s="23">
        <v>93</v>
      </c>
      <c r="F147" s="23">
        <v>64</v>
      </c>
      <c r="G147" s="23">
        <v>157</v>
      </c>
      <c r="H147" s="24">
        <v>0.421875</v>
      </c>
      <c r="I147" s="24">
        <v>0.578125</v>
      </c>
      <c r="J147" s="24">
        <v>1.184545352970862E-6</v>
      </c>
      <c r="K147" s="89">
        <v>0.40764331210191085</v>
      </c>
    </row>
    <row r="148" spans="1:11" ht="15" customHeight="1" x14ac:dyDescent="0.2">
      <c r="A148" s="88" t="s">
        <v>802</v>
      </c>
      <c r="B148" s="22" t="s">
        <v>2424</v>
      </c>
      <c r="C148" s="23">
        <v>113</v>
      </c>
      <c r="D148" s="23">
        <v>14</v>
      </c>
      <c r="E148" s="23">
        <v>30</v>
      </c>
      <c r="F148" s="23">
        <v>127</v>
      </c>
      <c r="G148" s="23">
        <v>157</v>
      </c>
      <c r="H148" s="24">
        <v>0.88976377952755903</v>
      </c>
      <c r="I148" s="24">
        <v>0.11023622047244097</v>
      </c>
      <c r="J148" s="24">
        <v>1.184545352970862E-6</v>
      </c>
      <c r="K148" s="89">
        <v>0.80891719745222934</v>
      </c>
    </row>
    <row r="149" spans="1:11" ht="15" customHeight="1" x14ac:dyDescent="0.2">
      <c r="A149" s="88" t="s">
        <v>816</v>
      </c>
      <c r="B149" s="22" t="s">
        <v>2372</v>
      </c>
      <c r="C149" s="23">
        <v>80</v>
      </c>
      <c r="D149" s="23">
        <v>28</v>
      </c>
      <c r="E149" s="23">
        <v>45</v>
      </c>
      <c r="F149" s="23">
        <v>108</v>
      </c>
      <c r="G149" s="23">
        <v>153</v>
      </c>
      <c r="H149" s="24">
        <v>0.7407407407407407</v>
      </c>
      <c r="I149" s="24">
        <v>0.2592592592592593</v>
      </c>
      <c r="J149" s="24">
        <v>1.154365853532114E-6</v>
      </c>
      <c r="K149" s="89">
        <v>0.70588235294117652</v>
      </c>
    </row>
    <row r="150" spans="1:11" ht="15" customHeight="1" x14ac:dyDescent="0.2">
      <c r="A150" s="88" t="s">
        <v>798</v>
      </c>
      <c r="B150" s="22" t="s">
        <v>2615</v>
      </c>
      <c r="C150" s="23">
        <v>99</v>
      </c>
      <c r="D150" s="23">
        <v>5</v>
      </c>
      <c r="E150" s="23">
        <v>40</v>
      </c>
      <c r="F150" s="23">
        <v>104</v>
      </c>
      <c r="G150" s="23">
        <v>144</v>
      </c>
      <c r="H150" s="24">
        <v>0.95192307692307687</v>
      </c>
      <c r="I150" s="24">
        <v>4.8076923076923128E-2</v>
      </c>
      <c r="J150" s="24">
        <v>1.0864619797949308E-6</v>
      </c>
      <c r="K150" s="89">
        <v>0.72222222222222221</v>
      </c>
    </row>
    <row r="151" spans="1:11" ht="15" customHeight="1" x14ac:dyDescent="0.2">
      <c r="A151" s="88" t="s">
        <v>800</v>
      </c>
      <c r="B151" s="22" t="s">
        <v>2616</v>
      </c>
      <c r="C151" s="23">
        <v>81</v>
      </c>
      <c r="D151" s="23">
        <v>8</v>
      </c>
      <c r="E151" s="23">
        <v>47</v>
      </c>
      <c r="F151" s="23">
        <v>89</v>
      </c>
      <c r="G151" s="23">
        <v>136</v>
      </c>
      <c r="H151" s="24">
        <v>0.9101123595505618</v>
      </c>
      <c r="I151" s="24">
        <v>8.98876404494382E-2</v>
      </c>
      <c r="J151" s="24">
        <v>1.0261029809174345E-6</v>
      </c>
      <c r="K151" s="89">
        <v>0.65441176470588236</v>
      </c>
    </row>
    <row r="152" spans="1:11" ht="15" customHeight="1" x14ac:dyDescent="0.2">
      <c r="A152" s="88" t="s">
        <v>812</v>
      </c>
      <c r="B152" s="22" t="s">
        <v>2617</v>
      </c>
      <c r="C152" s="23">
        <v>94</v>
      </c>
      <c r="D152" s="23">
        <v>2</v>
      </c>
      <c r="E152" s="23">
        <v>39</v>
      </c>
      <c r="F152" s="23">
        <v>96</v>
      </c>
      <c r="G152" s="23">
        <v>135</v>
      </c>
      <c r="H152" s="24">
        <v>0.97916666666666663</v>
      </c>
      <c r="I152" s="24">
        <v>2.083333333333337E-2</v>
      </c>
      <c r="J152" s="24">
        <v>1.0185581060577477E-6</v>
      </c>
      <c r="K152" s="89">
        <v>0.71111111111111114</v>
      </c>
    </row>
    <row r="153" spans="1:11" ht="15" customHeight="1" x14ac:dyDescent="0.2">
      <c r="A153" s="88" t="s">
        <v>757</v>
      </c>
      <c r="B153" s="22" t="s">
        <v>2376</v>
      </c>
      <c r="C153" s="23">
        <v>72</v>
      </c>
      <c r="D153" s="23">
        <v>18</v>
      </c>
      <c r="E153" s="23">
        <v>44</v>
      </c>
      <c r="F153" s="23">
        <v>90</v>
      </c>
      <c r="G153" s="23">
        <v>134</v>
      </c>
      <c r="H153" s="24">
        <v>0.8</v>
      </c>
      <c r="I153" s="24">
        <v>0.19999999999999996</v>
      </c>
      <c r="J153" s="24">
        <v>1.0110132311980606E-6</v>
      </c>
      <c r="K153" s="89">
        <v>0.67164179104477617</v>
      </c>
    </row>
    <row r="154" spans="1:11" ht="15" customHeight="1" x14ac:dyDescent="0.2">
      <c r="A154" s="88" t="s">
        <v>799</v>
      </c>
      <c r="B154" s="22" t="s">
        <v>2407</v>
      </c>
      <c r="C154" s="23">
        <v>38</v>
      </c>
      <c r="D154" s="23">
        <v>2</v>
      </c>
      <c r="E154" s="23">
        <v>93</v>
      </c>
      <c r="F154" s="23">
        <v>40</v>
      </c>
      <c r="G154" s="23">
        <v>133</v>
      </c>
      <c r="H154" s="24">
        <v>0.95</v>
      </c>
      <c r="I154" s="24">
        <v>5.0000000000000044E-2</v>
      </c>
      <c r="J154" s="24">
        <v>1.0034683563383736E-6</v>
      </c>
      <c r="K154" s="89">
        <v>0.3007518796992481</v>
      </c>
    </row>
    <row r="155" spans="1:11" ht="15" customHeight="1" x14ac:dyDescent="0.2">
      <c r="A155" s="88" t="s">
        <v>804</v>
      </c>
      <c r="B155" s="22" t="s">
        <v>2618</v>
      </c>
      <c r="C155" s="23">
        <v>38</v>
      </c>
      <c r="D155" s="23">
        <v>7</v>
      </c>
      <c r="E155" s="23">
        <v>83</v>
      </c>
      <c r="F155" s="23">
        <v>45</v>
      </c>
      <c r="G155" s="23">
        <v>128</v>
      </c>
      <c r="H155" s="24">
        <v>0.84444444444444444</v>
      </c>
      <c r="I155" s="24">
        <v>0.15555555555555556</v>
      </c>
      <c r="J155" s="24">
        <v>9.6574398203993846E-7</v>
      </c>
      <c r="K155" s="89">
        <v>0.3515625</v>
      </c>
    </row>
    <row r="156" spans="1:11" ht="15" customHeight="1" x14ac:dyDescent="0.2">
      <c r="A156" s="88" t="s">
        <v>813</v>
      </c>
      <c r="B156" s="22" t="s">
        <v>635</v>
      </c>
      <c r="C156" s="23">
        <v>21</v>
      </c>
      <c r="D156" s="23">
        <v>3</v>
      </c>
      <c r="E156" s="23">
        <v>102</v>
      </c>
      <c r="F156" s="23">
        <v>24</v>
      </c>
      <c r="G156" s="23">
        <v>126</v>
      </c>
      <c r="H156" s="24">
        <v>0.875</v>
      </c>
      <c r="I156" s="24">
        <v>0.125</v>
      </c>
      <c r="J156" s="24">
        <v>9.5065423232056444E-7</v>
      </c>
      <c r="K156" s="89">
        <v>0.19047619047619047</v>
      </c>
    </row>
    <row r="157" spans="1:11" ht="15" customHeight="1" x14ac:dyDescent="0.2">
      <c r="A157" s="88" t="s">
        <v>807</v>
      </c>
      <c r="B157" s="22" t="s">
        <v>2428</v>
      </c>
      <c r="C157" s="23">
        <v>56</v>
      </c>
      <c r="D157" s="23">
        <v>17</v>
      </c>
      <c r="E157" s="23">
        <v>52</v>
      </c>
      <c r="F157" s="23">
        <v>73</v>
      </c>
      <c r="G157" s="23">
        <v>125</v>
      </c>
      <c r="H157" s="24">
        <v>0.76712328767123283</v>
      </c>
      <c r="I157" s="24">
        <v>0.23287671232876717</v>
      </c>
      <c r="J157" s="24">
        <v>9.4310935746087738E-7</v>
      </c>
      <c r="K157" s="89">
        <v>0.58399999999999996</v>
      </c>
    </row>
    <row r="158" spans="1:11" ht="15" customHeight="1" x14ac:dyDescent="0.2">
      <c r="A158" s="88" t="s">
        <v>805</v>
      </c>
      <c r="B158" s="22" t="s">
        <v>2463</v>
      </c>
      <c r="C158" s="23">
        <v>67</v>
      </c>
      <c r="D158" s="23">
        <v>20</v>
      </c>
      <c r="E158" s="23">
        <v>37</v>
      </c>
      <c r="F158" s="23">
        <v>87</v>
      </c>
      <c r="G158" s="23">
        <v>124</v>
      </c>
      <c r="H158" s="24">
        <v>0.77011494252873558</v>
      </c>
      <c r="I158" s="24">
        <v>0.22988505747126442</v>
      </c>
      <c r="J158" s="24">
        <v>9.3556448260119042E-7</v>
      </c>
      <c r="K158" s="89">
        <v>0.70161290322580649</v>
      </c>
    </row>
    <row r="159" spans="1:11" x14ac:dyDescent="0.2">
      <c r="A159" s="88" t="s">
        <v>809</v>
      </c>
      <c r="B159" s="22" t="s">
        <v>2619</v>
      </c>
      <c r="C159" s="23">
        <v>63</v>
      </c>
      <c r="D159" s="23">
        <v>7</v>
      </c>
      <c r="E159" s="23">
        <v>52</v>
      </c>
      <c r="F159" s="23">
        <v>70</v>
      </c>
      <c r="G159" s="23">
        <v>122</v>
      </c>
      <c r="H159" s="24">
        <v>0.9</v>
      </c>
      <c r="I159" s="24">
        <v>9.9999999999999978E-2</v>
      </c>
      <c r="J159" s="24">
        <v>9.204747328818163E-7</v>
      </c>
      <c r="K159" s="89">
        <v>0.57377049180327866</v>
      </c>
    </row>
    <row r="160" spans="1:11" ht="15" customHeight="1" x14ac:dyDescent="0.2">
      <c r="A160" s="88" t="s">
        <v>726</v>
      </c>
      <c r="B160" s="22" t="s">
        <v>2403</v>
      </c>
      <c r="C160" s="23">
        <v>58</v>
      </c>
      <c r="D160" s="23">
        <v>10</v>
      </c>
      <c r="E160" s="23">
        <v>52</v>
      </c>
      <c r="F160" s="23">
        <v>68</v>
      </c>
      <c r="G160" s="23">
        <v>120</v>
      </c>
      <c r="H160" s="24">
        <v>0.8529411764705882</v>
      </c>
      <c r="I160" s="24">
        <v>0.1470588235294118</v>
      </c>
      <c r="J160" s="24">
        <v>9.0538498316244228E-7</v>
      </c>
      <c r="K160" s="89">
        <v>0.56666666666666665</v>
      </c>
    </row>
    <row r="161" spans="1:11" ht="15" customHeight="1" x14ac:dyDescent="0.2">
      <c r="A161" s="88" t="s">
        <v>806</v>
      </c>
      <c r="B161" s="22" t="s">
        <v>2378</v>
      </c>
      <c r="C161" s="23">
        <v>63</v>
      </c>
      <c r="D161" s="23">
        <v>7</v>
      </c>
      <c r="E161" s="23">
        <v>48</v>
      </c>
      <c r="F161" s="23">
        <v>70</v>
      </c>
      <c r="G161" s="23">
        <v>118</v>
      </c>
      <c r="H161" s="24">
        <v>0.9</v>
      </c>
      <c r="I161" s="24">
        <v>9.9999999999999978E-2</v>
      </c>
      <c r="J161" s="24">
        <v>8.9029523344306826E-7</v>
      </c>
      <c r="K161" s="89">
        <v>0.59322033898305082</v>
      </c>
    </row>
    <row r="162" spans="1:11" ht="15" customHeight="1" x14ac:dyDescent="0.2">
      <c r="A162" s="88" t="s">
        <v>735</v>
      </c>
      <c r="B162" s="22" t="s">
        <v>2412</v>
      </c>
      <c r="C162" s="23">
        <v>59</v>
      </c>
      <c r="D162" s="23">
        <v>3</v>
      </c>
      <c r="E162" s="23">
        <v>51</v>
      </c>
      <c r="F162" s="23">
        <v>62</v>
      </c>
      <c r="G162" s="23">
        <v>113</v>
      </c>
      <c r="H162" s="24">
        <v>0.95161290322580649</v>
      </c>
      <c r="I162" s="24">
        <v>4.8387096774193505E-2</v>
      </c>
      <c r="J162" s="24">
        <v>8.5257085914463316E-7</v>
      </c>
      <c r="K162" s="89">
        <v>0.54867256637168138</v>
      </c>
    </row>
    <row r="163" spans="1:11" ht="15" customHeight="1" x14ac:dyDescent="0.2">
      <c r="A163" s="88" t="s">
        <v>810</v>
      </c>
      <c r="B163" s="22" t="s">
        <v>608</v>
      </c>
      <c r="C163" s="23">
        <v>37</v>
      </c>
      <c r="D163" s="23">
        <v>2</v>
      </c>
      <c r="E163" s="23">
        <v>72</v>
      </c>
      <c r="F163" s="23">
        <v>39</v>
      </c>
      <c r="G163" s="23">
        <v>111</v>
      </c>
      <c r="H163" s="24">
        <v>0.94871794871794868</v>
      </c>
      <c r="I163" s="24">
        <v>5.1282051282051322E-2</v>
      </c>
      <c r="J163" s="24">
        <v>8.3748110942525914E-7</v>
      </c>
      <c r="K163" s="89">
        <v>0.35135135135135137</v>
      </c>
    </row>
    <row r="164" spans="1:11" ht="15" customHeight="1" x14ac:dyDescent="0.2">
      <c r="A164" s="88" t="s">
        <v>808</v>
      </c>
      <c r="B164" s="22" t="s">
        <v>2465</v>
      </c>
      <c r="C164" s="23">
        <v>36</v>
      </c>
      <c r="D164" s="23">
        <v>10</v>
      </c>
      <c r="E164" s="23">
        <v>57</v>
      </c>
      <c r="F164" s="23">
        <v>46</v>
      </c>
      <c r="G164" s="23">
        <v>103</v>
      </c>
      <c r="H164" s="24">
        <v>0.78260869565217395</v>
      </c>
      <c r="I164" s="24">
        <v>0.21739130434782605</v>
      </c>
      <c r="J164" s="24">
        <v>7.7712211054776296E-7</v>
      </c>
      <c r="K164" s="89">
        <v>0.44660194174757284</v>
      </c>
    </row>
    <row r="165" spans="1:11" ht="15" customHeight="1" x14ac:dyDescent="0.2">
      <c r="A165" s="88" t="s">
        <v>815</v>
      </c>
      <c r="B165" s="22" t="s">
        <v>2486</v>
      </c>
      <c r="C165" s="23">
        <v>36</v>
      </c>
      <c r="D165" s="23">
        <v>6</v>
      </c>
      <c r="E165" s="23">
        <v>55</v>
      </c>
      <c r="F165" s="23">
        <v>42</v>
      </c>
      <c r="G165" s="23">
        <v>97</v>
      </c>
      <c r="H165" s="24">
        <v>0.8571428571428571</v>
      </c>
      <c r="I165" s="24">
        <v>0.1428571428571429</v>
      </c>
      <c r="J165" s="24">
        <v>7.3185286138964091E-7</v>
      </c>
      <c r="K165" s="89">
        <v>0.4329896907216495</v>
      </c>
    </row>
    <row r="166" spans="1:11" ht="15" customHeight="1" x14ac:dyDescent="0.2">
      <c r="A166" s="88" t="s">
        <v>814</v>
      </c>
      <c r="B166" s="22" t="s">
        <v>2620</v>
      </c>
      <c r="C166" s="23">
        <v>25</v>
      </c>
      <c r="D166" s="23">
        <v>3</v>
      </c>
      <c r="E166" s="23">
        <v>65</v>
      </c>
      <c r="F166" s="23">
        <v>28</v>
      </c>
      <c r="G166" s="23">
        <v>93</v>
      </c>
      <c r="H166" s="24">
        <v>0.8928571428571429</v>
      </c>
      <c r="I166" s="24">
        <v>0.1071428571428571</v>
      </c>
      <c r="J166" s="24">
        <v>7.0167336195089276E-7</v>
      </c>
      <c r="K166" s="89">
        <v>0.30107526881720431</v>
      </c>
    </row>
    <row r="167" spans="1:11" ht="15" customHeight="1" x14ac:dyDescent="0.2">
      <c r="A167" s="88" t="s">
        <v>817</v>
      </c>
      <c r="B167" s="22" t="s">
        <v>622</v>
      </c>
      <c r="C167" s="23">
        <v>47</v>
      </c>
      <c r="D167" s="23">
        <v>4</v>
      </c>
      <c r="E167" s="23">
        <v>38</v>
      </c>
      <c r="F167" s="23">
        <v>51</v>
      </c>
      <c r="G167" s="23">
        <v>89</v>
      </c>
      <c r="H167" s="24">
        <v>0.92156862745098034</v>
      </c>
      <c r="I167" s="24">
        <v>7.8431372549019662E-2</v>
      </c>
      <c r="J167" s="24">
        <v>6.7149386251214473E-7</v>
      </c>
      <c r="K167" s="89">
        <v>0.5730337078651685</v>
      </c>
    </row>
    <row r="168" spans="1:11" ht="15" customHeight="1" x14ac:dyDescent="0.2">
      <c r="A168" s="88" t="s">
        <v>821</v>
      </c>
      <c r="B168" s="22" t="s">
        <v>2621</v>
      </c>
      <c r="C168" s="23">
        <v>35</v>
      </c>
      <c r="D168" s="23">
        <v>4</v>
      </c>
      <c r="E168" s="23">
        <v>44</v>
      </c>
      <c r="F168" s="23">
        <v>39</v>
      </c>
      <c r="G168" s="23">
        <v>83</v>
      </c>
      <c r="H168" s="24">
        <v>0.89743589743589747</v>
      </c>
      <c r="I168" s="24">
        <v>0.10256410256410253</v>
      </c>
      <c r="J168" s="24">
        <v>6.2622461335402257E-7</v>
      </c>
      <c r="K168" s="89">
        <v>0.46987951807228917</v>
      </c>
    </row>
    <row r="169" spans="1:11" ht="15" customHeight="1" x14ac:dyDescent="0.2">
      <c r="A169" s="88" t="s">
        <v>828</v>
      </c>
      <c r="B169" s="22" t="s">
        <v>2373</v>
      </c>
      <c r="C169" s="23">
        <v>27</v>
      </c>
      <c r="D169" s="23">
        <v>5</v>
      </c>
      <c r="E169" s="23">
        <v>42</v>
      </c>
      <c r="F169" s="23">
        <v>32</v>
      </c>
      <c r="G169" s="23">
        <v>74</v>
      </c>
      <c r="H169" s="24">
        <v>0.84375</v>
      </c>
      <c r="I169" s="24">
        <v>0.15625</v>
      </c>
      <c r="J169" s="24">
        <v>5.5832073961683943E-7</v>
      </c>
      <c r="K169" s="89">
        <v>0.43243243243243246</v>
      </c>
    </row>
    <row r="170" spans="1:11" ht="15" customHeight="1" x14ac:dyDescent="0.2">
      <c r="A170" s="88" t="s">
        <v>823</v>
      </c>
      <c r="B170" s="22" t="s">
        <v>2377</v>
      </c>
      <c r="C170" s="23">
        <v>49</v>
      </c>
      <c r="D170" s="23">
        <v>10</v>
      </c>
      <c r="E170" s="23">
        <v>14</v>
      </c>
      <c r="F170" s="23">
        <v>59</v>
      </c>
      <c r="G170" s="23">
        <v>73</v>
      </c>
      <c r="H170" s="24">
        <v>0.83050847457627119</v>
      </c>
      <c r="I170" s="24">
        <v>0.16949152542372881</v>
      </c>
      <c r="J170" s="24">
        <v>5.5077586475715237E-7</v>
      </c>
      <c r="K170" s="89">
        <v>0.80821917808219179</v>
      </c>
    </row>
    <row r="171" spans="1:11" ht="15" customHeight="1" x14ac:dyDescent="0.2">
      <c r="A171" s="88" t="s">
        <v>825</v>
      </c>
      <c r="B171" s="22" t="s">
        <v>2484</v>
      </c>
      <c r="C171" s="23">
        <v>49</v>
      </c>
      <c r="D171" s="23">
        <v>7</v>
      </c>
      <c r="E171" s="23">
        <v>16</v>
      </c>
      <c r="F171" s="23">
        <v>56</v>
      </c>
      <c r="G171" s="23">
        <v>72</v>
      </c>
      <c r="H171" s="24">
        <v>0.875</v>
      </c>
      <c r="I171" s="24">
        <v>0.125</v>
      </c>
      <c r="J171" s="24">
        <v>5.4323098989746541E-7</v>
      </c>
      <c r="K171" s="89">
        <v>0.77777777777777779</v>
      </c>
    </row>
    <row r="172" spans="1:11" ht="15" customHeight="1" x14ac:dyDescent="0.2">
      <c r="A172" s="88" t="s">
        <v>820</v>
      </c>
      <c r="B172" s="22" t="s">
        <v>2622</v>
      </c>
      <c r="C172" s="23">
        <v>63</v>
      </c>
      <c r="D172" s="23">
        <v>3</v>
      </c>
      <c r="E172" s="23">
        <v>6</v>
      </c>
      <c r="F172" s="23">
        <v>66</v>
      </c>
      <c r="G172" s="23">
        <v>72</v>
      </c>
      <c r="H172" s="24">
        <v>0.95454545454545459</v>
      </c>
      <c r="I172" s="24">
        <v>4.5454545454545414E-2</v>
      </c>
      <c r="J172" s="24">
        <v>5.4323098989746541E-7</v>
      </c>
      <c r="K172" s="89">
        <v>0.91666666666666663</v>
      </c>
    </row>
    <row r="173" spans="1:11" ht="15" customHeight="1" x14ac:dyDescent="0.2">
      <c r="A173" s="88" t="s">
        <v>824</v>
      </c>
      <c r="B173" s="22" t="s">
        <v>356</v>
      </c>
      <c r="C173" s="23">
        <v>12</v>
      </c>
      <c r="D173" s="23">
        <v>1</v>
      </c>
      <c r="E173" s="23">
        <v>53</v>
      </c>
      <c r="F173" s="23">
        <v>13</v>
      </c>
      <c r="G173" s="23">
        <v>66</v>
      </c>
      <c r="H173" s="24">
        <v>0.92307692307692313</v>
      </c>
      <c r="I173" s="24">
        <v>7.6923076923076872E-2</v>
      </c>
      <c r="J173" s="24">
        <v>4.9796174073934325E-7</v>
      </c>
      <c r="K173" s="89">
        <v>0.19696969696969696</v>
      </c>
    </row>
    <row r="174" spans="1:11" ht="15" customHeight="1" x14ac:dyDescent="0.2">
      <c r="A174" s="88" t="s">
        <v>827</v>
      </c>
      <c r="B174" s="22" t="s">
        <v>2470</v>
      </c>
      <c r="C174" s="23">
        <v>16</v>
      </c>
      <c r="D174" s="23"/>
      <c r="E174" s="23">
        <v>46</v>
      </c>
      <c r="F174" s="23">
        <v>16</v>
      </c>
      <c r="G174" s="23">
        <v>62</v>
      </c>
      <c r="H174" s="24">
        <v>1</v>
      </c>
      <c r="I174" s="24">
        <v>0</v>
      </c>
      <c r="J174" s="24">
        <v>4.6778224130059521E-7</v>
      </c>
      <c r="K174" s="89">
        <v>0.25806451612903225</v>
      </c>
    </row>
    <row r="175" spans="1:11" ht="15" customHeight="1" x14ac:dyDescent="0.2">
      <c r="A175" s="88" t="s">
        <v>844</v>
      </c>
      <c r="B175" s="22" t="s">
        <v>2623</v>
      </c>
      <c r="C175" s="23">
        <v>32</v>
      </c>
      <c r="D175" s="23">
        <v>10</v>
      </c>
      <c r="E175" s="23">
        <v>18</v>
      </c>
      <c r="F175" s="23">
        <v>42</v>
      </c>
      <c r="G175" s="23">
        <v>60</v>
      </c>
      <c r="H175" s="24">
        <v>0.76190476190476186</v>
      </c>
      <c r="I175" s="24">
        <v>0.23809523809523814</v>
      </c>
      <c r="J175" s="24">
        <v>4.5269249158122114E-7</v>
      </c>
      <c r="K175" s="89">
        <v>0.7</v>
      </c>
    </row>
    <row r="176" spans="1:11" ht="15" customHeight="1" x14ac:dyDescent="0.2">
      <c r="A176" s="88" t="s">
        <v>831</v>
      </c>
      <c r="B176" s="22" t="s">
        <v>2516</v>
      </c>
      <c r="C176" s="23">
        <v>32</v>
      </c>
      <c r="D176" s="23">
        <v>1</v>
      </c>
      <c r="E176" s="23">
        <v>26</v>
      </c>
      <c r="F176" s="23">
        <v>33</v>
      </c>
      <c r="G176" s="23">
        <v>59</v>
      </c>
      <c r="H176" s="24">
        <v>0.96969696969696972</v>
      </c>
      <c r="I176" s="24">
        <v>3.0303030303030276E-2</v>
      </c>
      <c r="J176" s="24">
        <v>4.4514761672153413E-7</v>
      </c>
      <c r="K176" s="89">
        <v>0.55932203389830504</v>
      </c>
    </row>
    <row r="177" spans="1:11" ht="15" customHeight="1" x14ac:dyDescent="0.2">
      <c r="A177" s="88" t="s">
        <v>755</v>
      </c>
      <c r="B177" s="22" t="s">
        <v>2402</v>
      </c>
      <c r="C177" s="23">
        <v>36</v>
      </c>
      <c r="D177" s="23">
        <v>2</v>
      </c>
      <c r="E177" s="23">
        <v>19</v>
      </c>
      <c r="F177" s="23">
        <v>38</v>
      </c>
      <c r="G177" s="23">
        <v>57</v>
      </c>
      <c r="H177" s="24">
        <v>0.94736842105263153</v>
      </c>
      <c r="I177" s="24">
        <v>5.2631578947368474E-2</v>
      </c>
      <c r="J177" s="24">
        <v>4.3005786700216011E-7</v>
      </c>
      <c r="K177" s="89">
        <v>0.66666666666666663</v>
      </c>
    </row>
    <row r="178" spans="1:11" ht="15" customHeight="1" x14ac:dyDescent="0.2">
      <c r="A178" s="88" t="s">
        <v>834</v>
      </c>
      <c r="B178" s="22" t="s">
        <v>2389</v>
      </c>
      <c r="C178" s="23">
        <v>31</v>
      </c>
      <c r="D178" s="23">
        <v>2</v>
      </c>
      <c r="E178" s="23">
        <v>22</v>
      </c>
      <c r="F178" s="23">
        <v>33</v>
      </c>
      <c r="G178" s="23">
        <v>55</v>
      </c>
      <c r="H178" s="24">
        <v>0.93939393939393945</v>
      </c>
      <c r="I178" s="24">
        <v>6.0606060606060552E-2</v>
      </c>
      <c r="J178" s="24">
        <v>4.1496811728278604E-7</v>
      </c>
      <c r="K178" s="89">
        <v>0.6</v>
      </c>
    </row>
    <row r="179" spans="1:11" ht="15" customHeight="1" x14ac:dyDescent="0.2">
      <c r="A179" s="88" t="s">
        <v>847</v>
      </c>
      <c r="B179" s="22" t="s">
        <v>2505</v>
      </c>
      <c r="C179" s="23">
        <v>36</v>
      </c>
      <c r="D179" s="23">
        <v>6</v>
      </c>
      <c r="E179" s="23">
        <v>13</v>
      </c>
      <c r="F179" s="23">
        <v>42</v>
      </c>
      <c r="G179" s="23">
        <v>55</v>
      </c>
      <c r="H179" s="24">
        <v>0.8571428571428571</v>
      </c>
      <c r="I179" s="24">
        <v>0.1428571428571429</v>
      </c>
      <c r="J179" s="24">
        <v>4.1496811728278604E-7</v>
      </c>
      <c r="K179" s="89">
        <v>0.76363636363636367</v>
      </c>
    </row>
    <row r="180" spans="1:11" ht="15" customHeight="1" x14ac:dyDescent="0.2">
      <c r="A180" s="88" t="s">
        <v>832</v>
      </c>
      <c r="B180" s="22" t="s">
        <v>2624</v>
      </c>
      <c r="C180" s="23">
        <v>25</v>
      </c>
      <c r="D180" s="23">
        <v>4</v>
      </c>
      <c r="E180" s="23">
        <v>25</v>
      </c>
      <c r="F180" s="23">
        <v>29</v>
      </c>
      <c r="G180" s="23">
        <v>54</v>
      </c>
      <c r="H180" s="24">
        <v>0.86206896551724133</v>
      </c>
      <c r="I180" s="24">
        <v>0.13793103448275867</v>
      </c>
      <c r="J180" s="24">
        <v>4.0742324242309903E-7</v>
      </c>
      <c r="K180" s="89">
        <v>0.53703703703703709</v>
      </c>
    </row>
    <row r="181" spans="1:11" ht="15" customHeight="1" x14ac:dyDescent="0.2">
      <c r="A181" s="88" t="s">
        <v>741</v>
      </c>
      <c r="B181" s="22" t="s">
        <v>2429</v>
      </c>
      <c r="C181" s="23">
        <v>25</v>
      </c>
      <c r="D181" s="23">
        <v>4</v>
      </c>
      <c r="E181" s="23">
        <v>25</v>
      </c>
      <c r="F181" s="23">
        <v>29</v>
      </c>
      <c r="G181" s="23">
        <v>54</v>
      </c>
      <c r="H181" s="24">
        <v>0.86206896551724133</v>
      </c>
      <c r="I181" s="24">
        <v>0.13793103448275867</v>
      </c>
      <c r="J181" s="24">
        <v>4.0742324242309903E-7</v>
      </c>
      <c r="K181" s="89">
        <v>0.53703703703703709</v>
      </c>
    </row>
    <row r="182" spans="1:11" ht="15" customHeight="1" x14ac:dyDescent="0.2">
      <c r="A182" s="88" t="s">
        <v>833</v>
      </c>
      <c r="B182" s="22" t="s">
        <v>2388</v>
      </c>
      <c r="C182" s="23">
        <v>45</v>
      </c>
      <c r="D182" s="23">
        <v>2</v>
      </c>
      <c r="E182" s="23">
        <v>5</v>
      </c>
      <c r="F182" s="23">
        <v>47</v>
      </c>
      <c r="G182" s="23">
        <v>52</v>
      </c>
      <c r="H182" s="24">
        <v>0.95744680851063835</v>
      </c>
      <c r="I182" s="24">
        <v>4.2553191489361653E-2</v>
      </c>
      <c r="J182" s="24">
        <v>3.9233349270372501E-7</v>
      </c>
      <c r="K182" s="89">
        <v>0.90384615384615385</v>
      </c>
    </row>
    <row r="183" spans="1:11" x14ac:dyDescent="0.2">
      <c r="A183" s="88" t="s">
        <v>843</v>
      </c>
      <c r="B183" s="22" t="s">
        <v>618</v>
      </c>
      <c r="C183" s="23">
        <v>38</v>
      </c>
      <c r="D183" s="23"/>
      <c r="E183" s="23">
        <v>13</v>
      </c>
      <c r="F183" s="23">
        <v>38</v>
      </c>
      <c r="G183" s="23">
        <v>51</v>
      </c>
      <c r="H183" s="24">
        <v>1</v>
      </c>
      <c r="I183" s="24">
        <v>0</v>
      </c>
      <c r="J183" s="24">
        <v>3.8478861784403795E-7</v>
      </c>
      <c r="K183" s="89">
        <v>0.74509803921568629</v>
      </c>
    </row>
    <row r="184" spans="1:11" ht="15" customHeight="1" x14ac:dyDescent="0.2">
      <c r="A184" s="88" t="s">
        <v>836</v>
      </c>
      <c r="B184" s="22" t="s">
        <v>2492</v>
      </c>
      <c r="C184" s="23">
        <v>2</v>
      </c>
      <c r="D184" s="23"/>
      <c r="E184" s="23">
        <v>46</v>
      </c>
      <c r="F184" s="23">
        <v>2</v>
      </c>
      <c r="G184" s="23">
        <v>48</v>
      </c>
      <c r="H184" s="24">
        <v>1</v>
      </c>
      <c r="I184" s="24">
        <v>0</v>
      </c>
      <c r="J184" s="24">
        <v>3.6215399326497692E-7</v>
      </c>
      <c r="K184" s="89">
        <v>4.1666666666666664E-2</v>
      </c>
    </row>
    <row r="185" spans="1:11" ht="15" customHeight="1" x14ac:dyDescent="0.2">
      <c r="A185" s="88" t="s">
        <v>841</v>
      </c>
      <c r="B185" s="22" t="s">
        <v>627</v>
      </c>
      <c r="C185" s="23">
        <v>16</v>
      </c>
      <c r="D185" s="23"/>
      <c r="E185" s="23">
        <v>31</v>
      </c>
      <c r="F185" s="23">
        <v>16</v>
      </c>
      <c r="G185" s="23">
        <v>47</v>
      </c>
      <c r="H185" s="24">
        <v>1</v>
      </c>
      <c r="I185" s="24">
        <v>0</v>
      </c>
      <c r="J185" s="24">
        <v>3.5460911840528991E-7</v>
      </c>
      <c r="K185" s="89">
        <v>0.34042553191489361</v>
      </c>
    </row>
    <row r="186" spans="1:11" ht="15" customHeight="1" x14ac:dyDescent="0.2">
      <c r="A186" s="88" t="s">
        <v>840</v>
      </c>
      <c r="B186" s="22" t="s">
        <v>2368</v>
      </c>
      <c r="C186" s="23">
        <v>27</v>
      </c>
      <c r="D186" s="23">
        <v>8</v>
      </c>
      <c r="E186" s="23">
        <v>10</v>
      </c>
      <c r="F186" s="23">
        <v>35</v>
      </c>
      <c r="G186" s="23">
        <v>45</v>
      </c>
      <c r="H186" s="24">
        <v>0.77142857142857146</v>
      </c>
      <c r="I186" s="24">
        <v>0.22857142857142854</v>
      </c>
      <c r="J186" s="24">
        <v>3.3951936868591584E-7</v>
      </c>
      <c r="K186" s="89">
        <v>0.77777777777777779</v>
      </c>
    </row>
    <row r="187" spans="1:11" ht="15" customHeight="1" x14ac:dyDescent="0.2">
      <c r="A187" s="88" t="s">
        <v>839</v>
      </c>
      <c r="B187" s="22" t="s">
        <v>2483</v>
      </c>
      <c r="C187" s="23">
        <v>19</v>
      </c>
      <c r="D187" s="23">
        <v>1</v>
      </c>
      <c r="E187" s="23">
        <v>24</v>
      </c>
      <c r="F187" s="23">
        <v>20</v>
      </c>
      <c r="G187" s="23">
        <v>44</v>
      </c>
      <c r="H187" s="24">
        <v>0.95</v>
      </c>
      <c r="I187" s="24">
        <v>5.0000000000000044E-2</v>
      </c>
      <c r="J187" s="24">
        <v>3.3197449382622883E-7</v>
      </c>
      <c r="K187" s="89">
        <v>0.45454545454545453</v>
      </c>
    </row>
    <row r="188" spans="1:11" ht="15" customHeight="1" x14ac:dyDescent="0.2">
      <c r="A188" s="88" t="s">
        <v>850</v>
      </c>
      <c r="B188" s="22" t="s">
        <v>2415</v>
      </c>
      <c r="C188" s="23">
        <v>33</v>
      </c>
      <c r="D188" s="23">
        <v>10</v>
      </c>
      <c r="E188" s="23">
        <v>1</v>
      </c>
      <c r="F188" s="23">
        <v>43</v>
      </c>
      <c r="G188" s="23">
        <v>44</v>
      </c>
      <c r="H188" s="24">
        <v>0.76744186046511631</v>
      </c>
      <c r="I188" s="24">
        <v>0.23255813953488369</v>
      </c>
      <c r="J188" s="24">
        <v>3.3197449382622883E-7</v>
      </c>
      <c r="K188" s="89">
        <v>0.97727272727272729</v>
      </c>
    </row>
    <row r="189" spans="1:11" x14ac:dyDescent="0.2">
      <c r="A189" s="88" t="s">
        <v>854</v>
      </c>
      <c r="B189" s="22" t="s">
        <v>2387</v>
      </c>
      <c r="C189" s="23">
        <v>30</v>
      </c>
      <c r="D189" s="23">
        <v>1</v>
      </c>
      <c r="E189" s="23">
        <v>12</v>
      </c>
      <c r="F189" s="23">
        <v>31</v>
      </c>
      <c r="G189" s="23">
        <v>43</v>
      </c>
      <c r="H189" s="24">
        <v>0.967741935483871</v>
      </c>
      <c r="I189" s="24">
        <v>3.2258064516129004E-2</v>
      </c>
      <c r="J189" s="24">
        <v>3.2442961896654182E-7</v>
      </c>
      <c r="K189" s="89">
        <v>0.72093023255813948</v>
      </c>
    </row>
    <row r="190" spans="1:11" ht="15" customHeight="1" x14ac:dyDescent="0.2">
      <c r="A190" s="88" t="s">
        <v>846</v>
      </c>
      <c r="B190" s="22" t="s">
        <v>613</v>
      </c>
      <c r="C190" s="23">
        <v>30</v>
      </c>
      <c r="D190" s="23">
        <v>2</v>
      </c>
      <c r="E190" s="23">
        <v>10</v>
      </c>
      <c r="F190" s="23">
        <v>32</v>
      </c>
      <c r="G190" s="23">
        <v>42</v>
      </c>
      <c r="H190" s="24">
        <v>0.9375</v>
      </c>
      <c r="I190" s="24">
        <v>6.25E-2</v>
      </c>
      <c r="J190" s="24">
        <v>3.1688474410685481E-7</v>
      </c>
      <c r="K190" s="89">
        <v>0.76190476190476186</v>
      </c>
    </row>
    <row r="191" spans="1:11" ht="15" customHeight="1" x14ac:dyDescent="0.2">
      <c r="A191" s="88" t="s">
        <v>849</v>
      </c>
      <c r="B191" s="22" t="s">
        <v>2508</v>
      </c>
      <c r="C191" s="23">
        <v>5</v>
      </c>
      <c r="D191" s="23"/>
      <c r="E191" s="23">
        <v>37</v>
      </c>
      <c r="F191" s="23">
        <v>5</v>
      </c>
      <c r="G191" s="23">
        <v>42</v>
      </c>
      <c r="H191" s="24">
        <v>1</v>
      </c>
      <c r="I191" s="24">
        <v>0</v>
      </c>
      <c r="J191" s="24">
        <v>3.1688474410685481E-7</v>
      </c>
      <c r="K191" s="89">
        <v>0.11904761904761904</v>
      </c>
    </row>
    <row r="192" spans="1:11" ht="15" customHeight="1" x14ac:dyDescent="0.2">
      <c r="A192" s="88" t="s">
        <v>845</v>
      </c>
      <c r="B192" s="22" t="s">
        <v>2466</v>
      </c>
      <c r="C192" s="23">
        <v>22</v>
      </c>
      <c r="D192" s="23">
        <v>9</v>
      </c>
      <c r="E192" s="23">
        <v>9</v>
      </c>
      <c r="F192" s="23">
        <v>31</v>
      </c>
      <c r="G192" s="23">
        <v>40</v>
      </c>
      <c r="H192" s="24">
        <v>0.70967741935483875</v>
      </c>
      <c r="I192" s="24">
        <v>0.29032258064516125</v>
      </c>
      <c r="J192" s="24">
        <v>3.0179499438748074E-7</v>
      </c>
      <c r="K192" s="89">
        <v>0.77500000000000002</v>
      </c>
    </row>
    <row r="193" spans="1:11" ht="15" customHeight="1" x14ac:dyDescent="0.2">
      <c r="A193" s="88" t="s">
        <v>859</v>
      </c>
      <c r="B193" s="22" t="s">
        <v>2375</v>
      </c>
      <c r="C193" s="23">
        <v>22</v>
      </c>
      <c r="D193" s="23">
        <v>10</v>
      </c>
      <c r="E193" s="23">
        <v>7</v>
      </c>
      <c r="F193" s="23">
        <v>32</v>
      </c>
      <c r="G193" s="23">
        <v>39</v>
      </c>
      <c r="H193" s="24">
        <v>0.6875</v>
      </c>
      <c r="I193" s="24">
        <v>0.3125</v>
      </c>
      <c r="J193" s="24">
        <v>2.9425011952779373E-7</v>
      </c>
      <c r="K193" s="89">
        <v>0.82051282051282048</v>
      </c>
    </row>
    <row r="194" spans="1:11" ht="15" customHeight="1" x14ac:dyDescent="0.2">
      <c r="A194" s="88" t="s">
        <v>754</v>
      </c>
      <c r="B194" s="22" t="s">
        <v>2400</v>
      </c>
      <c r="C194" s="23">
        <v>13</v>
      </c>
      <c r="D194" s="23">
        <v>9</v>
      </c>
      <c r="E194" s="23">
        <v>16</v>
      </c>
      <c r="F194" s="23">
        <v>22</v>
      </c>
      <c r="G194" s="23">
        <v>38</v>
      </c>
      <c r="H194" s="24">
        <v>0.59090909090909094</v>
      </c>
      <c r="I194" s="24">
        <v>0.40909090909090906</v>
      </c>
      <c r="J194" s="24">
        <v>2.8670524466810672E-7</v>
      </c>
      <c r="K194" s="89">
        <v>0.57894736842105265</v>
      </c>
    </row>
    <row r="195" spans="1:11" ht="15" customHeight="1" x14ac:dyDescent="0.2">
      <c r="A195" s="88" t="s">
        <v>856</v>
      </c>
      <c r="B195" s="22" t="s">
        <v>2467</v>
      </c>
      <c r="C195" s="23">
        <v>20</v>
      </c>
      <c r="D195" s="23">
        <v>3</v>
      </c>
      <c r="E195" s="23">
        <v>14</v>
      </c>
      <c r="F195" s="23">
        <v>23</v>
      </c>
      <c r="G195" s="23">
        <v>37</v>
      </c>
      <c r="H195" s="24">
        <v>0.86956521739130432</v>
      </c>
      <c r="I195" s="24">
        <v>0.13043478260869568</v>
      </c>
      <c r="J195" s="24">
        <v>2.7916036980841971E-7</v>
      </c>
      <c r="K195" s="89">
        <v>0.6216216216216216</v>
      </c>
    </row>
    <row r="196" spans="1:11" ht="15" customHeight="1" x14ac:dyDescent="0.2">
      <c r="A196" s="88" t="s">
        <v>858</v>
      </c>
      <c r="B196" s="22" t="s">
        <v>2512</v>
      </c>
      <c r="C196" s="23">
        <v>27</v>
      </c>
      <c r="D196" s="23">
        <v>3</v>
      </c>
      <c r="E196" s="23">
        <v>7</v>
      </c>
      <c r="F196" s="23">
        <v>30</v>
      </c>
      <c r="G196" s="23">
        <v>37</v>
      </c>
      <c r="H196" s="24">
        <v>0.9</v>
      </c>
      <c r="I196" s="24">
        <v>9.9999999999999978E-2</v>
      </c>
      <c r="J196" s="24">
        <v>2.7916036980841971E-7</v>
      </c>
      <c r="K196" s="89">
        <v>0.81081081081081086</v>
      </c>
    </row>
    <row r="197" spans="1:11" ht="15" customHeight="1" x14ac:dyDescent="0.2">
      <c r="A197" s="88" t="s">
        <v>853</v>
      </c>
      <c r="B197" s="22" t="s">
        <v>2504</v>
      </c>
      <c r="C197" s="23">
        <v>14</v>
      </c>
      <c r="D197" s="23">
        <v>1</v>
      </c>
      <c r="E197" s="23">
        <v>21</v>
      </c>
      <c r="F197" s="23">
        <v>15</v>
      </c>
      <c r="G197" s="23">
        <v>36</v>
      </c>
      <c r="H197" s="24">
        <v>0.93333333333333335</v>
      </c>
      <c r="I197" s="24">
        <v>6.6666666666666652E-2</v>
      </c>
      <c r="J197" s="24">
        <v>2.7161549494873271E-7</v>
      </c>
      <c r="K197" s="89">
        <v>0.41666666666666669</v>
      </c>
    </row>
    <row r="198" spans="1:11" ht="15" customHeight="1" x14ac:dyDescent="0.2">
      <c r="A198" s="88" t="s">
        <v>864</v>
      </c>
      <c r="B198" s="22" t="s">
        <v>2425</v>
      </c>
      <c r="C198" s="23">
        <v>4</v>
      </c>
      <c r="D198" s="23">
        <v>1</v>
      </c>
      <c r="E198" s="23">
        <v>26</v>
      </c>
      <c r="F198" s="23">
        <v>5</v>
      </c>
      <c r="G198" s="23">
        <v>31</v>
      </c>
      <c r="H198" s="24">
        <v>0.8</v>
      </c>
      <c r="I198" s="24">
        <v>0.19999999999999996</v>
      </c>
      <c r="J198" s="24">
        <v>2.3389112065029761E-7</v>
      </c>
      <c r="K198" s="89">
        <v>0.16129032258064516</v>
      </c>
    </row>
    <row r="199" spans="1:11" ht="15" customHeight="1" x14ac:dyDescent="0.2">
      <c r="A199" s="88" t="s">
        <v>873</v>
      </c>
      <c r="B199" s="22" t="s">
        <v>2625</v>
      </c>
      <c r="C199" s="23">
        <v>15</v>
      </c>
      <c r="D199" s="23">
        <v>2</v>
      </c>
      <c r="E199" s="23">
        <v>13</v>
      </c>
      <c r="F199" s="23">
        <v>17</v>
      </c>
      <c r="G199" s="23">
        <v>30</v>
      </c>
      <c r="H199" s="24">
        <v>0.88235294117647056</v>
      </c>
      <c r="I199" s="24">
        <v>0.11764705882352944</v>
      </c>
      <c r="J199" s="24">
        <v>2.2634624579061057E-7</v>
      </c>
      <c r="K199" s="89">
        <v>0.56666666666666665</v>
      </c>
    </row>
    <row r="200" spans="1:11" ht="15" customHeight="1" x14ac:dyDescent="0.2">
      <c r="A200" s="88" t="s">
        <v>751</v>
      </c>
      <c r="B200" s="22" t="s">
        <v>2408</v>
      </c>
      <c r="C200" s="23">
        <v>21</v>
      </c>
      <c r="D200" s="23">
        <v>3</v>
      </c>
      <c r="E200" s="23">
        <v>6</v>
      </c>
      <c r="F200" s="23">
        <v>24</v>
      </c>
      <c r="G200" s="23">
        <v>30</v>
      </c>
      <c r="H200" s="24">
        <v>0.875</v>
      </c>
      <c r="I200" s="24">
        <v>0.125</v>
      </c>
      <c r="J200" s="24">
        <v>2.2634624579061057E-7</v>
      </c>
      <c r="K200" s="89">
        <v>0.8</v>
      </c>
    </row>
    <row r="201" spans="1:11" x14ac:dyDescent="0.2">
      <c r="A201" s="88" t="s">
        <v>874</v>
      </c>
      <c r="B201" s="22" t="s">
        <v>2626</v>
      </c>
      <c r="C201" s="23">
        <v>18</v>
      </c>
      <c r="D201" s="23">
        <v>7</v>
      </c>
      <c r="E201" s="23">
        <v>5</v>
      </c>
      <c r="F201" s="23">
        <v>25</v>
      </c>
      <c r="G201" s="23">
        <v>30</v>
      </c>
      <c r="H201" s="24">
        <v>0.72</v>
      </c>
      <c r="I201" s="24">
        <v>0.28000000000000003</v>
      </c>
      <c r="J201" s="24">
        <v>2.2634624579061057E-7</v>
      </c>
      <c r="K201" s="89">
        <v>0.83333333333333337</v>
      </c>
    </row>
    <row r="202" spans="1:11" ht="15" customHeight="1" x14ac:dyDescent="0.2">
      <c r="A202" s="88" t="s">
        <v>861</v>
      </c>
      <c r="B202" s="22" t="s">
        <v>2627</v>
      </c>
      <c r="C202" s="23">
        <v>20</v>
      </c>
      <c r="D202" s="23">
        <v>5</v>
      </c>
      <c r="E202" s="23">
        <v>4</v>
      </c>
      <c r="F202" s="23">
        <v>25</v>
      </c>
      <c r="G202" s="23">
        <v>29</v>
      </c>
      <c r="H202" s="24">
        <v>0.8</v>
      </c>
      <c r="I202" s="24">
        <v>0.19999999999999996</v>
      </c>
      <c r="J202" s="24">
        <v>2.1880137093092356E-7</v>
      </c>
      <c r="K202" s="89">
        <v>0.86206896551724133</v>
      </c>
    </row>
    <row r="203" spans="1:11" ht="15" customHeight="1" x14ac:dyDescent="0.2">
      <c r="A203" s="88" t="s">
        <v>889</v>
      </c>
      <c r="B203" s="22" t="s">
        <v>2474</v>
      </c>
      <c r="C203" s="23">
        <v>0</v>
      </c>
      <c r="D203" s="23">
        <v>1</v>
      </c>
      <c r="E203" s="23">
        <v>27</v>
      </c>
      <c r="F203" s="23">
        <v>1</v>
      </c>
      <c r="G203" s="23">
        <v>28</v>
      </c>
      <c r="H203" s="24">
        <v>0</v>
      </c>
      <c r="I203" s="24">
        <v>1</v>
      </c>
      <c r="J203" s="24">
        <v>2.1125649607123652E-7</v>
      </c>
      <c r="K203" s="89">
        <v>3.5714285714285712E-2</v>
      </c>
    </row>
    <row r="204" spans="1:11" ht="15" customHeight="1" x14ac:dyDescent="0.2">
      <c r="A204" s="88" t="s">
        <v>865</v>
      </c>
      <c r="B204" s="22" t="s">
        <v>2489</v>
      </c>
      <c r="C204" s="23">
        <v>16</v>
      </c>
      <c r="D204" s="23">
        <v>3</v>
      </c>
      <c r="E204" s="23">
        <v>8</v>
      </c>
      <c r="F204" s="23">
        <v>19</v>
      </c>
      <c r="G204" s="23">
        <v>27</v>
      </c>
      <c r="H204" s="24">
        <v>0.84210526315789469</v>
      </c>
      <c r="I204" s="24">
        <v>0.15789473684210531</v>
      </c>
      <c r="J204" s="24">
        <v>2.0371162121154952E-7</v>
      </c>
      <c r="K204" s="89">
        <v>0.70370370370370372</v>
      </c>
    </row>
    <row r="205" spans="1:11" ht="15" customHeight="1" x14ac:dyDescent="0.2">
      <c r="A205" s="88" t="s">
        <v>869</v>
      </c>
      <c r="B205" s="22" t="s">
        <v>2383</v>
      </c>
      <c r="C205" s="23">
        <v>14</v>
      </c>
      <c r="D205" s="23"/>
      <c r="E205" s="23">
        <v>11</v>
      </c>
      <c r="F205" s="23">
        <v>14</v>
      </c>
      <c r="G205" s="23">
        <v>25</v>
      </c>
      <c r="H205" s="24">
        <v>1</v>
      </c>
      <c r="I205" s="24">
        <v>0</v>
      </c>
      <c r="J205" s="24">
        <v>1.8862187149217547E-7</v>
      </c>
      <c r="K205" s="89">
        <v>0.56000000000000005</v>
      </c>
    </row>
    <row r="206" spans="1:11" ht="15" customHeight="1" x14ac:dyDescent="0.2">
      <c r="A206" s="88" t="s">
        <v>881</v>
      </c>
      <c r="B206" s="22" t="s">
        <v>2628</v>
      </c>
      <c r="C206" s="23">
        <v>15</v>
      </c>
      <c r="D206" s="23"/>
      <c r="E206" s="23">
        <v>9</v>
      </c>
      <c r="F206" s="23">
        <v>15</v>
      </c>
      <c r="G206" s="23">
        <v>24</v>
      </c>
      <c r="H206" s="24">
        <v>1</v>
      </c>
      <c r="I206" s="24">
        <v>0</v>
      </c>
      <c r="J206" s="24">
        <v>1.8107699663248846E-7</v>
      </c>
      <c r="K206" s="89">
        <v>0.625</v>
      </c>
    </row>
    <row r="207" spans="1:11" ht="15" customHeight="1" x14ac:dyDescent="0.2">
      <c r="A207" s="88" t="s">
        <v>875</v>
      </c>
      <c r="B207" s="22" t="s">
        <v>2416</v>
      </c>
      <c r="C207" s="23">
        <v>8</v>
      </c>
      <c r="D207" s="23">
        <v>7</v>
      </c>
      <c r="E207" s="23">
        <v>6</v>
      </c>
      <c r="F207" s="23">
        <v>15</v>
      </c>
      <c r="G207" s="23">
        <v>21</v>
      </c>
      <c r="H207" s="24">
        <v>0.53333333333333333</v>
      </c>
      <c r="I207" s="24">
        <v>0.46666666666666667</v>
      </c>
      <c r="J207" s="24">
        <v>1.5844237205342741E-7</v>
      </c>
      <c r="K207" s="89">
        <v>0.7142857142857143</v>
      </c>
    </row>
    <row r="208" spans="1:11" ht="15" customHeight="1" x14ac:dyDescent="0.2">
      <c r="A208" s="88" t="s">
        <v>888</v>
      </c>
      <c r="B208" s="22" t="s">
        <v>2629</v>
      </c>
      <c r="C208" s="23">
        <v>12</v>
      </c>
      <c r="D208" s="23">
        <v>3</v>
      </c>
      <c r="E208" s="23">
        <v>2</v>
      </c>
      <c r="F208" s="23">
        <v>15</v>
      </c>
      <c r="G208" s="23">
        <v>17</v>
      </c>
      <c r="H208" s="24">
        <v>0.8</v>
      </c>
      <c r="I208" s="24">
        <v>0.19999999999999996</v>
      </c>
      <c r="J208" s="24">
        <v>1.2826287261467932E-7</v>
      </c>
      <c r="K208" s="89">
        <v>0.88235294117647056</v>
      </c>
    </row>
    <row r="209" spans="1:11" ht="15" customHeight="1" x14ac:dyDescent="0.2">
      <c r="A209" s="88" t="s">
        <v>880</v>
      </c>
      <c r="B209" s="22" t="s">
        <v>606</v>
      </c>
      <c r="C209" s="23">
        <v>15</v>
      </c>
      <c r="D209" s="23"/>
      <c r="E209" s="23">
        <v>2</v>
      </c>
      <c r="F209" s="23">
        <v>15</v>
      </c>
      <c r="G209" s="23">
        <v>17</v>
      </c>
      <c r="H209" s="24">
        <v>1</v>
      </c>
      <c r="I209" s="24">
        <v>0</v>
      </c>
      <c r="J209" s="24">
        <v>1.2826287261467932E-7</v>
      </c>
      <c r="K209" s="89">
        <v>0.88235294117647056</v>
      </c>
    </row>
    <row r="210" spans="1:11" ht="15" customHeight="1" x14ac:dyDescent="0.2">
      <c r="A210" s="88" t="s">
        <v>887</v>
      </c>
      <c r="B210" s="22" t="s">
        <v>2437</v>
      </c>
      <c r="C210" s="23">
        <v>9</v>
      </c>
      <c r="D210" s="23"/>
      <c r="E210" s="23">
        <v>5</v>
      </c>
      <c r="F210" s="23">
        <v>9</v>
      </c>
      <c r="G210" s="23">
        <v>14</v>
      </c>
      <c r="H210" s="24">
        <v>1</v>
      </c>
      <c r="I210" s="24">
        <v>0</v>
      </c>
      <c r="J210" s="24">
        <v>1.0562824803561826E-7</v>
      </c>
      <c r="K210" s="89">
        <v>0.6428571428571429</v>
      </c>
    </row>
    <row r="211" spans="1:11" ht="15" customHeight="1" x14ac:dyDescent="0.2">
      <c r="A211" s="88" t="s">
        <v>756</v>
      </c>
      <c r="B211" s="22" t="s">
        <v>2401</v>
      </c>
      <c r="C211" s="23">
        <v>11</v>
      </c>
      <c r="D211" s="23"/>
      <c r="E211" s="23">
        <v>3</v>
      </c>
      <c r="F211" s="23">
        <v>11</v>
      </c>
      <c r="G211" s="23">
        <v>14</v>
      </c>
      <c r="H211" s="24">
        <v>1</v>
      </c>
      <c r="I211" s="24">
        <v>0</v>
      </c>
      <c r="J211" s="24">
        <v>1.0562824803561826E-7</v>
      </c>
      <c r="K211" s="89">
        <v>0.7857142857142857</v>
      </c>
    </row>
    <row r="212" spans="1:11" ht="15" customHeight="1" x14ac:dyDescent="0.2">
      <c r="A212" s="88" t="s">
        <v>906</v>
      </c>
      <c r="B212" s="22" t="s">
        <v>2477</v>
      </c>
      <c r="C212" s="23">
        <v>11</v>
      </c>
      <c r="D212" s="23"/>
      <c r="E212" s="23">
        <v>1</v>
      </c>
      <c r="F212" s="23">
        <v>11</v>
      </c>
      <c r="G212" s="23">
        <v>12</v>
      </c>
      <c r="H212" s="24">
        <v>1</v>
      </c>
      <c r="I212" s="24">
        <v>0</v>
      </c>
      <c r="J212" s="24">
        <v>9.0538498316244231E-8</v>
      </c>
      <c r="K212" s="89">
        <v>0.91666666666666663</v>
      </c>
    </row>
    <row r="213" spans="1:11" ht="15" customHeight="1" x14ac:dyDescent="0.2">
      <c r="A213" s="88" t="s">
        <v>907</v>
      </c>
      <c r="B213" s="22" t="s">
        <v>2498</v>
      </c>
      <c r="C213" s="23">
        <v>8</v>
      </c>
      <c r="D213" s="23"/>
      <c r="E213" s="23">
        <v>4</v>
      </c>
      <c r="F213" s="23">
        <v>8</v>
      </c>
      <c r="G213" s="23">
        <v>12</v>
      </c>
      <c r="H213" s="24">
        <v>1</v>
      </c>
      <c r="I213" s="24">
        <v>0</v>
      </c>
      <c r="J213" s="24">
        <v>9.0538498316244231E-8</v>
      </c>
      <c r="K213" s="89">
        <v>0.66666666666666663</v>
      </c>
    </row>
    <row r="214" spans="1:11" ht="15" customHeight="1" x14ac:dyDescent="0.2">
      <c r="A214" s="88" t="s">
        <v>904</v>
      </c>
      <c r="B214" s="22" t="s">
        <v>2630</v>
      </c>
      <c r="C214" s="23">
        <v>4</v>
      </c>
      <c r="D214" s="23"/>
      <c r="E214" s="23">
        <v>8</v>
      </c>
      <c r="F214" s="23">
        <v>4</v>
      </c>
      <c r="G214" s="23">
        <v>12</v>
      </c>
      <c r="H214" s="24">
        <v>1</v>
      </c>
      <c r="I214" s="24">
        <v>0</v>
      </c>
      <c r="J214" s="24">
        <v>9.0538498316244231E-8</v>
      </c>
      <c r="K214" s="89">
        <v>0.33333333333333331</v>
      </c>
    </row>
    <row r="215" spans="1:11" ht="15" customHeight="1" x14ac:dyDescent="0.2">
      <c r="A215" s="88" t="s">
        <v>905</v>
      </c>
      <c r="B215" s="22" t="s">
        <v>2631</v>
      </c>
      <c r="C215" s="23">
        <v>6</v>
      </c>
      <c r="D215" s="23"/>
      <c r="E215" s="23">
        <v>4</v>
      </c>
      <c r="F215" s="23">
        <v>6</v>
      </c>
      <c r="G215" s="23">
        <v>10</v>
      </c>
      <c r="H215" s="24">
        <v>1</v>
      </c>
      <c r="I215" s="24">
        <v>0</v>
      </c>
      <c r="J215" s="24">
        <v>7.5448748596870186E-8</v>
      </c>
      <c r="K215" s="89">
        <v>0.6</v>
      </c>
    </row>
    <row r="216" spans="1:11" ht="15" customHeight="1" x14ac:dyDescent="0.2">
      <c r="A216" s="88" t="s">
        <v>924</v>
      </c>
      <c r="B216" s="22" t="s">
        <v>2496</v>
      </c>
      <c r="C216" s="23">
        <v>6</v>
      </c>
      <c r="D216" s="23">
        <v>1</v>
      </c>
      <c r="E216" s="23">
        <v>2</v>
      </c>
      <c r="F216" s="23">
        <v>7</v>
      </c>
      <c r="G216" s="23">
        <v>9</v>
      </c>
      <c r="H216" s="24">
        <v>0.8571428571428571</v>
      </c>
      <c r="I216" s="24">
        <v>0.1428571428571429</v>
      </c>
      <c r="J216" s="24">
        <v>6.7903873737183176E-8</v>
      </c>
      <c r="K216" s="89">
        <v>0.77777777777777779</v>
      </c>
    </row>
    <row r="217" spans="1:11" ht="15" customHeight="1" x14ac:dyDescent="0.2">
      <c r="A217" s="88" t="s">
        <v>916</v>
      </c>
      <c r="B217" s="22" t="s">
        <v>2390</v>
      </c>
      <c r="C217" s="23">
        <v>4</v>
      </c>
      <c r="D217" s="23">
        <v>1</v>
      </c>
      <c r="E217" s="23">
        <v>3</v>
      </c>
      <c r="F217" s="23">
        <v>5</v>
      </c>
      <c r="G217" s="23">
        <v>8</v>
      </c>
      <c r="H217" s="24">
        <v>0.8</v>
      </c>
      <c r="I217" s="24">
        <v>0.19999999999999996</v>
      </c>
      <c r="J217" s="24">
        <v>6.0358998877496154E-8</v>
      </c>
      <c r="K217" s="89">
        <v>0.625</v>
      </c>
    </row>
    <row r="218" spans="1:11" ht="15" customHeight="1" x14ac:dyDescent="0.2">
      <c r="A218" s="88" t="s">
        <v>915</v>
      </c>
      <c r="B218" s="22" t="s">
        <v>2579</v>
      </c>
      <c r="C218" s="23">
        <v>7</v>
      </c>
      <c r="D218" s="23"/>
      <c r="E218" s="23">
        <v>1</v>
      </c>
      <c r="F218" s="23">
        <v>7</v>
      </c>
      <c r="G218" s="23">
        <v>8</v>
      </c>
      <c r="H218" s="24">
        <v>1</v>
      </c>
      <c r="I218" s="24">
        <v>0</v>
      </c>
      <c r="J218" s="24">
        <v>6.0358998877496154E-8</v>
      </c>
      <c r="K218" s="89">
        <v>0.875</v>
      </c>
    </row>
    <row r="219" spans="1:11" x14ac:dyDescent="0.2">
      <c r="A219" s="88" t="s">
        <v>914</v>
      </c>
      <c r="B219" s="22" t="s">
        <v>2632</v>
      </c>
      <c r="C219" s="23">
        <v>1</v>
      </c>
      <c r="D219" s="23"/>
      <c r="E219" s="23">
        <v>7</v>
      </c>
      <c r="F219" s="23">
        <v>1</v>
      </c>
      <c r="G219" s="23">
        <v>8</v>
      </c>
      <c r="H219" s="24">
        <v>1</v>
      </c>
      <c r="I219" s="24">
        <v>0</v>
      </c>
      <c r="J219" s="24">
        <v>6.0358998877496154E-8</v>
      </c>
      <c r="K219" s="89">
        <v>0.125</v>
      </c>
    </row>
    <row r="220" spans="1:11" ht="15" customHeight="1" x14ac:dyDescent="0.2">
      <c r="A220" s="88" t="s">
        <v>927</v>
      </c>
      <c r="B220" s="22" t="s">
        <v>2633</v>
      </c>
      <c r="C220" s="23">
        <v>5</v>
      </c>
      <c r="D220" s="23"/>
      <c r="E220" s="23">
        <v>3</v>
      </c>
      <c r="F220" s="23">
        <v>5</v>
      </c>
      <c r="G220" s="23">
        <v>8</v>
      </c>
      <c r="H220" s="24">
        <v>1</v>
      </c>
      <c r="I220" s="24">
        <v>0</v>
      </c>
      <c r="J220" s="24">
        <v>6.0358998877496154E-8</v>
      </c>
      <c r="K220" s="89">
        <v>0.625</v>
      </c>
    </row>
    <row r="221" spans="1:11" ht="15" customHeight="1" x14ac:dyDescent="0.2">
      <c r="A221" s="88" t="s">
        <v>923</v>
      </c>
      <c r="B221" s="22" t="s">
        <v>2575</v>
      </c>
      <c r="C221" s="23">
        <v>5</v>
      </c>
      <c r="D221" s="23"/>
      <c r="E221" s="23">
        <v>2</v>
      </c>
      <c r="F221" s="23">
        <v>5</v>
      </c>
      <c r="G221" s="23">
        <v>7</v>
      </c>
      <c r="H221" s="24">
        <v>1</v>
      </c>
      <c r="I221" s="24">
        <v>0</v>
      </c>
      <c r="J221" s="24">
        <v>5.2814124017809131E-8</v>
      </c>
      <c r="K221" s="89">
        <v>0.7142857142857143</v>
      </c>
    </row>
    <row r="222" spans="1:11" ht="15" customHeight="1" x14ac:dyDescent="0.2">
      <c r="A222" s="88" t="s">
        <v>922</v>
      </c>
      <c r="B222" s="22" t="s">
        <v>2395</v>
      </c>
      <c r="C222" s="23">
        <v>2</v>
      </c>
      <c r="D222" s="23"/>
      <c r="E222" s="23">
        <v>5</v>
      </c>
      <c r="F222" s="23">
        <v>2</v>
      </c>
      <c r="G222" s="23">
        <v>7</v>
      </c>
      <c r="H222" s="24">
        <v>1</v>
      </c>
      <c r="I222" s="24">
        <v>0</v>
      </c>
      <c r="J222" s="24">
        <v>5.2814124017809131E-8</v>
      </c>
      <c r="K222" s="89">
        <v>0.2857142857142857</v>
      </c>
    </row>
    <row r="223" spans="1:11" x14ac:dyDescent="0.2">
      <c r="A223" s="88" t="s">
        <v>937</v>
      </c>
      <c r="B223" s="22" t="s">
        <v>2634</v>
      </c>
      <c r="C223" s="23">
        <v>5</v>
      </c>
      <c r="D223" s="23"/>
      <c r="E223" s="23">
        <v>1</v>
      </c>
      <c r="F223" s="23">
        <v>5</v>
      </c>
      <c r="G223" s="23">
        <v>6</v>
      </c>
      <c r="H223" s="24">
        <v>1</v>
      </c>
      <c r="I223" s="24">
        <v>0</v>
      </c>
      <c r="J223" s="24">
        <v>4.5269249158122115E-8</v>
      </c>
      <c r="K223" s="89">
        <v>0.83333333333333337</v>
      </c>
    </row>
    <row r="224" spans="1:11" ht="15" customHeight="1" x14ac:dyDescent="0.2">
      <c r="A224" s="88" t="s">
        <v>941</v>
      </c>
      <c r="B224" s="22" t="s">
        <v>2635</v>
      </c>
      <c r="C224" s="23">
        <v>3</v>
      </c>
      <c r="D224" s="23"/>
      <c r="E224" s="23">
        <v>2</v>
      </c>
      <c r="F224" s="23">
        <v>3</v>
      </c>
      <c r="G224" s="23">
        <v>5</v>
      </c>
      <c r="H224" s="24">
        <v>1</v>
      </c>
      <c r="I224" s="24">
        <v>0</v>
      </c>
      <c r="J224" s="24">
        <v>3.7724374298435093E-8</v>
      </c>
      <c r="K224" s="89">
        <v>0.6</v>
      </c>
    </row>
    <row r="225" spans="1:11" ht="15" customHeight="1" x14ac:dyDescent="0.2">
      <c r="A225" s="88" t="s">
        <v>938</v>
      </c>
      <c r="B225" s="22" t="s">
        <v>2502</v>
      </c>
      <c r="C225" s="23">
        <v>2</v>
      </c>
      <c r="D225" s="23">
        <v>1</v>
      </c>
      <c r="E225" s="23">
        <v>2</v>
      </c>
      <c r="F225" s="23">
        <v>3</v>
      </c>
      <c r="G225" s="23">
        <v>5</v>
      </c>
      <c r="H225" s="24">
        <v>0.66666666666666663</v>
      </c>
      <c r="I225" s="24">
        <v>0.33333333333333337</v>
      </c>
      <c r="J225" s="24">
        <v>3.7724374298435093E-8</v>
      </c>
      <c r="K225" s="89">
        <v>0.6</v>
      </c>
    </row>
    <row r="226" spans="1:11" ht="15" customHeight="1" x14ac:dyDescent="0.2">
      <c r="A226" s="88" t="s">
        <v>947</v>
      </c>
      <c r="B226" s="22" t="s">
        <v>2636</v>
      </c>
      <c r="C226" s="23">
        <v>2</v>
      </c>
      <c r="D226" s="23">
        <v>1</v>
      </c>
      <c r="E226" s="23">
        <v>1</v>
      </c>
      <c r="F226" s="23">
        <v>3</v>
      </c>
      <c r="G226" s="23">
        <v>4</v>
      </c>
      <c r="H226" s="24">
        <v>0.66666666666666663</v>
      </c>
      <c r="I226" s="24">
        <v>0.33333333333333337</v>
      </c>
      <c r="J226" s="24">
        <v>3.0179499438748077E-8</v>
      </c>
      <c r="K226" s="89">
        <v>0.75</v>
      </c>
    </row>
    <row r="227" spans="1:11" ht="15" customHeight="1" x14ac:dyDescent="0.2">
      <c r="A227" s="88" t="s">
        <v>948</v>
      </c>
      <c r="B227" s="22" t="s">
        <v>2637</v>
      </c>
      <c r="C227" s="23">
        <v>3</v>
      </c>
      <c r="D227" s="23"/>
      <c r="E227" s="23">
        <v>1</v>
      </c>
      <c r="F227" s="23">
        <v>3</v>
      </c>
      <c r="G227" s="23">
        <v>4</v>
      </c>
      <c r="H227" s="24">
        <v>1</v>
      </c>
      <c r="I227" s="24">
        <v>0</v>
      </c>
      <c r="J227" s="24">
        <v>3.0179499438748077E-8</v>
      </c>
      <c r="K227" s="89">
        <v>0.75</v>
      </c>
    </row>
    <row r="228" spans="1:11" ht="15" customHeight="1" x14ac:dyDescent="0.2">
      <c r="A228" s="88" t="s">
        <v>951</v>
      </c>
      <c r="B228" s="22" t="s">
        <v>2638</v>
      </c>
      <c r="C228" s="23">
        <v>2</v>
      </c>
      <c r="D228" s="23"/>
      <c r="E228" s="23">
        <v>2</v>
      </c>
      <c r="F228" s="23">
        <v>2</v>
      </c>
      <c r="G228" s="23">
        <v>4</v>
      </c>
      <c r="H228" s="24">
        <v>1</v>
      </c>
      <c r="I228" s="24">
        <v>0</v>
      </c>
      <c r="J228" s="24">
        <v>3.0179499438748077E-8</v>
      </c>
      <c r="K228" s="89">
        <v>0.5</v>
      </c>
    </row>
    <row r="229" spans="1:11" ht="15" customHeight="1" x14ac:dyDescent="0.2">
      <c r="A229" s="88" t="s">
        <v>952</v>
      </c>
      <c r="B229" s="22" t="s">
        <v>2439</v>
      </c>
      <c r="C229" s="23">
        <v>2</v>
      </c>
      <c r="D229" s="23">
        <v>1</v>
      </c>
      <c r="E229" s="23">
        <v>1</v>
      </c>
      <c r="F229" s="23">
        <v>3</v>
      </c>
      <c r="G229" s="23">
        <v>4</v>
      </c>
      <c r="H229" s="24">
        <v>0.66666666666666663</v>
      </c>
      <c r="I229" s="24">
        <v>0.33333333333333337</v>
      </c>
      <c r="J229" s="24">
        <v>3.0179499438748077E-8</v>
      </c>
      <c r="K229" s="89">
        <v>0.75</v>
      </c>
    </row>
    <row r="230" spans="1:11" ht="15" customHeight="1" x14ac:dyDescent="0.2">
      <c r="A230" s="88" t="s">
        <v>949</v>
      </c>
      <c r="B230" s="22" t="s">
        <v>2639</v>
      </c>
      <c r="C230" s="23">
        <v>3</v>
      </c>
      <c r="D230" s="23"/>
      <c r="E230" s="23">
        <v>1</v>
      </c>
      <c r="F230" s="23">
        <v>3</v>
      </c>
      <c r="G230" s="23">
        <v>4</v>
      </c>
      <c r="H230" s="24">
        <v>1</v>
      </c>
      <c r="I230" s="24">
        <v>0</v>
      </c>
      <c r="J230" s="24">
        <v>3.0179499438748077E-8</v>
      </c>
      <c r="K230" s="89">
        <v>0.75</v>
      </c>
    </row>
    <row r="231" spans="1:11" ht="15" customHeight="1" x14ac:dyDescent="0.2">
      <c r="A231" s="88" t="s">
        <v>990</v>
      </c>
      <c r="B231" s="22" t="s">
        <v>2640</v>
      </c>
      <c r="C231" s="23">
        <v>3</v>
      </c>
      <c r="D231" s="23"/>
      <c r="E231" s="23"/>
      <c r="F231" s="23">
        <v>3</v>
      </c>
      <c r="G231" s="23">
        <v>3</v>
      </c>
      <c r="H231" s="24">
        <v>1</v>
      </c>
      <c r="I231" s="24">
        <v>0</v>
      </c>
      <c r="J231" s="24">
        <v>2.2634624579061058E-8</v>
      </c>
      <c r="K231" s="89">
        <v>1</v>
      </c>
    </row>
    <row r="232" spans="1:11" ht="15" customHeight="1" x14ac:dyDescent="0.2">
      <c r="A232" s="88" t="s">
        <v>978</v>
      </c>
      <c r="B232" s="22" t="s">
        <v>2641</v>
      </c>
      <c r="C232" s="23"/>
      <c r="D232" s="23"/>
      <c r="E232" s="23">
        <v>3</v>
      </c>
      <c r="F232" s="23"/>
      <c r="G232" s="23">
        <v>3</v>
      </c>
      <c r="H232" s="24" t="s">
        <v>2452</v>
      </c>
      <c r="I232" s="24" t="s">
        <v>2452</v>
      </c>
      <c r="J232" s="24">
        <v>2.2634624579061058E-8</v>
      </c>
      <c r="K232" s="89">
        <v>0</v>
      </c>
    </row>
    <row r="233" spans="1:11" ht="15" customHeight="1" x14ac:dyDescent="0.2">
      <c r="A233" s="88" t="s">
        <v>988</v>
      </c>
      <c r="B233" s="22" t="s">
        <v>2642</v>
      </c>
      <c r="C233" s="23">
        <v>3</v>
      </c>
      <c r="D233" s="23"/>
      <c r="E233" s="23"/>
      <c r="F233" s="23">
        <v>3</v>
      </c>
      <c r="G233" s="23">
        <v>3</v>
      </c>
      <c r="H233" s="24">
        <v>1</v>
      </c>
      <c r="I233" s="24">
        <v>0</v>
      </c>
      <c r="J233" s="24">
        <v>2.2634624579061058E-8</v>
      </c>
      <c r="K233" s="89">
        <v>1</v>
      </c>
    </row>
    <row r="234" spans="1:11" ht="15" customHeight="1" x14ac:dyDescent="0.2">
      <c r="A234" s="88" t="s">
        <v>987</v>
      </c>
      <c r="B234" s="22" t="s">
        <v>2475</v>
      </c>
      <c r="C234" s="23">
        <v>2</v>
      </c>
      <c r="D234" s="23"/>
      <c r="E234" s="23"/>
      <c r="F234" s="23">
        <v>2</v>
      </c>
      <c r="G234" s="23">
        <v>2</v>
      </c>
      <c r="H234" s="24">
        <v>1</v>
      </c>
      <c r="I234" s="24">
        <v>0</v>
      </c>
      <c r="J234" s="24">
        <v>1.5089749719374038E-8</v>
      </c>
      <c r="K234" s="89">
        <v>1</v>
      </c>
    </row>
    <row r="235" spans="1:11" ht="15" customHeight="1" x14ac:dyDescent="0.2">
      <c r="A235" s="88" t="s">
        <v>992</v>
      </c>
      <c r="B235" s="22" t="s">
        <v>632</v>
      </c>
      <c r="C235" s="23">
        <v>1</v>
      </c>
      <c r="D235" s="23"/>
      <c r="E235" s="23">
        <v>1</v>
      </c>
      <c r="F235" s="23">
        <v>1</v>
      </c>
      <c r="G235" s="23">
        <v>2</v>
      </c>
      <c r="H235" s="24">
        <v>1</v>
      </c>
      <c r="I235" s="24">
        <v>0</v>
      </c>
      <c r="J235" s="24">
        <v>1.5089749719374038E-8</v>
      </c>
      <c r="K235" s="89">
        <v>0.5</v>
      </c>
    </row>
    <row r="236" spans="1:11" ht="15" customHeight="1" x14ac:dyDescent="0.2">
      <c r="A236" s="88" t="s">
        <v>970</v>
      </c>
      <c r="B236" s="22" t="s">
        <v>2643</v>
      </c>
      <c r="C236" s="23">
        <v>1</v>
      </c>
      <c r="D236" s="23"/>
      <c r="E236" s="23">
        <v>1</v>
      </c>
      <c r="F236" s="23">
        <v>1</v>
      </c>
      <c r="G236" s="23">
        <v>2</v>
      </c>
      <c r="H236" s="24">
        <v>1</v>
      </c>
      <c r="I236" s="24">
        <v>0</v>
      </c>
      <c r="J236" s="24">
        <v>1.5089749719374038E-8</v>
      </c>
      <c r="K236" s="89">
        <v>0.5</v>
      </c>
    </row>
    <row r="237" spans="1:11" ht="15" customHeight="1" x14ac:dyDescent="0.2">
      <c r="A237" s="88" t="s">
        <v>975</v>
      </c>
      <c r="B237" s="22" t="s">
        <v>2644</v>
      </c>
      <c r="C237" s="23">
        <v>2</v>
      </c>
      <c r="D237" s="23"/>
      <c r="E237" s="23"/>
      <c r="F237" s="23">
        <v>2</v>
      </c>
      <c r="G237" s="23">
        <v>2</v>
      </c>
      <c r="H237" s="24">
        <v>1</v>
      </c>
      <c r="I237" s="24">
        <v>0</v>
      </c>
      <c r="J237" s="24">
        <v>1.5089749719374038E-8</v>
      </c>
      <c r="K237" s="89">
        <v>1</v>
      </c>
    </row>
    <row r="238" spans="1:11" ht="15" customHeight="1" x14ac:dyDescent="0.2">
      <c r="A238" s="88" t="s">
        <v>1009</v>
      </c>
      <c r="B238" s="22" t="s">
        <v>2645</v>
      </c>
      <c r="C238" s="23">
        <v>1</v>
      </c>
      <c r="D238" s="23"/>
      <c r="E238" s="23"/>
      <c r="F238" s="23">
        <v>1</v>
      </c>
      <c r="G238" s="23">
        <v>1</v>
      </c>
      <c r="H238" s="24">
        <v>1</v>
      </c>
      <c r="I238" s="24">
        <v>0</v>
      </c>
      <c r="J238" s="24">
        <v>7.5448748596870192E-9</v>
      </c>
      <c r="K238" s="89">
        <v>1</v>
      </c>
    </row>
    <row r="239" spans="1:11" ht="15" customHeight="1" x14ac:dyDescent="0.2">
      <c r="A239" s="88" t="s">
        <v>1000</v>
      </c>
      <c r="B239" s="22" t="s">
        <v>2481</v>
      </c>
      <c r="C239" s="23">
        <v>1</v>
      </c>
      <c r="D239" s="23"/>
      <c r="E239" s="23"/>
      <c r="F239" s="23">
        <v>1</v>
      </c>
      <c r="G239" s="23">
        <v>1</v>
      </c>
      <c r="H239" s="24">
        <v>1</v>
      </c>
      <c r="I239" s="24">
        <v>0</v>
      </c>
      <c r="J239" s="24">
        <v>7.5448748596870192E-9</v>
      </c>
      <c r="K239" s="89">
        <v>1</v>
      </c>
    </row>
    <row r="240" spans="1:11" ht="15" customHeight="1" x14ac:dyDescent="0.2">
      <c r="A240" s="88" t="s">
        <v>1004</v>
      </c>
      <c r="B240" s="22" t="s">
        <v>2646</v>
      </c>
      <c r="C240" s="23">
        <v>1</v>
      </c>
      <c r="D240" s="23"/>
      <c r="E240" s="23"/>
      <c r="F240" s="23">
        <v>1</v>
      </c>
      <c r="G240" s="23">
        <v>1</v>
      </c>
      <c r="H240" s="24">
        <v>1</v>
      </c>
      <c r="I240" s="24">
        <v>0</v>
      </c>
      <c r="J240" s="24">
        <v>7.5448748596870192E-9</v>
      </c>
      <c r="K240" s="89">
        <v>1</v>
      </c>
    </row>
    <row r="241" spans="1:11" ht="15" customHeight="1" x14ac:dyDescent="0.2">
      <c r="A241" s="86" t="s">
        <v>1007</v>
      </c>
      <c r="B241" s="100" t="s">
        <v>2500</v>
      </c>
      <c r="C241" s="96"/>
      <c r="D241" s="96"/>
      <c r="E241" s="96">
        <v>1</v>
      </c>
      <c r="F241" s="96"/>
      <c r="G241" s="96">
        <v>1</v>
      </c>
      <c r="H241" s="97" t="s">
        <v>2452</v>
      </c>
      <c r="I241" s="97" t="s">
        <v>2452</v>
      </c>
      <c r="J241" s="97">
        <v>7.5448748596870192E-9</v>
      </c>
      <c r="K241" s="98">
        <v>0</v>
      </c>
    </row>
    <row r="242" spans="1:11" ht="15" customHeight="1" x14ac:dyDescent="0.2">
      <c r="H242" s="12"/>
      <c r="I242" s="12"/>
      <c r="J242" s="12"/>
      <c r="K242" s="12"/>
    </row>
    <row r="243" spans="1:11" ht="15" customHeight="1" x14ac:dyDescent="0.2">
      <c r="H243" s="12"/>
      <c r="I243" s="12"/>
      <c r="J243" s="12"/>
      <c r="K243" s="12"/>
    </row>
    <row r="244" spans="1:11" ht="15" customHeight="1" x14ac:dyDescent="0.2">
      <c r="H244" s="12"/>
      <c r="I244" s="12"/>
      <c r="J244" s="12"/>
      <c r="K244" s="12"/>
    </row>
    <row r="245" spans="1:11" ht="15" customHeight="1" x14ac:dyDescent="0.2">
      <c r="H245" s="12"/>
      <c r="I245" s="12"/>
      <c r="J245" s="12"/>
      <c r="K245" s="12"/>
    </row>
    <row r="246" spans="1:11" ht="15" customHeight="1" x14ac:dyDescent="0.2">
      <c r="H246" s="12"/>
      <c r="I246" s="12"/>
      <c r="J246" s="12"/>
      <c r="K246" s="12"/>
    </row>
    <row r="247" spans="1:11" ht="15" customHeight="1" x14ac:dyDescent="0.2">
      <c r="H247" s="12"/>
      <c r="I247" s="12"/>
      <c r="J247" s="12"/>
      <c r="K247" s="12"/>
    </row>
    <row r="248" spans="1:11" ht="15" customHeight="1" x14ac:dyDescent="0.2">
      <c r="H248" s="12"/>
      <c r="I248" s="12"/>
      <c r="J248" s="12"/>
      <c r="K248" s="12"/>
    </row>
    <row r="249" spans="1:11" ht="15" customHeight="1" x14ac:dyDescent="0.2">
      <c r="H249" s="12"/>
      <c r="I249" s="12"/>
      <c r="J249" s="12"/>
      <c r="K249" s="12"/>
    </row>
    <row r="250" spans="1:11" ht="15" customHeight="1" x14ac:dyDescent="0.2">
      <c r="H250" s="12"/>
      <c r="I250" s="12"/>
      <c r="J250" s="12"/>
      <c r="K250" s="12"/>
    </row>
    <row r="251" spans="1:11" ht="15" customHeight="1" x14ac:dyDescent="0.2">
      <c r="H251" s="12"/>
      <c r="I251" s="12"/>
      <c r="J251" s="12"/>
      <c r="K251" s="12"/>
    </row>
    <row r="252" spans="1:11" ht="15" customHeight="1" x14ac:dyDescent="0.2">
      <c r="H252" s="12"/>
      <c r="I252" s="12"/>
      <c r="J252" s="12"/>
      <c r="K252" s="12"/>
    </row>
    <row r="253" spans="1:11" ht="15" customHeight="1" x14ac:dyDescent="0.2">
      <c r="H253" s="12"/>
      <c r="I253" s="12"/>
      <c r="J253" s="12"/>
      <c r="K253" s="12"/>
    </row>
    <row r="254" spans="1:11" ht="15" customHeight="1" x14ac:dyDescent="0.2">
      <c r="H254" s="12"/>
      <c r="I254" s="12"/>
      <c r="J254" s="12"/>
      <c r="K254" s="12"/>
    </row>
    <row r="255" spans="1:11" ht="15" customHeight="1" x14ac:dyDescent="0.2">
      <c r="H255" s="12"/>
      <c r="I255" s="12"/>
      <c r="J255" s="12"/>
      <c r="K255" s="12"/>
    </row>
    <row r="256" spans="1:11" ht="15" customHeight="1" x14ac:dyDescent="0.2">
      <c r="H256" s="12"/>
      <c r="I256" s="12"/>
      <c r="J256" s="12"/>
      <c r="K256" s="12"/>
    </row>
    <row r="257" spans="8:11" ht="15" customHeight="1" x14ac:dyDescent="0.2">
      <c r="H257" s="12"/>
      <c r="I257" s="12"/>
      <c r="J257" s="12"/>
      <c r="K257" s="12"/>
    </row>
    <row r="258" spans="8:11" ht="15" customHeight="1" x14ac:dyDescent="0.2">
      <c r="H258" s="12"/>
      <c r="I258" s="12"/>
      <c r="J258" s="12"/>
      <c r="K258" s="12"/>
    </row>
    <row r="259" spans="8:11" ht="15" customHeight="1" x14ac:dyDescent="0.2">
      <c r="H259" s="12"/>
      <c r="I259" s="12"/>
      <c r="J259" s="12"/>
      <c r="K259" s="12"/>
    </row>
    <row r="260" spans="8:11" ht="15" customHeight="1" x14ac:dyDescent="0.2">
      <c r="H260" s="12"/>
      <c r="I260" s="12"/>
      <c r="J260" s="12"/>
      <c r="K260" s="12"/>
    </row>
    <row r="261" spans="8:11" ht="15" customHeight="1" x14ac:dyDescent="0.2">
      <c r="H261" s="12"/>
      <c r="I261" s="12"/>
      <c r="J261" s="12"/>
      <c r="K261" s="12"/>
    </row>
    <row r="262" spans="8:11" ht="15" customHeight="1" x14ac:dyDescent="0.2">
      <c r="H262" s="12"/>
      <c r="I262" s="12"/>
      <c r="J262" s="12"/>
      <c r="K262" s="12"/>
    </row>
    <row r="263" spans="8:11" ht="15" customHeight="1" x14ac:dyDescent="0.2">
      <c r="H263" s="12"/>
      <c r="I263" s="12"/>
      <c r="J263" s="12"/>
      <c r="K263" s="12"/>
    </row>
    <row r="264" spans="8:11" ht="15" customHeight="1" x14ac:dyDescent="0.2">
      <c r="H264" s="12"/>
      <c r="I264" s="12"/>
      <c r="J264" s="12"/>
      <c r="K264" s="12"/>
    </row>
    <row r="265" spans="8:11" ht="15" customHeight="1" x14ac:dyDescent="0.2">
      <c r="H265" s="12"/>
      <c r="I265" s="12"/>
      <c r="J265" s="12"/>
      <c r="K265" s="12"/>
    </row>
    <row r="266" spans="8:11" ht="15" customHeight="1" x14ac:dyDescent="0.2">
      <c r="H266" s="12"/>
      <c r="I266" s="12"/>
      <c r="J266" s="12"/>
      <c r="K266" s="12"/>
    </row>
    <row r="267" spans="8:11" ht="15" customHeight="1" x14ac:dyDescent="0.2">
      <c r="H267" s="12"/>
      <c r="I267" s="12"/>
      <c r="J267" s="12"/>
      <c r="K267" s="12"/>
    </row>
    <row r="268" spans="8:11" ht="15" customHeight="1" x14ac:dyDescent="0.2">
      <c r="H268" s="12"/>
      <c r="I268" s="12"/>
      <c r="J268" s="12"/>
      <c r="K268" s="12"/>
    </row>
    <row r="269" spans="8:11" ht="15" customHeight="1" x14ac:dyDescent="0.2">
      <c r="H269" s="12"/>
      <c r="I269" s="12"/>
      <c r="J269" s="12"/>
      <c r="K269" s="12"/>
    </row>
    <row r="270" spans="8:11" ht="15" customHeight="1" x14ac:dyDescent="0.2">
      <c r="H270" s="12"/>
      <c r="I270" s="12"/>
      <c r="J270" s="12"/>
      <c r="K270" s="12"/>
    </row>
    <row r="271" spans="8:11" ht="15" customHeight="1" x14ac:dyDescent="0.2">
      <c r="H271" s="12"/>
      <c r="I271" s="12"/>
      <c r="J271" s="12"/>
      <c r="K271" s="12"/>
    </row>
    <row r="272" spans="8:11" ht="15" customHeight="1" x14ac:dyDescent="0.2">
      <c r="H272" s="12"/>
      <c r="I272" s="12"/>
      <c r="J272" s="12"/>
      <c r="K272" s="12"/>
    </row>
    <row r="273" spans="8:11" ht="15" customHeight="1" x14ac:dyDescent="0.2">
      <c r="H273" s="12"/>
      <c r="I273" s="12"/>
      <c r="J273" s="12"/>
      <c r="K273" s="12"/>
    </row>
    <row r="274" spans="8:11" ht="15" customHeight="1" x14ac:dyDescent="0.2">
      <c r="H274" s="2"/>
      <c r="I274" s="2"/>
      <c r="J274" s="2"/>
      <c r="K274" s="2"/>
    </row>
    <row r="275" spans="8:11" ht="15" customHeight="1" x14ac:dyDescent="0.2">
      <c r="H275" s="12"/>
      <c r="I275" s="12"/>
      <c r="J275" s="12"/>
      <c r="K275" s="12"/>
    </row>
    <row r="276" spans="8:11" ht="15" customHeight="1" x14ac:dyDescent="0.2">
      <c r="H276" s="12"/>
      <c r="I276" s="12"/>
      <c r="J276" s="12"/>
      <c r="K276" s="12"/>
    </row>
    <row r="277" spans="8:11" ht="15" customHeight="1" x14ac:dyDescent="0.2">
      <c r="H277" s="2"/>
      <c r="I277" s="2"/>
      <c r="J277" s="2"/>
      <c r="K277" s="2"/>
    </row>
    <row r="278" spans="8:11" ht="15" customHeight="1" x14ac:dyDescent="0.2">
      <c r="H278" s="12"/>
      <c r="I278" s="12"/>
      <c r="J278" s="12"/>
      <c r="K278" s="12"/>
    </row>
    <row r="279" spans="8:11" ht="15" customHeight="1" x14ac:dyDescent="0.2">
      <c r="H279" s="12"/>
      <c r="I279" s="12"/>
      <c r="J279" s="12"/>
      <c r="K279" s="12"/>
    </row>
    <row r="280" spans="8:11" ht="15" customHeight="1" x14ac:dyDescent="0.2">
      <c r="H280" s="12"/>
      <c r="I280" s="12"/>
      <c r="J280" s="12"/>
      <c r="K280" s="12"/>
    </row>
    <row r="281" spans="8:11" ht="15" customHeight="1" x14ac:dyDescent="0.2">
      <c r="H281" s="12"/>
      <c r="I281" s="12"/>
      <c r="J281" s="12"/>
      <c r="K281" s="12"/>
    </row>
    <row r="282" spans="8:11" ht="15" customHeight="1" x14ac:dyDescent="0.2">
      <c r="H282" s="12"/>
      <c r="I282" s="12"/>
      <c r="J282" s="12"/>
      <c r="K282" s="12"/>
    </row>
    <row r="283" spans="8:11" ht="15" customHeight="1" x14ac:dyDescent="0.2">
      <c r="H283" s="12"/>
      <c r="I283" s="12"/>
      <c r="J283" s="12"/>
      <c r="K283" s="12"/>
    </row>
    <row r="284" spans="8:11" ht="15" customHeight="1" x14ac:dyDescent="0.2">
      <c r="H284" s="12"/>
      <c r="I284" s="12"/>
      <c r="J284" s="12"/>
      <c r="K284" s="12"/>
    </row>
    <row r="285" spans="8:11" ht="15" customHeight="1" x14ac:dyDescent="0.2">
      <c r="H285" s="12"/>
      <c r="I285" s="12"/>
      <c r="J285" s="12"/>
      <c r="K285" s="12"/>
    </row>
    <row r="286" spans="8:11" ht="15" customHeight="1" x14ac:dyDescent="0.2">
      <c r="H286" s="12"/>
      <c r="I286" s="12"/>
      <c r="J286" s="12"/>
      <c r="K286" s="12"/>
    </row>
    <row r="287" spans="8:11" ht="15" customHeight="1" x14ac:dyDescent="0.2">
      <c r="H287" s="12"/>
      <c r="I287" s="12"/>
      <c r="J287" s="12"/>
      <c r="K287" s="12"/>
    </row>
    <row r="288" spans="8:11" ht="15" customHeight="1" x14ac:dyDescent="0.2">
      <c r="H288" s="12"/>
      <c r="I288" s="12"/>
      <c r="J288" s="12"/>
      <c r="K288" s="12"/>
    </row>
    <row r="289" spans="8:11" ht="15" customHeight="1" x14ac:dyDescent="0.2">
      <c r="H289" s="12"/>
      <c r="I289" s="12"/>
      <c r="J289" s="12"/>
      <c r="K289" s="12"/>
    </row>
    <row r="290" spans="8:11" ht="15" customHeight="1" x14ac:dyDescent="0.2">
      <c r="H290" s="12"/>
      <c r="I290" s="12"/>
      <c r="J290" s="12"/>
      <c r="K290" s="12"/>
    </row>
    <row r="291" spans="8:11" ht="15" customHeight="1" x14ac:dyDescent="0.2">
      <c r="H291" s="12"/>
      <c r="I291" s="12"/>
      <c r="J291" s="12"/>
      <c r="K291" s="12"/>
    </row>
    <row r="292" spans="8:11" ht="15" customHeight="1" x14ac:dyDescent="0.2">
      <c r="H292" s="12"/>
      <c r="I292" s="12"/>
      <c r="J292" s="12"/>
      <c r="K292" s="12"/>
    </row>
    <row r="293" spans="8:11" ht="15" customHeight="1" x14ac:dyDescent="0.2">
      <c r="H293" s="2"/>
      <c r="I293" s="2"/>
      <c r="J293" s="2"/>
      <c r="K293" s="2"/>
    </row>
    <row r="294" spans="8:11" ht="15" customHeight="1" x14ac:dyDescent="0.2">
      <c r="H294" s="12"/>
      <c r="I294" s="12"/>
      <c r="J294" s="12"/>
      <c r="K294" s="12"/>
    </row>
    <row r="295" spans="8:11" ht="15" customHeight="1" x14ac:dyDescent="0.2">
      <c r="H295" s="12"/>
      <c r="I295" s="12"/>
      <c r="J295" s="12"/>
      <c r="K295" s="12"/>
    </row>
    <row r="296" spans="8:11" ht="15" customHeight="1" x14ac:dyDescent="0.2">
      <c r="H296" s="12"/>
      <c r="I296" s="12"/>
      <c r="J296" s="12"/>
      <c r="K296" s="12"/>
    </row>
    <row r="297" spans="8:11" ht="15" customHeight="1" x14ac:dyDescent="0.2">
      <c r="H297" s="12"/>
      <c r="I297" s="12"/>
      <c r="J297" s="12"/>
      <c r="K297" s="12"/>
    </row>
    <row r="298" spans="8:11" ht="15" customHeight="1" x14ac:dyDescent="0.2">
      <c r="H298" s="12"/>
      <c r="I298" s="12"/>
      <c r="J298" s="12"/>
      <c r="K298" s="12"/>
    </row>
    <row r="299" spans="8:11" ht="15" customHeight="1" x14ac:dyDescent="0.2">
      <c r="H299" s="12"/>
      <c r="I299" s="12"/>
      <c r="J299" s="12"/>
      <c r="K299" s="12"/>
    </row>
    <row r="300" spans="8:11" ht="15" customHeight="1" x14ac:dyDescent="0.2">
      <c r="H300" s="12"/>
      <c r="I300" s="12"/>
      <c r="J300" s="12"/>
      <c r="K300" s="12"/>
    </row>
    <row r="301" spans="8:11" ht="15" customHeight="1" x14ac:dyDescent="0.2">
      <c r="H301" s="12"/>
      <c r="I301" s="12"/>
      <c r="J301" s="12"/>
      <c r="K301" s="12"/>
    </row>
    <row r="302" spans="8:11" ht="15" customHeight="1" x14ac:dyDescent="0.2">
      <c r="H302" s="12"/>
      <c r="I302" s="12"/>
      <c r="J302" s="12"/>
      <c r="K302" s="12"/>
    </row>
    <row r="303" spans="8:11" ht="15" customHeight="1" x14ac:dyDescent="0.2">
      <c r="H303" s="12"/>
      <c r="I303" s="12"/>
      <c r="J303" s="12"/>
      <c r="K303" s="12"/>
    </row>
    <row r="304" spans="8:11" ht="15" customHeight="1" x14ac:dyDescent="0.2">
      <c r="H304" s="12"/>
      <c r="I304" s="12"/>
      <c r="J304" s="12"/>
      <c r="K304" s="12"/>
    </row>
    <row r="305" spans="8:11" ht="15" customHeight="1" x14ac:dyDescent="0.2">
      <c r="H305" s="12"/>
      <c r="I305" s="12"/>
      <c r="J305" s="12"/>
      <c r="K305" s="12"/>
    </row>
    <row r="306" spans="8:11" ht="15" customHeight="1" x14ac:dyDescent="0.2">
      <c r="H306" s="12"/>
      <c r="I306" s="12"/>
      <c r="J306" s="12"/>
      <c r="K306" s="12"/>
    </row>
    <row r="307" spans="8:11" ht="15" customHeight="1" x14ac:dyDescent="0.2">
      <c r="H307" s="12"/>
      <c r="I307" s="12"/>
      <c r="J307" s="12"/>
      <c r="K307" s="12"/>
    </row>
    <row r="308" spans="8:11" ht="15" customHeight="1" x14ac:dyDescent="0.2">
      <c r="H308" s="12"/>
      <c r="I308" s="12"/>
      <c r="J308" s="12"/>
      <c r="K308" s="12"/>
    </row>
    <row r="309" spans="8:11" ht="15" customHeight="1" x14ac:dyDescent="0.2">
      <c r="H309" s="12"/>
      <c r="I309" s="12"/>
      <c r="J309" s="12"/>
      <c r="K309" s="12"/>
    </row>
    <row r="310" spans="8:11" ht="15" customHeight="1" x14ac:dyDescent="0.2">
      <c r="H310" s="12"/>
      <c r="I310" s="12"/>
      <c r="J310" s="12"/>
      <c r="K310" s="12"/>
    </row>
    <row r="311" spans="8:11" ht="15" customHeight="1" x14ac:dyDescent="0.2">
      <c r="H311" s="12"/>
      <c r="I311" s="12"/>
      <c r="J311" s="12"/>
      <c r="K311" s="12"/>
    </row>
    <row r="312" spans="8:11" ht="15" customHeight="1" x14ac:dyDescent="0.2">
      <c r="H312" s="12"/>
      <c r="I312" s="12"/>
      <c r="J312" s="12"/>
      <c r="K312" s="12"/>
    </row>
    <row r="313" spans="8:11" ht="15" customHeight="1" x14ac:dyDescent="0.2">
      <c r="H313" s="12"/>
      <c r="I313" s="12"/>
      <c r="J313" s="12"/>
      <c r="K313" s="12"/>
    </row>
    <row r="314" spans="8:11" ht="15" customHeight="1" x14ac:dyDescent="0.2">
      <c r="H314" s="12"/>
      <c r="I314" s="12"/>
      <c r="J314" s="12"/>
      <c r="K314" s="12"/>
    </row>
    <row r="315" spans="8:11" ht="15" customHeight="1" x14ac:dyDescent="0.2">
      <c r="H315" s="12"/>
      <c r="I315" s="12"/>
      <c r="J315" s="12"/>
      <c r="K315" s="12"/>
    </row>
    <row r="316" spans="8:11" ht="15" customHeight="1" x14ac:dyDescent="0.2">
      <c r="H316" s="12"/>
      <c r="I316" s="12"/>
      <c r="J316" s="12"/>
      <c r="K316" s="12"/>
    </row>
    <row r="317" spans="8:11" ht="15" customHeight="1" x14ac:dyDescent="0.2">
      <c r="H317" s="12"/>
      <c r="I317" s="12"/>
      <c r="J317" s="12"/>
      <c r="K317" s="12"/>
    </row>
    <row r="318" spans="8:11" ht="15" customHeight="1" x14ac:dyDescent="0.2">
      <c r="H318" s="12"/>
      <c r="I318" s="12"/>
      <c r="J318" s="12"/>
      <c r="K318" s="12"/>
    </row>
    <row r="319" spans="8:11" ht="15" customHeight="1" x14ac:dyDescent="0.2">
      <c r="H319" s="12"/>
      <c r="I319" s="12"/>
      <c r="J319" s="12"/>
      <c r="K319" s="12"/>
    </row>
    <row r="320" spans="8:11" ht="15" customHeight="1" x14ac:dyDescent="0.2">
      <c r="H320" s="13"/>
      <c r="I320" s="13"/>
      <c r="J320" s="13"/>
      <c r="K320" s="13"/>
    </row>
    <row r="321" spans="8:11" ht="15" customHeight="1" x14ac:dyDescent="0.2">
      <c r="H321" s="12"/>
      <c r="I321" s="12"/>
      <c r="J321" s="12"/>
      <c r="K321" s="12"/>
    </row>
    <row r="322" spans="8:11" ht="15" customHeight="1" x14ac:dyDescent="0.2">
      <c r="H322" s="12"/>
      <c r="I322" s="12"/>
      <c r="J322" s="12"/>
      <c r="K322" s="12"/>
    </row>
    <row r="323" spans="8:11" ht="15" customHeight="1" x14ac:dyDescent="0.2">
      <c r="H323" s="12"/>
      <c r="I323" s="12"/>
      <c r="J323" s="12"/>
      <c r="K323" s="12"/>
    </row>
    <row r="324" spans="8:11" ht="15" customHeight="1" x14ac:dyDescent="0.2">
      <c r="H324" s="12"/>
      <c r="I324" s="12"/>
      <c r="J324" s="12"/>
      <c r="K324" s="12"/>
    </row>
    <row r="325" spans="8:11" ht="15" customHeight="1" x14ac:dyDescent="0.2">
      <c r="H325" s="12"/>
      <c r="I325" s="12"/>
      <c r="J325" s="12"/>
      <c r="K325" s="12"/>
    </row>
    <row r="326" spans="8:11" ht="15" customHeight="1" x14ac:dyDescent="0.2">
      <c r="H326" s="12"/>
      <c r="I326" s="12"/>
      <c r="J326" s="12"/>
      <c r="K326" s="12"/>
    </row>
    <row r="327" spans="8:11" ht="15" customHeight="1" x14ac:dyDescent="0.2">
      <c r="H327" s="12"/>
      <c r="I327" s="12"/>
      <c r="J327" s="12"/>
      <c r="K327" s="12"/>
    </row>
    <row r="328" spans="8:11" ht="15" customHeight="1" x14ac:dyDescent="0.2">
      <c r="H328" s="12"/>
      <c r="I328" s="12"/>
      <c r="J328" s="12"/>
      <c r="K328" s="12"/>
    </row>
    <row r="329" spans="8:11" ht="15" customHeight="1" x14ac:dyDescent="0.2">
      <c r="H329" s="12"/>
      <c r="I329" s="12"/>
      <c r="J329" s="12"/>
      <c r="K329" s="12"/>
    </row>
    <row r="330" spans="8:11" ht="15" customHeight="1" x14ac:dyDescent="0.2">
      <c r="H330" s="12"/>
      <c r="I330" s="12"/>
      <c r="J330" s="12"/>
      <c r="K330" s="12"/>
    </row>
    <row r="331" spans="8:11" ht="15" customHeight="1" x14ac:dyDescent="0.2">
      <c r="H331" s="12"/>
      <c r="I331" s="12"/>
      <c r="J331" s="12"/>
      <c r="K331" s="12"/>
    </row>
    <row r="332" spans="8:11" ht="15" customHeight="1" x14ac:dyDescent="0.2">
      <c r="H332" s="12"/>
      <c r="I332" s="12"/>
      <c r="J332" s="12"/>
      <c r="K332" s="12"/>
    </row>
    <row r="333" spans="8:11" ht="15" customHeight="1" x14ac:dyDescent="0.2">
      <c r="H333" s="12"/>
      <c r="I333" s="12"/>
      <c r="J333" s="12"/>
      <c r="K333" s="12"/>
    </row>
    <row r="334" spans="8:11" ht="15" customHeight="1" x14ac:dyDescent="0.2">
      <c r="H334" s="12"/>
      <c r="I334" s="12"/>
      <c r="J334" s="12"/>
      <c r="K334" s="12"/>
    </row>
    <row r="335" spans="8:11" ht="15" customHeight="1" x14ac:dyDescent="0.2">
      <c r="H335" s="12"/>
      <c r="I335" s="12"/>
      <c r="J335" s="12"/>
      <c r="K335" s="12"/>
    </row>
    <row r="336" spans="8:11" ht="15" customHeight="1" x14ac:dyDescent="0.2">
      <c r="H336" s="12"/>
      <c r="I336" s="12"/>
      <c r="J336" s="12"/>
      <c r="K336" s="12"/>
    </row>
    <row r="337" spans="8:11" ht="15" customHeight="1" x14ac:dyDescent="0.2">
      <c r="H337" s="12"/>
      <c r="I337" s="12"/>
      <c r="J337" s="12"/>
      <c r="K337" s="12"/>
    </row>
    <row r="338" spans="8:11" ht="15" customHeight="1" x14ac:dyDescent="0.2">
      <c r="H338" s="12"/>
      <c r="I338" s="12"/>
      <c r="J338" s="12"/>
      <c r="K338" s="12"/>
    </row>
    <row r="339" spans="8:11" ht="15" customHeight="1" x14ac:dyDescent="0.2">
      <c r="H339" s="12"/>
      <c r="I339" s="12"/>
      <c r="J339" s="12"/>
      <c r="K339" s="12"/>
    </row>
    <row r="340" spans="8:11" ht="15" customHeight="1" x14ac:dyDescent="0.2">
      <c r="H340" s="12"/>
      <c r="I340" s="12"/>
      <c r="J340" s="12"/>
      <c r="K340" s="12"/>
    </row>
    <row r="341" spans="8:11" ht="15" customHeight="1" x14ac:dyDescent="0.2">
      <c r="H341" s="12"/>
      <c r="I341" s="12"/>
      <c r="J341" s="12"/>
      <c r="K341" s="12"/>
    </row>
    <row r="342" spans="8:11" ht="15" customHeight="1" x14ac:dyDescent="0.2">
      <c r="H342" s="12"/>
      <c r="I342" s="12"/>
      <c r="J342" s="12"/>
      <c r="K342" s="12"/>
    </row>
    <row r="343" spans="8:11" ht="15" customHeight="1" x14ac:dyDescent="0.2">
      <c r="H343" s="12"/>
      <c r="I343" s="12"/>
      <c r="J343" s="12"/>
      <c r="K343" s="12"/>
    </row>
    <row r="344" spans="8:11" ht="15" customHeight="1" x14ac:dyDescent="0.2">
      <c r="H344" s="12"/>
      <c r="I344" s="12"/>
      <c r="J344" s="12"/>
      <c r="K344" s="12"/>
    </row>
    <row r="345" spans="8:11" ht="15" customHeight="1" x14ac:dyDescent="0.2">
      <c r="H345" s="12"/>
      <c r="I345" s="12"/>
      <c r="J345" s="12"/>
      <c r="K345" s="12"/>
    </row>
    <row r="346" spans="8:11" ht="15" customHeight="1" x14ac:dyDescent="0.2">
      <c r="H346" s="12"/>
      <c r="I346" s="12"/>
      <c r="J346" s="12"/>
      <c r="K346" s="12"/>
    </row>
    <row r="347" spans="8:11" ht="15" customHeight="1" x14ac:dyDescent="0.2">
      <c r="H347" s="12"/>
      <c r="I347" s="12"/>
      <c r="J347" s="12"/>
      <c r="K347" s="12"/>
    </row>
    <row r="348" spans="8:11" ht="15" customHeight="1" x14ac:dyDescent="0.2">
      <c r="H348" s="12"/>
      <c r="I348" s="12"/>
      <c r="J348" s="12"/>
      <c r="K348" s="12"/>
    </row>
    <row r="349" spans="8:11" ht="15" customHeight="1" x14ac:dyDescent="0.2">
      <c r="H349" s="12"/>
      <c r="I349" s="12"/>
      <c r="J349" s="12"/>
      <c r="K349" s="12"/>
    </row>
    <row r="350" spans="8:11" ht="15" customHeight="1" x14ac:dyDescent="0.2">
      <c r="H350" s="12"/>
      <c r="I350" s="12"/>
      <c r="J350" s="12"/>
      <c r="K350" s="12"/>
    </row>
    <row r="351" spans="8:11" ht="15" customHeight="1" x14ac:dyDescent="0.2">
      <c r="H351" s="12"/>
      <c r="I351" s="12"/>
      <c r="J351" s="12"/>
      <c r="K351" s="12"/>
    </row>
    <row r="352" spans="8:11" ht="15" customHeight="1" x14ac:dyDescent="0.2">
      <c r="H352" s="12"/>
      <c r="I352" s="12"/>
      <c r="J352" s="12"/>
      <c r="K352" s="12"/>
    </row>
    <row r="353" spans="8:11" ht="15" customHeight="1" x14ac:dyDescent="0.2">
      <c r="H353" s="12"/>
      <c r="I353" s="12"/>
      <c r="J353" s="12"/>
      <c r="K353" s="12"/>
    </row>
    <row r="354" spans="8:11" ht="15" customHeight="1" x14ac:dyDescent="0.2">
      <c r="H354" s="12"/>
      <c r="I354" s="12"/>
      <c r="J354" s="12"/>
      <c r="K354" s="12"/>
    </row>
    <row r="355" spans="8:11" ht="15" customHeight="1" x14ac:dyDescent="0.2">
      <c r="H355" s="12"/>
      <c r="I355" s="12"/>
      <c r="J355" s="12"/>
      <c r="K355" s="12"/>
    </row>
    <row r="356" spans="8:11" ht="15" customHeight="1" x14ac:dyDescent="0.2">
      <c r="H356" s="12"/>
      <c r="I356" s="12"/>
      <c r="J356" s="12"/>
      <c r="K356" s="12"/>
    </row>
    <row r="357" spans="8:11" ht="15" customHeight="1" x14ac:dyDescent="0.2">
      <c r="H357" s="12"/>
      <c r="I357" s="12"/>
      <c r="J357" s="12"/>
      <c r="K357" s="12"/>
    </row>
    <row r="358" spans="8:11" ht="15" customHeight="1" x14ac:dyDescent="0.2">
      <c r="H358" s="12"/>
      <c r="I358" s="12"/>
      <c r="J358" s="12"/>
      <c r="K358" s="12"/>
    </row>
    <row r="359" spans="8:11" ht="15" customHeight="1" x14ac:dyDescent="0.2">
      <c r="H359" s="12"/>
      <c r="I359" s="12"/>
      <c r="J359" s="12"/>
      <c r="K359" s="12"/>
    </row>
    <row r="360" spans="8:11" ht="15" customHeight="1" x14ac:dyDescent="0.2">
      <c r="H360" s="12"/>
      <c r="I360" s="12"/>
      <c r="J360" s="12"/>
      <c r="K360" s="12"/>
    </row>
    <row r="361" spans="8:11" ht="15" customHeight="1" x14ac:dyDescent="0.2">
      <c r="H361" s="12"/>
      <c r="I361" s="12"/>
      <c r="J361" s="12"/>
      <c r="K361" s="12"/>
    </row>
    <row r="362" spans="8:11" ht="15" customHeight="1" x14ac:dyDescent="0.2">
      <c r="H362" s="12"/>
      <c r="I362" s="12"/>
      <c r="J362" s="12"/>
      <c r="K362" s="12"/>
    </row>
    <row r="363" spans="8:11" ht="15" customHeight="1" x14ac:dyDescent="0.2">
      <c r="H363" s="12"/>
      <c r="I363" s="12"/>
      <c r="J363" s="12"/>
      <c r="K363" s="12"/>
    </row>
    <row r="364" spans="8:11" ht="15" customHeight="1" x14ac:dyDescent="0.2">
      <c r="H364" s="12"/>
      <c r="I364" s="12"/>
      <c r="J364" s="12"/>
      <c r="K364" s="12"/>
    </row>
    <row r="365" spans="8:11" ht="15" customHeight="1" x14ac:dyDescent="0.2">
      <c r="H365" s="12"/>
      <c r="I365" s="12"/>
      <c r="J365" s="12"/>
      <c r="K365" s="12"/>
    </row>
    <row r="366" spans="8:11" ht="15" customHeight="1" x14ac:dyDescent="0.2">
      <c r="H366" s="12"/>
      <c r="I366" s="12"/>
      <c r="J366" s="12"/>
      <c r="K366" s="12"/>
    </row>
    <row r="367" spans="8:11" ht="15" customHeight="1" x14ac:dyDescent="0.2">
      <c r="H367" s="12"/>
      <c r="I367" s="12"/>
      <c r="J367" s="12"/>
      <c r="K367" s="12"/>
    </row>
    <row r="368" spans="8:11" ht="15" customHeight="1" x14ac:dyDescent="0.2">
      <c r="H368" s="12"/>
      <c r="I368" s="12"/>
      <c r="J368" s="12"/>
      <c r="K368" s="12"/>
    </row>
    <row r="369" spans="8:11" ht="15" customHeight="1" x14ac:dyDescent="0.2">
      <c r="H369" s="12"/>
      <c r="I369" s="12"/>
      <c r="J369" s="12"/>
      <c r="K369" s="12"/>
    </row>
    <row r="370" spans="8:11" ht="15" customHeight="1" x14ac:dyDescent="0.2">
      <c r="H370" s="12"/>
      <c r="I370" s="12"/>
      <c r="J370" s="12"/>
      <c r="K370" s="12"/>
    </row>
    <row r="371" spans="8:11" ht="15" customHeight="1" x14ac:dyDescent="0.2">
      <c r="H371" s="12"/>
      <c r="I371" s="12"/>
      <c r="J371" s="12"/>
      <c r="K371" s="12"/>
    </row>
    <row r="372" spans="8:11" ht="15" customHeight="1" x14ac:dyDescent="0.2">
      <c r="H372" s="12"/>
      <c r="I372" s="12"/>
      <c r="J372" s="12"/>
      <c r="K372" s="12"/>
    </row>
    <row r="373" spans="8:11" ht="15" customHeight="1" x14ac:dyDescent="0.2">
      <c r="H373" s="12"/>
      <c r="I373" s="12"/>
      <c r="J373" s="12"/>
      <c r="K373" s="12"/>
    </row>
    <row r="374" spans="8:11" ht="15" customHeight="1" x14ac:dyDescent="0.2">
      <c r="H374" s="12"/>
      <c r="I374" s="12"/>
      <c r="J374" s="12"/>
      <c r="K374" s="12"/>
    </row>
    <row r="375" spans="8:11" ht="15" customHeight="1" x14ac:dyDescent="0.2">
      <c r="H375" s="12"/>
      <c r="I375" s="12"/>
      <c r="J375" s="12"/>
      <c r="K375" s="12"/>
    </row>
    <row r="376" spans="8:11" ht="15" customHeight="1" x14ac:dyDescent="0.2">
      <c r="H376" s="12"/>
      <c r="I376" s="12"/>
      <c r="J376" s="12"/>
      <c r="K376" s="12"/>
    </row>
    <row r="377" spans="8:11" ht="15" customHeight="1" x14ac:dyDescent="0.2">
      <c r="H377" s="12"/>
      <c r="I377" s="12"/>
      <c r="J377" s="12"/>
      <c r="K377" s="12"/>
    </row>
    <row r="378" spans="8:11" ht="15" customHeight="1" x14ac:dyDescent="0.2">
      <c r="H378" s="12"/>
      <c r="I378" s="12"/>
      <c r="J378" s="12"/>
      <c r="K378" s="12"/>
    </row>
    <row r="379" spans="8:11" ht="15" customHeight="1" x14ac:dyDescent="0.2">
      <c r="H379" s="12"/>
      <c r="I379" s="12"/>
      <c r="J379" s="12"/>
      <c r="K379" s="12"/>
    </row>
    <row r="380" spans="8:11" ht="15" customHeight="1" x14ac:dyDescent="0.2">
      <c r="H380" s="12"/>
      <c r="I380" s="12"/>
      <c r="J380" s="12"/>
      <c r="K380" s="12"/>
    </row>
    <row r="381" spans="8:11" ht="15" customHeight="1" x14ac:dyDescent="0.2">
      <c r="H381" s="12"/>
      <c r="I381" s="12"/>
      <c r="J381" s="12"/>
      <c r="K381" s="12"/>
    </row>
    <row r="382" spans="8:11" ht="15" customHeight="1" x14ac:dyDescent="0.2">
      <c r="H382" s="12"/>
      <c r="I382" s="12"/>
      <c r="J382" s="12"/>
      <c r="K382" s="12"/>
    </row>
    <row r="383" spans="8:11" ht="15" customHeight="1" x14ac:dyDescent="0.2">
      <c r="H383" s="12"/>
      <c r="I383" s="12"/>
      <c r="J383" s="12"/>
      <c r="K383" s="12"/>
    </row>
    <row r="384" spans="8:11" ht="15" customHeight="1" x14ac:dyDescent="0.2">
      <c r="H384" s="12"/>
      <c r="I384" s="12"/>
      <c r="J384" s="12"/>
      <c r="K384" s="12"/>
    </row>
    <row r="385" spans="8:11" ht="15" customHeight="1" x14ac:dyDescent="0.2">
      <c r="H385" s="12"/>
      <c r="I385" s="12"/>
      <c r="J385" s="12"/>
      <c r="K385" s="12"/>
    </row>
    <row r="386" spans="8:11" ht="15" customHeight="1" x14ac:dyDescent="0.2">
      <c r="H386" s="12"/>
      <c r="I386" s="12"/>
      <c r="J386" s="12"/>
      <c r="K386" s="12"/>
    </row>
    <row r="387" spans="8:11" ht="15" customHeight="1" x14ac:dyDescent="0.2">
      <c r="H387" s="12"/>
      <c r="I387" s="12"/>
      <c r="J387" s="12"/>
      <c r="K387" s="12"/>
    </row>
    <row r="388" spans="8:11" ht="15" customHeight="1" x14ac:dyDescent="0.2">
      <c r="H388" s="12"/>
      <c r="I388" s="12"/>
      <c r="J388" s="12"/>
      <c r="K388" s="12"/>
    </row>
    <row r="389" spans="8:11" ht="15" customHeight="1" x14ac:dyDescent="0.2">
      <c r="H389" s="12"/>
      <c r="I389" s="12"/>
      <c r="J389" s="12"/>
      <c r="K389" s="12"/>
    </row>
    <row r="390" spans="8:11" ht="15" customHeight="1" x14ac:dyDescent="0.2">
      <c r="H390" s="12"/>
      <c r="I390" s="12"/>
      <c r="J390" s="12"/>
      <c r="K390" s="12"/>
    </row>
    <row r="391" spans="8:11" ht="15" customHeight="1" x14ac:dyDescent="0.2">
      <c r="H391" s="12"/>
      <c r="I391" s="12"/>
      <c r="J391" s="12"/>
      <c r="K391" s="12"/>
    </row>
    <row r="392" spans="8:11" ht="15" customHeight="1" x14ac:dyDescent="0.2">
      <c r="H392" s="12"/>
      <c r="I392" s="12"/>
      <c r="J392" s="12"/>
      <c r="K392" s="12"/>
    </row>
  </sheetData>
  <conditionalFormatting sqref="B4:B241">
    <cfRule type="expression" dxfId="180" priority="4">
      <formula>MATCH(#REF!,#REF!,0)</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2"/>
  <sheetViews>
    <sheetView showGridLines="0" zoomScale="80" zoomScaleNormal="80" workbookViewId="0">
      <pane ySplit="1" topLeftCell="A2" activePane="bottomLeft" state="frozen"/>
      <selection pane="bottomLeft"/>
    </sheetView>
  </sheetViews>
  <sheetFormatPr defaultRowHeight="15" x14ac:dyDescent="0.2"/>
  <cols>
    <col min="1" max="1" width="9.6640625" style="75" customWidth="1"/>
    <col min="2" max="2" width="36.5546875" style="3" customWidth="1"/>
    <col min="3" max="33" width="6.44140625" style="75" customWidth="1"/>
    <col min="34" max="34" width="10.21875" style="3" customWidth="1"/>
    <col min="35" max="16384" width="8.88671875" style="3"/>
  </cols>
  <sheetData>
    <row r="1" spans="1:34" s="105" customFormat="1" ht="60" customHeight="1" x14ac:dyDescent="0.2">
      <c r="A1" s="102" t="s">
        <v>2647</v>
      </c>
      <c r="B1" s="103" t="s">
        <v>2517</v>
      </c>
      <c r="C1" s="103" t="s">
        <v>2649</v>
      </c>
      <c r="D1" s="103" t="s">
        <v>2650</v>
      </c>
      <c r="E1" s="103" t="s">
        <v>2651</v>
      </c>
      <c r="F1" s="103" t="s">
        <v>2652</v>
      </c>
      <c r="G1" s="103" t="s">
        <v>2653</v>
      </c>
      <c r="H1" s="103" t="s">
        <v>2654</v>
      </c>
      <c r="I1" s="103" t="s">
        <v>2655</v>
      </c>
      <c r="J1" s="103" t="s">
        <v>2656</v>
      </c>
      <c r="K1" s="103" t="s">
        <v>2657</v>
      </c>
      <c r="L1" s="103" t="s">
        <v>2658</v>
      </c>
      <c r="M1" s="103" t="s">
        <v>2659</v>
      </c>
      <c r="N1" s="103" t="s">
        <v>2660</v>
      </c>
      <c r="O1" s="103" t="s">
        <v>2661</v>
      </c>
      <c r="P1" s="103" t="s">
        <v>2662</v>
      </c>
      <c r="Q1" s="103" t="s">
        <v>2587</v>
      </c>
      <c r="R1" s="103" t="s">
        <v>2588</v>
      </c>
      <c r="S1" s="103" t="s">
        <v>2589</v>
      </c>
      <c r="T1" s="103" t="s">
        <v>2590</v>
      </c>
      <c r="U1" s="103" t="s">
        <v>2591</v>
      </c>
      <c r="V1" s="103" t="s">
        <v>2592</v>
      </c>
      <c r="W1" s="103" t="s">
        <v>2593</v>
      </c>
      <c r="X1" s="103" t="s">
        <v>2594</v>
      </c>
      <c r="Y1" s="103" t="s">
        <v>2595</v>
      </c>
      <c r="Z1" s="103" t="s">
        <v>2596</v>
      </c>
      <c r="AA1" s="103" t="s">
        <v>2597</v>
      </c>
      <c r="AB1" s="103" t="s">
        <v>2598</v>
      </c>
      <c r="AC1" s="103" t="s">
        <v>2599</v>
      </c>
      <c r="AD1" s="103" t="s">
        <v>2600</v>
      </c>
      <c r="AE1" s="103" t="s">
        <v>2601</v>
      </c>
      <c r="AF1" s="103" t="s">
        <v>2663</v>
      </c>
      <c r="AG1" s="104" t="s">
        <v>2664</v>
      </c>
    </row>
    <row r="2" spans="1:34" x14ac:dyDescent="0.2">
      <c r="A2" s="76" t="s">
        <v>845</v>
      </c>
      <c r="B2" s="77" t="s">
        <v>2466</v>
      </c>
      <c r="C2" s="80"/>
      <c r="D2" s="80"/>
      <c r="E2" s="80"/>
      <c r="F2" s="80">
        <v>0</v>
      </c>
      <c r="G2" s="80">
        <v>1</v>
      </c>
      <c r="H2" s="80">
        <v>0.66666666666600005</v>
      </c>
      <c r="I2" s="80">
        <v>1</v>
      </c>
      <c r="J2" s="80"/>
      <c r="K2" s="80"/>
      <c r="L2" s="80"/>
      <c r="M2" s="80"/>
      <c r="N2" s="80">
        <v>0</v>
      </c>
      <c r="O2" s="80">
        <v>1</v>
      </c>
      <c r="P2" s="80"/>
      <c r="Q2" s="80">
        <v>0.5</v>
      </c>
      <c r="R2" s="80"/>
      <c r="S2" s="80">
        <v>0</v>
      </c>
      <c r="T2" s="80">
        <v>0</v>
      </c>
      <c r="U2" s="80"/>
      <c r="V2" s="80"/>
      <c r="W2" s="80">
        <v>0</v>
      </c>
      <c r="X2" s="80">
        <v>0.5</v>
      </c>
      <c r="Y2" s="80">
        <v>0</v>
      </c>
      <c r="Z2" s="80">
        <v>0</v>
      </c>
      <c r="AA2" s="80">
        <v>0</v>
      </c>
      <c r="AB2" s="80">
        <v>0</v>
      </c>
      <c r="AC2" s="80">
        <v>0</v>
      </c>
      <c r="AD2" s="80"/>
      <c r="AE2" s="80">
        <v>0</v>
      </c>
      <c r="AF2" s="80"/>
      <c r="AG2" s="81"/>
      <c r="AH2" s="16"/>
    </row>
    <row r="3" spans="1:34" x14ac:dyDescent="0.2">
      <c r="A3" s="76" t="s">
        <v>750</v>
      </c>
      <c r="B3" s="77" t="s">
        <v>2367</v>
      </c>
      <c r="C3" s="80"/>
      <c r="D3" s="80"/>
      <c r="E3" s="80"/>
      <c r="F3" s="80"/>
      <c r="G3" s="80"/>
      <c r="H3" s="80">
        <v>0</v>
      </c>
      <c r="I3" s="80">
        <v>0</v>
      </c>
      <c r="J3" s="80"/>
      <c r="K3" s="80"/>
      <c r="L3" s="80">
        <v>0</v>
      </c>
      <c r="M3" s="80">
        <v>0.21428571428500001</v>
      </c>
      <c r="N3" s="80"/>
      <c r="O3" s="80">
        <v>0</v>
      </c>
      <c r="P3" s="80">
        <v>0</v>
      </c>
      <c r="Q3" s="80">
        <v>0</v>
      </c>
      <c r="R3" s="80">
        <v>0</v>
      </c>
      <c r="S3" s="80">
        <v>1</v>
      </c>
      <c r="T3" s="80">
        <v>1</v>
      </c>
      <c r="U3" s="80">
        <v>0</v>
      </c>
      <c r="V3" s="80">
        <v>0</v>
      </c>
      <c r="W3" s="80">
        <v>0.14285714285699999</v>
      </c>
      <c r="X3" s="80">
        <v>0.5</v>
      </c>
      <c r="Y3" s="80">
        <v>0</v>
      </c>
      <c r="Z3" s="80">
        <v>0.4</v>
      </c>
      <c r="AA3" s="80">
        <v>0.2</v>
      </c>
      <c r="AB3" s="80">
        <v>0.28571428571399998</v>
      </c>
      <c r="AC3" s="80">
        <v>0.28571428571399998</v>
      </c>
      <c r="AD3" s="80">
        <v>0.117647058823</v>
      </c>
      <c r="AE3" s="80">
        <v>0.111111111111</v>
      </c>
      <c r="AF3" s="80">
        <v>0</v>
      </c>
      <c r="AG3" s="81"/>
      <c r="AH3" s="16"/>
    </row>
    <row r="4" spans="1:34" x14ac:dyDescent="0.2">
      <c r="A4" s="76" t="s">
        <v>724</v>
      </c>
      <c r="B4" s="77" t="s">
        <v>2433</v>
      </c>
      <c r="C4" s="80">
        <v>0</v>
      </c>
      <c r="D4" s="80"/>
      <c r="E4" s="80">
        <v>0</v>
      </c>
      <c r="F4" s="80">
        <v>0</v>
      </c>
      <c r="G4" s="80">
        <v>0</v>
      </c>
      <c r="H4" s="80">
        <v>0</v>
      </c>
      <c r="I4" s="80"/>
      <c r="J4" s="80">
        <v>0</v>
      </c>
      <c r="K4" s="80">
        <v>0</v>
      </c>
      <c r="L4" s="80">
        <v>0</v>
      </c>
      <c r="M4" s="80"/>
      <c r="N4" s="80">
        <v>0</v>
      </c>
      <c r="O4" s="80">
        <v>0</v>
      </c>
      <c r="P4" s="80">
        <v>0</v>
      </c>
      <c r="Q4" s="80">
        <v>0</v>
      </c>
      <c r="R4" s="80">
        <v>0</v>
      </c>
      <c r="S4" s="80">
        <v>7.6923076923000003E-2</v>
      </c>
      <c r="T4" s="80">
        <v>0</v>
      </c>
      <c r="U4" s="80">
        <v>0.2</v>
      </c>
      <c r="V4" s="80">
        <v>0.25</v>
      </c>
      <c r="W4" s="80">
        <v>0.21428571428500001</v>
      </c>
      <c r="X4" s="80">
        <v>0.30769230769200001</v>
      </c>
      <c r="Y4" s="80">
        <v>5.7142857142E-2</v>
      </c>
      <c r="Z4" s="80">
        <v>0.30769230769200001</v>
      </c>
      <c r="AA4" s="80">
        <v>0.11538461538399999</v>
      </c>
      <c r="AB4" s="80">
        <v>0.15789473684200001</v>
      </c>
      <c r="AC4" s="80">
        <v>0.166666666666</v>
      </c>
      <c r="AD4" s="80">
        <v>0.260869565217</v>
      </c>
      <c r="AE4" s="80">
        <v>0.117647058823</v>
      </c>
      <c r="AF4" s="80">
        <v>0</v>
      </c>
      <c r="AG4" s="81"/>
      <c r="AH4" s="16"/>
    </row>
    <row r="5" spans="1:34" s="17" customFormat="1" x14ac:dyDescent="0.2">
      <c r="A5" s="76" t="s">
        <v>781</v>
      </c>
      <c r="B5" s="77" t="s">
        <v>2461</v>
      </c>
      <c r="C5" s="80"/>
      <c r="D5" s="80">
        <v>0</v>
      </c>
      <c r="E5" s="80"/>
      <c r="F5" s="80"/>
      <c r="G5" s="80">
        <v>0.66666666666600005</v>
      </c>
      <c r="H5" s="80">
        <v>0</v>
      </c>
      <c r="I5" s="80"/>
      <c r="J5" s="80">
        <v>0</v>
      </c>
      <c r="K5" s="80">
        <v>0</v>
      </c>
      <c r="L5" s="80"/>
      <c r="M5" s="80">
        <v>0</v>
      </c>
      <c r="N5" s="80">
        <v>0</v>
      </c>
      <c r="O5" s="80">
        <v>0.25</v>
      </c>
      <c r="P5" s="80">
        <v>0</v>
      </c>
      <c r="Q5" s="80">
        <v>0</v>
      </c>
      <c r="R5" s="80">
        <v>0.33333333333300003</v>
      </c>
      <c r="S5" s="80">
        <v>0</v>
      </c>
      <c r="T5" s="80">
        <v>0.27272727272699998</v>
      </c>
      <c r="U5" s="80">
        <v>0</v>
      </c>
      <c r="V5" s="80">
        <v>0.14285714285699999</v>
      </c>
      <c r="W5" s="80">
        <v>0</v>
      </c>
      <c r="X5" s="80">
        <v>0</v>
      </c>
      <c r="Y5" s="80">
        <v>0</v>
      </c>
      <c r="Z5" s="80">
        <v>0.27272727272699998</v>
      </c>
      <c r="AA5" s="80">
        <v>0.111111111111</v>
      </c>
      <c r="AB5" s="80">
        <v>0</v>
      </c>
      <c r="AC5" s="80">
        <v>0.14285714285699999</v>
      </c>
      <c r="AD5" s="80">
        <v>0.4</v>
      </c>
      <c r="AE5" s="80">
        <v>0</v>
      </c>
      <c r="AF5" s="80">
        <v>0.25</v>
      </c>
      <c r="AG5" s="81"/>
      <c r="AH5" s="16"/>
    </row>
    <row r="6" spans="1:34" ht="15" customHeight="1" x14ac:dyDescent="0.2">
      <c r="A6" s="76" t="s">
        <v>840</v>
      </c>
      <c r="B6" s="77" t="s">
        <v>2368</v>
      </c>
      <c r="C6" s="80"/>
      <c r="D6" s="80"/>
      <c r="E6" s="80"/>
      <c r="F6" s="80"/>
      <c r="G6" s="80"/>
      <c r="H6" s="80"/>
      <c r="I6" s="80"/>
      <c r="J6" s="80"/>
      <c r="K6" s="80"/>
      <c r="L6" s="80"/>
      <c r="M6" s="80"/>
      <c r="N6" s="80">
        <v>0</v>
      </c>
      <c r="O6" s="80"/>
      <c r="P6" s="80"/>
      <c r="Q6" s="80"/>
      <c r="R6" s="80"/>
      <c r="S6" s="80">
        <v>0</v>
      </c>
      <c r="T6" s="80">
        <v>1</v>
      </c>
      <c r="U6" s="80">
        <v>1</v>
      </c>
      <c r="V6" s="80"/>
      <c r="W6" s="80">
        <v>0.25</v>
      </c>
      <c r="X6" s="80">
        <v>0.25</v>
      </c>
      <c r="Y6" s="80">
        <v>0</v>
      </c>
      <c r="Z6" s="80">
        <v>0</v>
      </c>
      <c r="AA6" s="80">
        <v>0</v>
      </c>
      <c r="AB6" s="80">
        <v>0</v>
      </c>
      <c r="AC6" s="80"/>
      <c r="AD6" s="80">
        <v>0</v>
      </c>
      <c r="AE6" s="80"/>
      <c r="AF6" s="80">
        <v>1</v>
      </c>
      <c r="AG6" s="81"/>
      <c r="AH6" s="16"/>
    </row>
    <row r="7" spans="1:34" x14ac:dyDescent="0.2">
      <c r="A7" s="76" t="s">
        <v>856</v>
      </c>
      <c r="B7" s="77" t="s">
        <v>2467</v>
      </c>
      <c r="C7" s="80">
        <v>0</v>
      </c>
      <c r="D7" s="80"/>
      <c r="E7" s="80">
        <v>0</v>
      </c>
      <c r="F7" s="80">
        <v>0</v>
      </c>
      <c r="G7" s="80"/>
      <c r="H7" s="80"/>
      <c r="I7" s="80">
        <v>0</v>
      </c>
      <c r="J7" s="80"/>
      <c r="K7" s="80"/>
      <c r="L7" s="80"/>
      <c r="M7" s="80"/>
      <c r="N7" s="80">
        <v>0</v>
      </c>
      <c r="O7" s="80">
        <v>0</v>
      </c>
      <c r="P7" s="80"/>
      <c r="Q7" s="80">
        <v>0</v>
      </c>
      <c r="R7" s="80"/>
      <c r="S7" s="80">
        <v>0.33333333333300003</v>
      </c>
      <c r="T7" s="80">
        <v>0</v>
      </c>
      <c r="U7" s="80"/>
      <c r="V7" s="80"/>
      <c r="W7" s="80">
        <v>0</v>
      </c>
      <c r="X7" s="80"/>
      <c r="Y7" s="80"/>
      <c r="Z7" s="80">
        <v>0</v>
      </c>
      <c r="AA7" s="80"/>
      <c r="AB7" s="80"/>
      <c r="AC7" s="80">
        <v>1</v>
      </c>
      <c r="AD7" s="80"/>
      <c r="AE7" s="80"/>
      <c r="AF7" s="80"/>
      <c r="AG7" s="81"/>
      <c r="AH7" s="16"/>
    </row>
    <row r="8" spans="1:34" x14ac:dyDescent="0.2">
      <c r="A8" s="76" t="s">
        <v>1009</v>
      </c>
      <c r="B8" s="77" t="s">
        <v>2645</v>
      </c>
      <c r="C8" s="80"/>
      <c r="D8" s="80"/>
      <c r="E8" s="80"/>
      <c r="F8" s="80"/>
      <c r="G8" s="80"/>
      <c r="H8" s="80"/>
      <c r="I8" s="80"/>
      <c r="J8" s="80"/>
      <c r="K8" s="80"/>
      <c r="L8" s="80"/>
      <c r="M8" s="80"/>
      <c r="N8" s="80"/>
      <c r="O8" s="80"/>
      <c r="P8" s="80"/>
      <c r="Q8" s="80">
        <v>0</v>
      </c>
      <c r="R8" s="80"/>
      <c r="S8" s="80"/>
      <c r="T8" s="80"/>
      <c r="U8" s="80"/>
      <c r="V8" s="80"/>
      <c r="W8" s="80"/>
      <c r="X8" s="80"/>
      <c r="Y8" s="80"/>
      <c r="Z8" s="80"/>
      <c r="AA8" s="80"/>
      <c r="AB8" s="80"/>
      <c r="AC8" s="80"/>
      <c r="AD8" s="80"/>
      <c r="AE8" s="80"/>
      <c r="AF8" s="80"/>
      <c r="AG8" s="81"/>
      <c r="AH8" s="16"/>
    </row>
    <row r="9" spans="1:34" x14ac:dyDescent="0.2">
      <c r="A9" s="76" t="s">
        <v>798</v>
      </c>
      <c r="B9" s="77" t="s">
        <v>2615</v>
      </c>
      <c r="C9" s="80"/>
      <c r="D9" s="80"/>
      <c r="E9" s="80"/>
      <c r="F9" s="80"/>
      <c r="G9" s="80"/>
      <c r="H9" s="80"/>
      <c r="I9" s="80"/>
      <c r="J9" s="80">
        <v>0</v>
      </c>
      <c r="K9" s="80">
        <v>0</v>
      </c>
      <c r="L9" s="80">
        <v>0</v>
      </c>
      <c r="M9" s="80">
        <v>0</v>
      </c>
      <c r="N9" s="80">
        <v>0</v>
      </c>
      <c r="O9" s="80">
        <v>0</v>
      </c>
      <c r="P9" s="80">
        <v>0</v>
      </c>
      <c r="Q9" s="80">
        <v>0</v>
      </c>
      <c r="R9" s="80">
        <v>0</v>
      </c>
      <c r="S9" s="80">
        <v>0</v>
      </c>
      <c r="T9" s="80">
        <v>0</v>
      </c>
      <c r="U9" s="80">
        <v>0</v>
      </c>
      <c r="V9" s="80">
        <v>0.166666666666</v>
      </c>
      <c r="W9" s="80">
        <v>0</v>
      </c>
      <c r="X9" s="80"/>
      <c r="Y9" s="80">
        <v>0</v>
      </c>
      <c r="Z9" s="80">
        <v>5.8823529410999997E-2</v>
      </c>
      <c r="AA9" s="80">
        <v>0.111111111111</v>
      </c>
      <c r="AB9" s="80">
        <v>0</v>
      </c>
      <c r="AC9" s="80">
        <v>0</v>
      </c>
      <c r="AD9" s="80">
        <v>0</v>
      </c>
      <c r="AE9" s="80"/>
      <c r="AF9" s="80"/>
      <c r="AG9" s="81"/>
      <c r="AH9" s="16"/>
    </row>
    <row r="10" spans="1:34" x14ac:dyDescent="0.2">
      <c r="A10" s="76" t="s">
        <v>685</v>
      </c>
      <c r="B10" s="77" t="s">
        <v>617</v>
      </c>
      <c r="C10" s="80">
        <v>2.6666666666E-2</v>
      </c>
      <c r="D10" s="80">
        <v>6.1224489795000003E-2</v>
      </c>
      <c r="E10" s="80">
        <v>8.9285714284999998E-2</v>
      </c>
      <c r="F10" s="80">
        <v>1.5151515151E-2</v>
      </c>
      <c r="G10" s="80">
        <v>3.0864197530000002E-2</v>
      </c>
      <c r="H10" s="80">
        <v>0.10659898477099999</v>
      </c>
      <c r="I10" s="80">
        <v>5.3333333332999999E-2</v>
      </c>
      <c r="J10" s="80">
        <v>8.6734693877000002E-2</v>
      </c>
      <c r="K10" s="80">
        <v>7.9812206572E-2</v>
      </c>
      <c r="L10" s="80">
        <v>7.5085324231999998E-2</v>
      </c>
      <c r="M10" s="80">
        <v>8.6956521738999995E-2</v>
      </c>
      <c r="N10" s="80">
        <v>6.6157760814000002E-2</v>
      </c>
      <c r="O10" s="80">
        <v>9.6590909089999996E-2</v>
      </c>
      <c r="P10" s="80">
        <v>6.8965517241000002E-2</v>
      </c>
      <c r="Q10" s="80">
        <v>0.12636505460200001</v>
      </c>
      <c r="R10" s="80">
        <v>0.178399228543</v>
      </c>
      <c r="S10" s="80">
        <v>0.10488245931200001</v>
      </c>
      <c r="T10" s="80">
        <v>0.188157894736</v>
      </c>
      <c r="U10" s="80">
        <v>0.131860299358</v>
      </c>
      <c r="V10" s="80">
        <v>0.14771953709999999</v>
      </c>
      <c r="W10" s="80">
        <v>0.17715332925999999</v>
      </c>
      <c r="X10" s="80">
        <v>0.15675297410700001</v>
      </c>
      <c r="Y10" s="80">
        <v>0.20352112676</v>
      </c>
      <c r="Z10" s="80">
        <v>0.18394648829400001</v>
      </c>
      <c r="AA10" s="80">
        <v>0.18736616702299999</v>
      </c>
      <c r="AB10" s="80">
        <v>0.16654598117300001</v>
      </c>
      <c r="AC10" s="80">
        <v>0.166141732283</v>
      </c>
      <c r="AD10" s="80">
        <v>0.18682505399499999</v>
      </c>
      <c r="AE10" s="80">
        <v>0.199584199584</v>
      </c>
      <c r="AF10" s="80">
        <v>9.6938775510000005E-2</v>
      </c>
      <c r="AG10" s="81"/>
      <c r="AH10" s="16"/>
    </row>
    <row r="11" spans="1:34" x14ac:dyDescent="0.2">
      <c r="A11" s="76" t="s">
        <v>737</v>
      </c>
      <c r="B11" s="77" t="s">
        <v>623</v>
      </c>
      <c r="C11" s="80">
        <v>0.5</v>
      </c>
      <c r="D11" s="80"/>
      <c r="E11" s="80">
        <v>0.14285714285699999</v>
      </c>
      <c r="F11" s="80">
        <v>0.1875</v>
      </c>
      <c r="G11" s="80">
        <v>0.18279569892399999</v>
      </c>
      <c r="H11" s="80">
        <v>0.1953125</v>
      </c>
      <c r="I11" s="80">
        <v>0.25641025640999998</v>
      </c>
      <c r="J11" s="80">
        <v>0.36</v>
      </c>
      <c r="K11" s="80">
        <v>0.54166666666600005</v>
      </c>
      <c r="L11" s="80">
        <v>0.25</v>
      </c>
      <c r="M11" s="80">
        <v>0.166666666666</v>
      </c>
      <c r="N11" s="80">
        <v>0.25</v>
      </c>
      <c r="O11" s="80">
        <v>0.21875</v>
      </c>
      <c r="P11" s="80">
        <v>0.47368421052600002</v>
      </c>
      <c r="Q11" s="80">
        <v>0.25</v>
      </c>
      <c r="R11" s="80">
        <v>0.22641509433900001</v>
      </c>
      <c r="S11" s="80">
        <v>5.5555555554999997E-2</v>
      </c>
      <c r="T11" s="80">
        <v>6.4516129032000005E-2</v>
      </c>
      <c r="U11" s="80">
        <v>0.19230769230700001</v>
      </c>
      <c r="V11" s="80">
        <v>0.171428571428</v>
      </c>
      <c r="W11" s="80">
        <v>9.8039215686000006E-2</v>
      </c>
      <c r="X11" s="80">
        <v>0.29545454545400002</v>
      </c>
      <c r="Y11" s="80">
        <v>0.482758620689</v>
      </c>
      <c r="Z11" s="80">
        <v>0.21739130434699999</v>
      </c>
      <c r="AA11" s="80">
        <v>0.17391304347799999</v>
      </c>
      <c r="AB11" s="80">
        <v>0.166666666666</v>
      </c>
      <c r="AC11" s="80">
        <v>0.176470588235</v>
      </c>
      <c r="AD11" s="80">
        <v>9.8039215686000006E-2</v>
      </c>
      <c r="AE11" s="80">
        <v>8.8235294116999999E-2</v>
      </c>
      <c r="AF11" s="80">
        <v>0</v>
      </c>
      <c r="AG11" s="81"/>
      <c r="AH11" s="16"/>
    </row>
    <row r="12" spans="1:34" x14ac:dyDescent="0.2">
      <c r="A12" s="76" t="s">
        <v>843</v>
      </c>
      <c r="B12" s="77" t="s">
        <v>618</v>
      </c>
      <c r="C12" s="80"/>
      <c r="D12" s="80"/>
      <c r="E12" s="80"/>
      <c r="F12" s="80"/>
      <c r="G12" s="80"/>
      <c r="H12" s="80"/>
      <c r="I12" s="80"/>
      <c r="J12" s="80"/>
      <c r="K12" s="80"/>
      <c r="L12" s="80">
        <v>0</v>
      </c>
      <c r="M12" s="80">
        <v>0</v>
      </c>
      <c r="N12" s="80">
        <v>0</v>
      </c>
      <c r="O12" s="80">
        <v>0</v>
      </c>
      <c r="P12" s="80">
        <v>0</v>
      </c>
      <c r="Q12" s="80">
        <v>0</v>
      </c>
      <c r="R12" s="80"/>
      <c r="S12" s="80">
        <v>0</v>
      </c>
      <c r="T12" s="80"/>
      <c r="U12" s="80">
        <v>0</v>
      </c>
      <c r="V12" s="80"/>
      <c r="W12" s="80"/>
      <c r="X12" s="80"/>
      <c r="Y12" s="80">
        <v>0</v>
      </c>
      <c r="Z12" s="80">
        <v>0</v>
      </c>
      <c r="AA12" s="80">
        <v>0</v>
      </c>
      <c r="AB12" s="80"/>
      <c r="AC12" s="80">
        <v>0</v>
      </c>
      <c r="AD12" s="80"/>
      <c r="AE12" s="80">
        <v>0</v>
      </c>
      <c r="AF12" s="80">
        <v>0</v>
      </c>
      <c r="AG12" s="81"/>
      <c r="AH12" s="16"/>
    </row>
    <row r="13" spans="1:34" x14ac:dyDescent="0.2">
      <c r="A13" s="76" t="s">
        <v>648</v>
      </c>
      <c r="B13" s="77" t="s">
        <v>621</v>
      </c>
      <c r="C13" s="80">
        <v>2.6501766784E-2</v>
      </c>
      <c r="D13" s="80">
        <v>5.8555627845999998E-2</v>
      </c>
      <c r="E13" s="80">
        <v>5.5421686746000003E-2</v>
      </c>
      <c r="F13" s="80">
        <v>4.6442151004000003E-2</v>
      </c>
      <c r="G13" s="80">
        <v>4.3028450505000003E-2</v>
      </c>
      <c r="H13" s="80">
        <v>5.6534676127E-2</v>
      </c>
      <c r="I13" s="80">
        <v>4.9127465857000001E-2</v>
      </c>
      <c r="J13" s="80">
        <v>7.1403197158000004E-2</v>
      </c>
      <c r="K13" s="80">
        <v>8.4541062801000003E-2</v>
      </c>
      <c r="L13" s="80">
        <v>8.8025150041999997E-2</v>
      </c>
      <c r="M13" s="80">
        <v>9.8831479656000004E-2</v>
      </c>
      <c r="N13" s="80">
        <v>9.4841930116000006E-2</v>
      </c>
      <c r="O13" s="80">
        <v>8.5230731766000004E-2</v>
      </c>
      <c r="P13" s="80">
        <v>8.9199776161E-2</v>
      </c>
      <c r="Q13" s="80">
        <v>8.8906102074000001E-2</v>
      </c>
      <c r="R13" s="80">
        <v>8.1862091937999995E-2</v>
      </c>
      <c r="S13" s="80">
        <v>0.105232986651</v>
      </c>
      <c r="T13" s="80">
        <v>9.7215333380000005E-2</v>
      </c>
      <c r="U13" s="80">
        <v>9.3869047619000001E-2</v>
      </c>
      <c r="V13" s="80">
        <v>9.2192787956E-2</v>
      </c>
      <c r="W13" s="80">
        <v>9.6613235202000006E-2</v>
      </c>
      <c r="X13" s="80">
        <v>9.7755114731000001E-2</v>
      </c>
      <c r="Y13" s="80">
        <v>9.6614904813999994E-2</v>
      </c>
      <c r="Z13" s="80">
        <v>0.100087796312</v>
      </c>
      <c r="AA13" s="80">
        <v>8.9508594250999995E-2</v>
      </c>
      <c r="AB13" s="80">
        <v>9.1365461847000007E-2</v>
      </c>
      <c r="AC13" s="80">
        <v>0.10027039206799999</v>
      </c>
      <c r="AD13" s="80">
        <v>9.6058926266000003E-2</v>
      </c>
      <c r="AE13" s="80">
        <v>9.6597880646000001E-2</v>
      </c>
      <c r="AF13" s="80">
        <v>9.5097460129E-2</v>
      </c>
      <c r="AG13" s="81"/>
      <c r="AH13" s="16"/>
    </row>
    <row r="14" spans="1:34" x14ac:dyDescent="0.2">
      <c r="A14" s="76" t="s">
        <v>653</v>
      </c>
      <c r="B14" s="77" t="s">
        <v>615</v>
      </c>
      <c r="C14" s="80">
        <v>2.1434695627000001E-2</v>
      </c>
      <c r="D14" s="80">
        <v>1.4489069649E-2</v>
      </c>
      <c r="E14" s="80">
        <v>2.5447487599E-2</v>
      </c>
      <c r="F14" s="80">
        <v>1.9470404984E-2</v>
      </c>
      <c r="G14" s="80">
        <v>2.9726167812999998E-2</v>
      </c>
      <c r="H14" s="80">
        <v>2.5617977528000001E-2</v>
      </c>
      <c r="I14" s="80">
        <v>2.4989758295000001E-2</v>
      </c>
      <c r="J14" s="80">
        <v>3.0960571579E-2</v>
      </c>
      <c r="K14" s="80">
        <v>3.6488155383000001E-2</v>
      </c>
      <c r="L14" s="80">
        <v>3.6266162093000001E-2</v>
      </c>
      <c r="M14" s="80">
        <v>3.2515751575000001E-2</v>
      </c>
      <c r="N14" s="80">
        <v>3.8514442916000001E-2</v>
      </c>
      <c r="O14" s="80">
        <v>3.2196626155999997E-2</v>
      </c>
      <c r="P14" s="80">
        <v>3.4569228012999997E-2</v>
      </c>
      <c r="Q14" s="80">
        <v>4.0432176921999997E-2</v>
      </c>
      <c r="R14" s="80">
        <v>4.4917899306999999E-2</v>
      </c>
      <c r="S14" s="80">
        <v>5.2979230507E-2</v>
      </c>
      <c r="T14" s="80">
        <v>5.3283277348999999E-2</v>
      </c>
      <c r="U14" s="80">
        <v>5.4376739870000003E-2</v>
      </c>
      <c r="V14" s="80">
        <v>4.8616885636000001E-2</v>
      </c>
      <c r="W14" s="80">
        <v>4.8924881317999998E-2</v>
      </c>
      <c r="X14" s="80">
        <v>6.6974721390999997E-2</v>
      </c>
      <c r="Y14" s="80">
        <v>7.1159388162000001E-2</v>
      </c>
      <c r="Z14" s="80">
        <v>6.4897959182999995E-2</v>
      </c>
      <c r="AA14" s="80">
        <v>6.9368620935E-2</v>
      </c>
      <c r="AB14" s="80">
        <v>6.0946132595999999E-2</v>
      </c>
      <c r="AC14" s="80">
        <v>6.4845255638999996E-2</v>
      </c>
      <c r="AD14" s="80">
        <v>6.4362949825000002E-2</v>
      </c>
      <c r="AE14" s="80">
        <v>5.9599373504999997E-2</v>
      </c>
      <c r="AF14" s="80">
        <v>6.8386468726999994E-2</v>
      </c>
      <c r="AG14" s="81"/>
      <c r="AH14" s="16"/>
    </row>
    <row r="15" spans="1:34" x14ac:dyDescent="0.2">
      <c r="A15" s="76" t="s">
        <v>738</v>
      </c>
      <c r="B15" s="77" t="s">
        <v>2369</v>
      </c>
      <c r="C15" s="80">
        <v>0.125</v>
      </c>
      <c r="D15" s="80">
        <v>0.26315789473599999</v>
      </c>
      <c r="E15" s="80">
        <v>0.111111111111</v>
      </c>
      <c r="F15" s="80">
        <v>4.5454545454000003E-2</v>
      </c>
      <c r="G15" s="80">
        <v>0.14678899082499999</v>
      </c>
      <c r="H15" s="80">
        <v>0.137380191693</v>
      </c>
      <c r="I15" s="80">
        <v>0.10932475884200001</v>
      </c>
      <c r="J15" s="80">
        <v>0.11920529801300001</v>
      </c>
      <c r="K15" s="80">
        <v>9.3023255813E-2</v>
      </c>
      <c r="L15" s="80">
        <v>0.101694915254</v>
      </c>
      <c r="M15" s="80">
        <v>0.14432989690699999</v>
      </c>
      <c r="N15" s="80">
        <v>0</v>
      </c>
      <c r="O15" s="80">
        <v>4.5454545454000003E-2</v>
      </c>
      <c r="P15" s="80">
        <v>5.2631578946999998E-2</v>
      </c>
      <c r="Q15" s="80">
        <v>5.5555555554999997E-2</v>
      </c>
      <c r="R15" s="80">
        <v>0.125</v>
      </c>
      <c r="S15" s="80">
        <v>0</v>
      </c>
      <c r="T15" s="80">
        <v>0.32</v>
      </c>
      <c r="U15" s="80">
        <v>0.14285714285699999</v>
      </c>
      <c r="V15" s="80">
        <v>0.16363636363600001</v>
      </c>
      <c r="W15" s="80">
        <v>0.14035087719200001</v>
      </c>
      <c r="X15" s="80">
        <v>8.6956521738999995E-2</v>
      </c>
      <c r="Y15" s="80">
        <v>7.6923076923000003E-2</v>
      </c>
      <c r="Z15" s="80">
        <v>0.25</v>
      </c>
      <c r="AA15" s="80">
        <v>7.1428571428000007E-2</v>
      </c>
      <c r="AB15" s="80">
        <v>0.166666666666</v>
      </c>
      <c r="AC15" s="80">
        <v>0.13043478260800001</v>
      </c>
      <c r="AD15" s="80">
        <v>0.101449275362</v>
      </c>
      <c r="AE15" s="80">
        <v>0.10810810810800001</v>
      </c>
      <c r="AF15" s="80"/>
      <c r="AG15" s="81"/>
      <c r="AH15" s="16"/>
    </row>
    <row r="16" spans="1:34" x14ac:dyDescent="0.2">
      <c r="A16" s="76" t="s">
        <v>766</v>
      </c>
      <c r="B16" s="77" t="s">
        <v>2473</v>
      </c>
      <c r="C16" s="80">
        <v>0</v>
      </c>
      <c r="D16" s="80">
        <v>0.27272727272699998</v>
      </c>
      <c r="E16" s="80">
        <v>0.33333333333300003</v>
      </c>
      <c r="F16" s="80">
        <v>0</v>
      </c>
      <c r="G16" s="80">
        <v>0.222222222222</v>
      </c>
      <c r="H16" s="80">
        <v>0.4</v>
      </c>
      <c r="I16" s="80">
        <v>0.55555555555500002</v>
      </c>
      <c r="J16" s="80">
        <v>0.82499999999999996</v>
      </c>
      <c r="K16" s="80">
        <v>0.224489795918</v>
      </c>
      <c r="L16" s="80">
        <v>0.27848101265800002</v>
      </c>
      <c r="M16" s="80">
        <v>0.45945945945900002</v>
      </c>
      <c r="N16" s="80">
        <v>0.52941176470499995</v>
      </c>
      <c r="O16" s="80">
        <v>0.42105263157799999</v>
      </c>
      <c r="P16" s="80">
        <v>0.75324675324599999</v>
      </c>
      <c r="Q16" s="80">
        <v>0.72440944881799996</v>
      </c>
      <c r="R16" s="80">
        <v>0.145833333333</v>
      </c>
      <c r="S16" s="80">
        <v>0.68666666666599996</v>
      </c>
      <c r="T16" s="80">
        <v>0.34523809523799998</v>
      </c>
      <c r="U16" s="80">
        <v>0.25609756097500003</v>
      </c>
      <c r="V16" s="80">
        <v>0.178571428571</v>
      </c>
      <c r="W16" s="80">
        <v>0</v>
      </c>
      <c r="X16" s="80">
        <v>4.1666666666000003E-2</v>
      </c>
      <c r="Y16" s="80">
        <v>0</v>
      </c>
      <c r="Z16" s="80">
        <v>0.10344827586200001</v>
      </c>
      <c r="AA16" s="80">
        <v>0</v>
      </c>
      <c r="AB16" s="80">
        <v>5.8823529410999997E-2</v>
      </c>
      <c r="AC16" s="80">
        <v>9.0909090908999998E-2</v>
      </c>
      <c r="AD16" s="80">
        <v>0.12903225806400001</v>
      </c>
      <c r="AE16" s="80">
        <v>0.19047619047600001</v>
      </c>
      <c r="AF16" s="80">
        <v>0</v>
      </c>
      <c r="AG16" s="81"/>
      <c r="AH16" s="16"/>
    </row>
    <row r="17" spans="1:34" x14ac:dyDescent="0.2">
      <c r="A17" s="76" t="s">
        <v>791</v>
      </c>
      <c r="B17" s="77" t="s">
        <v>2431</v>
      </c>
      <c r="C17" s="80"/>
      <c r="D17" s="80"/>
      <c r="E17" s="80"/>
      <c r="F17" s="80">
        <v>0</v>
      </c>
      <c r="G17" s="80">
        <v>0</v>
      </c>
      <c r="H17" s="80"/>
      <c r="I17" s="80"/>
      <c r="J17" s="80"/>
      <c r="K17" s="80"/>
      <c r="L17" s="80">
        <v>0</v>
      </c>
      <c r="M17" s="80">
        <v>0</v>
      </c>
      <c r="N17" s="80">
        <v>0</v>
      </c>
      <c r="O17" s="80">
        <v>0.33333333333300003</v>
      </c>
      <c r="P17" s="80">
        <v>0</v>
      </c>
      <c r="Q17" s="80">
        <v>0</v>
      </c>
      <c r="R17" s="80">
        <v>0</v>
      </c>
      <c r="S17" s="80">
        <v>0</v>
      </c>
      <c r="T17" s="80">
        <v>0</v>
      </c>
      <c r="U17" s="80">
        <v>0</v>
      </c>
      <c r="V17" s="80">
        <v>0.5</v>
      </c>
      <c r="W17" s="80">
        <v>0</v>
      </c>
      <c r="X17" s="80">
        <v>0</v>
      </c>
      <c r="Y17" s="80">
        <v>0.428571428571</v>
      </c>
      <c r="Z17" s="80">
        <v>0.14285714285699999</v>
      </c>
      <c r="AA17" s="80">
        <v>6.0606060606000003E-2</v>
      </c>
      <c r="AB17" s="80">
        <v>0</v>
      </c>
      <c r="AC17" s="80">
        <v>0.27272727272699998</v>
      </c>
      <c r="AD17" s="80">
        <v>0.111111111111</v>
      </c>
      <c r="AE17" s="80">
        <v>0.117647058823</v>
      </c>
      <c r="AF17" s="80">
        <v>0</v>
      </c>
      <c r="AG17" s="81"/>
      <c r="AH17" s="16"/>
    </row>
    <row r="18" spans="1:34" x14ac:dyDescent="0.2">
      <c r="A18" s="76" t="s">
        <v>768</v>
      </c>
      <c r="B18" s="77" t="s">
        <v>2469</v>
      </c>
      <c r="C18" s="80"/>
      <c r="D18" s="80"/>
      <c r="E18" s="80">
        <v>0</v>
      </c>
      <c r="F18" s="80">
        <v>0</v>
      </c>
      <c r="G18" s="80"/>
      <c r="H18" s="80">
        <v>0</v>
      </c>
      <c r="I18" s="80">
        <v>0</v>
      </c>
      <c r="J18" s="80">
        <v>0.2</v>
      </c>
      <c r="K18" s="80">
        <v>0</v>
      </c>
      <c r="L18" s="80">
        <v>0</v>
      </c>
      <c r="M18" s="80">
        <v>0</v>
      </c>
      <c r="N18" s="80">
        <v>0</v>
      </c>
      <c r="O18" s="80">
        <v>0</v>
      </c>
      <c r="P18" s="80">
        <v>0</v>
      </c>
      <c r="Q18" s="80">
        <v>0</v>
      </c>
      <c r="R18" s="80">
        <v>0</v>
      </c>
      <c r="S18" s="80">
        <v>0</v>
      </c>
      <c r="T18" s="80">
        <v>0</v>
      </c>
      <c r="U18" s="80">
        <v>0</v>
      </c>
      <c r="V18" s="80">
        <v>2.8571428571E-2</v>
      </c>
      <c r="W18" s="80">
        <v>0</v>
      </c>
      <c r="X18" s="80">
        <v>4.0816326530000002E-2</v>
      </c>
      <c r="Y18" s="80">
        <v>1.3513513513E-2</v>
      </c>
      <c r="Z18" s="80">
        <v>9.8039215686000006E-2</v>
      </c>
      <c r="AA18" s="80">
        <v>0.06</v>
      </c>
      <c r="AB18" s="80">
        <v>8.6206896551000001E-2</v>
      </c>
      <c r="AC18" s="80">
        <v>0.11475409836</v>
      </c>
      <c r="AD18" s="80">
        <v>2.2988505746999999E-2</v>
      </c>
      <c r="AE18" s="80">
        <v>8.7719298244999994E-2</v>
      </c>
      <c r="AF18" s="80">
        <v>7.6923076923000003E-2</v>
      </c>
      <c r="AG18" s="81"/>
      <c r="AH18" s="16"/>
    </row>
    <row r="19" spans="1:34" s="17" customFormat="1" x14ac:dyDescent="0.2">
      <c r="A19" s="76" t="s">
        <v>752</v>
      </c>
      <c r="B19" s="77" t="s">
        <v>2371</v>
      </c>
      <c r="C19" s="80"/>
      <c r="D19" s="80">
        <v>0</v>
      </c>
      <c r="E19" s="80">
        <v>0</v>
      </c>
      <c r="F19" s="80">
        <v>0.21428571428500001</v>
      </c>
      <c r="G19" s="80">
        <v>0</v>
      </c>
      <c r="H19" s="80"/>
      <c r="I19" s="80"/>
      <c r="J19" s="80"/>
      <c r="K19" s="80">
        <v>0</v>
      </c>
      <c r="L19" s="80">
        <v>0</v>
      </c>
      <c r="M19" s="80">
        <v>0</v>
      </c>
      <c r="N19" s="80">
        <v>0.111111111111</v>
      </c>
      <c r="O19" s="80">
        <v>0</v>
      </c>
      <c r="P19" s="80">
        <v>0.125</v>
      </c>
      <c r="Q19" s="80">
        <v>0.63636363636299997</v>
      </c>
      <c r="R19" s="80">
        <v>0.1</v>
      </c>
      <c r="S19" s="80">
        <v>0.222222222222</v>
      </c>
      <c r="T19" s="80">
        <v>3.125E-2</v>
      </c>
      <c r="U19" s="80">
        <v>9.0909090908999998E-2</v>
      </c>
      <c r="V19" s="80">
        <v>0</v>
      </c>
      <c r="W19" s="80">
        <v>0.12676056338</v>
      </c>
      <c r="X19" s="80">
        <v>3.9215686274000003E-2</v>
      </c>
      <c r="Y19" s="80">
        <v>2.6315789472999999E-2</v>
      </c>
      <c r="Z19" s="80">
        <v>8.3333333332999998E-2</v>
      </c>
      <c r="AA19" s="80">
        <v>6.25E-2</v>
      </c>
      <c r="AB19" s="80">
        <v>0</v>
      </c>
      <c r="AC19" s="80">
        <v>0</v>
      </c>
      <c r="AD19" s="80">
        <v>0</v>
      </c>
      <c r="AE19" s="80">
        <v>0.45454545454500001</v>
      </c>
      <c r="AF19" s="80">
        <v>0</v>
      </c>
      <c r="AG19" s="81"/>
      <c r="AH19" s="16"/>
    </row>
    <row r="20" spans="1:34" x14ac:dyDescent="0.2">
      <c r="A20" s="76" t="s">
        <v>734</v>
      </c>
      <c r="B20" s="77" t="s">
        <v>2432</v>
      </c>
      <c r="C20" s="80">
        <v>0.25</v>
      </c>
      <c r="D20" s="80">
        <v>7.1428571428000007E-2</v>
      </c>
      <c r="E20" s="80">
        <v>8.5714285713999999E-2</v>
      </c>
      <c r="F20" s="80">
        <v>0.13043478260800001</v>
      </c>
      <c r="G20" s="80">
        <v>0.110749185667</v>
      </c>
      <c r="H20" s="80">
        <v>0.15318627450899999</v>
      </c>
      <c r="I20" s="80">
        <v>0.17337602927699999</v>
      </c>
      <c r="J20" s="80">
        <v>0.210159362549</v>
      </c>
      <c r="K20" s="80">
        <v>0.17494089834500001</v>
      </c>
      <c r="L20" s="80">
        <v>0.15084525357600001</v>
      </c>
      <c r="M20" s="80">
        <v>0.158311345646</v>
      </c>
      <c r="N20" s="80">
        <v>5.3763440859999997E-2</v>
      </c>
      <c r="O20" s="80">
        <v>0.11304347826</v>
      </c>
      <c r="P20" s="80">
        <v>0.111969111969</v>
      </c>
      <c r="Q20" s="80">
        <v>0.117048346055</v>
      </c>
      <c r="R20" s="80">
        <v>7.3496659241999995E-2</v>
      </c>
      <c r="S20" s="80">
        <v>0.11521739130399999</v>
      </c>
      <c r="T20" s="80">
        <v>7.7989601386000001E-2</v>
      </c>
      <c r="U20" s="80">
        <v>0.102065613608</v>
      </c>
      <c r="V20" s="80">
        <v>9.0370370369999994E-2</v>
      </c>
      <c r="W20" s="80">
        <v>0.102695763799</v>
      </c>
      <c r="X20" s="80">
        <v>0.13521126760499999</v>
      </c>
      <c r="Y20" s="80">
        <v>0.140372670807</v>
      </c>
      <c r="Z20" s="80">
        <v>9.7345132742999996E-2</v>
      </c>
      <c r="AA20" s="80">
        <v>9.8748261473999996E-2</v>
      </c>
      <c r="AB20" s="80">
        <v>0.13385826771600001</v>
      </c>
      <c r="AC20" s="80">
        <v>0.107883817427</v>
      </c>
      <c r="AD20" s="80">
        <v>7.6411960131999995E-2</v>
      </c>
      <c r="AE20" s="80">
        <v>0.197368421052</v>
      </c>
      <c r="AF20" s="80">
        <v>0.12</v>
      </c>
      <c r="AG20" s="81"/>
      <c r="AH20" s="16"/>
    </row>
    <row r="21" spans="1:34" x14ac:dyDescent="0.2">
      <c r="A21" s="76" t="s">
        <v>675</v>
      </c>
      <c r="B21" s="77" t="s">
        <v>2320</v>
      </c>
      <c r="C21" s="80">
        <v>5.2611940298000003E-2</v>
      </c>
      <c r="D21" s="80">
        <v>6.3259668507999994E-2</v>
      </c>
      <c r="E21" s="80">
        <v>5.7550418100999999E-2</v>
      </c>
      <c r="F21" s="80">
        <v>6.8291611769000005E-2</v>
      </c>
      <c r="G21" s="80">
        <v>7.6446972230999999E-2</v>
      </c>
      <c r="H21" s="80">
        <v>0.109806629834</v>
      </c>
      <c r="I21" s="80">
        <v>8.4415584414999995E-2</v>
      </c>
      <c r="J21" s="80">
        <v>9.9975375522999996E-2</v>
      </c>
      <c r="K21" s="80">
        <v>0.10103706746</v>
      </c>
      <c r="L21" s="80">
        <v>9.6580860679E-2</v>
      </c>
      <c r="M21" s="80">
        <v>0.10522749273900001</v>
      </c>
      <c r="N21" s="80">
        <v>9.4909771875999999E-2</v>
      </c>
      <c r="O21" s="80">
        <v>0.114404079031</v>
      </c>
      <c r="P21" s="80">
        <v>0.107663473552</v>
      </c>
      <c r="Q21" s="80">
        <v>0.13656971472400001</v>
      </c>
      <c r="R21" s="80">
        <v>0.11903594198799999</v>
      </c>
      <c r="S21" s="80">
        <v>0.11622079740500001</v>
      </c>
      <c r="T21" s="80">
        <v>0.12087304876299999</v>
      </c>
      <c r="U21" s="80">
        <v>0.101751459549</v>
      </c>
      <c r="V21" s="80">
        <v>0.11841233512</v>
      </c>
      <c r="W21" s="80">
        <v>0.11746680286</v>
      </c>
      <c r="X21" s="80">
        <v>0.12563394748600001</v>
      </c>
      <c r="Y21" s="80">
        <v>0.12977202212300001</v>
      </c>
      <c r="Z21" s="80">
        <v>0.13143896976399999</v>
      </c>
      <c r="AA21" s="80">
        <v>0.14143938837</v>
      </c>
      <c r="AB21" s="80">
        <v>0.125894035136</v>
      </c>
      <c r="AC21" s="80">
        <v>0.145462503647</v>
      </c>
      <c r="AD21" s="80">
        <v>0.118658141659</v>
      </c>
      <c r="AE21" s="80">
        <v>0.117633079847</v>
      </c>
      <c r="AF21" s="80">
        <v>0.127835051546</v>
      </c>
      <c r="AG21" s="81"/>
      <c r="AH21" s="16"/>
    </row>
    <row r="22" spans="1:34" ht="15" customHeight="1" x14ac:dyDescent="0.2">
      <c r="A22" s="76" t="s">
        <v>757</v>
      </c>
      <c r="B22" s="77" t="s">
        <v>2376</v>
      </c>
      <c r="C22" s="80"/>
      <c r="D22" s="80"/>
      <c r="E22" s="80"/>
      <c r="F22" s="80">
        <v>0.5</v>
      </c>
      <c r="G22" s="80"/>
      <c r="H22" s="80"/>
      <c r="I22" s="80"/>
      <c r="J22" s="80"/>
      <c r="K22" s="80">
        <v>0</v>
      </c>
      <c r="L22" s="80"/>
      <c r="M22" s="80"/>
      <c r="N22" s="80"/>
      <c r="O22" s="80"/>
      <c r="P22" s="80">
        <v>0</v>
      </c>
      <c r="Q22" s="80"/>
      <c r="R22" s="80">
        <v>0.5</v>
      </c>
      <c r="S22" s="80">
        <v>0</v>
      </c>
      <c r="T22" s="80">
        <v>0</v>
      </c>
      <c r="U22" s="80">
        <v>0</v>
      </c>
      <c r="V22" s="80">
        <v>0</v>
      </c>
      <c r="W22" s="80">
        <v>8.3333333332999998E-2</v>
      </c>
      <c r="X22" s="80">
        <v>0.33333333333300003</v>
      </c>
      <c r="Y22" s="80">
        <v>0.2</v>
      </c>
      <c r="Z22" s="80">
        <v>1</v>
      </c>
      <c r="AA22" s="80">
        <v>0</v>
      </c>
      <c r="AB22" s="80">
        <v>0</v>
      </c>
      <c r="AC22" s="80">
        <v>0.6</v>
      </c>
      <c r="AD22" s="80">
        <v>0</v>
      </c>
      <c r="AE22" s="80">
        <v>0.5</v>
      </c>
      <c r="AF22" s="80"/>
      <c r="AG22" s="81"/>
      <c r="AH22" s="16"/>
    </row>
    <row r="23" spans="1:34" x14ac:dyDescent="0.2">
      <c r="A23" s="76" t="s">
        <v>828</v>
      </c>
      <c r="B23" s="77" t="s">
        <v>2373</v>
      </c>
      <c r="C23" s="80"/>
      <c r="D23" s="80">
        <v>0</v>
      </c>
      <c r="E23" s="80"/>
      <c r="F23" s="80"/>
      <c r="G23" s="80"/>
      <c r="H23" s="80"/>
      <c r="I23" s="80"/>
      <c r="J23" s="80"/>
      <c r="K23" s="80"/>
      <c r="L23" s="80"/>
      <c r="M23" s="80">
        <v>0</v>
      </c>
      <c r="N23" s="80">
        <v>0.33333333333300003</v>
      </c>
      <c r="O23" s="80"/>
      <c r="P23" s="80">
        <v>0</v>
      </c>
      <c r="Q23" s="80"/>
      <c r="R23" s="80">
        <v>0</v>
      </c>
      <c r="S23" s="80">
        <v>0</v>
      </c>
      <c r="T23" s="80">
        <v>0</v>
      </c>
      <c r="U23" s="80">
        <v>0.5</v>
      </c>
      <c r="V23" s="80">
        <v>0</v>
      </c>
      <c r="W23" s="80">
        <v>0.25</v>
      </c>
      <c r="X23" s="80">
        <v>0</v>
      </c>
      <c r="Y23" s="80">
        <v>0</v>
      </c>
      <c r="Z23" s="80"/>
      <c r="AA23" s="80"/>
      <c r="AB23" s="80"/>
      <c r="AC23" s="80"/>
      <c r="AD23" s="80">
        <v>0</v>
      </c>
      <c r="AE23" s="80">
        <v>0</v>
      </c>
      <c r="AF23" s="80"/>
      <c r="AG23" s="81"/>
      <c r="AH23" s="16"/>
    </row>
    <row r="24" spans="1:34" x14ac:dyDescent="0.2">
      <c r="A24" s="76" t="s">
        <v>773</v>
      </c>
      <c r="B24" s="77" t="s">
        <v>2471</v>
      </c>
      <c r="C24" s="80">
        <v>0.2</v>
      </c>
      <c r="D24" s="80">
        <v>0</v>
      </c>
      <c r="E24" s="80">
        <v>0</v>
      </c>
      <c r="F24" s="80">
        <v>1</v>
      </c>
      <c r="G24" s="80">
        <v>0.5</v>
      </c>
      <c r="H24" s="80">
        <v>0</v>
      </c>
      <c r="I24" s="80">
        <v>0</v>
      </c>
      <c r="J24" s="80">
        <v>0</v>
      </c>
      <c r="K24" s="80">
        <v>0</v>
      </c>
      <c r="L24" s="80">
        <v>0.14285714285699999</v>
      </c>
      <c r="M24" s="80">
        <v>0.176470588235</v>
      </c>
      <c r="N24" s="80">
        <v>0.176470588235</v>
      </c>
      <c r="O24" s="80">
        <v>0</v>
      </c>
      <c r="P24" s="80">
        <v>7.6923076923000003E-2</v>
      </c>
      <c r="Q24" s="80">
        <v>3.125E-2</v>
      </c>
      <c r="R24" s="80">
        <v>0.27777777777700002</v>
      </c>
      <c r="S24" s="80">
        <v>0.210526315789</v>
      </c>
      <c r="T24" s="80">
        <v>0.18965517241300001</v>
      </c>
      <c r="U24" s="80">
        <v>0.13333333333299999</v>
      </c>
      <c r="V24" s="80">
        <v>0.12121212121200001</v>
      </c>
      <c r="W24" s="80">
        <v>0.14814814814800001</v>
      </c>
      <c r="X24" s="80">
        <v>0.107142857142</v>
      </c>
      <c r="Y24" s="80">
        <v>8.3333333332999998E-2</v>
      </c>
      <c r="Z24" s="80">
        <v>0.117647058823</v>
      </c>
      <c r="AA24" s="80">
        <v>0.19047619047600001</v>
      </c>
      <c r="AB24" s="80">
        <v>0.14000000000000001</v>
      </c>
      <c r="AC24" s="80">
        <v>0.05</v>
      </c>
      <c r="AD24" s="80">
        <v>0.166666666666</v>
      </c>
      <c r="AE24" s="80">
        <v>0</v>
      </c>
      <c r="AF24" s="80">
        <v>0.2</v>
      </c>
      <c r="AG24" s="81"/>
      <c r="AH24" s="16"/>
    </row>
    <row r="25" spans="1:34" x14ac:dyDescent="0.2">
      <c r="A25" s="76" t="s">
        <v>889</v>
      </c>
      <c r="B25" s="77" t="s">
        <v>2474</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v>1</v>
      </c>
      <c r="AB25" s="80"/>
      <c r="AC25" s="80"/>
      <c r="AD25" s="80"/>
      <c r="AE25" s="80"/>
      <c r="AF25" s="80"/>
      <c r="AG25" s="81"/>
      <c r="AH25" s="16"/>
    </row>
    <row r="26" spans="1:34" ht="15" customHeight="1" x14ac:dyDescent="0.2">
      <c r="A26" s="76" t="s">
        <v>782</v>
      </c>
      <c r="B26" s="77" t="s">
        <v>633</v>
      </c>
      <c r="C26" s="80">
        <v>0</v>
      </c>
      <c r="D26" s="80"/>
      <c r="E26" s="80">
        <v>0</v>
      </c>
      <c r="F26" s="80"/>
      <c r="G26" s="80"/>
      <c r="H26" s="80"/>
      <c r="I26" s="80">
        <v>0.625</v>
      </c>
      <c r="J26" s="80">
        <v>1</v>
      </c>
      <c r="K26" s="80">
        <v>0.5</v>
      </c>
      <c r="L26" s="80">
        <v>0.58333333333299997</v>
      </c>
      <c r="M26" s="80">
        <v>0</v>
      </c>
      <c r="N26" s="80">
        <v>0.75</v>
      </c>
      <c r="O26" s="80">
        <v>0</v>
      </c>
      <c r="P26" s="80">
        <v>0.111111111111</v>
      </c>
      <c r="Q26" s="80">
        <v>0</v>
      </c>
      <c r="R26" s="80">
        <v>0.14285714285699999</v>
      </c>
      <c r="S26" s="80">
        <v>0.25</v>
      </c>
      <c r="T26" s="80">
        <v>0</v>
      </c>
      <c r="U26" s="80">
        <v>0.33333333333300003</v>
      </c>
      <c r="V26" s="80">
        <v>0</v>
      </c>
      <c r="W26" s="80">
        <v>0</v>
      </c>
      <c r="X26" s="80">
        <v>4.7619047619000002E-2</v>
      </c>
      <c r="Y26" s="80">
        <v>0.14285714285699999</v>
      </c>
      <c r="Z26" s="80">
        <v>0</v>
      </c>
      <c r="AA26" s="80">
        <v>0</v>
      </c>
      <c r="AB26" s="80">
        <v>0</v>
      </c>
      <c r="AC26" s="80">
        <v>0</v>
      </c>
      <c r="AD26" s="80">
        <v>0.222222222222</v>
      </c>
      <c r="AE26" s="80"/>
      <c r="AF26" s="80">
        <v>0</v>
      </c>
      <c r="AG26" s="81"/>
      <c r="AH26" s="16"/>
    </row>
    <row r="27" spans="1:34" x14ac:dyDescent="0.2">
      <c r="A27" s="76" t="s">
        <v>730</v>
      </c>
      <c r="B27" s="77" t="s">
        <v>2610</v>
      </c>
      <c r="C27" s="80"/>
      <c r="D27" s="80"/>
      <c r="E27" s="80"/>
      <c r="F27" s="80">
        <v>0</v>
      </c>
      <c r="G27" s="80"/>
      <c r="H27" s="80"/>
      <c r="I27" s="80">
        <v>0</v>
      </c>
      <c r="J27" s="80">
        <v>0</v>
      </c>
      <c r="K27" s="80">
        <v>0</v>
      </c>
      <c r="L27" s="80">
        <v>0</v>
      </c>
      <c r="M27" s="80">
        <v>0</v>
      </c>
      <c r="N27" s="80">
        <v>0</v>
      </c>
      <c r="O27" s="80">
        <v>0</v>
      </c>
      <c r="P27" s="80">
        <v>0.28571428571399998</v>
      </c>
      <c r="Q27" s="80">
        <v>0</v>
      </c>
      <c r="R27" s="80">
        <v>0.444444444444</v>
      </c>
      <c r="S27" s="80">
        <v>0</v>
      </c>
      <c r="T27" s="80">
        <v>0.28571428571399998</v>
      </c>
      <c r="U27" s="80">
        <v>0</v>
      </c>
      <c r="V27" s="80">
        <v>6.25E-2</v>
      </c>
      <c r="W27" s="80">
        <v>0</v>
      </c>
      <c r="X27" s="80">
        <v>6.6666666666000005E-2</v>
      </c>
      <c r="Y27" s="80">
        <v>6.25E-2</v>
      </c>
      <c r="Z27" s="80">
        <v>4.6511627905999997E-2</v>
      </c>
      <c r="AA27" s="80">
        <v>0.2</v>
      </c>
      <c r="AB27" s="80">
        <v>0.210526315789</v>
      </c>
      <c r="AC27" s="80">
        <v>0.40540540540499997</v>
      </c>
      <c r="AD27" s="80">
        <v>0.08</v>
      </c>
      <c r="AE27" s="80">
        <v>0.111111111111</v>
      </c>
      <c r="AF27" s="80">
        <v>0.428571428571</v>
      </c>
      <c r="AG27" s="81"/>
      <c r="AH27" s="16"/>
    </row>
    <row r="28" spans="1:34" x14ac:dyDescent="0.2">
      <c r="A28" s="76" t="s">
        <v>859</v>
      </c>
      <c r="B28" s="77" t="s">
        <v>2375</v>
      </c>
      <c r="C28" s="80"/>
      <c r="D28" s="80"/>
      <c r="E28" s="80"/>
      <c r="F28" s="80">
        <v>0</v>
      </c>
      <c r="G28" s="80"/>
      <c r="H28" s="80"/>
      <c r="I28" s="80">
        <v>0</v>
      </c>
      <c r="J28" s="80">
        <v>0</v>
      </c>
      <c r="K28" s="80"/>
      <c r="L28" s="80"/>
      <c r="M28" s="80"/>
      <c r="N28" s="80"/>
      <c r="O28" s="80"/>
      <c r="P28" s="80"/>
      <c r="Q28" s="80">
        <v>0</v>
      </c>
      <c r="R28" s="80"/>
      <c r="S28" s="80">
        <v>0</v>
      </c>
      <c r="T28" s="80"/>
      <c r="U28" s="80"/>
      <c r="V28" s="80"/>
      <c r="W28" s="80"/>
      <c r="X28" s="80"/>
      <c r="Y28" s="80">
        <v>1</v>
      </c>
      <c r="Z28" s="80">
        <v>1</v>
      </c>
      <c r="AA28" s="80">
        <v>1</v>
      </c>
      <c r="AB28" s="80">
        <v>1</v>
      </c>
      <c r="AC28" s="80">
        <v>0.375</v>
      </c>
      <c r="AD28" s="80">
        <v>0</v>
      </c>
      <c r="AE28" s="80">
        <v>1</v>
      </c>
      <c r="AF28" s="80"/>
      <c r="AG28" s="81"/>
      <c r="AH28" s="16"/>
    </row>
    <row r="29" spans="1:34" x14ac:dyDescent="0.2">
      <c r="A29" s="76" t="s">
        <v>987</v>
      </c>
      <c r="B29" s="77" t="s">
        <v>2475</v>
      </c>
      <c r="C29" s="80"/>
      <c r="D29" s="80"/>
      <c r="E29" s="80"/>
      <c r="F29" s="80"/>
      <c r="G29" s="80"/>
      <c r="H29" s="80"/>
      <c r="I29" s="80"/>
      <c r="J29" s="80"/>
      <c r="K29" s="80"/>
      <c r="L29" s="80"/>
      <c r="M29" s="80"/>
      <c r="N29" s="80"/>
      <c r="O29" s="80"/>
      <c r="P29" s="80"/>
      <c r="Q29" s="80"/>
      <c r="R29" s="80"/>
      <c r="S29" s="80">
        <v>0</v>
      </c>
      <c r="T29" s="80"/>
      <c r="U29" s="80"/>
      <c r="V29" s="80"/>
      <c r="W29" s="80"/>
      <c r="X29" s="80"/>
      <c r="Y29" s="80"/>
      <c r="Z29" s="80"/>
      <c r="AA29" s="80"/>
      <c r="AB29" s="80"/>
      <c r="AC29" s="80"/>
      <c r="AD29" s="80"/>
      <c r="AE29" s="80">
        <v>0</v>
      </c>
      <c r="AF29" s="80"/>
      <c r="AG29" s="81"/>
      <c r="AH29" s="16"/>
    </row>
    <row r="30" spans="1:34" x14ac:dyDescent="0.2">
      <c r="A30" s="76" t="s">
        <v>655</v>
      </c>
      <c r="B30" s="77" t="s">
        <v>2322</v>
      </c>
      <c r="C30" s="80">
        <v>7.8528827036999996E-2</v>
      </c>
      <c r="D30" s="80">
        <v>8.8506088506000002E-2</v>
      </c>
      <c r="E30" s="80">
        <v>8.0928481805999999E-2</v>
      </c>
      <c r="F30" s="80">
        <v>8.8977423638E-2</v>
      </c>
      <c r="G30" s="80">
        <v>8.6359736916999996E-2</v>
      </c>
      <c r="H30" s="80">
        <v>9.1001525165E-2</v>
      </c>
      <c r="I30" s="80">
        <v>9.5125253893E-2</v>
      </c>
      <c r="J30" s="80">
        <v>0.12807549713499999</v>
      </c>
      <c r="K30" s="80">
        <v>0.112373225152</v>
      </c>
      <c r="L30" s="80">
        <v>0.138832315003</v>
      </c>
      <c r="M30" s="80">
        <v>0.142996108949</v>
      </c>
      <c r="N30" s="80">
        <v>0.149981798325</v>
      </c>
      <c r="O30" s="80">
        <v>0.137362637362</v>
      </c>
      <c r="P30" s="80">
        <v>0.137965760322</v>
      </c>
      <c r="Q30" s="80">
        <v>0.134796238244</v>
      </c>
      <c r="R30" s="80">
        <v>0.143597335307</v>
      </c>
      <c r="S30" s="80">
        <v>0.152733118971</v>
      </c>
      <c r="T30" s="80">
        <v>0.19</v>
      </c>
      <c r="U30" s="80">
        <v>0.16940581542300001</v>
      </c>
      <c r="V30" s="80">
        <v>0.18008903277999999</v>
      </c>
      <c r="W30" s="80">
        <v>0.18955942243599999</v>
      </c>
      <c r="X30" s="80">
        <v>0.183635690485</v>
      </c>
      <c r="Y30" s="80">
        <v>0.19781221513200001</v>
      </c>
      <c r="Z30" s="80">
        <v>0.18726152039899999</v>
      </c>
      <c r="AA30" s="80">
        <v>0.170212765957</v>
      </c>
      <c r="AB30" s="80">
        <v>0.17564035546199999</v>
      </c>
      <c r="AC30" s="80">
        <v>0.18353054817600001</v>
      </c>
      <c r="AD30" s="80">
        <v>0.20908796895199999</v>
      </c>
      <c r="AE30" s="80">
        <v>0.173072028505</v>
      </c>
      <c r="AF30" s="80">
        <v>0.193121693121</v>
      </c>
      <c r="AG30" s="81"/>
      <c r="AH30" s="16"/>
    </row>
    <row r="31" spans="1:34" x14ac:dyDescent="0.2">
      <c r="A31" s="76" t="s">
        <v>951</v>
      </c>
      <c r="B31" s="77" t="s">
        <v>2638</v>
      </c>
      <c r="C31" s="80"/>
      <c r="D31" s="80"/>
      <c r="E31" s="80"/>
      <c r="F31" s="80"/>
      <c r="G31" s="80"/>
      <c r="H31" s="80"/>
      <c r="I31" s="80"/>
      <c r="J31" s="80"/>
      <c r="K31" s="80"/>
      <c r="L31" s="80"/>
      <c r="M31" s="80"/>
      <c r="N31" s="80"/>
      <c r="O31" s="80"/>
      <c r="P31" s="80"/>
      <c r="Q31" s="80"/>
      <c r="R31" s="80"/>
      <c r="S31" s="80"/>
      <c r="T31" s="80">
        <v>0</v>
      </c>
      <c r="U31" s="80"/>
      <c r="V31" s="80"/>
      <c r="W31" s="80"/>
      <c r="X31" s="80"/>
      <c r="Y31" s="80"/>
      <c r="Z31" s="80"/>
      <c r="AA31" s="80"/>
      <c r="AB31" s="80"/>
      <c r="AC31" s="80"/>
      <c r="AD31" s="80"/>
      <c r="AE31" s="80"/>
      <c r="AF31" s="80"/>
      <c r="AG31" s="81"/>
      <c r="AH31" s="16"/>
    </row>
    <row r="32" spans="1:34" s="17" customFormat="1" ht="15" customHeight="1" x14ac:dyDescent="0.2">
      <c r="A32" s="76" t="s">
        <v>753</v>
      </c>
      <c r="B32" s="77" t="s">
        <v>2374</v>
      </c>
      <c r="C32" s="80"/>
      <c r="D32" s="80">
        <v>0</v>
      </c>
      <c r="E32" s="80"/>
      <c r="F32" s="80"/>
      <c r="G32" s="80">
        <v>0</v>
      </c>
      <c r="H32" s="80">
        <v>0</v>
      </c>
      <c r="I32" s="80">
        <v>0</v>
      </c>
      <c r="J32" s="80"/>
      <c r="K32" s="80"/>
      <c r="L32" s="80"/>
      <c r="M32" s="80"/>
      <c r="N32" s="80"/>
      <c r="O32" s="80"/>
      <c r="P32" s="80">
        <v>0</v>
      </c>
      <c r="Q32" s="80">
        <v>0</v>
      </c>
      <c r="R32" s="80">
        <v>0</v>
      </c>
      <c r="S32" s="80"/>
      <c r="T32" s="80">
        <v>0</v>
      </c>
      <c r="U32" s="80">
        <v>0</v>
      </c>
      <c r="V32" s="80"/>
      <c r="W32" s="80">
        <v>0</v>
      </c>
      <c r="X32" s="80">
        <v>0.166666666666</v>
      </c>
      <c r="Y32" s="80">
        <v>0.33333333333300003</v>
      </c>
      <c r="Z32" s="80">
        <v>0</v>
      </c>
      <c r="AA32" s="80">
        <v>9.0909090908999998E-2</v>
      </c>
      <c r="AB32" s="80">
        <v>0</v>
      </c>
      <c r="AC32" s="80">
        <v>0.1875</v>
      </c>
      <c r="AD32" s="80">
        <v>0.33333333333300003</v>
      </c>
      <c r="AE32" s="80">
        <v>8.3333333332999998E-2</v>
      </c>
      <c r="AF32" s="80">
        <v>0.33333333333300003</v>
      </c>
      <c r="AG32" s="81"/>
      <c r="AH32" s="16"/>
    </row>
    <row r="33" spans="1:34" ht="15" customHeight="1" x14ac:dyDescent="0.2">
      <c r="A33" s="76" t="s">
        <v>682</v>
      </c>
      <c r="B33" s="77" t="s">
        <v>2321</v>
      </c>
      <c r="C33" s="80">
        <v>0.19323308270600001</v>
      </c>
      <c r="D33" s="80">
        <v>0.26045627376399999</v>
      </c>
      <c r="E33" s="80">
        <v>0.22368890474399999</v>
      </c>
      <c r="F33" s="80">
        <v>0.21663778162899999</v>
      </c>
      <c r="G33" s="80">
        <v>0.25303030303000001</v>
      </c>
      <c r="H33" s="80">
        <v>0.26857142857100003</v>
      </c>
      <c r="I33" s="80">
        <v>0.301851851851</v>
      </c>
      <c r="J33" s="80">
        <v>0.24802804557399999</v>
      </c>
      <c r="K33" s="80">
        <v>0.21188630490900001</v>
      </c>
      <c r="L33" s="80">
        <v>0.26521739130400002</v>
      </c>
      <c r="M33" s="80">
        <v>0.19689737470099999</v>
      </c>
      <c r="N33" s="80">
        <v>0.26148796498900001</v>
      </c>
      <c r="O33" s="80">
        <v>0.23783783783699999</v>
      </c>
      <c r="P33" s="80">
        <v>0.22651933701599999</v>
      </c>
      <c r="Q33" s="80">
        <v>0.21311475409799999</v>
      </c>
      <c r="R33" s="80">
        <v>0.261285909712</v>
      </c>
      <c r="S33" s="80">
        <v>0.22018348623799999</v>
      </c>
      <c r="T33" s="80">
        <v>0.25168918918900002</v>
      </c>
      <c r="U33" s="80">
        <v>0.22385620915000001</v>
      </c>
      <c r="V33" s="80">
        <v>0.18130841121399999</v>
      </c>
      <c r="W33" s="80">
        <v>0.217543859649</v>
      </c>
      <c r="X33" s="80">
        <v>0.206680584551</v>
      </c>
      <c r="Y33" s="80">
        <v>0.19008264462800001</v>
      </c>
      <c r="Z33" s="80">
        <v>0.198757763975</v>
      </c>
      <c r="AA33" s="80">
        <v>0.22379032258000001</v>
      </c>
      <c r="AB33" s="80">
        <v>0.18042226487499999</v>
      </c>
      <c r="AC33" s="80">
        <v>0.16225165562900001</v>
      </c>
      <c r="AD33" s="80">
        <v>0.14225941422499999</v>
      </c>
      <c r="AE33" s="80">
        <v>0.10179640718500001</v>
      </c>
      <c r="AF33" s="80">
        <v>0.101265822784</v>
      </c>
      <c r="AG33" s="81"/>
      <c r="AH33" s="16"/>
    </row>
    <row r="34" spans="1:34" x14ac:dyDescent="0.2">
      <c r="A34" s="76" t="s">
        <v>816</v>
      </c>
      <c r="B34" s="77" t="s">
        <v>2372</v>
      </c>
      <c r="C34" s="80"/>
      <c r="D34" s="80"/>
      <c r="E34" s="80"/>
      <c r="F34" s="80"/>
      <c r="G34" s="80"/>
      <c r="H34" s="80">
        <v>0</v>
      </c>
      <c r="I34" s="80">
        <v>0</v>
      </c>
      <c r="J34" s="80">
        <v>0.117647058823</v>
      </c>
      <c r="K34" s="80">
        <v>9.0909090908999998E-2</v>
      </c>
      <c r="L34" s="80"/>
      <c r="M34" s="80"/>
      <c r="N34" s="80">
        <v>1</v>
      </c>
      <c r="O34" s="80"/>
      <c r="P34" s="80">
        <v>0</v>
      </c>
      <c r="Q34" s="80"/>
      <c r="R34" s="80"/>
      <c r="S34" s="80">
        <v>0.5</v>
      </c>
      <c r="T34" s="80">
        <v>0.41935483870899998</v>
      </c>
      <c r="U34" s="80">
        <v>1</v>
      </c>
      <c r="V34" s="80">
        <v>0.5</v>
      </c>
      <c r="W34" s="80"/>
      <c r="X34" s="80">
        <v>0.33333333333300003</v>
      </c>
      <c r="Y34" s="80">
        <v>0</v>
      </c>
      <c r="Z34" s="80">
        <v>0</v>
      </c>
      <c r="AA34" s="80">
        <v>0.14285714285699999</v>
      </c>
      <c r="AB34" s="80">
        <v>0.30769230769200001</v>
      </c>
      <c r="AC34" s="80">
        <v>0</v>
      </c>
      <c r="AD34" s="80">
        <v>0</v>
      </c>
      <c r="AE34" s="80"/>
      <c r="AF34" s="80"/>
      <c r="AG34" s="81"/>
      <c r="AH34" s="16"/>
    </row>
    <row r="35" spans="1:34" x14ac:dyDescent="0.2">
      <c r="A35" s="76" t="s">
        <v>827</v>
      </c>
      <c r="B35" s="77" t="s">
        <v>2470</v>
      </c>
      <c r="C35" s="80"/>
      <c r="D35" s="80">
        <v>0</v>
      </c>
      <c r="E35" s="80"/>
      <c r="F35" s="80">
        <v>0</v>
      </c>
      <c r="G35" s="80"/>
      <c r="H35" s="80">
        <v>0</v>
      </c>
      <c r="I35" s="80"/>
      <c r="J35" s="80"/>
      <c r="K35" s="80"/>
      <c r="L35" s="80">
        <v>0</v>
      </c>
      <c r="M35" s="80"/>
      <c r="N35" s="80"/>
      <c r="O35" s="80"/>
      <c r="P35" s="80"/>
      <c r="Q35" s="80"/>
      <c r="R35" s="80">
        <v>0</v>
      </c>
      <c r="S35" s="80"/>
      <c r="T35" s="80"/>
      <c r="U35" s="80">
        <v>0</v>
      </c>
      <c r="V35" s="80">
        <v>0</v>
      </c>
      <c r="W35" s="80">
        <v>0</v>
      </c>
      <c r="X35" s="80"/>
      <c r="Y35" s="80"/>
      <c r="Z35" s="80"/>
      <c r="AA35" s="80"/>
      <c r="AB35" s="80"/>
      <c r="AC35" s="80"/>
      <c r="AD35" s="80"/>
      <c r="AE35" s="80"/>
      <c r="AF35" s="80"/>
      <c r="AG35" s="81"/>
      <c r="AH35" s="16"/>
    </row>
    <row r="36" spans="1:34" x14ac:dyDescent="0.2">
      <c r="A36" s="76" t="s">
        <v>808</v>
      </c>
      <c r="B36" s="77" t="s">
        <v>2465</v>
      </c>
      <c r="C36" s="80"/>
      <c r="D36" s="80"/>
      <c r="E36" s="80"/>
      <c r="F36" s="80"/>
      <c r="G36" s="80">
        <v>0</v>
      </c>
      <c r="H36" s="80"/>
      <c r="I36" s="80"/>
      <c r="J36" s="80"/>
      <c r="K36" s="80"/>
      <c r="L36" s="80"/>
      <c r="M36" s="80"/>
      <c r="N36" s="80">
        <v>0</v>
      </c>
      <c r="O36" s="80"/>
      <c r="P36" s="80">
        <v>0</v>
      </c>
      <c r="Q36" s="80"/>
      <c r="R36" s="80"/>
      <c r="S36" s="80"/>
      <c r="T36" s="80">
        <v>0</v>
      </c>
      <c r="U36" s="80">
        <v>0</v>
      </c>
      <c r="V36" s="80">
        <v>0</v>
      </c>
      <c r="W36" s="80">
        <v>0</v>
      </c>
      <c r="X36" s="80"/>
      <c r="Y36" s="80">
        <v>0.33333333333300003</v>
      </c>
      <c r="Z36" s="80">
        <v>1</v>
      </c>
      <c r="AA36" s="80">
        <v>1</v>
      </c>
      <c r="AB36" s="80">
        <v>0.33333333333300003</v>
      </c>
      <c r="AC36" s="80">
        <v>6.6666666666000005E-2</v>
      </c>
      <c r="AD36" s="80">
        <v>1</v>
      </c>
      <c r="AE36" s="80">
        <v>0</v>
      </c>
      <c r="AF36" s="80"/>
      <c r="AG36" s="81"/>
      <c r="AH36" s="16"/>
    </row>
    <row r="37" spans="1:34" x14ac:dyDescent="0.2">
      <c r="A37" s="76" t="s">
        <v>778</v>
      </c>
      <c r="B37" s="77" t="s">
        <v>2380</v>
      </c>
      <c r="C37" s="80">
        <v>0</v>
      </c>
      <c r="D37" s="80">
        <v>0.5</v>
      </c>
      <c r="E37" s="80"/>
      <c r="F37" s="80">
        <v>0</v>
      </c>
      <c r="G37" s="80">
        <v>0</v>
      </c>
      <c r="H37" s="80">
        <v>1</v>
      </c>
      <c r="I37" s="80">
        <v>0</v>
      </c>
      <c r="J37" s="80">
        <v>0</v>
      </c>
      <c r="K37" s="80">
        <v>0</v>
      </c>
      <c r="L37" s="80">
        <v>0</v>
      </c>
      <c r="M37" s="80">
        <v>0</v>
      </c>
      <c r="N37" s="80">
        <v>0</v>
      </c>
      <c r="O37" s="80">
        <v>0</v>
      </c>
      <c r="P37" s="80">
        <v>0</v>
      </c>
      <c r="Q37" s="80">
        <v>0</v>
      </c>
      <c r="R37" s="80"/>
      <c r="S37" s="80">
        <v>0</v>
      </c>
      <c r="T37" s="80">
        <v>0.166666666666</v>
      </c>
      <c r="U37" s="80">
        <v>0.444444444444</v>
      </c>
      <c r="V37" s="80">
        <v>0.428571428571</v>
      </c>
      <c r="W37" s="80">
        <v>0.3</v>
      </c>
      <c r="X37" s="80">
        <v>0</v>
      </c>
      <c r="Y37" s="80">
        <v>0</v>
      </c>
      <c r="Z37" s="80">
        <v>0</v>
      </c>
      <c r="AA37" s="80">
        <v>0</v>
      </c>
      <c r="AB37" s="80">
        <v>0.04</v>
      </c>
      <c r="AC37" s="80">
        <v>9.0909090908999998E-2</v>
      </c>
      <c r="AD37" s="80">
        <v>0.28571428571399998</v>
      </c>
      <c r="AE37" s="80">
        <v>0</v>
      </c>
      <c r="AF37" s="80">
        <v>0</v>
      </c>
      <c r="AG37" s="81"/>
      <c r="AH37" s="16"/>
    </row>
    <row r="38" spans="1:34" x14ac:dyDescent="0.2">
      <c r="A38" s="76" t="s">
        <v>647</v>
      </c>
      <c r="B38" s="77" t="s">
        <v>610</v>
      </c>
      <c r="C38" s="80">
        <v>3.6450839328000001E-2</v>
      </c>
      <c r="D38" s="80">
        <v>4.3858175095999999E-2</v>
      </c>
      <c r="E38" s="80">
        <v>4.9049820235999998E-2</v>
      </c>
      <c r="F38" s="80">
        <v>4.8331415420000003E-2</v>
      </c>
      <c r="G38" s="80">
        <v>6.2754969186000001E-2</v>
      </c>
      <c r="H38" s="80">
        <v>5.9038566989000001E-2</v>
      </c>
      <c r="I38" s="80">
        <v>5.8688524589999999E-2</v>
      </c>
      <c r="J38" s="80">
        <v>7.2978158205000004E-2</v>
      </c>
      <c r="K38" s="80">
        <v>7.4433003565999994E-2</v>
      </c>
      <c r="L38" s="80">
        <v>7.8128601059999997E-2</v>
      </c>
      <c r="M38" s="80">
        <v>7.6992651214999999E-2</v>
      </c>
      <c r="N38" s="80">
        <v>7.6695892939000004E-2</v>
      </c>
      <c r="O38" s="80">
        <v>8.6513299222000004E-2</v>
      </c>
      <c r="P38" s="80">
        <v>9.0809066236000005E-2</v>
      </c>
      <c r="Q38" s="80">
        <v>9.0622039784999997E-2</v>
      </c>
      <c r="R38" s="80">
        <v>9.1157728527999998E-2</v>
      </c>
      <c r="S38" s="80">
        <v>9.1647700205999993E-2</v>
      </c>
      <c r="T38" s="80">
        <v>9.8671054295999996E-2</v>
      </c>
      <c r="U38" s="80">
        <v>0.100469439267</v>
      </c>
      <c r="V38" s="80">
        <v>9.7646927622999993E-2</v>
      </c>
      <c r="W38" s="80">
        <v>0.100043243243</v>
      </c>
      <c r="X38" s="80">
        <v>9.8990556820999998E-2</v>
      </c>
      <c r="Y38" s="80">
        <v>0.10761734114099999</v>
      </c>
      <c r="Z38" s="80">
        <v>0.10528124079700001</v>
      </c>
      <c r="AA38" s="80">
        <v>0.107785820341</v>
      </c>
      <c r="AB38" s="80">
        <v>9.2864826102000003E-2</v>
      </c>
      <c r="AC38" s="80">
        <v>9.1548826779999995E-2</v>
      </c>
      <c r="AD38" s="80">
        <v>9.2943605141999994E-2</v>
      </c>
      <c r="AE38" s="80">
        <v>8.8090551180999996E-2</v>
      </c>
      <c r="AF38" s="80">
        <v>9.3752722836000002E-2</v>
      </c>
      <c r="AG38" s="81"/>
      <c r="AH38" s="16"/>
    </row>
    <row r="39" spans="1:34" x14ac:dyDescent="0.2">
      <c r="A39" s="76" t="s">
        <v>948</v>
      </c>
      <c r="B39" s="77" t="s">
        <v>2637</v>
      </c>
      <c r="C39" s="80"/>
      <c r="D39" s="80"/>
      <c r="E39" s="80"/>
      <c r="F39" s="80"/>
      <c r="G39" s="80"/>
      <c r="H39" s="80"/>
      <c r="I39" s="80"/>
      <c r="J39" s="80"/>
      <c r="K39" s="80"/>
      <c r="L39" s="80"/>
      <c r="M39" s="80"/>
      <c r="N39" s="80"/>
      <c r="O39" s="80"/>
      <c r="P39" s="80"/>
      <c r="Q39" s="80"/>
      <c r="R39" s="80"/>
      <c r="S39" s="80"/>
      <c r="T39" s="80"/>
      <c r="U39" s="80"/>
      <c r="V39" s="80"/>
      <c r="W39" s="80"/>
      <c r="X39" s="80"/>
      <c r="Y39" s="80"/>
      <c r="Z39" s="80">
        <v>0</v>
      </c>
      <c r="AA39" s="80"/>
      <c r="AB39" s="80"/>
      <c r="AC39" s="80"/>
      <c r="AD39" s="80"/>
      <c r="AE39" s="80">
        <v>0</v>
      </c>
      <c r="AF39" s="80"/>
      <c r="AG39" s="81"/>
      <c r="AH39" s="16"/>
    </row>
    <row r="40" spans="1:34" x14ac:dyDescent="0.2">
      <c r="A40" s="76" t="s">
        <v>923</v>
      </c>
      <c r="B40" s="77" t="s">
        <v>2575</v>
      </c>
      <c r="C40" s="80"/>
      <c r="D40" s="80"/>
      <c r="E40" s="80"/>
      <c r="F40" s="80"/>
      <c r="G40" s="80"/>
      <c r="H40" s="80"/>
      <c r="I40" s="80"/>
      <c r="J40" s="80"/>
      <c r="K40" s="80"/>
      <c r="L40" s="80"/>
      <c r="M40" s="80"/>
      <c r="N40" s="80"/>
      <c r="O40" s="80"/>
      <c r="P40" s="80"/>
      <c r="Q40" s="80"/>
      <c r="R40" s="80"/>
      <c r="S40" s="80">
        <v>0</v>
      </c>
      <c r="T40" s="80"/>
      <c r="U40" s="80">
        <v>0</v>
      </c>
      <c r="V40" s="80">
        <v>0</v>
      </c>
      <c r="W40" s="80"/>
      <c r="X40" s="80"/>
      <c r="Y40" s="80">
        <v>0</v>
      </c>
      <c r="Z40" s="80">
        <v>0</v>
      </c>
      <c r="AA40" s="80"/>
      <c r="AB40" s="80"/>
      <c r="AC40" s="80"/>
      <c r="AD40" s="80"/>
      <c r="AE40" s="80"/>
      <c r="AF40" s="80"/>
      <c r="AG40" s="81"/>
      <c r="AH40" s="16"/>
    </row>
    <row r="41" spans="1:34" x14ac:dyDescent="0.2">
      <c r="A41" s="76" t="s">
        <v>772</v>
      </c>
      <c r="B41" s="77" t="s">
        <v>2493</v>
      </c>
      <c r="C41" s="80">
        <v>0</v>
      </c>
      <c r="D41" s="80"/>
      <c r="E41" s="80">
        <v>0</v>
      </c>
      <c r="F41" s="80"/>
      <c r="G41" s="80">
        <v>0</v>
      </c>
      <c r="H41" s="80">
        <v>0</v>
      </c>
      <c r="I41" s="80">
        <v>7.6923076923000003E-2</v>
      </c>
      <c r="J41" s="80">
        <v>0</v>
      </c>
      <c r="K41" s="80">
        <v>0</v>
      </c>
      <c r="L41" s="80">
        <v>0</v>
      </c>
      <c r="M41" s="80">
        <v>0</v>
      </c>
      <c r="N41" s="80">
        <v>0</v>
      </c>
      <c r="O41" s="80">
        <v>0</v>
      </c>
      <c r="P41" s="80">
        <v>0</v>
      </c>
      <c r="Q41" s="80">
        <v>0</v>
      </c>
      <c r="R41" s="80">
        <v>3.125E-2</v>
      </c>
      <c r="S41" s="80">
        <v>3.5714285714000003E-2</v>
      </c>
      <c r="T41" s="80">
        <v>9.375E-2</v>
      </c>
      <c r="U41" s="80">
        <v>0</v>
      </c>
      <c r="V41" s="80">
        <v>1.9607843137000001E-2</v>
      </c>
      <c r="W41" s="80">
        <v>0</v>
      </c>
      <c r="X41" s="80">
        <v>3.3333333333000002E-2</v>
      </c>
      <c r="Y41" s="80">
        <v>0</v>
      </c>
      <c r="Z41" s="80">
        <v>0.2</v>
      </c>
      <c r="AA41" s="80">
        <v>6.8965517241000002E-2</v>
      </c>
      <c r="AB41" s="80">
        <v>0.4</v>
      </c>
      <c r="AC41" s="80">
        <v>0</v>
      </c>
      <c r="AD41" s="80">
        <v>0</v>
      </c>
      <c r="AE41" s="80">
        <v>4.5454545454000003E-2</v>
      </c>
      <c r="AF41" s="80">
        <v>6.6666666666000005E-2</v>
      </c>
      <c r="AG41" s="81"/>
      <c r="AH41" s="16"/>
    </row>
    <row r="42" spans="1:34" x14ac:dyDescent="0.2">
      <c r="A42" s="76" t="s">
        <v>823</v>
      </c>
      <c r="B42" s="77" t="s">
        <v>2377</v>
      </c>
      <c r="C42" s="80"/>
      <c r="D42" s="80"/>
      <c r="E42" s="80"/>
      <c r="F42" s="80">
        <v>1</v>
      </c>
      <c r="G42" s="80"/>
      <c r="H42" s="80">
        <v>0</v>
      </c>
      <c r="I42" s="80"/>
      <c r="J42" s="80"/>
      <c r="K42" s="80"/>
      <c r="L42" s="80">
        <v>0.5</v>
      </c>
      <c r="M42" s="80">
        <v>0</v>
      </c>
      <c r="N42" s="80"/>
      <c r="O42" s="80"/>
      <c r="P42" s="80"/>
      <c r="Q42" s="80">
        <v>0</v>
      </c>
      <c r="R42" s="80">
        <v>0</v>
      </c>
      <c r="S42" s="80">
        <v>0</v>
      </c>
      <c r="T42" s="80"/>
      <c r="U42" s="80"/>
      <c r="V42" s="80">
        <v>0</v>
      </c>
      <c r="W42" s="80"/>
      <c r="X42" s="80"/>
      <c r="Y42" s="80"/>
      <c r="Z42" s="80"/>
      <c r="AA42" s="80">
        <v>1</v>
      </c>
      <c r="AB42" s="80">
        <v>1</v>
      </c>
      <c r="AC42" s="80">
        <v>0</v>
      </c>
      <c r="AD42" s="80">
        <v>1</v>
      </c>
      <c r="AE42" s="80">
        <v>0</v>
      </c>
      <c r="AF42" s="80"/>
      <c r="AG42" s="81"/>
      <c r="AH42" s="16"/>
    </row>
    <row r="43" spans="1:34" x14ac:dyDescent="0.2">
      <c r="A43" s="76" t="s">
        <v>824</v>
      </c>
      <c r="B43" s="77" t="s">
        <v>356</v>
      </c>
      <c r="C43" s="80"/>
      <c r="D43" s="80">
        <v>0</v>
      </c>
      <c r="E43" s="80"/>
      <c r="F43" s="80"/>
      <c r="G43" s="80"/>
      <c r="H43" s="80"/>
      <c r="I43" s="80"/>
      <c r="J43" s="80"/>
      <c r="K43" s="80"/>
      <c r="L43" s="80"/>
      <c r="M43" s="80"/>
      <c r="N43" s="80"/>
      <c r="O43" s="80"/>
      <c r="P43" s="80"/>
      <c r="Q43" s="80"/>
      <c r="R43" s="80"/>
      <c r="S43" s="80"/>
      <c r="T43" s="80">
        <v>0</v>
      </c>
      <c r="U43" s="80"/>
      <c r="V43" s="80"/>
      <c r="W43" s="80"/>
      <c r="X43" s="80"/>
      <c r="Y43" s="80"/>
      <c r="Z43" s="80"/>
      <c r="AA43" s="80"/>
      <c r="AB43" s="80"/>
      <c r="AC43" s="80"/>
      <c r="AD43" s="80"/>
      <c r="AE43" s="80"/>
      <c r="AF43" s="80">
        <v>0</v>
      </c>
      <c r="AG43" s="81"/>
      <c r="AH43" s="16"/>
    </row>
    <row r="44" spans="1:34" x14ac:dyDescent="0.2">
      <c r="A44" s="76" t="s">
        <v>697</v>
      </c>
      <c r="B44" s="77" t="s">
        <v>2324</v>
      </c>
      <c r="C44" s="80">
        <v>7.1428571428000007E-2</v>
      </c>
      <c r="D44" s="80">
        <v>0</v>
      </c>
      <c r="E44" s="80">
        <v>3.7037037037000002E-2</v>
      </c>
      <c r="F44" s="80">
        <v>0</v>
      </c>
      <c r="G44" s="80">
        <v>0</v>
      </c>
      <c r="H44" s="80">
        <v>0.202247191011</v>
      </c>
      <c r="I44" s="80">
        <v>9.3023255813E-2</v>
      </c>
      <c r="J44" s="80">
        <v>8.1632653060999996E-2</v>
      </c>
      <c r="K44" s="80">
        <v>3.0303030303000002E-2</v>
      </c>
      <c r="L44" s="80">
        <v>0.21428571428500001</v>
      </c>
      <c r="M44" s="80">
        <v>6.0606060606000003E-2</v>
      </c>
      <c r="N44" s="80">
        <v>0.123809523809</v>
      </c>
      <c r="O44" s="80">
        <v>0.16981132075399999</v>
      </c>
      <c r="P44" s="80">
        <v>1.7857142857000002E-2</v>
      </c>
      <c r="Q44" s="80">
        <v>6.5217391304000005E-2</v>
      </c>
      <c r="R44" s="80">
        <v>6.4000000000000001E-2</v>
      </c>
      <c r="S44" s="80">
        <v>0.16883116883099999</v>
      </c>
      <c r="T44" s="80">
        <v>0.17977528089799999</v>
      </c>
      <c r="U44" s="80">
        <v>0.14285714285699999</v>
      </c>
      <c r="V44" s="80">
        <v>5.2631578946999998E-2</v>
      </c>
      <c r="W44" s="80">
        <v>5.0167224080000003E-2</v>
      </c>
      <c r="X44" s="80">
        <v>0.11428571428500001</v>
      </c>
      <c r="Y44" s="80">
        <v>0.22033898304999999</v>
      </c>
      <c r="Z44" s="80">
        <v>0.100558659217</v>
      </c>
      <c r="AA44" s="80">
        <v>0.13725490196000001</v>
      </c>
      <c r="AB44" s="80">
        <v>0.138429752066</v>
      </c>
      <c r="AC44" s="80">
        <v>0.2</v>
      </c>
      <c r="AD44" s="80">
        <v>0.177446102819</v>
      </c>
      <c r="AE44" s="80">
        <v>0.20388349514500001</v>
      </c>
      <c r="AF44" s="80">
        <v>0.18018018018000001</v>
      </c>
      <c r="AG44" s="81"/>
      <c r="AH44" s="16"/>
    </row>
    <row r="45" spans="1:34" x14ac:dyDescent="0.2">
      <c r="A45" s="76" t="s">
        <v>643</v>
      </c>
      <c r="B45" s="77" t="s">
        <v>609</v>
      </c>
      <c r="C45" s="80">
        <v>0.13138686131300001</v>
      </c>
      <c r="D45" s="80">
        <v>0.13337507827100001</v>
      </c>
      <c r="E45" s="80">
        <v>0.11413509868799999</v>
      </c>
      <c r="F45" s="80">
        <v>0.116536109024</v>
      </c>
      <c r="G45" s="80">
        <v>0.118171121196</v>
      </c>
      <c r="H45" s="80">
        <v>0.11395523920300001</v>
      </c>
      <c r="I45" s="80">
        <v>0.110277324632</v>
      </c>
      <c r="J45" s="80">
        <v>0.103000260892</v>
      </c>
      <c r="K45" s="80">
        <v>0.10144057623</v>
      </c>
      <c r="L45" s="80">
        <v>9.1209244736999998E-2</v>
      </c>
      <c r="M45" s="80">
        <v>3.5144415269000001E-2</v>
      </c>
      <c r="N45" s="80">
        <v>2.6559893226000001E-2</v>
      </c>
      <c r="O45" s="80">
        <v>3.0493327697E-2</v>
      </c>
      <c r="P45" s="80">
        <v>3.3561033561E-2</v>
      </c>
      <c r="Q45" s="80">
        <v>3.3004867623999998E-2</v>
      </c>
      <c r="R45" s="80">
        <v>3.4246790344000001E-2</v>
      </c>
      <c r="S45" s="80">
        <v>3.9295662554000001E-2</v>
      </c>
      <c r="T45" s="80">
        <v>4.5994800049000001E-2</v>
      </c>
      <c r="U45" s="80">
        <v>5.8279434099999999E-2</v>
      </c>
      <c r="V45" s="80">
        <v>7.5901992459999998E-2</v>
      </c>
      <c r="W45" s="80">
        <v>0.10373813197499999</v>
      </c>
      <c r="X45" s="80">
        <v>0.12615848596199999</v>
      </c>
      <c r="Y45" s="80">
        <v>0.12615872798200001</v>
      </c>
      <c r="Z45" s="80">
        <v>0.13272611165199999</v>
      </c>
      <c r="AA45" s="80">
        <v>0.119198749641</v>
      </c>
      <c r="AB45" s="80">
        <v>0.12592432665799999</v>
      </c>
      <c r="AC45" s="80">
        <v>0.13359547101800001</v>
      </c>
      <c r="AD45" s="80">
        <v>0.126620639369</v>
      </c>
      <c r="AE45" s="80">
        <v>0.121857846586</v>
      </c>
      <c r="AF45" s="80">
        <v>0.126210653753</v>
      </c>
      <c r="AG45" s="81"/>
      <c r="AH45" s="16"/>
    </row>
    <row r="46" spans="1:34" x14ac:dyDescent="0.2">
      <c r="A46" s="76" t="s">
        <v>947</v>
      </c>
      <c r="B46" s="77" t="s">
        <v>2636</v>
      </c>
      <c r="C46" s="80"/>
      <c r="D46" s="80"/>
      <c r="E46" s="80">
        <v>0</v>
      </c>
      <c r="F46" s="80"/>
      <c r="G46" s="80"/>
      <c r="H46" s="80"/>
      <c r="I46" s="80"/>
      <c r="J46" s="80"/>
      <c r="K46" s="80"/>
      <c r="L46" s="80"/>
      <c r="M46" s="80"/>
      <c r="N46" s="80"/>
      <c r="O46" s="80">
        <v>1</v>
      </c>
      <c r="P46" s="80"/>
      <c r="Q46" s="80"/>
      <c r="R46" s="80"/>
      <c r="S46" s="80"/>
      <c r="T46" s="80"/>
      <c r="U46" s="80"/>
      <c r="V46" s="80"/>
      <c r="W46" s="80"/>
      <c r="X46" s="80"/>
      <c r="Y46" s="80"/>
      <c r="Z46" s="80"/>
      <c r="AA46" s="80"/>
      <c r="AB46" s="80">
        <v>0</v>
      </c>
      <c r="AC46" s="80"/>
      <c r="AD46" s="80"/>
      <c r="AE46" s="80"/>
      <c r="AF46" s="80"/>
      <c r="AG46" s="81"/>
      <c r="AH46" s="16"/>
    </row>
    <row r="47" spans="1:34" x14ac:dyDescent="0.2">
      <c r="A47" s="76" t="s">
        <v>690</v>
      </c>
      <c r="B47" s="77" t="s">
        <v>2381</v>
      </c>
      <c r="C47" s="80">
        <v>0</v>
      </c>
      <c r="D47" s="80">
        <v>0</v>
      </c>
      <c r="E47" s="80">
        <v>6.6666666666000005E-2</v>
      </c>
      <c r="F47" s="80">
        <v>0</v>
      </c>
      <c r="G47" s="80">
        <v>0</v>
      </c>
      <c r="H47" s="80">
        <v>0</v>
      </c>
      <c r="I47" s="80">
        <v>0.105263157894</v>
      </c>
      <c r="J47" s="80">
        <v>5.3333333332999999E-2</v>
      </c>
      <c r="K47" s="80">
        <v>0.134146341463</v>
      </c>
      <c r="L47" s="80">
        <v>8.6206896551000001E-2</v>
      </c>
      <c r="M47" s="80">
        <v>8.1632653060999996E-2</v>
      </c>
      <c r="N47" s="80">
        <v>0.164556962025</v>
      </c>
      <c r="O47" s="80">
        <v>0.13043478260800001</v>
      </c>
      <c r="P47" s="80">
        <v>3.2258064516000003E-2</v>
      </c>
      <c r="Q47" s="80">
        <v>4.3956043956000002E-2</v>
      </c>
      <c r="R47" s="80">
        <v>0.189320388349</v>
      </c>
      <c r="S47" s="80">
        <v>0.128</v>
      </c>
      <c r="T47" s="80">
        <v>0.152671755725</v>
      </c>
      <c r="U47" s="80">
        <v>0.23655913978400001</v>
      </c>
      <c r="V47" s="80">
        <v>0.125</v>
      </c>
      <c r="W47" s="80">
        <v>0.228971962616</v>
      </c>
      <c r="X47" s="80">
        <v>0.19615384615299999</v>
      </c>
      <c r="Y47" s="80">
        <v>0.26245847175999998</v>
      </c>
      <c r="Z47" s="80">
        <v>0.158385093167</v>
      </c>
      <c r="AA47" s="80">
        <v>0.27793696275000002</v>
      </c>
      <c r="AB47" s="80">
        <v>0.16346153846100001</v>
      </c>
      <c r="AC47" s="80">
        <v>0.17073170731699999</v>
      </c>
      <c r="AD47" s="80">
        <v>0.237388724035</v>
      </c>
      <c r="AE47" s="80">
        <v>0.17516629711699999</v>
      </c>
      <c r="AF47" s="80">
        <v>0.18691588784999999</v>
      </c>
      <c r="AG47" s="81"/>
      <c r="AH47" s="16"/>
    </row>
    <row r="48" spans="1:34" x14ac:dyDescent="0.2">
      <c r="A48" s="76" t="s">
        <v>922</v>
      </c>
      <c r="B48" s="77" t="s">
        <v>2395</v>
      </c>
      <c r="C48" s="80"/>
      <c r="D48" s="80"/>
      <c r="E48" s="80"/>
      <c r="F48" s="80"/>
      <c r="G48" s="80"/>
      <c r="H48" s="80"/>
      <c r="I48" s="80"/>
      <c r="J48" s="80"/>
      <c r="K48" s="80"/>
      <c r="L48" s="80"/>
      <c r="M48" s="80"/>
      <c r="N48" s="80"/>
      <c r="O48" s="80"/>
      <c r="P48" s="80">
        <v>0</v>
      </c>
      <c r="Q48" s="80"/>
      <c r="R48" s="80"/>
      <c r="S48" s="80"/>
      <c r="T48" s="80"/>
      <c r="U48" s="80"/>
      <c r="V48" s="80"/>
      <c r="W48" s="80"/>
      <c r="X48" s="80"/>
      <c r="Y48" s="80"/>
      <c r="Z48" s="80"/>
      <c r="AA48" s="80"/>
      <c r="AB48" s="80">
        <v>0</v>
      </c>
      <c r="AC48" s="80"/>
      <c r="AD48" s="80"/>
      <c r="AE48" s="80"/>
      <c r="AF48" s="80"/>
      <c r="AG48" s="81"/>
      <c r="AH48" s="16"/>
    </row>
    <row r="49" spans="1:34" x14ac:dyDescent="0.2">
      <c r="A49" s="76" t="s">
        <v>806</v>
      </c>
      <c r="B49" s="77" t="s">
        <v>2378</v>
      </c>
      <c r="C49" s="80">
        <v>0</v>
      </c>
      <c r="D49" s="80">
        <v>0.5</v>
      </c>
      <c r="E49" s="80">
        <v>0</v>
      </c>
      <c r="F49" s="80">
        <v>0</v>
      </c>
      <c r="G49" s="80">
        <v>0</v>
      </c>
      <c r="H49" s="80">
        <v>0</v>
      </c>
      <c r="I49" s="80"/>
      <c r="J49" s="80">
        <v>0</v>
      </c>
      <c r="K49" s="80"/>
      <c r="L49" s="80">
        <v>0</v>
      </c>
      <c r="M49" s="80">
        <v>0</v>
      </c>
      <c r="N49" s="80">
        <v>0</v>
      </c>
      <c r="O49" s="80">
        <v>1</v>
      </c>
      <c r="P49" s="80"/>
      <c r="Q49" s="80">
        <v>0</v>
      </c>
      <c r="R49" s="80">
        <v>0</v>
      </c>
      <c r="S49" s="80">
        <v>0</v>
      </c>
      <c r="T49" s="80">
        <v>0</v>
      </c>
      <c r="U49" s="80"/>
      <c r="V49" s="80">
        <v>0</v>
      </c>
      <c r="W49" s="80">
        <v>1</v>
      </c>
      <c r="X49" s="80">
        <v>0</v>
      </c>
      <c r="Y49" s="80">
        <v>0</v>
      </c>
      <c r="Z49" s="80">
        <v>0</v>
      </c>
      <c r="AA49" s="80">
        <v>0.2</v>
      </c>
      <c r="AB49" s="80">
        <v>0</v>
      </c>
      <c r="AC49" s="80">
        <v>0.14285714285699999</v>
      </c>
      <c r="AD49" s="80"/>
      <c r="AE49" s="80">
        <v>0</v>
      </c>
      <c r="AF49" s="80"/>
      <c r="AG49" s="81"/>
      <c r="AH49" s="16"/>
    </row>
    <row r="50" spans="1:34" x14ac:dyDescent="0.2">
      <c r="A50" s="76" t="s">
        <v>906</v>
      </c>
      <c r="B50" s="77" t="s">
        <v>2477</v>
      </c>
      <c r="C50" s="80"/>
      <c r="D50" s="80"/>
      <c r="E50" s="80"/>
      <c r="F50" s="80"/>
      <c r="G50" s="80"/>
      <c r="H50" s="80"/>
      <c r="I50" s="80"/>
      <c r="J50" s="80"/>
      <c r="K50" s="80">
        <v>0</v>
      </c>
      <c r="L50" s="80">
        <v>0</v>
      </c>
      <c r="M50" s="80"/>
      <c r="N50" s="80">
        <v>0</v>
      </c>
      <c r="O50" s="80"/>
      <c r="P50" s="80">
        <v>0</v>
      </c>
      <c r="Q50" s="80"/>
      <c r="R50" s="80">
        <v>0</v>
      </c>
      <c r="S50" s="80"/>
      <c r="T50" s="80"/>
      <c r="U50" s="80"/>
      <c r="V50" s="80"/>
      <c r="W50" s="80"/>
      <c r="X50" s="80"/>
      <c r="Y50" s="80"/>
      <c r="Z50" s="80"/>
      <c r="AA50" s="80"/>
      <c r="AB50" s="80"/>
      <c r="AC50" s="80"/>
      <c r="AD50" s="80">
        <v>0</v>
      </c>
      <c r="AE50" s="80"/>
      <c r="AF50" s="80"/>
      <c r="AG50" s="81"/>
      <c r="AH50" s="16"/>
    </row>
    <row r="51" spans="1:34" x14ac:dyDescent="0.2">
      <c r="A51" s="76" t="s">
        <v>702</v>
      </c>
      <c r="B51" s="77" t="s">
        <v>2382</v>
      </c>
      <c r="C51" s="80">
        <v>0</v>
      </c>
      <c r="D51" s="80">
        <v>0</v>
      </c>
      <c r="E51" s="80">
        <v>0</v>
      </c>
      <c r="F51" s="80">
        <v>0</v>
      </c>
      <c r="G51" s="80">
        <v>0</v>
      </c>
      <c r="H51" s="80">
        <v>0</v>
      </c>
      <c r="I51" s="80">
        <v>0.14285714285699999</v>
      </c>
      <c r="J51" s="80">
        <v>0</v>
      </c>
      <c r="K51" s="80">
        <v>0.117647058823</v>
      </c>
      <c r="L51" s="80">
        <v>3.7037037037000002E-2</v>
      </c>
      <c r="M51" s="80">
        <v>5.5555555554999997E-2</v>
      </c>
      <c r="N51" s="80">
        <v>0</v>
      </c>
      <c r="O51" s="80">
        <v>6.6666666666000005E-2</v>
      </c>
      <c r="P51" s="80">
        <v>4.3478260869000002E-2</v>
      </c>
      <c r="Q51" s="80">
        <v>0.25641025640999998</v>
      </c>
      <c r="R51" s="80">
        <v>0.18918918918899999</v>
      </c>
      <c r="S51" s="80">
        <v>0.111111111111</v>
      </c>
      <c r="T51" s="80">
        <v>0.17499999999999999</v>
      </c>
      <c r="U51" s="80">
        <v>0.08</v>
      </c>
      <c r="V51" s="80">
        <v>9.8765432097999997E-2</v>
      </c>
      <c r="W51" s="80">
        <v>3.1746031745999999E-2</v>
      </c>
      <c r="X51" s="80">
        <v>8.3333333332999998E-2</v>
      </c>
      <c r="Y51" s="80">
        <v>0.10465116279</v>
      </c>
      <c r="Z51" s="80">
        <v>9.615384615E-3</v>
      </c>
      <c r="AA51" s="80">
        <v>8.7912087912000003E-2</v>
      </c>
      <c r="AB51" s="80">
        <v>6.8627450980000004E-2</v>
      </c>
      <c r="AC51" s="80">
        <v>8.3333333329999992E-3</v>
      </c>
      <c r="AD51" s="80">
        <v>9.6774193548000001E-2</v>
      </c>
      <c r="AE51" s="80">
        <v>4.2253521125999997E-2</v>
      </c>
      <c r="AF51" s="80">
        <v>3.4482758619999998E-2</v>
      </c>
      <c r="AG51" s="81"/>
      <c r="AH51" s="16"/>
    </row>
    <row r="52" spans="1:34" s="17" customFormat="1" x14ac:dyDescent="0.2">
      <c r="A52" s="76" t="s">
        <v>793</v>
      </c>
      <c r="B52" s="77" t="s">
        <v>2614</v>
      </c>
      <c r="C52" s="80"/>
      <c r="D52" s="80">
        <v>0</v>
      </c>
      <c r="E52" s="80"/>
      <c r="F52" s="80">
        <v>0</v>
      </c>
      <c r="G52" s="80"/>
      <c r="H52" s="80">
        <v>1</v>
      </c>
      <c r="I52" s="80">
        <v>0</v>
      </c>
      <c r="J52" s="80">
        <v>0.66666666666600005</v>
      </c>
      <c r="K52" s="80"/>
      <c r="L52" s="80">
        <v>0</v>
      </c>
      <c r="M52" s="80">
        <v>0.04</v>
      </c>
      <c r="N52" s="80">
        <v>0</v>
      </c>
      <c r="O52" s="80">
        <v>0</v>
      </c>
      <c r="P52" s="80">
        <v>0</v>
      </c>
      <c r="Q52" s="80">
        <v>0.33333333333300003</v>
      </c>
      <c r="R52" s="80">
        <v>0</v>
      </c>
      <c r="S52" s="80">
        <v>0.14285714285699999</v>
      </c>
      <c r="T52" s="80">
        <v>0.25</v>
      </c>
      <c r="U52" s="80">
        <v>0</v>
      </c>
      <c r="V52" s="80">
        <v>0</v>
      </c>
      <c r="W52" s="80">
        <v>0.66666666666600005</v>
      </c>
      <c r="X52" s="80">
        <v>0</v>
      </c>
      <c r="Y52" s="80">
        <v>0</v>
      </c>
      <c r="Z52" s="80">
        <v>0</v>
      </c>
      <c r="AA52" s="80">
        <v>0</v>
      </c>
      <c r="AB52" s="80"/>
      <c r="AC52" s="80"/>
      <c r="AD52" s="80">
        <v>0</v>
      </c>
      <c r="AE52" s="80">
        <v>0</v>
      </c>
      <c r="AF52" s="80">
        <v>0</v>
      </c>
      <c r="AG52" s="81"/>
      <c r="AH52" s="16"/>
    </row>
    <row r="53" spans="1:34" x14ac:dyDescent="0.2">
      <c r="A53" s="76" t="s">
        <v>694</v>
      </c>
      <c r="B53" s="77" t="s">
        <v>2337</v>
      </c>
      <c r="C53" s="80">
        <v>0.428571428571</v>
      </c>
      <c r="D53" s="80">
        <v>0</v>
      </c>
      <c r="E53" s="80">
        <v>0.28571428571399998</v>
      </c>
      <c r="F53" s="80">
        <v>0.375</v>
      </c>
      <c r="G53" s="80">
        <v>0.125</v>
      </c>
      <c r="H53" s="80">
        <v>0.32203389830500001</v>
      </c>
      <c r="I53" s="80">
        <v>0.30737704917999997</v>
      </c>
      <c r="J53" s="80">
        <v>0.25852272727199999</v>
      </c>
      <c r="K53" s="80">
        <v>0.28358208955199998</v>
      </c>
      <c r="L53" s="80">
        <v>0.51383399209400005</v>
      </c>
      <c r="M53" s="80">
        <v>0.37313432835799998</v>
      </c>
      <c r="N53" s="80">
        <v>0.25624999999999998</v>
      </c>
      <c r="O53" s="80">
        <v>0.21450151057399999</v>
      </c>
      <c r="P53" s="80">
        <v>0.38356164383500002</v>
      </c>
      <c r="Q53" s="80">
        <v>0.34920634920600002</v>
      </c>
      <c r="R53" s="80">
        <v>0.23546511627899999</v>
      </c>
      <c r="S53" s="80">
        <v>0.266802443991</v>
      </c>
      <c r="T53" s="80">
        <v>0.337563451776</v>
      </c>
      <c r="U53" s="80">
        <v>0.28290282902800001</v>
      </c>
      <c r="V53" s="80">
        <v>0.34381139489099999</v>
      </c>
      <c r="W53" s="80">
        <v>0.36704119850099998</v>
      </c>
      <c r="X53" s="80">
        <v>0.32819383259899998</v>
      </c>
      <c r="Y53" s="80">
        <v>0.20063694267500001</v>
      </c>
      <c r="Z53" s="80">
        <v>0.225988700564</v>
      </c>
      <c r="AA53" s="80">
        <v>0.323076923076</v>
      </c>
      <c r="AB53" s="80">
        <v>0.305405405405</v>
      </c>
      <c r="AC53" s="80">
        <v>0.202127659574</v>
      </c>
      <c r="AD53" s="80">
        <v>0.13356164383499999</v>
      </c>
      <c r="AE53" s="80">
        <v>0.18888888888800001</v>
      </c>
      <c r="AF53" s="80">
        <v>0.27027027027</v>
      </c>
      <c r="AG53" s="81"/>
      <c r="AH53" s="16"/>
    </row>
    <row r="54" spans="1:34" x14ac:dyDescent="0.2">
      <c r="A54" s="76" t="s">
        <v>713</v>
      </c>
      <c r="B54" s="77" t="s">
        <v>2325</v>
      </c>
      <c r="C54" s="80">
        <v>0.19565217391299999</v>
      </c>
      <c r="D54" s="80">
        <v>0.23255813953400001</v>
      </c>
      <c r="E54" s="80">
        <v>0.22279792746099999</v>
      </c>
      <c r="F54" s="80">
        <v>0.23076923076899999</v>
      </c>
      <c r="G54" s="80">
        <v>0.21465968586299999</v>
      </c>
      <c r="H54" s="80">
        <v>0.269794721407</v>
      </c>
      <c r="I54" s="80">
        <v>0.28828828828800002</v>
      </c>
      <c r="J54" s="80">
        <v>0.25</v>
      </c>
      <c r="K54" s="80">
        <v>0.32525951556999999</v>
      </c>
      <c r="L54" s="80">
        <v>0.246073298429</v>
      </c>
      <c r="M54" s="80">
        <v>0.26874999999999999</v>
      </c>
      <c r="N54" s="80">
        <v>0.22553191489300001</v>
      </c>
      <c r="O54" s="80">
        <v>0.267532467532</v>
      </c>
      <c r="P54" s="80">
        <v>0.26482213438699997</v>
      </c>
      <c r="Q54" s="80">
        <v>0.22435897435800001</v>
      </c>
      <c r="R54" s="80">
        <v>0.26145038167899998</v>
      </c>
      <c r="S54" s="80">
        <v>0.19178082191699999</v>
      </c>
      <c r="T54" s="80">
        <v>0.245901639344</v>
      </c>
      <c r="U54" s="80">
        <v>0.24942263279400001</v>
      </c>
      <c r="V54" s="80">
        <v>0.27234042553100002</v>
      </c>
      <c r="W54" s="80">
        <v>0.269598470363</v>
      </c>
      <c r="X54" s="80">
        <v>0.23141891891800001</v>
      </c>
      <c r="Y54" s="80">
        <v>0.212686567164</v>
      </c>
      <c r="Z54" s="80">
        <v>0.202531645569</v>
      </c>
      <c r="AA54" s="80">
        <v>0.12025316455600001</v>
      </c>
      <c r="AB54" s="80">
        <v>0.297297297297</v>
      </c>
      <c r="AC54" s="80">
        <v>0.27027027027</v>
      </c>
      <c r="AD54" s="80">
        <v>0.44680851063799998</v>
      </c>
      <c r="AE54" s="80">
        <v>9.0909090908999998E-2</v>
      </c>
      <c r="AF54" s="80">
        <v>0.34615384615299999</v>
      </c>
      <c r="AG54" s="81"/>
      <c r="AH54" s="16"/>
    </row>
    <row r="55" spans="1:34" x14ac:dyDescent="0.2">
      <c r="A55" s="76" t="s">
        <v>707</v>
      </c>
      <c r="B55" s="77" t="s">
        <v>2326</v>
      </c>
      <c r="C55" s="80"/>
      <c r="D55" s="80">
        <v>0</v>
      </c>
      <c r="E55" s="80">
        <v>0.6</v>
      </c>
      <c r="F55" s="80">
        <v>0</v>
      </c>
      <c r="G55" s="80">
        <v>0</v>
      </c>
      <c r="H55" s="80">
        <v>0</v>
      </c>
      <c r="I55" s="80">
        <v>0.08</v>
      </c>
      <c r="J55" s="80">
        <v>0</v>
      </c>
      <c r="K55" s="80">
        <v>9.0909090908999998E-2</v>
      </c>
      <c r="L55" s="80">
        <v>0.30769230769200001</v>
      </c>
      <c r="M55" s="80">
        <v>0</v>
      </c>
      <c r="N55" s="80">
        <v>0.61538461538400002</v>
      </c>
      <c r="O55" s="80">
        <v>3.4482758619999998E-2</v>
      </c>
      <c r="P55" s="80">
        <v>0.28947368421000003</v>
      </c>
      <c r="Q55" s="80">
        <v>0.106382978723</v>
      </c>
      <c r="R55" s="80">
        <v>0.20289855072400001</v>
      </c>
      <c r="S55" s="80">
        <v>5.3571428571000002E-2</v>
      </c>
      <c r="T55" s="80">
        <v>5.0632911391999998E-2</v>
      </c>
      <c r="U55" s="80">
        <v>2.0833333333000002E-2</v>
      </c>
      <c r="V55" s="80">
        <v>6.5789473683999997E-2</v>
      </c>
      <c r="W55" s="80">
        <v>1.2195121951000001E-2</v>
      </c>
      <c r="X55" s="80">
        <v>0.191176470588</v>
      </c>
      <c r="Y55" s="80">
        <v>5.8823529410999997E-2</v>
      </c>
      <c r="Z55" s="80">
        <v>0.136363636363</v>
      </c>
      <c r="AA55" s="80">
        <v>0.153061224489</v>
      </c>
      <c r="AB55" s="80">
        <v>0.222222222222</v>
      </c>
      <c r="AC55" s="80">
        <v>0.27586206896499998</v>
      </c>
      <c r="AD55" s="80">
        <v>0.17241379310300001</v>
      </c>
      <c r="AE55" s="80">
        <v>0.178571428571</v>
      </c>
      <c r="AF55" s="80">
        <v>0.28571428571399998</v>
      </c>
      <c r="AG55" s="81"/>
      <c r="AH55" s="16"/>
    </row>
    <row r="56" spans="1:34" x14ac:dyDescent="0.2">
      <c r="A56" s="76" t="s">
        <v>677</v>
      </c>
      <c r="B56" s="77" t="s">
        <v>2327</v>
      </c>
      <c r="C56" s="80">
        <v>6.9930069930000005E-2</v>
      </c>
      <c r="D56" s="80">
        <v>5.6338028169E-2</v>
      </c>
      <c r="E56" s="80">
        <v>7.1770334928000001E-2</v>
      </c>
      <c r="F56" s="80">
        <v>6.7469879518E-2</v>
      </c>
      <c r="G56" s="80">
        <v>6.8109484403999998E-2</v>
      </c>
      <c r="H56" s="80">
        <v>7.3503260225000006E-2</v>
      </c>
      <c r="I56" s="80">
        <v>8.0393290918999993E-2</v>
      </c>
      <c r="J56" s="80">
        <v>6.2212687709999999E-2</v>
      </c>
      <c r="K56" s="80">
        <v>5.7966616084E-2</v>
      </c>
      <c r="L56" s="80">
        <v>5.4258467609000001E-2</v>
      </c>
      <c r="M56" s="80">
        <v>7.1643789755000006E-2</v>
      </c>
      <c r="N56" s="80">
        <v>5.9537914690999998E-2</v>
      </c>
      <c r="O56" s="80">
        <v>4.6977857570000003E-2</v>
      </c>
      <c r="P56" s="80">
        <v>5.6873392396999997E-2</v>
      </c>
      <c r="Q56" s="80">
        <v>6.0470658325000003E-2</v>
      </c>
      <c r="R56" s="80">
        <v>4.3138480775000002E-2</v>
      </c>
      <c r="S56" s="80">
        <v>7.3013830813000002E-2</v>
      </c>
      <c r="T56" s="80">
        <v>7.9677708146000004E-2</v>
      </c>
      <c r="U56" s="80">
        <v>8.6388105613000005E-2</v>
      </c>
      <c r="V56" s="80">
        <v>7.9674796746999996E-2</v>
      </c>
      <c r="W56" s="80">
        <v>8.8838909192999999E-2</v>
      </c>
      <c r="X56" s="80">
        <v>9.0185055048000007E-2</v>
      </c>
      <c r="Y56" s="80">
        <v>0.109408341416</v>
      </c>
      <c r="Z56" s="80">
        <v>0.106256015399</v>
      </c>
      <c r="AA56" s="80">
        <v>0.12795600366599999</v>
      </c>
      <c r="AB56" s="80">
        <v>0.13048866855499999</v>
      </c>
      <c r="AC56" s="80">
        <v>0.127351889286</v>
      </c>
      <c r="AD56" s="80">
        <v>0.156513440432</v>
      </c>
      <c r="AE56" s="80">
        <v>0.13525952441799999</v>
      </c>
      <c r="AF56" s="80">
        <v>0.16625615763500001</v>
      </c>
      <c r="AG56" s="81"/>
      <c r="AH56" s="16"/>
    </row>
    <row r="57" spans="1:34" x14ac:dyDescent="0.2">
      <c r="A57" s="76" t="s">
        <v>670</v>
      </c>
      <c r="B57" s="77" t="s">
        <v>2451</v>
      </c>
      <c r="C57" s="80">
        <v>6.7558057704999994E-2</v>
      </c>
      <c r="D57" s="80">
        <v>6.9182835292000006E-2</v>
      </c>
      <c r="E57" s="80">
        <v>7.4995767732999999E-2</v>
      </c>
      <c r="F57" s="80">
        <v>8.8758901321999997E-2</v>
      </c>
      <c r="G57" s="80">
        <v>9.6383647798000002E-2</v>
      </c>
      <c r="H57" s="80">
        <v>8.0755112741999993E-2</v>
      </c>
      <c r="I57" s="80">
        <v>0.14444444444400001</v>
      </c>
      <c r="J57" s="80">
        <v>0.01</v>
      </c>
      <c r="K57" s="80">
        <v>0.17073170731699999</v>
      </c>
      <c r="L57" s="80">
        <v>0</v>
      </c>
      <c r="M57" s="80">
        <v>5.2631578946999998E-2</v>
      </c>
      <c r="N57" s="80">
        <v>0</v>
      </c>
      <c r="O57" s="80">
        <v>0.2</v>
      </c>
      <c r="P57" s="80">
        <v>5.2631578946999998E-2</v>
      </c>
      <c r="Q57" s="80">
        <v>0.28571428571399998</v>
      </c>
      <c r="R57" s="80">
        <v>0</v>
      </c>
      <c r="S57" s="80">
        <v>0.2</v>
      </c>
      <c r="T57" s="80">
        <v>9.0909090908999998E-2</v>
      </c>
      <c r="U57" s="80">
        <v>7.1428571428000007E-2</v>
      </c>
      <c r="V57" s="80">
        <v>0</v>
      </c>
      <c r="W57" s="80">
        <v>0</v>
      </c>
      <c r="X57" s="80">
        <v>0.41176470588199998</v>
      </c>
      <c r="Y57" s="80">
        <v>2.1276595743999999E-2</v>
      </c>
      <c r="Z57" s="80">
        <v>9.0909090908999998E-2</v>
      </c>
      <c r="AA57" s="80">
        <v>0</v>
      </c>
      <c r="AB57" s="80">
        <v>0.125</v>
      </c>
      <c r="AC57" s="80">
        <v>0</v>
      </c>
      <c r="AD57" s="80">
        <v>9.0909090908999998E-2</v>
      </c>
      <c r="AE57" s="80">
        <v>0</v>
      </c>
      <c r="AF57" s="80">
        <v>0</v>
      </c>
      <c r="AG57" s="81"/>
      <c r="AH57" s="16"/>
    </row>
    <row r="58" spans="1:34" x14ac:dyDescent="0.2">
      <c r="A58" s="76" t="s">
        <v>873</v>
      </c>
      <c r="B58" s="77" t="s">
        <v>2625</v>
      </c>
      <c r="C58" s="80"/>
      <c r="D58" s="80"/>
      <c r="E58" s="80">
        <v>0</v>
      </c>
      <c r="F58" s="80"/>
      <c r="G58" s="80"/>
      <c r="H58" s="80"/>
      <c r="I58" s="80">
        <v>0</v>
      </c>
      <c r="J58" s="80"/>
      <c r="K58" s="80"/>
      <c r="L58" s="80"/>
      <c r="M58" s="80"/>
      <c r="N58" s="80"/>
      <c r="O58" s="80"/>
      <c r="P58" s="80"/>
      <c r="Q58" s="80"/>
      <c r="R58" s="80"/>
      <c r="S58" s="80"/>
      <c r="T58" s="80"/>
      <c r="U58" s="80">
        <v>0</v>
      </c>
      <c r="V58" s="80"/>
      <c r="W58" s="80">
        <v>0</v>
      </c>
      <c r="X58" s="80">
        <v>1</v>
      </c>
      <c r="Y58" s="80">
        <v>0</v>
      </c>
      <c r="Z58" s="80">
        <v>1</v>
      </c>
      <c r="AA58" s="80"/>
      <c r="AB58" s="80">
        <v>0</v>
      </c>
      <c r="AC58" s="80">
        <v>0</v>
      </c>
      <c r="AD58" s="80"/>
      <c r="AE58" s="80"/>
      <c r="AF58" s="80"/>
      <c r="AG58" s="81"/>
      <c r="AH58" s="16"/>
    </row>
    <row r="59" spans="1:34" x14ac:dyDescent="0.2">
      <c r="A59" s="76" t="s">
        <v>659</v>
      </c>
      <c r="B59" s="77" t="s">
        <v>619</v>
      </c>
      <c r="C59" s="80">
        <v>5.4915254237E-2</v>
      </c>
      <c r="D59" s="80">
        <v>7.1794871794000001E-2</v>
      </c>
      <c r="E59" s="80">
        <v>5.4591836733999997E-2</v>
      </c>
      <c r="F59" s="80">
        <v>5.7070156306E-2</v>
      </c>
      <c r="G59" s="80">
        <v>8.4204733076000002E-2</v>
      </c>
      <c r="H59" s="80">
        <v>6.1573259611999998E-2</v>
      </c>
      <c r="I59" s="80">
        <v>8.6377933704000001E-2</v>
      </c>
      <c r="J59" s="80">
        <v>8.7399236317000001E-2</v>
      </c>
      <c r="K59" s="80">
        <v>0.11152658104300001</v>
      </c>
      <c r="L59" s="80">
        <v>9.4930198383E-2</v>
      </c>
      <c r="M59" s="80">
        <v>0.10615425960700001</v>
      </c>
      <c r="N59" s="80">
        <v>0.109884949518</v>
      </c>
      <c r="O59" s="80">
        <v>0.119169096209</v>
      </c>
      <c r="P59" s="80">
        <v>9.7446236559000005E-2</v>
      </c>
      <c r="Q59" s="80">
        <v>9.0998138896999994E-2</v>
      </c>
      <c r="R59" s="80">
        <v>9.7354404958999996E-2</v>
      </c>
      <c r="S59" s="80">
        <v>0.120306822769</v>
      </c>
      <c r="T59" s="80">
        <v>0.11295763060400001</v>
      </c>
      <c r="U59" s="80">
        <v>0.140980058741</v>
      </c>
      <c r="V59" s="80">
        <v>0.119011489269</v>
      </c>
      <c r="W59" s="80">
        <v>0.13410138248799999</v>
      </c>
      <c r="X59" s="80">
        <v>0.109610802223</v>
      </c>
      <c r="Y59" s="80">
        <v>0.117172192178</v>
      </c>
      <c r="Z59" s="80">
        <v>0.12718225520699999</v>
      </c>
      <c r="AA59" s="80">
        <v>0.122699386503</v>
      </c>
      <c r="AB59" s="80">
        <v>0.10576836004700001</v>
      </c>
      <c r="AC59" s="80">
        <v>0.123389584467</v>
      </c>
      <c r="AD59" s="80">
        <v>0.13063019052200001</v>
      </c>
      <c r="AE59" s="80">
        <v>0.11106011932</v>
      </c>
      <c r="AF59" s="80">
        <v>0.12735462735399999</v>
      </c>
      <c r="AG59" s="81">
        <v>0</v>
      </c>
      <c r="AH59" s="16"/>
    </row>
    <row r="60" spans="1:34" x14ac:dyDescent="0.2">
      <c r="A60" s="76" t="s">
        <v>869</v>
      </c>
      <c r="B60" s="77" t="s">
        <v>2383</v>
      </c>
      <c r="C60" s="80"/>
      <c r="D60" s="80"/>
      <c r="E60" s="80"/>
      <c r="F60" s="80"/>
      <c r="G60" s="80"/>
      <c r="H60" s="80"/>
      <c r="I60" s="80"/>
      <c r="J60" s="80"/>
      <c r="K60" s="80"/>
      <c r="L60" s="80"/>
      <c r="M60" s="80"/>
      <c r="N60" s="80"/>
      <c r="O60" s="80"/>
      <c r="P60" s="80"/>
      <c r="Q60" s="80"/>
      <c r="R60" s="80"/>
      <c r="S60" s="80"/>
      <c r="T60" s="80"/>
      <c r="U60" s="80">
        <v>0</v>
      </c>
      <c r="V60" s="80">
        <v>0</v>
      </c>
      <c r="W60" s="80"/>
      <c r="X60" s="80"/>
      <c r="Y60" s="80">
        <v>0</v>
      </c>
      <c r="Z60" s="80"/>
      <c r="AA60" s="80">
        <v>0</v>
      </c>
      <c r="AB60" s="80">
        <v>0</v>
      </c>
      <c r="AC60" s="80">
        <v>0</v>
      </c>
      <c r="AD60" s="80"/>
      <c r="AE60" s="80">
        <v>0</v>
      </c>
      <c r="AF60" s="80"/>
      <c r="AG60" s="81"/>
      <c r="AH60" s="16"/>
    </row>
    <row r="61" spans="1:34" x14ac:dyDescent="0.2">
      <c r="A61" s="76" t="s">
        <v>846</v>
      </c>
      <c r="B61" s="77" t="s">
        <v>613</v>
      </c>
      <c r="C61" s="80"/>
      <c r="D61" s="80"/>
      <c r="E61" s="80"/>
      <c r="F61" s="80"/>
      <c r="G61" s="80"/>
      <c r="H61" s="80"/>
      <c r="I61" s="80"/>
      <c r="J61" s="80"/>
      <c r="K61" s="80"/>
      <c r="L61" s="80"/>
      <c r="M61" s="80"/>
      <c r="N61" s="80">
        <v>0</v>
      </c>
      <c r="O61" s="80"/>
      <c r="P61" s="80">
        <v>0</v>
      </c>
      <c r="Q61" s="80"/>
      <c r="R61" s="80">
        <v>0</v>
      </c>
      <c r="S61" s="80">
        <v>0</v>
      </c>
      <c r="T61" s="80">
        <v>0</v>
      </c>
      <c r="U61" s="80"/>
      <c r="V61" s="80"/>
      <c r="W61" s="80">
        <v>0</v>
      </c>
      <c r="X61" s="80">
        <v>0.66666666666600005</v>
      </c>
      <c r="Y61" s="80">
        <v>0</v>
      </c>
      <c r="Z61" s="80"/>
      <c r="AA61" s="80">
        <v>0</v>
      </c>
      <c r="AB61" s="80"/>
      <c r="AC61" s="80">
        <v>0</v>
      </c>
      <c r="AD61" s="80">
        <v>0</v>
      </c>
      <c r="AE61" s="80"/>
      <c r="AF61" s="80">
        <v>0</v>
      </c>
      <c r="AG61" s="81"/>
      <c r="AH61" s="16"/>
    </row>
    <row r="62" spans="1:34" x14ac:dyDescent="0.2">
      <c r="A62" s="76" t="s">
        <v>716</v>
      </c>
      <c r="B62" s="77" t="s">
        <v>2384</v>
      </c>
      <c r="C62" s="80"/>
      <c r="D62" s="80">
        <v>0</v>
      </c>
      <c r="E62" s="80"/>
      <c r="F62" s="80">
        <v>0.25</v>
      </c>
      <c r="G62" s="80">
        <v>0</v>
      </c>
      <c r="H62" s="80"/>
      <c r="I62" s="80">
        <v>0</v>
      </c>
      <c r="J62" s="80">
        <v>1</v>
      </c>
      <c r="K62" s="80">
        <v>0.5</v>
      </c>
      <c r="L62" s="80"/>
      <c r="M62" s="80"/>
      <c r="N62" s="80">
        <v>0</v>
      </c>
      <c r="O62" s="80">
        <v>0</v>
      </c>
      <c r="P62" s="80"/>
      <c r="Q62" s="80">
        <v>0</v>
      </c>
      <c r="R62" s="80">
        <v>9.0909090908999998E-2</v>
      </c>
      <c r="S62" s="80">
        <v>0</v>
      </c>
      <c r="T62" s="80">
        <v>0.04</v>
      </c>
      <c r="U62" s="80">
        <v>0.105263157894</v>
      </c>
      <c r="V62" s="80">
        <v>0.136363636363</v>
      </c>
      <c r="W62" s="80">
        <v>0.38095238095200001</v>
      </c>
      <c r="X62" s="80">
        <v>0.222222222222</v>
      </c>
      <c r="Y62" s="80">
        <v>7.1428571428000007E-2</v>
      </c>
      <c r="Z62" s="80">
        <v>0.137931034482</v>
      </c>
      <c r="AA62" s="80">
        <v>7.6923076923000003E-2</v>
      </c>
      <c r="AB62" s="80">
        <v>0.125</v>
      </c>
      <c r="AC62" s="80">
        <v>0.20588235294099999</v>
      </c>
      <c r="AD62" s="80">
        <v>0.111111111111</v>
      </c>
      <c r="AE62" s="80">
        <v>6.4516129032000005E-2</v>
      </c>
      <c r="AF62" s="80">
        <v>0.15</v>
      </c>
      <c r="AG62" s="81"/>
      <c r="AH62" s="16"/>
    </row>
    <row r="63" spans="1:34" x14ac:dyDescent="0.2">
      <c r="A63" s="76" t="s">
        <v>978</v>
      </c>
      <c r="B63" s="77" t="s">
        <v>2641</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1"/>
      <c r="AH63" s="16"/>
    </row>
    <row r="64" spans="1:34" x14ac:dyDescent="0.2">
      <c r="A64" s="76" t="s">
        <v>699</v>
      </c>
      <c r="B64" s="77" t="s">
        <v>2385</v>
      </c>
      <c r="C64" s="80">
        <v>0</v>
      </c>
      <c r="D64" s="80">
        <v>0</v>
      </c>
      <c r="E64" s="80">
        <v>1</v>
      </c>
      <c r="F64" s="80">
        <v>0</v>
      </c>
      <c r="G64" s="80">
        <v>0</v>
      </c>
      <c r="H64" s="80">
        <v>0</v>
      </c>
      <c r="I64" s="80">
        <v>0.1</v>
      </c>
      <c r="J64" s="80">
        <v>0.31428571428500002</v>
      </c>
      <c r="K64" s="80">
        <v>0</v>
      </c>
      <c r="L64" s="80">
        <v>0.117647058823</v>
      </c>
      <c r="M64" s="80">
        <v>8.5714285713999999E-2</v>
      </c>
      <c r="N64" s="80">
        <v>5.5555555554999997E-2</v>
      </c>
      <c r="O64" s="80">
        <v>0.125</v>
      </c>
      <c r="P64" s="80">
        <v>7.4074074074000004E-2</v>
      </c>
      <c r="Q64" s="80">
        <v>4.7619047619000002E-2</v>
      </c>
      <c r="R64" s="80">
        <v>0</v>
      </c>
      <c r="S64" s="80">
        <v>3.4482758619999998E-2</v>
      </c>
      <c r="T64" s="80">
        <v>6.4516129032000005E-2</v>
      </c>
      <c r="U64" s="80">
        <v>0</v>
      </c>
      <c r="V64" s="80">
        <v>7.6923076923000003E-2</v>
      </c>
      <c r="W64" s="80">
        <v>0</v>
      </c>
      <c r="X64" s="80">
        <v>0.14814814814800001</v>
      </c>
      <c r="Y64" s="80">
        <v>4.8387096774E-2</v>
      </c>
      <c r="Z64" s="80">
        <v>0.16326530612199999</v>
      </c>
      <c r="AA64" s="80">
        <v>0.326086956521</v>
      </c>
      <c r="AB64" s="80">
        <v>0.15226337448499999</v>
      </c>
      <c r="AC64" s="80">
        <v>0.15315315315299999</v>
      </c>
      <c r="AD64" s="80">
        <v>0.15625</v>
      </c>
      <c r="AE64" s="80">
        <v>0.18421052631500001</v>
      </c>
      <c r="AF64" s="80">
        <v>0</v>
      </c>
      <c r="AG64" s="81"/>
      <c r="AH64" s="16"/>
    </row>
    <row r="65" spans="1:34" x14ac:dyDescent="0.2">
      <c r="A65" s="76" t="s">
        <v>701</v>
      </c>
      <c r="B65" s="77" t="s">
        <v>2330</v>
      </c>
      <c r="C65" s="80">
        <v>0</v>
      </c>
      <c r="D65" s="80">
        <v>0</v>
      </c>
      <c r="E65" s="80">
        <v>0</v>
      </c>
      <c r="F65" s="80">
        <v>0</v>
      </c>
      <c r="G65" s="80">
        <v>4.3478260869000002E-2</v>
      </c>
      <c r="H65" s="80">
        <v>0.117647058823</v>
      </c>
      <c r="I65" s="80">
        <v>0.5</v>
      </c>
      <c r="J65" s="80">
        <v>0.25</v>
      </c>
      <c r="K65" s="80">
        <v>0.1</v>
      </c>
      <c r="L65" s="80">
        <v>5.5555555554999997E-2</v>
      </c>
      <c r="M65" s="80">
        <v>0</v>
      </c>
      <c r="N65" s="80">
        <v>1.9607843137000001E-2</v>
      </c>
      <c r="O65" s="80">
        <v>2.4390243902000001E-2</v>
      </c>
      <c r="P65" s="80">
        <v>1.0101010101000001E-2</v>
      </c>
      <c r="Q65" s="80">
        <v>2.1739130434000001E-2</v>
      </c>
      <c r="R65" s="80">
        <v>3.7037037037000002E-2</v>
      </c>
      <c r="S65" s="80">
        <v>1.3333333333E-2</v>
      </c>
      <c r="T65" s="80">
        <v>4.9645390070000003E-2</v>
      </c>
      <c r="U65" s="80">
        <v>5.5900621118000003E-2</v>
      </c>
      <c r="V65" s="80">
        <v>4.1284403668999999E-2</v>
      </c>
      <c r="W65" s="80">
        <v>5.8558558557999997E-2</v>
      </c>
      <c r="X65" s="80">
        <v>3.1141868512000001E-2</v>
      </c>
      <c r="Y65" s="80">
        <v>4.2704626333999997E-2</v>
      </c>
      <c r="Z65" s="80">
        <v>5.9701492537000002E-2</v>
      </c>
      <c r="AA65" s="80">
        <v>6.7055393586000003E-2</v>
      </c>
      <c r="AB65" s="80">
        <v>9.2651757188000006E-2</v>
      </c>
      <c r="AC65" s="80">
        <v>5.4421768707000003E-2</v>
      </c>
      <c r="AD65" s="80">
        <v>0.12535612535599999</v>
      </c>
      <c r="AE65" s="80">
        <v>0.10071942446</v>
      </c>
      <c r="AF65" s="80">
        <v>0.2</v>
      </c>
      <c r="AG65" s="81"/>
      <c r="AH65" s="16"/>
    </row>
    <row r="66" spans="1:34" x14ac:dyDescent="0.2">
      <c r="A66" s="76" t="s">
        <v>720</v>
      </c>
      <c r="B66" s="77" t="s">
        <v>2422</v>
      </c>
      <c r="C66" s="80">
        <v>0</v>
      </c>
      <c r="D66" s="80">
        <v>0</v>
      </c>
      <c r="E66" s="80">
        <v>0</v>
      </c>
      <c r="F66" s="80">
        <v>0</v>
      </c>
      <c r="G66" s="80">
        <v>0.111111111111</v>
      </c>
      <c r="H66" s="80">
        <v>0</v>
      </c>
      <c r="I66" s="80">
        <v>0</v>
      </c>
      <c r="J66" s="80"/>
      <c r="K66" s="80">
        <v>0.4</v>
      </c>
      <c r="L66" s="80">
        <v>0</v>
      </c>
      <c r="M66" s="80">
        <v>0</v>
      </c>
      <c r="N66" s="80">
        <v>0</v>
      </c>
      <c r="O66" s="80">
        <v>6.6666666666000005E-2</v>
      </c>
      <c r="P66" s="80">
        <v>0.428571428571</v>
      </c>
      <c r="Q66" s="80">
        <v>0.14285714285699999</v>
      </c>
      <c r="R66" s="80">
        <v>0.166666666666</v>
      </c>
      <c r="S66" s="80">
        <v>0</v>
      </c>
      <c r="T66" s="80">
        <v>0.12903225806400001</v>
      </c>
      <c r="U66" s="80">
        <v>0.33333333333300003</v>
      </c>
      <c r="V66" s="80">
        <v>0.444444444444</v>
      </c>
      <c r="W66" s="80">
        <v>1</v>
      </c>
      <c r="X66" s="80">
        <v>0.428571428571</v>
      </c>
      <c r="Y66" s="80">
        <v>0.25</v>
      </c>
      <c r="Z66" s="80">
        <v>0</v>
      </c>
      <c r="AA66" s="80">
        <v>0</v>
      </c>
      <c r="AB66" s="80">
        <v>0.5</v>
      </c>
      <c r="AC66" s="80">
        <v>0.2</v>
      </c>
      <c r="AD66" s="80">
        <v>0.375</v>
      </c>
      <c r="AE66" s="80">
        <v>0.25</v>
      </c>
      <c r="AF66" s="80">
        <v>0</v>
      </c>
      <c r="AG66" s="81"/>
      <c r="AH66" s="16"/>
    </row>
    <row r="67" spans="1:34" x14ac:dyDescent="0.2">
      <c r="A67" s="76" t="s">
        <v>916</v>
      </c>
      <c r="B67" s="77" t="s">
        <v>2390</v>
      </c>
      <c r="C67" s="80"/>
      <c r="D67" s="80"/>
      <c r="E67" s="80"/>
      <c r="F67" s="80"/>
      <c r="G67" s="80"/>
      <c r="H67" s="80"/>
      <c r="I67" s="80"/>
      <c r="J67" s="80"/>
      <c r="K67" s="80"/>
      <c r="L67" s="80"/>
      <c r="M67" s="80"/>
      <c r="N67" s="80"/>
      <c r="O67" s="80"/>
      <c r="P67" s="80"/>
      <c r="Q67" s="80"/>
      <c r="R67" s="80">
        <v>0</v>
      </c>
      <c r="S67" s="80"/>
      <c r="T67" s="80">
        <v>0</v>
      </c>
      <c r="U67" s="80">
        <v>1</v>
      </c>
      <c r="V67" s="80"/>
      <c r="W67" s="80"/>
      <c r="X67" s="80"/>
      <c r="Y67" s="80"/>
      <c r="Z67" s="80"/>
      <c r="AA67" s="80"/>
      <c r="AB67" s="80"/>
      <c r="AC67" s="80">
        <v>0</v>
      </c>
      <c r="AD67" s="80"/>
      <c r="AE67" s="80"/>
      <c r="AF67" s="80"/>
      <c r="AG67" s="81"/>
      <c r="AH67" s="16"/>
    </row>
    <row r="68" spans="1:34" x14ac:dyDescent="0.2">
      <c r="A68" s="76" t="s">
        <v>839</v>
      </c>
      <c r="B68" s="77" t="s">
        <v>2483</v>
      </c>
      <c r="C68" s="80"/>
      <c r="D68" s="80"/>
      <c r="E68" s="80"/>
      <c r="F68" s="80"/>
      <c r="G68" s="80"/>
      <c r="H68" s="80"/>
      <c r="I68" s="80"/>
      <c r="J68" s="80"/>
      <c r="K68" s="80"/>
      <c r="L68" s="80"/>
      <c r="M68" s="80"/>
      <c r="N68" s="80"/>
      <c r="O68" s="80"/>
      <c r="P68" s="80"/>
      <c r="Q68" s="80"/>
      <c r="R68" s="80"/>
      <c r="S68" s="80">
        <v>0</v>
      </c>
      <c r="T68" s="80"/>
      <c r="U68" s="80"/>
      <c r="V68" s="80">
        <v>0</v>
      </c>
      <c r="W68" s="80">
        <v>0</v>
      </c>
      <c r="X68" s="80"/>
      <c r="Y68" s="80"/>
      <c r="Z68" s="80">
        <v>0</v>
      </c>
      <c r="AA68" s="80">
        <v>0</v>
      </c>
      <c r="AB68" s="80">
        <v>0.5</v>
      </c>
      <c r="AC68" s="80">
        <v>0</v>
      </c>
      <c r="AD68" s="80">
        <v>0</v>
      </c>
      <c r="AE68" s="80">
        <v>0</v>
      </c>
      <c r="AF68" s="80"/>
      <c r="AG68" s="81"/>
      <c r="AH68" s="16"/>
    </row>
    <row r="69" spans="1:34" x14ac:dyDescent="0.2">
      <c r="A69" s="76" t="s">
        <v>706</v>
      </c>
      <c r="B69" s="77" t="s">
        <v>2329</v>
      </c>
      <c r="C69" s="80"/>
      <c r="D69" s="80">
        <v>0.14285714285699999</v>
      </c>
      <c r="E69" s="80">
        <v>0.117647058823</v>
      </c>
      <c r="F69" s="80">
        <v>3.7037037037000002E-2</v>
      </c>
      <c r="G69" s="80">
        <v>0.17391304347799999</v>
      </c>
      <c r="H69" s="80">
        <v>0.187596899224</v>
      </c>
      <c r="I69" s="80">
        <v>0.155688622754</v>
      </c>
      <c r="J69" s="80">
        <v>0.142156862745</v>
      </c>
      <c r="K69" s="80">
        <v>0.20727673649299999</v>
      </c>
      <c r="L69" s="80">
        <v>0.15044247787600001</v>
      </c>
      <c r="M69" s="80">
        <v>0.12237762237700001</v>
      </c>
      <c r="N69" s="80">
        <v>2.6548672565999999E-2</v>
      </c>
      <c r="O69" s="80">
        <v>8.3333333332999998E-2</v>
      </c>
      <c r="P69" s="80">
        <v>4.8387096774E-2</v>
      </c>
      <c r="Q69" s="80">
        <v>9.6774193548000001E-2</v>
      </c>
      <c r="R69" s="80">
        <v>0.109375</v>
      </c>
      <c r="S69" s="80">
        <v>0.215311004784</v>
      </c>
      <c r="T69" s="80">
        <v>0.18279569892399999</v>
      </c>
      <c r="U69" s="80">
        <v>0.123809523809</v>
      </c>
      <c r="V69" s="80">
        <v>0.16071428571400001</v>
      </c>
      <c r="W69" s="80">
        <v>0.29838709677399999</v>
      </c>
      <c r="X69" s="80">
        <v>0.16167664670599999</v>
      </c>
      <c r="Y69" s="80">
        <v>0.24175824175800001</v>
      </c>
      <c r="Z69" s="80">
        <v>0.24677716390400001</v>
      </c>
      <c r="AA69" s="80">
        <v>0.24130879345600001</v>
      </c>
      <c r="AB69" s="80">
        <v>0.17792792792699999</v>
      </c>
      <c r="AC69" s="80">
        <v>0.30877192982399998</v>
      </c>
      <c r="AD69" s="80">
        <v>0.233160621761</v>
      </c>
      <c r="AE69" s="80">
        <v>0.149425287356</v>
      </c>
      <c r="AF69" s="80">
        <v>0.23529411764700001</v>
      </c>
      <c r="AG69" s="81"/>
      <c r="AH69" s="16"/>
    </row>
    <row r="70" spans="1:34" x14ac:dyDescent="0.2">
      <c r="A70" s="76" t="s">
        <v>783</v>
      </c>
      <c r="B70" s="77" t="s">
        <v>2455</v>
      </c>
      <c r="C70" s="80"/>
      <c r="D70" s="80"/>
      <c r="E70" s="80"/>
      <c r="F70" s="80"/>
      <c r="G70" s="80"/>
      <c r="H70" s="80">
        <v>0</v>
      </c>
      <c r="I70" s="80"/>
      <c r="J70" s="80"/>
      <c r="K70" s="80"/>
      <c r="L70" s="80"/>
      <c r="M70" s="80"/>
      <c r="N70" s="80"/>
      <c r="O70" s="80"/>
      <c r="P70" s="80"/>
      <c r="Q70" s="80">
        <v>0</v>
      </c>
      <c r="R70" s="80"/>
      <c r="S70" s="80">
        <v>0</v>
      </c>
      <c r="T70" s="80">
        <v>0</v>
      </c>
      <c r="U70" s="80">
        <v>0.5</v>
      </c>
      <c r="V70" s="80">
        <v>0</v>
      </c>
      <c r="W70" s="80"/>
      <c r="X70" s="80">
        <v>0.2</v>
      </c>
      <c r="Y70" s="80">
        <v>0.2</v>
      </c>
      <c r="Z70" s="80">
        <v>0</v>
      </c>
      <c r="AA70" s="80">
        <v>0.1</v>
      </c>
      <c r="AB70" s="80">
        <v>0.125</v>
      </c>
      <c r="AC70" s="80">
        <v>0</v>
      </c>
      <c r="AD70" s="80">
        <v>0</v>
      </c>
      <c r="AE70" s="80">
        <v>0.25</v>
      </c>
      <c r="AF70" s="80"/>
      <c r="AG70" s="81"/>
      <c r="AH70" s="16"/>
    </row>
    <row r="71" spans="1:34" x14ac:dyDescent="0.2">
      <c r="A71" s="76" t="s">
        <v>645</v>
      </c>
      <c r="B71" s="77" t="s">
        <v>2576</v>
      </c>
      <c r="C71" s="80"/>
      <c r="D71" s="80"/>
      <c r="E71" s="80"/>
      <c r="F71" s="80">
        <v>0</v>
      </c>
      <c r="G71" s="80"/>
      <c r="H71" s="80"/>
      <c r="I71" s="80">
        <v>0</v>
      </c>
      <c r="J71" s="80"/>
      <c r="K71" s="80">
        <v>0</v>
      </c>
      <c r="L71" s="80">
        <v>0</v>
      </c>
      <c r="M71" s="80">
        <v>2.3809523809000002E-2</v>
      </c>
      <c r="N71" s="80">
        <v>7.1428571428000007E-2</v>
      </c>
      <c r="O71" s="80">
        <v>0</v>
      </c>
      <c r="P71" s="80">
        <v>0</v>
      </c>
      <c r="Q71" s="80">
        <v>0.66666666666600005</v>
      </c>
      <c r="R71" s="80">
        <v>0.2</v>
      </c>
      <c r="S71" s="80">
        <v>0</v>
      </c>
      <c r="T71" s="80">
        <v>0</v>
      </c>
      <c r="U71" s="80">
        <v>0.4</v>
      </c>
      <c r="V71" s="80"/>
      <c r="W71" s="80">
        <v>0</v>
      </c>
      <c r="X71" s="80">
        <v>0.260869565217</v>
      </c>
      <c r="Y71" s="80">
        <v>0.111111111111</v>
      </c>
      <c r="Z71" s="80">
        <v>0.22727272727200001</v>
      </c>
      <c r="AA71" s="80">
        <v>0.125</v>
      </c>
      <c r="AB71" s="80">
        <v>0</v>
      </c>
      <c r="AC71" s="80"/>
      <c r="AD71" s="80">
        <v>0</v>
      </c>
      <c r="AE71" s="80">
        <v>0.28571428571399998</v>
      </c>
      <c r="AF71" s="80"/>
      <c r="AG71" s="81"/>
      <c r="AH71" s="16"/>
    </row>
    <row r="72" spans="1:34" x14ac:dyDescent="0.2">
      <c r="A72" s="76" t="s">
        <v>937</v>
      </c>
      <c r="B72" s="77" t="s">
        <v>2485</v>
      </c>
      <c r="C72" s="80"/>
      <c r="D72" s="80"/>
      <c r="E72" s="80"/>
      <c r="F72" s="80"/>
      <c r="G72" s="80"/>
      <c r="H72" s="80"/>
      <c r="I72" s="80"/>
      <c r="J72" s="80"/>
      <c r="K72" s="80"/>
      <c r="L72" s="80"/>
      <c r="M72" s="80">
        <v>0</v>
      </c>
      <c r="N72" s="80"/>
      <c r="O72" s="80"/>
      <c r="P72" s="80"/>
      <c r="Q72" s="80"/>
      <c r="R72" s="80"/>
      <c r="S72" s="80"/>
      <c r="T72" s="80"/>
      <c r="U72" s="80"/>
      <c r="V72" s="80"/>
      <c r="W72" s="80"/>
      <c r="X72" s="80"/>
      <c r="Y72" s="80"/>
      <c r="Z72" s="80"/>
      <c r="AA72" s="80">
        <v>0</v>
      </c>
      <c r="AB72" s="80"/>
      <c r="AC72" s="80">
        <v>0</v>
      </c>
      <c r="AD72" s="80">
        <v>0</v>
      </c>
      <c r="AE72" s="80"/>
      <c r="AF72" s="80">
        <v>0</v>
      </c>
      <c r="AG72" s="81"/>
      <c r="AH72" s="16"/>
    </row>
    <row r="73" spans="1:34" x14ac:dyDescent="0.2">
      <c r="A73" s="76" t="s">
        <v>815</v>
      </c>
      <c r="B73" s="77" t="s">
        <v>2486</v>
      </c>
      <c r="C73" s="80"/>
      <c r="D73" s="80"/>
      <c r="E73" s="80"/>
      <c r="F73" s="80"/>
      <c r="G73" s="80"/>
      <c r="H73" s="80"/>
      <c r="I73" s="80">
        <v>1</v>
      </c>
      <c r="J73" s="80"/>
      <c r="K73" s="80"/>
      <c r="L73" s="80"/>
      <c r="M73" s="80"/>
      <c r="N73" s="80">
        <v>0</v>
      </c>
      <c r="O73" s="80"/>
      <c r="P73" s="80">
        <v>0</v>
      </c>
      <c r="Q73" s="80"/>
      <c r="R73" s="80"/>
      <c r="S73" s="80"/>
      <c r="T73" s="80">
        <v>0</v>
      </c>
      <c r="U73" s="80"/>
      <c r="V73" s="80">
        <v>0</v>
      </c>
      <c r="W73" s="80"/>
      <c r="X73" s="80">
        <v>0</v>
      </c>
      <c r="Y73" s="80">
        <v>0.33333333333300003</v>
      </c>
      <c r="Z73" s="80">
        <v>0</v>
      </c>
      <c r="AA73" s="80">
        <v>0.33333333333300003</v>
      </c>
      <c r="AB73" s="80">
        <v>0</v>
      </c>
      <c r="AC73" s="80">
        <v>0</v>
      </c>
      <c r="AD73" s="80">
        <v>0</v>
      </c>
      <c r="AE73" s="80"/>
      <c r="AF73" s="80"/>
      <c r="AG73" s="81"/>
      <c r="AH73" s="16"/>
    </row>
    <row r="74" spans="1:34" x14ac:dyDescent="0.2">
      <c r="A74" s="76" t="s">
        <v>825</v>
      </c>
      <c r="B74" s="77" t="s">
        <v>2484</v>
      </c>
      <c r="C74" s="80"/>
      <c r="D74" s="80"/>
      <c r="E74" s="80"/>
      <c r="F74" s="80"/>
      <c r="G74" s="80"/>
      <c r="H74" s="80"/>
      <c r="I74" s="80"/>
      <c r="J74" s="80"/>
      <c r="K74" s="80"/>
      <c r="L74" s="80">
        <v>0</v>
      </c>
      <c r="M74" s="80">
        <v>0</v>
      </c>
      <c r="N74" s="80">
        <v>0</v>
      </c>
      <c r="O74" s="80">
        <v>0</v>
      </c>
      <c r="P74" s="80">
        <v>0</v>
      </c>
      <c r="Q74" s="80"/>
      <c r="R74" s="80">
        <v>0</v>
      </c>
      <c r="S74" s="80">
        <v>0</v>
      </c>
      <c r="T74" s="80"/>
      <c r="U74" s="80">
        <v>0</v>
      </c>
      <c r="V74" s="80"/>
      <c r="W74" s="80">
        <v>1</v>
      </c>
      <c r="X74" s="80">
        <v>0</v>
      </c>
      <c r="Y74" s="80">
        <v>0</v>
      </c>
      <c r="Z74" s="80"/>
      <c r="AA74" s="80">
        <v>0</v>
      </c>
      <c r="AB74" s="80"/>
      <c r="AC74" s="80">
        <v>1</v>
      </c>
      <c r="AD74" s="80"/>
      <c r="AE74" s="80">
        <v>1</v>
      </c>
      <c r="AF74" s="80">
        <v>1</v>
      </c>
      <c r="AG74" s="81"/>
      <c r="AH74" s="16"/>
    </row>
    <row r="75" spans="1:34" x14ac:dyDescent="0.2">
      <c r="A75" s="76" t="s">
        <v>662</v>
      </c>
      <c r="B75" s="77" t="s">
        <v>2332</v>
      </c>
      <c r="C75" s="80">
        <v>3.5885167464000001E-2</v>
      </c>
      <c r="D75" s="80">
        <v>4.9822904368E-2</v>
      </c>
      <c r="E75" s="80">
        <v>4.3002028397E-2</v>
      </c>
      <c r="F75" s="80">
        <v>4.5708115888999999E-2</v>
      </c>
      <c r="G75" s="80">
        <v>6.5138016649E-2</v>
      </c>
      <c r="H75" s="80">
        <v>6.1773067975999997E-2</v>
      </c>
      <c r="I75" s="80">
        <v>5.3505299450000002E-2</v>
      </c>
      <c r="J75" s="80">
        <v>6.3779446557999997E-2</v>
      </c>
      <c r="K75" s="80">
        <v>5.8166189111000001E-2</v>
      </c>
      <c r="L75" s="80">
        <v>7.0355312002000001E-2</v>
      </c>
      <c r="M75" s="80">
        <v>6.5791701947E-2</v>
      </c>
      <c r="N75" s="80">
        <v>6.3804676549999995E-2</v>
      </c>
      <c r="O75" s="80">
        <v>6.4884756924000003E-2</v>
      </c>
      <c r="P75" s="80">
        <v>6.4133016626999995E-2</v>
      </c>
      <c r="Q75" s="80">
        <v>8.3788507755999997E-2</v>
      </c>
      <c r="R75" s="80">
        <v>7.2514200910000007E-2</v>
      </c>
      <c r="S75" s="80">
        <v>8.2417582416999993E-2</v>
      </c>
      <c r="T75" s="80">
        <v>8.1727892784E-2</v>
      </c>
      <c r="U75" s="80">
        <v>9.2187152699999997E-2</v>
      </c>
      <c r="V75" s="80">
        <v>8.5779165483000006E-2</v>
      </c>
      <c r="W75" s="80">
        <v>0.101575329967</v>
      </c>
      <c r="X75" s="80">
        <v>0.103240625776</v>
      </c>
      <c r="Y75" s="80">
        <v>0.103379473749</v>
      </c>
      <c r="Z75" s="80">
        <v>9.1990483743000007E-2</v>
      </c>
      <c r="AA75" s="80">
        <v>9.7027791185999995E-2</v>
      </c>
      <c r="AB75" s="80">
        <v>9.1115702478999999E-2</v>
      </c>
      <c r="AC75" s="80">
        <v>9.7676946067000003E-2</v>
      </c>
      <c r="AD75" s="80">
        <v>0.106300705133</v>
      </c>
      <c r="AE75" s="80">
        <v>9.6544842209999995E-2</v>
      </c>
      <c r="AF75" s="80">
        <v>0.104805145667</v>
      </c>
      <c r="AG75" s="81"/>
      <c r="AH75" s="16"/>
    </row>
    <row r="76" spans="1:34" x14ac:dyDescent="0.2">
      <c r="A76" s="76" t="s">
        <v>649</v>
      </c>
      <c r="B76" s="77" t="s">
        <v>2333</v>
      </c>
      <c r="C76" s="80">
        <v>6.4123882768000004E-2</v>
      </c>
      <c r="D76" s="80">
        <v>6.7927772999999997E-2</v>
      </c>
      <c r="E76" s="80">
        <v>7.0364543232999996E-2</v>
      </c>
      <c r="F76" s="80">
        <v>7.3875140606999998E-2</v>
      </c>
      <c r="G76" s="80">
        <v>7.9005846690999998E-2</v>
      </c>
      <c r="H76" s="80">
        <v>8.0386530508000001E-2</v>
      </c>
      <c r="I76" s="80">
        <v>8.7389812398000005E-2</v>
      </c>
      <c r="J76" s="80">
        <v>9.3767028545000006E-2</v>
      </c>
      <c r="K76" s="80">
        <v>0.10635021462499999</v>
      </c>
      <c r="L76" s="80">
        <v>0.11657740907899999</v>
      </c>
      <c r="M76" s="80">
        <v>0.118336977339</v>
      </c>
      <c r="N76" s="80">
        <v>0.109743202416</v>
      </c>
      <c r="O76" s="80">
        <v>0.120367561007</v>
      </c>
      <c r="P76" s="80">
        <v>0.122932988108</v>
      </c>
      <c r="Q76" s="80">
        <v>0.130899430925</v>
      </c>
      <c r="R76" s="80">
        <v>0.129700389695</v>
      </c>
      <c r="S76" s="80">
        <v>0.13582316878</v>
      </c>
      <c r="T76" s="80">
        <v>0.14106092295600001</v>
      </c>
      <c r="U76" s="80">
        <v>0.13917081181900001</v>
      </c>
      <c r="V76" s="80">
        <v>0.133338423279</v>
      </c>
      <c r="W76" s="80">
        <v>0.139106026548</v>
      </c>
      <c r="X76" s="80">
        <v>0.13603489961099999</v>
      </c>
      <c r="Y76" s="80">
        <v>0.136028956517</v>
      </c>
      <c r="Z76" s="80">
        <v>0.14280189126199999</v>
      </c>
      <c r="AA76" s="80">
        <v>0.143310005367</v>
      </c>
      <c r="AB76" s="80">
        <v>0.141431475295</v>
      </c>
      <c r="AC76" s="80">
        <v>0.14199606002000001</v>
      </c>
      <c r="AD76" s="80">
        <v>0.13861742670499999</v>
      </c>
      <c r="AE76" s="80">
        <v>0.13431516936599999</v>
      </c>
      <c r="AF76" s="80">
        <v>0.13305359324300001</v>
      </c>
      <c r="AG76" s="81"/>
      <c r="AH76" s="16"/>
    </row>
    <row r="77" spans="1:34" x14ac:dyDescent="0.2">
      <c r="A77" s="76" t="s">
        <v>888</v>
      </c>
      <c r="B77" s="77" t="s">
        <v>2629</v>
      </c>
      <c r="C77" s="80"/>
      <c r="D77" s="80"/>
      <c r="E77" s="80"/>
      <c r="F77" s="80"/>
      <c r="G77" s="80"/>
      <c r="H77" s="80"/>
      <c r="I77" s="80"/>
      <c r="J77" s="80"/>
      <c r="K77" s="80"/>
      <c r="L77" s="80"/>
      <c r="M77" s="80"/>
      <c r="N77" s="80"/>
      <c r="O77" s="80"/>
      <c r="P77" s="80"/>
      <c r="Q77" s="80"/>
      <c r="R77" s="80"/>
      <c r="S77" s="80"/>
      <c r="T77" s="80">
        <v>0</v>
      </c>
      <c r="U77" s="80"/>
      <c r="V77" s="80">
        <v>0</v>
      </c>
      <c r="W77" s="80"/>
      <c r="X77" s="80">
        <v>0.33333333333300003</v>
      </c>
      <c r="Y77" s="80"/>
      <c r="Z77" s="80">
        <v>0</v>
      </c>
      <c r="AA77" s="80">
        <v>0.33333333333300003</v>
      </c>
      <c r="AB77" s="80">
        <v>0</v>
      </c>
      <c r="AC77" s="80"/>
      <c r="AD77" s="80">
        <v>1</v>
      </c>
      <c r="AE77" s="80"/>
      <c r="AF77" s="80"/>
      <c r="AG77" s="81"/>
      <c r="AH77" s="16"/>
    </row>
    <row r="78" spans="1:34" x14ac:dyDescent="0.2">
      <c r="A78" s="76" t="s">
        <v>874</v>
      </c>
      <c r="B78" s="77" t="s">
        <v>2626</v>
      </c>
      <c r="C78" s="80"/>
      <c r="D78" s="80"/>
      <c r="E78" s="80"/>
      <c r="F78" s="80"/>
      <c r="G78" s="80"/>
      <c r="H78" s="80"/>
      <c r="I78" s="80"/>
      <c r="J78" s="80"/>
      <c r="K78" s="80">
        <v>0</v>
      </c>
      <c r="L78" s="80"/>
      <c r="M78" s="80"/>
      <c r="N78" s="80"/>
      <c r="O78" s="80"/>
      <c r="P78" s="80"/>
      <c r="Q78" s="80"/>
      <c r="R78" s="80"/>
      <c r="S78" s="80"/>
      <c r="T78" s="80"/>
      <c r="U78" s="80"/>
      <c r="V78" s="80">
        <v>0</v>
      </c>
      <c r="W78" s="80">
        <v>0</v>
      </c>
      <c r="X78" s="80"/>
      <c r="Y78" s="80">
        <v>1</v>
      </c>
      <c r="Z78" s="80">
        <v>0</v>
      </c>
      <c r="AA78" s="80">
        <v>0.66666666666600005</v>
      </c>
      <c r="AB78" s="80"/>
      <c r="AC78" s="80">
        <v>0.5</v>
      </c>
      <c r="AD78" s="80">
        <v>0.5</v>
      </c>
      <c r="AE78" s="80">
        <v>0</v>
      </c>
      <c r="AF78" s="80">
        <v>0</v>
      </c>
      <c r="AG78" s="81"/>
      <c r="AH78" s="16"/>
    </row>
    <row r="79" spans="1:34" x14ac:dyDescent="0.2">
      <c r="A79" s="76" t="s">
        <v>975</v>
      </c>
      <c r="B79" s="77" t="s">
        <v>2644</v>
      </c>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v>0</v>
      </c>
      <c r="AE79" s="80">
        <v>0</v>
      </c>
      <c r="AF79" s="80"/>
      <c r="AG79" s="81"/>
      <c r="AH79" s="16"/>
    </row>
    <row r="80" spans="1:34" x14ac:dyDescent="0.2">
      <c r="A80" s="76" t="s">
        <v>758</v>
      </c>
      <c r="B80" s="77" t="s">
        <v>2386</v>
      </c>
      <c r="C80" s="80"/>
      <c r="D80" s="80">
        <v>0</v>
      </c>
      <c r="E80" s="80">
        <v>0</v>
      </c>
      <c r="F80" s="80">
        <v>0</v>
      </c>
      <c r="G80" s="80">
        <v>0</v>
      </c>
      <c r="H80" s="80">
        <v>0</v>
      </c>
      <c r="I80" s="80">
        <v>0</v>
      </c>
      <c r="J80" s="80"/>
      <c r="K80" s="80">
        <v>0</v>
      </c>
      <c r="L80" s="80"/>
      <c r="M80" s="80">
        <v>0</v>
      </c>
      <c r="N80" s="80">
        <v>0</v>
      </c>
      <c r="O80" s="80">
        <v>0</v>
      </c>
      <c r="P80" s="80">
        <v>0.2</v>
      </c>
      <c r="Q80" s="80">
        <v>0</v>
      </c>
      <c r="R80" s="80"/>
      <c r="S80" s="80">
        <v>0.25</v>
      </c>
      <c r="T80" s="80">
        <v>0.5</v>
      </c>
      <c r="U80" s="80">
        <v>6.6666666666000005E-2</v>
      </c>
      <c r="V80" s="80">
        <v>0.33333333333300003</v>
      </c>
      <c r="W80" s="80">
        <v>0.125</v>
      </c>
      <c r="X80" s="80">
        <v>0.46153846153799999</v>
      </c>
      <c r="Y80" s="80">
        <v>0.25</v>
      </c>
      <c r="Z80" s="80">
        <v>0</v>
      </c>
      <c r="AA80" s="80">
        <v>0.111111111111</v>
      </c>
      <c r="AB80" s="80">
        <v>0</v>
      </c>
      <c r="AC80" s="80">
        <v>0</v>
      </c>
      <c r="AD80" s="80">
        <v>0</v>
      </c>
      <c r="AE80" s="80">
        <v>0.25</v>
      </c>
      <c r="AF80" s="80">
        <v>0</v>
      </c>
      <c r="AG80" s="81"/>
      <c r="AH80" s="16"/>
    </row>
    <row r="81" spans="1:34" x14ac:dyDescent="0.2">
      <c r="A81" s="76" t="s">
        <v>833</v>
      </c>
      <c r="B81" s="77" t="s">
        <v>2388</v>
      </c>
      <c r="C81" s="80"/>
      <c r="D81" s="80"/>
      <c r="E81" s="80"/>
      <c r="F81" s="80"/>
      <c r="G81" s="80"/>
      <c r="H81" s="80">
        <v>0</v>
      </c>
      <c r="I81" s="80"/>
      <c r="J81" s="80">
        <v>0</v>
      </c>
      <c r="K81" s="80"/>
      <c r="L81" s="80">
        <v>0</v>
      </c>
      <c r="M81" s="80"/>
      <c r="N81" s="80"/>
      <c r="O81" s="80">
        <v>0</v>
      </c>
      <c r="P81" s="80">
        <v>0</v>
      </c>
      <c r="Q81" s="80"/>
      <c r="R81" s="80">
        <v>0</v>
      </c>
      <c r="S81" s="80">
        <v>1</v>
      </c>
      <c r="T81" s="80">
        <v>0</v>
      </c>
      <c r="U81" s="80">
        <v>0</v>
      </c>
      <c r="V81" s="80">
        <v>0</v>
      </c>
      <c r="W81" s="80">
        <v>0</v>
      </c>
      <c r="X81" s="80"/>
      <c r="Y81" s="80">
        <v>0</v>
      </c>
      <c r="Z81" s="80">
        <v>0</v>
      </c>
      <c r="AA81" s="80">
        <v>0</v>
      </c>
      <c r="AB81" s="80">
        <v>0</v>
      </c>
      <c r="AC81" s="80"/>
      <c r="AD81" s="80">
        <v>0</v>
      </c>
      <c r="AE81" s="80"/>
      <c r="AF81" s="80"/>
      <c r="AG81" s="81"/>
      <c r="AH81" s="16"/>
    </row>
    <row r="82" spans="1:34" x14ac:dyDescent="0.2">
      <c r="A82" s="76" t="s">
        <v>712</v>
      </c>
      <c r="B82" s="77" t="s">
        <v>588</v>
      </c>
      <c r="C82" s="80"/>
      <c r="D82" s="80">
        <v>0.28571428571399998</v>
      </c>
      <c r="E82" s="80">
        <v>0.357142857142</v>
      </c>
      <c r="F82" s="80">
        <v>0.166666666666</v>
      </c>
      <c r="G82" s="80">
        <v>0.108910891089</v>
      </c>
      <c r="H82" s="80">
        <v>0.18604651162700001</v>
      </c>
      <c r="I82" s="80">
        <v>0.19540229884999999</v>
      </c>
      <c r="J82" s="80">
        <v>0.317073170731</v>
      </c>
      <c r="K82" s="80">
        <v>0.25</v>
      </c>
      <c r="L82" s="80">
        <v>0.194444444444</v>
      </c>
      <c r="M82" s="80">
        <v>0.13953488372</v>
      </c>
      <c r="N82" s="80">
        <v>0.117647058823</v>
      </c>
      <c r="O82" s="80">
        <v>0.213483146067</v>
      </c>
      <c r="P82" s="80">
        <v>0.26912181303100002</v>
      </c>
      <c r="Q82" s="80">
        <v>0.27914110429400002</v>
      </c>
      <c r="R82" s="80">
        <v>0.242514970059</v>
      </c>
      <c r="S82" s="80">
        <v>0.290801186943</v>
      </c>
      <c r="T82" s="80">
        <v>0.29048843187599999</v>
      </c>
      <c r="U82" s="80">
        <v>0.232876712328</v>
      </c>
      <c r="V82" s="80">
        <v>0.25490196078400001</v>
      </c>
      <c r="W82" s="80">
        <v>0.28387096774100001</v>
      </c>
      <c r="X82" s="80">
        <v>0.29454545454499997</v>
      </c>
      <c r="Y82" s="80">
        <v>0.27814569536400002</v>
      </c>
      <c r="Z82" s="80">
        <v>0.28370786516800001</v>
      </c>
      <c r="AA82" s="80">
        <v>0.238888888888</v>
      </c>
      <c r="AB82" s="80">
        <v>0.30188679245200001</v>
      </c>
      <c r="AC82" s="80">
        <v>0.21875</v>
      </c>
      <c r="AD82" s="80">
        <v>0.22988505747099999</v>
      </c>
      <c r="AE82" s="80">
        <v>0.405797101449</v>
      </c>
      <c r="AF82" s="80">
        <v>0.2</v>
      </c>
      <c r="AG82" s="81"/>
      <c r="AH82" s="16"/>
    </row>
    <row r="83" spans="1:34" x14ac:dyDescent="0.2">
      <c r="A83" s="76" t="s">
        <v>666</v>
      </c>
      <c r="B83" s="77" t="s">
        <v>2605</v>
      </c>
      <c r="C83" s="80">
        <v>6.9846049840999999E-2</v>
      </c>
      <c r="D83" s="80">
        <v>7.4489829022999998E-2</v>
      </c>
      <c r="E83" s="80">
        <v>7.4918566775000001E-2</v>
      </c>
      <c r="F83" s="80">
        <v>8.4558288457999994E-2</v>
      </c>
      <c r="G83" s="80">
        <v>8.5666527371000001E-2</v>
      </c>
      <c r="H83" s="80">
        <v>0.125</v>
      </c>
      <c r="I83" s="80">
        <v>0</v>
      </c>
      <c r="J83" s="80"/>
      <c r="K83" s="80">
        <v>0</v>
      </c>
      <c r="L83" s="80">
        <v>4.1666666666000003E-2</v>
      </c>
      <c r="M83" s="80">
        <v>0</v>
      </c>
      <c r="N83" s="80">
        <v>0.15789473684200001</v>
      </c>
      <c r="O83" s="80">
        <v>9.5238095238000003E-2</v>
      </c>
      <c r="P83" s="80">
        <v>6.6666666666000005E-2</v>
      </c>
      <c r="Q83" s="80">
        <v>3.125E-2</v>
      </c>
      <c r="R83" s="80">
        <v>0.10810810810800001</v>
      </c>
      <c r="S83" s="80">
        <v>0.15075376884399999</v>
      </c>
      <c r="T83" s="80">
        <v>9.5693779904000006E-2</v>
      </c>
      <c r="U83" s="80">
        <v>0.10071942446</v>
      </c>
      <c r="V83" s="80">
        <v>0.137931034482</v>
      </c>
      <c r="W83" s="80">
        <v>8.8235294116999999E-2</v>
      </c>
      <c r="X83" s="80">
        <v>4.0816326530000002E-2</v>
      </c>
      <c r="Y83" s="80">
        <v>0.15789473684200001</v>
      </c>
      <c r="Z83" s="80">
        <v>0.13581037796199999</v>
      </c>
      <c r="AA83" s="80">
        <v>6.9444444443999997E-2</v>
      </c>
      <c r="AB83" s="80">
        <v>0.117647058823</v>
      </c>
      <c r="AC83" s="80">
        <v>0</v>
      </c>
      <c r="AD83" s="80">
        <v>0.28571428571399998</v>
      </c>
      <c r="AE83" s="80">
        <v>0</v>
      </c>
      <c r="AF83" s="80">
        <v>0</v>
      </c>
      <c r="AG83" s="81"/>
      <c r="AH83" s="16"/>
    </row>
    <row r="84" spans="1:34" x14ac:dyDescent="0.2">
      <c r="A84" s="76" t="s">
        <v>644</v>
      </c>
      <c r="B84" s="77" t="s">
        <v>2328</v>
      </c>
      <c r="C84" s="80">
        <v>1.9053381572999999E-2</v>
      </c>
      <c r="D84" s="80">
        <v>2.2018689139999999E-2</v>
      </c>
      <c r="E84" s="80">
        <v>2.2936860052000001E-2</v>
      </c>
      <c r="F84" s="80">
        <v>3.2896660841999999E-2</v>
      </c>
      <c r="G84" s="80">
        <v>3.4161469880000003E-2</v>
      </c>
      <c r="H84" s="80">
        <v>3.2481047087000003E-2</v>
      </c>
      <c r="I84" s="80">
        <v>3.3893909468999998E-2</v>
      </c>
      <c r="J84" s="80">
        <v>3.6035156249999999E-2</v>
      </c>
      <c r="K84" s="80">
        <v>3.7372789107000003E-2</v>
      </c>
      <c r="L84" s="80">
        <v>4.1389397467000003E-2</v>
      </c>
      <c r="M84" s="80">
        <v>4.5132216482999997E-2</v>
      </c>
      <c r="N84" s="80">
        <v>4.6357389636000002E-2</v>
      </c>
      <c r="O84" s="80">
        <v>5.0486047029000003E-2</v>
      </c>
      <c r="P84" s="80">
        <v>5.4459282961E-2</v>
      </c>
      <c r="Q84" s="80">
        <v>5.6718288720000003E-2</v>
      </c>
      <c r="R84" s="80">
        <v>6.1723748587999998E-2</v>
      </c>
      <c r="S84" s="80">
        <v>6.1580260954000002E-2</v>
      </c>
      <c r="T84" s="80">
        <v>6.4688566185000004E-2</v>
      </c>
      <c r="U84" s="80">
        <v>6.4316774588999995E-2</v>
      </c>
      <c r="V84" s="80">
        <v>6.6011096729000004E-2</v>
      </c>
      <c r="W84" s="80">
        <v>6.6381438885000005E-2</v>
      </c>
      <c r="X84" s="80">
        <v>6.7164980752999995E-2</v>
      </c>
      <c r="Y84" s="80">
        <v>7.0137718813999994E-2</v>
      </c>
      <c r="Z84" s="80">
        <v>7.2576222854999997E-2</v>
      </c>
      <c r="AA84" s="80">
        <v>7.6594832355000003E-2</v>
      </c>
      <c r="AB84" s="80">
        <v>7.4530428770999996E-2</v>
      </c>
      <c r="AC84" s="80">
        <v>7.4474340446000001E-2</v>
      </c>
      <c r="AD84" s="80">
        <v>7.3892666721000005E-2</v>
      </c>
      <c r="AE84" s="80">
        <v>7.8183795107000006E-2</v>
      </c>
      <c r="AF84" s="80">
        <v>8.4065431891000006E-2</v>
      </c>
      <c r="AG84" s="81"/>
      <c r="AH84" s="16"/>
    </row>
    <row r="85" spans="1:34" x14ac:dyDescent="0.2">
      <c r="A85" s="76" t="s">
        <v>748</v>
      </c>
      <c r="B85" s="77" t="s">
        <v>624</v>
      </c>
      <c r="C85" s="80">
        <v>0</v>
      </c>
      <c r="D85" s="80"/>
      <c r="E85" s="80">
        <v>0</v>
      </c>
      <c r="F85" s="80"/>
      <c r="G85" s="80">
        <v>0</v>
      </c>
      <c r="H85" s="80">
        <v>0</v>
      </c>
      <c r="I85" s="80">
        <v>0</v>
      </c>
      <c r="J85" s="80">
        <v>0.25</v>
      </c>
      <c r="K85" s="80">
        <v>0</v>
      </c>
      <c r="L85" s="80"/>
      <c r="M85" s="80">
        <v>0</v>
      </c>
      <c r="N85" s="80">
        <v>0</v>
      </c>
      <c r="O85" s="80">
        <v>0.2</v>
      </c>
      <c r="P85" s="80">
        <v>0</v>
      </c>
      <c r="Q85" s="80">
        <v>0</v>
      </c>
      <c r="R85" s="80">
        <v>0</v>
      </c>
      <c r="S85" s="80">
        <v>0</v>
      </c>
      <c r="T85" s="80">
        <v>9.2307692307000005E-2</v>
      </c>
      <c r="U85" s="80">
        <v>0.05</v>
      </c>
      <c r="V85" s="80">
        <v>0.14285714285699999</v>
      </c>
      <c r="W85" s="80">
        <v>0.25</v>
      </c>
      <c r="X85" s="80">
        <v>0</v>
      </c>
      <c r="Y85" s="80">
        <v>0.260869565217</v>
      </c>
      <c r="Z85" s="80">
        <v>0</v>
      </c>
      <c r="AA85" s="80">
        <v>0.13333333333299999</v>
      </c>
      <c r="AB85" s="80">
        <v>0</v>
      </c>
      <c r="AC85" s="80">
        <v>0</v>
      </c>
      <c r="AD85" s="80">
        <v>6.6666666666000005E-2</v>
      </c>
      <c r="AE85" s="80">
        <v>0.1875</v>
      </c>
      <c r="AF85" s="80">
        <v>0.33333333333300003</v>
      </c>
      <c r="AG85" s="81"/>
      <c r="AH85" s="16"/>
    </row>
    <row r="86" spans="1:34" x14ac:dyDescent="0.2">
      <c r="A86" s="76" t="s">
        <v>790</v>
      </c>
      <c r="B86" s="77" t="s">
        <v>2464</v>
      </c>
      <c r="C86" s="80"/>
      <c r="D86" s="80"/>
      <c r="E86" s="80"/>
      <c r="F86" s="80"/>
      <c r="G86" s="80"/>
      <c r="H86" s="80">
        <v>0</v>
      </c>
      <c r="I86" s="80"/>
      <c r="J86" s="80"/>
      <c r="K86" s="80">
        <v>0</v>
      </c>
      <c r="L86" s="80">
        <v>0</v>
      </c>
      <c r="M86" s="80">
        <v>0</v>
      </c>
      <c r="N86" s="80">
        <v>0</v>
      </c>
      <c r="O86" s="80">
        <v>0</v>
      </c>
      <c r="P86" s="80">
        <v>0</v>
      </c>
      <c r="Q86" s="80"/>
      <c r="R86" s="80">
        <v>0</v>
      </c>
      <c r="S86" s="80"/>
      <c r="T86" s="80">
        <v>0</v>
      </c>
      <c r="U86" s="80">
        <v>0</v>
      </c>
      <c r="V86" s="80">
        <v>0</v>
      </c>
      <c r="W86" s="80">
        <v>0</v>
      </c>
      <c r="X86" s="80">
        <v>0</v>
      </c>
      <c r="Y86" s="80">
        <v>0</v>
      </c>
      <c r="Z86" s="80">
        <v>0</v>
      </c>
      <c r="AA86" s="80">
        <v>0</v>
      </c>
      <c r="AB86" s="80">
        <v>0</v>
      </c>
      <c r="AC86" s="80">
        <v>7.6923076923000003E-2</v>
      </c>
      <c r="AD86" s="80">
        <v>6.25E-2</v>
      </c>
      <c r="AE86" s="80">
        <v>0</v>
      </c>
      <c r="AF86" s="80">
        <v>0.1</v>
      </c>
      <c r="AG86" s="81"/>
      <c r="AH86" s="16"/>
    </row>
    <row r="87" spans="1:34" x14ac:dyDescent="0.2">
      <c r="A87" s="76" t="s">
        <v>679</v>
      </c>
      <c r="B87" s="77" t="s">
        <v>2335</v>
      </c>
      <c r="C87" s="80">
        <v>0.12903225806400001</v>
      </c>
      <c r="D87" s="80">
        <v>6.25E-2</v>
      </c>
      <c r="E87" s="80">
        <v>0.04</v>
      </c>
      <c r="F87" s="80">
        <v>2.8169014084000001E-2</v>
      </c>
      <c r="G87" s="80">
        <v>3.4682080923999999E-2</v>
      </c>
      <c r="H87" s="80">
        <v>1.1278195487999999E-2</v>
      </c>
      <c r="I87" s="80">
        <v>8.2742316784E-2</v>
      </c>
      <c r="J87" s="80">
        <v>9.9173553718999996E-2</v>
      </c>
      <c r="K87" s="80">
        <v>0.10648148148100001</v>
      </c>
      <c r="L87" s="80">
        <v>3.9772727272E-2</v>
      </c>
      <c r="M87" s="80">
        <v>5.8823529410999997E-2</v>
      </c>
      <c r="N87" s="80">
        <v>0.10734463276800001</v>
      </c>
      <c r="O87" s="80">
        <v>6.7750677506000001E-2</v>
      </c>
      <c r="P87" s="80">
        <v>0.149397590361</v>
      </c>
      <c r="Q87" s="80">
        <v>0.17839195979799999</v>
      </c>
      <c r="R87" s="80">
        <v>0.115456238361</v>
      </c>
      <c r="S87" s="80">
        <v>0.14311270125200001</v>
      </c>
      <c r="T87" s="80">
        <v>0.17932148626800001</v>
      </c>
      <c r="U87" s="80">
        <v>8.9903181188999995E-2</v>
      </c>
      <c r="V87" s="80">
        <v>0.13746630727699999</v>
      </c>
      <c r="W87" s="80">
        <v>0.12879581151799999</v>
      </c>
      <c r="X87" s="80">
        <v>0.20250723240099999</v>
      </c>
      <c r="Y87" s="80">
        <v>0.14052044609600001</v>
      </c>
      <c r="Z87" s="80">
        <v>0.131088825214</v>
      </c>
      <c r="AA87" s="80">
        <v>0.12903225806400001</v>
      </c>
      <c r="AB87" s="80">
        <v>0.14527845036299999</v>
      </c>
      <c r="AC87" s="80">
        <v>0.13423728813499999</v>
      </c>
      <c r="AD87" s="80">
        <v>0.13309090908999999</v>
      </c>
      <c r="AE87" s="80">
        <v>0.16282051282000001</v>
      </c>
      <c r="AF87" s="80">
        <v>0.144278606965</v>
      </c>
      <c r="AG87" s="81"/>
      <c r="AH87" s="16"/>
    </row>
    <row r="88" spans="1:34" x14ac:dyDescent="0.2">
      <c r="A88" s="76" t="s">
        <v>865</v>
      </c>
      <c r="B88" s="77" t="s">
        <v>2489</v>
      </c>
      <c r="C88" s="80"/>
      <c r="D88" s="80"/>
      <c r="E88" s="80"/>
      <c r="F88" s="80"/>
      <c r="G88" s="80"/>
      <c r="H88" s="80"/>
      <c r="I88" s="80"/>
      <c r="J88" s="80"/>
      <c r="K88" s="80"/>
      <c r="L88" s="80"/>
      <c r="M88" s="80"/>
      <c r="N88" s="80"/>
      <c r="O88" s="80">
        <v>0</v>
      </c>
      <c r="P88" s="80"/>
      <c r="Q88" s="80">
        <v>0</v>
      </c>
      <c r="R88" s="80">
        <v>1</v>
      </c>
      <c r="S88" s="80"/>
      <c r="T88" s="80">
        <v>0</v>
      </c>
      <c r="U88" s="80"/>
      <c r="V88" s="80">
        <v>0</v>
      </c>
      <c r="W88" s="80">
        <v>0</v>
      </c>
      <c r="X88" s="80">
        <v>0</v>
      </c>
      <c r="Y88" s="80"/>
      <c r="Z88" s="80">
        <v>0.5</v>
      </c>
      <c r="AA88" s="80"/>
      <c r="AB88" s="80">
        <v>0</v>
      </c>
      <c r="AC88" s="80">
        <v>0</v>
      </c>
      <c r="AD88" s="80">
        <v>1</v>
      </c>
      <c r="AE88" s="80">
        <v>0</v>
      </c>
      <c r="AF88" s="80"/>
      <c r="AG88" s="81"/>
      <c r="AH88" s="16"/>
    </row>
    <row r="89" spans="1:34" x14ac:dyDescent="0.2">
      <c r="A89" s="76" t="s">
        <v>854</v>
      </c>
      <c r="B89" s="77" t="s">
        <v>2387</v>
      </c>
      <c r="C89" s="80"/>
      <c r="D89" s="80">
        <v>0</v>
      </c>
      <c r="E89" s="80"/>
      <c r="F89" s="80">
        <v>0</v>
      </c>
      <c r="G89" s="80"/>
      <c r="H89" s="80"/>
      <c r="I89" s="80"/>
      <c r="J89" s="80"/>
      <c r="K89" s="80">
        <v>0</v>
      </c>
      <c r="L89" s="80">
        <v>0</v>
      </c>
      <c r="M89" s="80">
        <v>0</v>
      </c>
      <c r="N89" s="80">
        <v>0</v>
      </c>
      <c r="O89" s="80"/>
      <c r="P89" s="80"/>
      <c r="Q89" s="80"/>
      <c r="R89" s="80">
        <v>0</v>
      </c>
      <c r="S89" s="80">
        <v>0</v>
      </c>
      <c r="T89" s="80">
        <v>0</v>
      </c>
      <c r="U89" s="80"/>
      <c r="V89" s="80"/>
      <c r="W89" s="80"/>
      <c r="X89" s="80">
        <v>0</v>
      </c>
      <c r="Y89" s="80">
        <v>0</v>
      </c>
      <c r="Z89" s="80">
        <v>0</v>
      </c>
      <c r="AA89" s="80"/>
      <c r="AB89" s="80"/>
      <c r="AC89" s="80"/>
      <c r="AD89" s="80"/>
      <c r="AE89" s="80">
        <v>0.5</v>
      </c>
      <c r="AF89" s="80"/>
      <c r="AG89" s="81"/>
      <c r="AH89" s="16"/>
    </row>
    <row r="90" spans="1:34" x14ac:dyDescent="0.2">
      <c r="A90" s="76" t="s">
        <v>861</v>
      </c>
      <c r="B90" s="77" t="s">
        <v>2627</v>
      </c>
      <c r="C90" s="80"/>
      <c r="D90" s="80"/>
      <c r="E90" s="80"/>
      <c r="F90" s="80"/>
      <c r="G90" s="80"/>
      <c r="H90" s="80"/>
      <c r="I90" s="80"/>
      <c r="J90" s="80"/>
      <c r="K90" s="80">
        <v>0</v>
      </c>
      <c r="L90" s="80">
        <v>0</v>
      </c>
      <c r="M90" s="80"/>
      <c r="N90" s="80"/>
      <c r="O90" s="80"/>
      <c r="P90" s="80"/>
      <c r="Q90" s="80">
        <v>0</v>
      </c>
      <c r="R90" s="80"/>
      <c r="S90" s="80"/>
      <c r="T90" s="80"/>
      <c r="U90" s="80">
        <v>0</v>
      </c>
      <c r="V90" s="80">
        <v>0</v>
      </c>
      <c r="W90" s="80">
        <v>0.8</v>
      </c>
      <c r="X90" s="80">
        <v>0.33333333333300003</v>
      </c>
      <c r="Y90" s="80"/>
      <c r="Z90" s="80"/>
      <c r="AA90" s="80">
        <v>0</v>
      </c>
      <c r="AB90" s="80"/>
      <c r="AC90" s="80">
        <v>0</v>
      </c>
      <c r="AD90" s="80"/>
      <c r="AE90" s="80"/>
      <c r="AF90" s="80">
        <v>0</v>
      </c>
      <c r="AG90" s="81"/>
      <c r="AH90" s="16"/>
    </row>
    <row r="91" spans="1:34" x14ac:dyDescent="0.2">
      <c r="A91" s="76" t="s">
        <v>715</v>
      </c>
      <c r="B91" s="77" t="s">
        <v>2391</v>
      </c>
      <c r="C91" s="80">
        <v>0</v>
      </c>
      <c r="D91" s="80">
        <v>0</v>
      </c>
      <c r="E91" s="80">
        <v>0</v>
      </c>
      <c r="F91" s="80">
        <v>0</v>
      </c>
      <c r="G91" s="80">
        <v>0.66666666666600005</v>
      </c>
      <c r="H91" s="80">
        <v>0</v>
      </c>
      <c r="I91" s="80">
        <v>0</v>
      </c>
      <c r="J91" s="80">
        <v>0</v>
      </c>
      <c r="K91" s="80">
        <v>0.14285714285699999</v>
      </c>
      <c r="L91" s="80">
        <v>0</v>
      </c>
      <c r="M91" s="80">
        <v>0</v>
      </c>
      <c r="N91" s="80"/>
      <c r="O91" s="80">
        <v>0</v>
      </c>
      <c r="P91" s="80">
        <v>0</v>
      </c>
      <c r="Q91" s="80">
        <v>0.111111111111</v>
      </c>
      <c r="R91" s="80">
        <v>0</v>
      </c>
      <c r="S91" s="80">
        <v>0</v>
      </c>
      <c r="T91" s="80">
        <v>0.125</v>
      </c>
      <c r="U91" s="80">
        <v>0.1</v>
      </c>
      <c r="V91" s="80">
        <v>0.15384615384600001</v>
      </c>
      <c r="W91" s="80">
        <v>0.13333333333299999</v>
      </c>
      <c r="X91" s="80">
        <v>6.0606060606000003E-2</v>
      </c>
      <c r="Y91" s="80">
        <v>0.14516129032200001</v>
      </c>
      <c r="Z91" s="80">
        <v>0.11538461538399999</v>
      </c>
      <c r="AA91" s="80">
        <v>6.25E-2</v>
      </c>
      <c r="AB91" s="80">
        <v>0</v>
      </c>
      <c r="AC91" s="80">
        <v>0.11538461538399999</v>
      </c>
      <c r="AD91" s="80">
        <v>0.222222222222</v>
      </c>
      <c r="AE91" s="80">
        <v>0</v>
      </c>
      <c r="AF91" s="80">
        <v>0</v>
      </c>
      <c r="AG91" s="81"/>
      <c r="AH91" s="16"/>
    </row>
    <row r="92" spans="1:34" x14ac:dyDescent="0.2">
      <c r="A92" s="76" t="s">
        <v>834</v>
      </c>
      <c r="B92" s="77" t="s">
        <v>2389</v>
      </c>
      <c r="C92" s="80">
        <v>1</v>
      </c>
      <c r="D92" s="80"/>
      <c r="E92" s="80"/>
      <c r="F92" s="80"/>
      <c r="G92" s="80">
        <v>0</v>
      </c>
      <c r="H92" s="80">
        <v>0</v>
      </c>
      <c r="I92" s="80">
        <v>0</v>
      </c>
      <c r="J92" s="80"/>
      <c r="K92" s="80">
        <v>0</v>
      </c>
      <c r="L92" s="80"/>
      <c r="M92" s="80">
        <v>0</v>
      </c>
      <c r="N92" s="80"/>
      <c r="O92" s="80">
        <v>0</v>
      </c>
      <c r="P92" s="80">
        <v>0</v>
      </c>
      <c r="Q92" s="80">
        <v>0</v>
      </c>
      <c r="R92" s="80">
        <v>0</v>
      </c>
      <c r="S92" s="80"/>
      <c r="T92" s="80">
        <v>0</v>
      </c>
      <c r="U92" s="80"/>
      <c r="V92" s="80"/>
      <c r="W92" s="80">
        <v>0</v>
      </c>
      <c r="X92" s="80"/>
      <c r="Y92" s="80">
        <v>0</v>
      </c>
      <c r="Z92" s="80">
        <v>0</v>
      </c>
      <c r="AA92" s="80">
        <v>0.25</v>
      </c>
      <c r="AB92" s="80">
        <v>0</v>
      </c>
      <c r="AC92" s="80">
        <v>0</v>
      </c>
      <c r="AD92" s="80"/>
      <c r="AE92" s="80">
        <v>0</v>
      </c>
      <c r="AF92" s="80"/>
      <c r="AG92" s="81"/>
      <c r="AH92" s="16"/>
    </row>
    <row r="93" spans="1:34" x14ac:dyDescent="0.2">
      <c r="A93" s="76" t="s">
        <v>805</v>
      </c>
      <c r="B93" s="77" t="s">
        <v>2463</v>
      </c>
      <c r="C93" s="80"/>
      <c r="D93" s="80"/>
      <c r="E93" s="80">
        <v>0.2</v>
      </c>
      <c r="F93" s="80"/>
      <c r="G93" s="80">
        <v>0</v>
      </c>
      <c r="H93" s="80">
        <v>0</v>
      </c>
      <c r="I93" s="80"/>
      <c r="J93" s="80"/>
      <c r="K93" s="80">
        <v>0.2</v>
      </c>
      <c r="L93" s="80">
        <v>0.75</v>
      </c>
      <c r="M93" s="80">
        <v>0</v>
      </c>
      <c r="N93" s="80"/>
      <c r="O93" s="80">
        <v>0</v>
      </c>
      <c r="P93" s="80">
        <v>0</v>
      </c>
      <c r="Q93" s="80"/>
      <c r="R93" s="80">
        <v>1</v>
      </c>
      <c r="S93" s="80">
        <v>1</v>
      </c>
      <c r="T93" s="80">
        <v>0</v>
      </c>
      <c r="U93" s="80"/>
      <c r="V93" s="80">
        <v>0.125</v>
      </c>
      <c r="W93" s="80">
        <v>1</v>
      </c>
      <c r="X93" s="80"/>
      <c r="Y93" s="80">
        <v>0.5</v>
      </c>
      <c r="Z93" s="80">
        <v>0</v>
      </c>
      <c r="AA93" s="80">
        <v>0</v>
      </c>
      <c r="AB93" s="80">
        <v>0</v>
      </c>
      <c r="AC93" s="80">
        <v>0.2</v>
      </c>
      <c r="AD93" s="80"/>
      <c r="AE93" s="80">
        <v>0.33333333333300003</v>
      </c>
      <c r="AF93" s="80"/>
      <c r="AG93" s="81"/>
      <c r="AH93" s="16"/>
    </row>
    <row r="94" spans="1:34" x14ac:dyDescent="0.2">
      <c r="A94" s="76" t="s">
        <v>817</v>
      </c>
      <c r="B94" s="77" t="s">
        <v>622</v>
      </c>
      <c r="C94" s="80"/>
      <c r="D94" s="80"/>
      <c r="E94" s="80">
        <v>0</v>
      </c>
      <c r="F94" s="80"/>
      <c r="G94" s="80"/>
      <c r="H94" s="80"/>
      <c r="I94" s="80"/>
      <c r="J94" s="80">
        <v>0</v>
      </c>
      <c r="K94" s="80"/>
      <c r="L94" s="80">
        <v>0</v>
      </c>
      <c r="M94" s="80"/>
      <c r="N94" s="80">
        <v>0</v>
      </c>
      <c r="O94" s="80"/>
      <c r="P94" s="80"/>
      <c r="Q94" s="80">
        <v>0</v>
      </c>
      <c r="R94" s="80">
        <v>0</v>
      </c>
      <c r="S94" s="80"/>
      <c r="T94" s="80"/>
      <c r="U94" s="80">
        <v>0</v>
      </c>
      <c r="V94" s="80"/>
      <c r="W94" s="80"/>
      <c r="X94" s="80"/>
      <c r="Y94" s="80">
        <v>1</v>
      </c>
      <c r="Z94" s="80">
        <v>0</v>
      </c>
      <c r="AA94" s="80">
        <v>0.2</v>
      </c>
      <c r="AB94" s="80">
        <v>0</v>
      </c>
      <c r="AC94" s="80">
        <v>0</v>
      </c>
      <c r="AD94" s="80">
        <v>0</v>
      </c>
      <c r="AE94" s="80"/>
      <c r="AF94" s="80"/>
      <c r="AG94" s="81"/>
      <c r="AH94" s="16"/>
    </row>
    <row r="95" spans="1:34" x14ac:dyDescent="0.2">
      <c r="A95" s="76" t="s">
        <v>821</v>
      </c>
      <c r="B95" s="77" t="s">
        <v>2621</v>
      </c>
      <c r="C95" s="80">
        <v>0</v>
      </c>
      <c r="D95" s="80"/>
      <c r="E95" s="80"/>
      <c r="F95" s="80">
        <v>0</v>
      </c>
      <c r="G95" s="80">
        <v>0.33333333333300003</v>
      </c>
      <c r="H95" s="80">
        <v>0</v>
      </c>
      <c r="I95" s="80">
        <v>0</v>
      </c>
      <c r="J95" s="80">
        <v>0</v>
      </c>
      <c r="K95" s="80"/>
      <c r="L95" s="80"/>
      <c r="M95" s="80"/>
      <c r="N95" s="80">
        <v>0</v>
      </c>
      <c r="O95" s="80"/>
      <c r="P95" s="80"/>
      <c r="Q95" s="80"/>
      <c r="R95" s="80">
        <v>0</v>
      </c>
      <c r="S95" s="80">
        <v>0</v>
      </c>
      <c r="T95" s="80"/>
      <c r="U95" s="80">
        <v>0</v>
      </c>
      <c r="V95" s="80"/>
      <c r="W95" s="80">
        <v>0.5</v>
      </c>
      <c r="X95" s="80">
        <v>0</v>
      </c>
      <c r="Y95" s="80">
        <v>0.33333333333300003</v>
      </c>
      <c r="Z95" s="80"/>
      <c r="AA95" s="80"/>
      <c r="AB95" s="80">
        <v>0.5</v>
      </c>
      <c r="AC95" s="80"/>
      <c r="AD95" s="80">
        <v>0</v>
      </c>
      <c r="AE95" s="80">
        <v>0</v>
      </c>
      <c r="AF95" s="80">
        <v>0</v>
      </c>
      <c r="AG95" s="81"/>
      <c r="AH95" s="16"/>
    </row>
    <row r="96" spans="1:34" s="17" customFormat="1" x14ac:dyDescent="0.2">
      <c r="A96" s="76" t="s">
        <v>722</v>
      </c>
      <c r="B96" s="77" t="s">
        <v>2392</v>
      </c>
      <c r="C96" s="80"/>
      <c r="D96" s="80">
        <v>0</v>
      </c>
      <c r="E96" s="80">
        <v>0.5</v>
      </c>
      <c r="F96" s="80"/>
      <c r="G96" s="80">
        <v>0</v>
      </c>
      <c r="H96" s="80">
        <v>0</v>
      </c>
      <c r="I96" s="80"/>
      <c r="J96" s="80">
        <v>0</v>
      </c>
      <c r="K96" s="80">
        <v>0</v>
      </c>
      <c r="L96" s="80">
        <v>0</v>
      </c>
      <c r="M96" s="80">
        <v>0</v>
      </c>
      <c r="N96" s="80">
        <v>1</v>
      </c>
      <c r="O96" s="80">
        <v>0.6</v>
      </c>
      <c r="P96" s="80">
        <v>9.0909090908999998E-2</v>
      </c>
      <c r="Q96" s="80">
        <v>0</v>
      </c>
      <c r="R96" s="80">
        <v>0.2</v>
      </c>
      <c r="S96" s="80">
        <v>0</v>
      </c>
      <c r="T96" s="80">
        <v>0</v>
      </c>
      <c r="U96" s="80">
        <v>0</v>
      </c>
      <c r="V96" s="80">
        <v>0.13333333333299999</v>
      </c>
      <c r="W96" s="80">
        <v>0.33333333333300003</v>
      </c>
      <c r="X96" s="80">
        <v>0.4</v>
      </c>
      <c r="Y96" s="80">
        <v>0.15</v>
      </c>
      <c r="Z96" s="80">
        <v>0.25</v>
      </c>
      <c r="AA96" s="80">
        <v>0.111111111111</v>
      </c>
      <c r="AB96" s="80">
        <v>0</v>
      </c>
      <c r="AC96" s="80">
        <v>0.28571428571399998</v>
      </c>
      <c r="AD96" s="80">
        <v>0</v>
      </c>
      <c r="AE96" s="80">
        <v>0.33333333333300003</v>
      </c>
      <c r="AF96" s="80"/>
      <c r="AG96" s="81"/>
      <c r="AH96" s="16"/>
    </row>
    <row r="97" spans="1:34" x14ac:dyDescent="0.2">
      <c r="A97" s="76" t="s">
        <v>671</v>
      </c>
      <c r="B97" s="77" t="s">
        <v>2577</v>
      </c>
      <c r="C97" s="80">
        <v>7.5471698113000002E-2</v>
      </c>
      <c r="D97" s="80">
        <v>0.06</v>
      </c>
      <c r="E97" s="80">
        <v>7.4999999999999997E-2</v>
      </c>
      <c r="F97" s="80">
        <v>3.5928143712000003E-2</v>
      </c>
      <c r="G97" s="80">
        <v>0.04</v>
      </c>
      <c r="H97" s="80">
        <v>1.0362694299999999E-2</v>
      </c>
      <c r="I97" s="80">
        <v>4.3269230769000001E-2</v>
      </c>
      <c r="J97" s="80">
        <v>5.8510638296999998E-2</v>
      </c>
      <c r="K97" s="80">
        <v>7.6923076923000003E-2</v>
      </c>
      <c r="L97" s="80">
        <v>5.0980392155999997E-2</v>
      </c>
      <c r="M97" s="80">
        <v>4.1401273884999999E-2</v>
      </c>
      <c r="N97" s="80">
        <v>2.7777777776999999E-2</v>
      </c>
      <c r="O97" s="80">
        <v>6.9518716576999998E-2</v>
      </c>
      <c r="P97" s="80">
        <v>0.100446428571</v>
      </c>
      <c r="Q97" s="80">
        <v>8.8741721854000005E-2</v>
      </c>
      <c r="R97" s="80">
        <v>0.10232067510499999</v>
      </c>
      <c r="S97" s="80">
        <v>9.3457943924999995E-2</v>
      </c>
      <c r="T97" s="80">
        <v>0.111305872042</v>
      </c>
      <c r="U97" s="80">
        <v>0.10798479087399999</v>
      </c>
      <c r="V97" s="80">
        <v>9.7541633623999993E-2</v>
      </c>
      <c r="W97" s="80">
        <v>8.9078233926999997E-2</v>
      </c>
      <c r="X97" s="80">
        <v>8.649035025E-2</v>
      </c>
      <c r="Y97" s="80">
        <v>0.109528049866</v>
      </c>
      <c r="Z97" s="80">
        <v>0.102715466351</v>
      </c>
      <c r="AA97" s="80">
        <v>0.13528591352800001</v>
      </c>
      <c r="AB97" s="80">
        <v>0.112398609501</v>
      </c>
      <c r="AC97" s="80">
        <v>0.119385342789</v>
      </c>
      <c r="AD97" s="80">
        <v>0.10450819672099999</v>
      </c>
      <c r="AE97" s="80">
        <v>0.12</v>
      </c>
      <c r="AF97" s="80">
        <v>0.12643678160899999</v>
      </c>
      <c r="AG97" s="81"/>
      <c r="AH97" s="16"/>
    </row>
    <row r="98" spans="1:34" x14ac:dyDescent="0.2">
      <c r="A98" s="76" t="s">
        <v>672</v>
      </c>
      <c r="B98" s="77" t="s">
        <v>2338</v>
      </c>
      <c r="C98" s="80">
        <v>0.216045483259</v>
      </c>
      <c r="D98" s="80">
        <v>0.16557848002</v>
      </c>
      <c r="E98" s="80">
        <v>0.217604433077</v>
      </c>
      <c r="F98" s="80">
        <v>0.182481751824</v>
      </c>
      <c r="G98" s="80">
        <v>0.23096568236199999</v>
      </c>
      <c r="H98" s="80">
        <v>0.21919263455999999</v>
      </c>
      <c r="I98" s="80">
        <v>0.21228644129400001</v>
      </c>
      <c r="J98" s="80">
        <v>0.217148362235</v>
      </c>
      <c r="K98" s="80">
        <v>0.17826690462</v>
      </c>
      <c r="L98" s="80">
        <v>0.161023780733</v>
      </c>
      <c r="M98" s="80">
        <v>0.20760410380200001</v>
      </c>
      <c r="N98" s="80">
        <v>0.223029045643</v>
      </c>
      <c r="O98" s="80">
        <v>0.173127229488</v>
      </c>
      <c r="P98" s="80">
        <v>0.18217522658599999</v>
      </c>
      <c r="Q98" s="80">
        <v>0.16462410828599999</v>
      </c>
      <c r="R98" s="80">
        <v>0.129308041677</v>
      </c>
      <c r="S98" s="80">
        <v>0.14745081447</v>
      </c>
      <c r="T98" s="80">
        <v>0.15147665925600001</v>
      </c>
      <c r="U98" s="80">
        <v>0.14860388073799999</v>
      </c>
      <c r="V98" s="80">
        <v>0.17178423236500001</v>
      </c>
      <c r="W98" s="80">
        <v>0.16791495530299999</v>
      </c>
      <c r="X98" s="80">
        <v>0.152711953659</v>
      </c>
      <c r="Y98" s="80">
        <v>0.13329820864</v>
      </c>
      <c r="Z98" s="80">
        <v>0.120088719898</v>
      </c>
      <c r="AA98" s="80">
        <v>0.116286540314</v>
      </c>
      <c r="AB98" s="80">
        <v>9.4339622641000001E-2</v>
      </c>
      <c r="AC98" s="80">
        <v>8.2356770832999998E-2</v>
      </c>
      <c r="AD98" s="80">
        <v>8.7981859410000002E-2</v>
      </c>
      <c r="AE98" s="80">
        <v>0.103374012921</v>
      </c>
      <c r="AF98" s="80">
        <v>9.1644204851E-2</v>
      </c>
      <c r="AG98" s="81"/>
      <c r="AH98" s="16"/>
    </row>
    <row r="99" spans="1:34" x14ac:dyDescent="0.2">
      <c r="A99" s="76" t="s">
        <v>705</v>
      </c>
      <c r="B99" s="77" t="s">
        <v>629</v>
      </c>
      <c r="C99" s="80">
        <v>3.8461538460999999E-2</v>
      </c>
      <c r="D99" s="80">
        <v>4.8780487804000003E-2</v>
      </c>
      <c r="E99" s="80">
        <v>0</v>
      </c>
      <c r="F99" s="80">
        <v>0.125</v>
      </c>
      <c r="G99" s="80">
        <v>0.14814814814800001</v>
      </c>
      <c r="H99" s="80">
        <v>4.1666666666000003E-2</v>
      </c>
      <c r="I99" s="80">
        <v>0.29411764705799998</v>
      </c>
      <c r="J99" s="80">
        <v>0.127659574468</v>
      </c>
      <c r="K99" s="80">
        <v>0</v>
      </c>
      <c r="L99" s="80">
        <v>0</v>
      </c>
      <c r="M99" s="80">
        <v>5.2631578946999998E-2</v>
      </c>
      <c r="N99" s="80">
        <v>0.178571428571</v>
      </c>
      <c r="O99" s="80">
        <v>0.239130434782</v>
      </c>
      <c r="P99" s="80">
        <v>0.16814159292</v>
      </c>
      <c r="Q99" s="80">
        <v>6.25E-2</v>
      </c>
      <c r="R99" s="80">
        <v>0.187919463087</v>
      </c>
      <c r="S99" s="80">
        <v>0.12</v>
      </c>
      <c r="T99" s="80">
        <v>0.21848739495700001</v>
      </c>
      <c r="U99" s="80">
        <v>0.270935960591</v>
      </c>
      <c r="V99" s="80">
        <v>0.33986928104500003</v>
      </c>
      <c r="W99" s="80">
        <v>0.17948717948699999</v>
      </c>
      <c r="X99" s="80">
        <v>0.28448275862</v>
      </c>
      <c r="Y99" s="80">
        <v>0.19289340101499999</v>
      </c>
      <c r="Z99" s="80">
        <v>0.13425925925900001</v>
      </c>
      <c r="AA99" s="80">
        <v>0.25547445255399998</v>
      </c>
      <c r="AB99" s="80">
        <v>0.18897637795200001</v>
      </c>
      <c r="AC99" s="80">
        <v>0.206666666666</v>
      </c>
      <c r="AD99" s="80">
        <v>0.28484848484800002</v>
      </c>
      <c r="AE99" s="80">
        <v>0.46956521739099999</v>
      </c>
      <c r="AF99" s="80">
        <v>0.268292682926</v>
      </c>
      <c r="AG99" s="81"/>
      <c r="AH99" s="16"/>
    </row>
    <row r="100" spans="1:34" x14ac:dyDescent="0.2">
      <c r="A100" s="76" t="s">
        <v>674</v>
      </c>
      <c r="B100" s="77" t="s">
        <v>614</v>
      </c>
      <c r="C100" s="80">
        <v>7.8651685393000006E-2</v>
      </c>
      <c r="D100" s="80">
        <v>0.131944444444</v>
      </c>
      <c r="E100" s="80">
        <v>0.178571428571</v>
      </c>
      <c r="F100" s="80">
        <v>0.17073170731699999</v>
      </c>
      <c r="G100" s="80">
        <v>0.11851851851799999</v>
      </c>
      <c r="H100" s="80">
        <v>0.13606557377</v>
      </c>
      <c r="I100" s="80">
        <v>0.111538461538</v>
      </c>
      <c r="J100" s="80">
        <v>0.18297872340400001</v>
      </c>
      <c r="K100" s="80">
        <v>0.107398568019</v>
      </c>
      <c r="L100" s="80">
        <v>0.16784452296800001</v>
      </c>
      <c r="M100" s="80">
        <v>0.19906868451599999</v>
      </c>
      <c r="N100" s="80">
        <v>0.18678815489700001</v>
      </c>
      <c r="O100" s="80">
        <v>0.156705539358</v>
      </c>
      <c r="P100" s="80">
        <v>0.17644207464799999</v>
      </c>
      <c r="Q100" s="80">
        <v>0.20153891683899999</v>
      </c>
      <c r="R100" s="80">
        <v>0.16726661867000001</v>
      </c>
      <c r="S100" s="80">
        <v>0.168874172185</v>
      </c>
      <c r="T100" s="80">
        <v>0.16072123492000001</v>
      </c>
      <c r="U100" s="80">
        <v>0.150643274853</v>
      </c>
      <c r="V100" s="80">
        <v>0.14476012072</v>
      </c>
      <c r="W100" s="80">
        <v>0.14493845767300001</v>
      </c>
      <c r="X100" s="80">
        <v>0.14128271850599999</v>
      </c>
      <c r="Y100" s="80">
        <v>0.13015390461699999</v>
      </c>
      <c r="Z100" s="80">
        <v>0.12604874151000001</v>
      </c>
      <c r="AA100" s="80">
        <v>0.12173339726600001</v>
      </c>
      <c r="AB100" s="80">
        <v>0.11924836061000001</v>
      </c>
      <c r="AC100" s="80">
        <v>0.13075143939700001</v>
      </c>
      <c r="AD100" s="80">
        <v>0.12052481271399999</v>
      </c>
      <c r="AE100" s="80">
        <v>0.126904474002</v>
      </c>
      <c r="AF100" s="80">
        <v>0.11817877469</v>
      </c>
      <c r="AG100" s="81"/>
      <c r="AH100" s="16"/>
    </row>
    <row r="101" spans="1:34" x14ac:dyDescent="0.2">
      <c r="A101" s="76" t="s">
        <v>696</v>
      </c>
      <c r="B101" s="77" t="s">
        <v>2339</v>
      </c>
      <c r="C101" s="80">
        <v>0</v>
      </c>
      <c r="D101" s="80">
        <v>0</v>
      </c>
      <c r="E101" s="80">
        <v>0</v>
      </c>
      <c r="F101" s="80">
        <v>0</v>
      </c>
      <c r="G101" s="80">
        <v>0.04</v>
      </c>
      <c r="H101" s="80">
        <v>0</v>
      </c>
      <c r="I101" s="80">
        <v>0</v>
      </c>
      <c r="J101" s="80">
        <v>2.1276595743999999E-2</v>
      </c>
      <c r="K101" s="80">
        <v>0.31578947368400001</v>
      </c>
      <c r="L101" s="80">
        <v>0.135135135135</v>
      </c>
      <c r="M101" s="80">
        <v>0.125</v>
      </c>
      <c r="N101" s="80">
        <v>8.0645161290000003E-2</v>
      </c>
      <c r="O101" s="80">
        <v>0.20481927710799999</v>
      </c>
      <c r="P101" s="80">
        <v>0.12962962962899999</v>
      </c>
      <c r="Q101" s="80">
        <v>7.6923076923000003E-2</v>
      </c>
      <c r="R101" s="80">
        <v>0.05</v>
      </c>
      <c r="S101" s="80">
        <v>1.3513513513E-2</v>
      </c>
      <c r="T101" s="80">
        <v>4.2553191488999997E-2</v>
      </c>
      <c r="U101" s="80">
        <v>0.11428571428500001</v>
      </c>
      <c r="V101" s="80">
        <v>5.5555555554999997E-2</v>
      </c>
      <c r="W101" s="80">
        <v>0.100917431192</v>
      </c>
      <c r="X101" s="80">
        <v>0.04</v>
      </c>
      <c r="Y101" s="80">
        <v>0.13934426229499999</v>
      </c>
      <c r="Z101" s="80">
        <v>0.34883720930200002</v>
      </c>
      <c r="AA101" s="80">
        <v>0.20624999999999999</v>
      </c>
      <c r="AB101" s="80">
        <v>0.16030534351100001</v>
      </c>
      <c r="AC101" s="80">
        <v>0.18716577540099999</v>
      </c>
      <c r="AD101" s="80">
        <v>0.18518518518499999</v>
      </c>
      <c r="AE101" s="80">
        <v>0.20422535211199999</v>
      </c>
      <c r="AF101" s="80">
        <v>0.137931034482</v>
      </c>
      <c r="AG101" s="81"/>
      <c r="AH101" s="16"/>
    </row>
    <row r="102" spans="1:34" x14ac:dyDescent="0.2">
      <c r="A102" s="76" t="s">
        <v>761</v>
      </c>
      <c r="B102" s="77" t="s">
        <v>2606</v>
      </c>
      <c r="C102" s="80">
        <v>0</v>
      </c>
      <c r="D102" s="80">
        <v>0</v>
      </c>
      <c r="E102" s="80">
        <v>0</v>
      </c>
      <c r="F102" s="80">
        <v>3.125E-2</v>
      </c>
      <c r="G102" s="80">
        <v>5.4054054054000003E-2</v>
      </c>
      <c r="H102" s="80">
        <v>3.3333333333000002E-2</v>
      </c>
      <c r="I102" s="80">
        <v>0</v>
      </c>
      <c r="J102" s="80">
        <v>0.25</v>
      </c>
      <c r="K102" s="80">
        <v>0.2</v>
      </c>
      <c r="L102" s="80">
        <v>0.13333333333299999</v>
      </c>
      <c r="M102" s="80">
        <v>4.7619047619000002E-2</v>
      </c>
      <c r="N102" s="80">
        <v>0.134615384615</v>
      </c>
      <c r="O102" s="80">
        <v>7.8125E-2</v>
      </c>
      <c r="P102" s="80">
        <v>6.25E-2</v>
      </c>
      <c r="Q102" s="80">
        <v>0.13333333333299999</v>
      </c>
      <c r="R102" s="80">
        <v>5.4545454544999997E-2</v>
      </c>
      <c r="S102" s="80">
        <v>5.2631578946999998E-2</v>
      </c>
      <c r="T102" s="80">
        <v>8.1967213114000001E-2</v>
      </c>
      <c r="U102" s="80">
        <v>6.7415730337000004E-2</v>
      </c>
      <c r="V102" s="80">
        <v>4.1666666666000003E-2</v>
      </c>
      <c r="W102" s="80">
        <v>5.2941176469999997E-2</v>
      </c>
      <c r="X102" s="80">
        <v>6.8493150683999998E-2</v>
      </c>
      <c r="Y102" s="80">
        <v>0.105</v>
      </c>
      <c r="Z102" s="80">
        <v>3.3175355449999999E-2</v>
      </c>
      <c r="AA102" s="80">
        <v>9.1999999999999998E-2</v>
      </c>
      <c r="AB102" s="80">
        <v>0.12903225806400001</v>
      </c>
      <c r="AC102" s="80">
        <v>0.13978494623599999</v>
      </c>
      <c r="AD102" s="80">
        <v>8.3870967741000002E-2</v>
      </c>
      <c r="AE102" s="80">
        <v>0.101694915254</v>
      </c>
      <c r="AF102" s="80">
        <v>0.194444444444</v>
      </c>
      <c r="AG102" s="81"/>
      <c r="AH102" s="16"/>
    </row>
    <row r="103" spans="1:34" x14ac:dyDescent="0.2">
      <c r="A103" s="76" t="s">
        <v>784</v>
      </c>
      <c r="B103" s="77" t="s">
        <v>2458</v>
      </c>
      <c r="C103" s="80"/>
      <c r="D103" s="80">
        <v>0</v>
      </c>
      <c r="E103" s="80">
        <v>0</v>
      </c>
      <c r="F103" s="80">
        <v>0</v>
      </c>
      <c r="G103" s="80">
        <v>0</v>
      </c>
      <c r="H103" s="80">
        <v>0</v>
      </c>
      <c r="I103" s="80">
        <v>0</v>
      </c>
      <c r="J103" s="80">
        <v>0</v>
      </c>
      <c r="K103" s="80">
        <v>0</v>
      </c>
      <c r="L103" s="80">
        <v>0</v>
      </c>
      <c r="M103" s="80">
        <v>0</v>
      </c>
      <c r="N103" s="80"/>
      <c r="O103" s="80">
        <v>0</v>
      </c>
      <c r="P103" s="80">
        <v>0</v>
      </c>
      <c r="Q103" s="80">
        <v>0</v>
      </c>
      <c r="R103" s="80">
        <v>0</v>
      </c>
      <c r="S103" s="80">
        <v>0</v>
      </c>
      <c r="T103" s="80">
        <v>0.5</v>
      </c>
      <c r="U103" s="80">
        <v>0</v>
      </c>
      <c r="V103" s="80">
        <v>0</v>
      </c>
      <c r="W103" s="80">
        <v>0</v>
      </c>
      <c r="X103" s="80">
        <v>0</v>
      </c>
      <c r="Y103" s="80">
        <v>0.2</v>
      </c>
      <c r="Z103" s="80">
        <v>0</v>
      </c>
      <c r="AA103" s="80">
        <v>0</v>
      </c>
      <c r="AB103" s="80">
        <v>0.21428571428500001</v>
      </c>
      <c r="AC103" s="80">
        <v>0.111111111111</v>
      </c>
      <c r="AD103" s="80">
        <v>0</v>
      </c>
      <c r="AE103" s="80">
        <v>0</v>
      </c>
      <c r="AF103" s="80">
        <v>0</v>
      </c>
      <c r="AG103" s="81"/>
      <c r="AH103" s="16"/>
    </row>
    <row r="104" spans="1:34" x14ac:dyDescent="0.2">
      <c r="A104" s="76" t="s">
        <v>692</v>
      </c>
      <c r="B104" s="77" t="s">
        <v>607</v>
      </c>
      <c r="C104" s="80">
        <v>4.8951048950999998E-2</v>
      </c>
      <c r="D104" s="80">
        <v>7.2507552870000005E-2</v>
      </c>
      <c r="E104" s="80">
        <v>7.1287128712000006E-2</v>
      </c>
      <c r="F104" s="80">
        <v>6.5753424657000001E-2</v>
      </c>
      <c r="G104" s="80">
        <v>7.9937304075000007E-2</v>
      </c>
      <c r="H104" s="80">
        <v>6.6964285713999996E-2</v>
      </c>
      <c r="I104" s="80">
        <v>3.4003091190000001E-2</v>
      </c>
      <c r="J104" s="80">
        <v>2.875399361E-2</v>
      </c>
      <c r="K104" s="80">
        <v>5.6737588652000001E-2</v>
      </c>
      <c r="L104" s="80">
        <v>5.4640069383999998E-2</v>
      </c>
      <c r="M104" s="80">
        <v>9.0370370369999994E-2</v>
      </c>
      <c r="N104" s="80">
        <v>8.7973273941999997E-2</v>
      </c>
      <c r="O104" s="80">
        <v>9.3488372092999997E-2</v>
      </c>
      <c r="P104" s="80">
        <v>8.0778107483999995E-2</v>
      </c>
      <c r="Q104" s="80">
        <v>0.11389813155799999</v>
      </c>
      <c r="R104" s="80">
        <v>8.4839203675000002E-2</v>
      </c>
      <c r="S104" s="80">
        <v>8.6440209886E-2</v>
      </c>
      <c r="T104" s="80">
        <v>8.7810514152999994E-2</v>
      </c>
      <c r="U104" s="80">
        <v>6.0263653483000001E-2</v>
      </c>
      <c r="V104" s="80">
        <v>7.2753209700000002E-2</v>
      </c>
      <c r="W104" s="80">
        <v>8.2905027931999997E-2</v>
      </c>
      <c r="X104" s="80">
        <v>0.104299526846</v>
      </c>
      <c r="Y104" s="80">
        <v>9.7104945716999999E-2</v>
      </c>
      <c r="Z104" s="80">
        <v>9.5388502841999998E-2</v>
      </c>
      <c r="AA104" s="80">
        <v>9.6506550218000003E-2</v>
      </c>
      <c r="AB104" s="80">
        <v>9.1611996251E-2</v>
      </c>
      <c r="AC104" s="80">
        <v>9.7131681876999998E-2</v>
      </c>
      <c r="AD104" s="80">
        <v>7.9904202046000003E-2</v>
      </c>
      <c r="AE104" s="80">
        <v>7.8828148594999994E-2</v>
      </c>
      <c r="AF104" s="80">
        <v>8.2618862042000002E-2</v>
      </c>
      <c r="AG104" s="81"/>
      <c r="AH104" s="16"/>
    </row>
    <row r="105" spans="1:34" s="17" customFormat="1" x14ac:dyDescent="0.2">
      <c r="A105" s="76" t="s">
        <v>687</v>
      </c>
      <c r="B105" s="77" t="s">
        <v>489</v>
      </c>
      <c r="C105" s="80">
        <v>6.7439409904999997E-2</v>
      </c>
      <c r="D105" s="80">
        <v>8.0704328685999999E-2</v>
      </c>
      <c r="E105" s="80">
        <v>8.9068825909999996E-2</v>
      </c>
      <c r="F105" s="80">
        <v>9.9051008302999996E-2</v>
      </c>
      <c r="G105" s="80">
        <v>9.3515659461000003E-2</v>
      </c>
      <c r="H105" s="80">
        <v>9.4827586206E-2</v>
      </c>
      <c r="I105" s="80">
        <v>9.1679506933000005E-2</v>
      </c>
      <c r="J105" s="80">
        <v>0.108539255552</v>
      </c>
      <c r="K105" s="80">
        <v>9.1028676663999997E-2</v>
      </c>
      <c r="L105" s="80">
        <v>0.109873634611</v>
      </c>
      <c r="M105" s="80">
        <v>0.11387163560999999</v>
      </c>
      <c r="N105" s="80">
        <v>9.4929531831999994E-2</v>
      </c>
      <c r="O105" s="80">
        <v>0.109993468321</v>
      </c>
      <c r="P105" s="80">
        <v>0.117796879974</v>
      </c>
      <c r="Q105" s="80">
        <v>0.12299465240599999</v>
      </c>
      <c r="R105" s="80">
        <v>0.14069864153</v>
      </c>
      <c r="S105" s="80">
        <v>0.12581934452400001</v>
      </c>
      <c r="T105" s="80">
        <v>0.14773452456899999</v>
      </c>
      <c r="U105" s="80">
        <v>0.17170992565500001</v>
      </c>
      <c r="V105" s="80">
        <v>0.165859631546</v>
      </c>
      <c r="W105" s="80">
        <v>0.16608325704099999</v>
      </c>
      <c r="X105" s="80">
        <v>0.13623234916499999</v>
      </c>
      <c r="Y105" s="80">
        <v>0.14217741021800001</v>
      </c>
      <c r="Z105" s="80">
        <v>0.138269785718</v>
      </c>
      <c r="AA105" s="80">
        <v>0.118819188191</v>
      </c>
      <c r="AB105" s="80">
        <v>0.112768592815</v>
      </c>
      <c r="AC105" s="80">
        <v>0.10667390124700001</v>
      </c>
      <c r="AD105" s="80">
        <v>0.118612573552</v>
      </c>
      <c r="AE105" s="80">
        <v>0.11850735016900001</v>
      </c>
      <c r="AF105" s="80">
        <v>0.112353471596</v>
      </c>
      <c r="AG105" s="81"/>
      <c r="AH105" s="16"/>
    </row>
    <row r="106" spans="1:34" x14ac:dyDescent="0.2">
      <c r="A106" s="76" t="s">
        <v>658</v>
      </c>
      <c r="B106" s="77" t="s">
        <v>620</v>
      </c>
      <c r="C106" s="80">
        <v>5.9860448035E-2</v>
      </c>
      <c r="D106" s="80">
        <v>7.1578107865000004E-2</v>
      </c>
      <c r="E106" s="80">
        <v>6.8686868686000005E-2</v>
      </c>
      <c r="F106" s="80">
        <v>8.4923525126999994E-2</v>
      </c>
      <c r="G106" s="80">
        <v>7.6307392784999997E-2</v>
      </c>
      <c r="H106" s="80">
        <v>8.8582879456999997E-2</v>
      </c>
      <c r="I106" s="80">
        <v>9.6351598816E-2</v>
      </c>
      <c r="J106" s="80">
        <v>0.105091057722</v>
      </c>
      <c r="K106" s="80">
        <v>8.9093427459999999E-2</v>
      </c>
      <c r="L106" s="80">
        <v>9.8335854764999994E-2</v>
      </c>
      <c r="M106" s="80">
        <v>9.2857924093999997E-2</v>
      </c>
      <c r="N106" s="80">
        <v>0.10124707972700001</v>
      </c>
      <c r="O106" s="80">
        <v>0.10766913353800001</v>
      </c>
      <c r="P106" s="80">
        <v>0.11807366118199999</v>
      </c>
      <c r="Q106" s="80">
        <v>0.119503913443</v>
      </c>
      <c r="R106" s="80">
        <v>0.12566962552700001</v>
      </c>
      <c r="S106" s="80">
        <v>0.12904335856800001</v>
      </c>
      <c r="T106" s="80">
        <v>0.13074476815700001</v>
      </c>
      <c r="U106" s="80">
        <v>0.13588121503600001</v>
      </c>
      <c r="V106" s="80">
        <v>0.14327183271800001</v>
      </c>
      <c r="W106" s="80">
        <v>0.13887032944399999</v>
      </c>
      <c r="X106" s="80">
        <v>0.141233079526</v>
      </c>
      <c r="Y106" s="80">
        <v>0.138215986613</v>
      </c>
      <c r="Z106" s="80">
        <v>0.136707265854</v>
      </c>
      <c r="AA106" s="80">
        <v>0.13837110372</v>
      </c>
      <c r="AB106" s="80">
        <v>0.147565017848</v>
      </c>
      <c r="AC106" s="80">
        <v>0.135118948594</v>
      </c>
      <c r="AD106" s="80">
        <v>0.13876044019</v>
      </c>
      <c r="AE106" s="80">
        <v>0.136785162287</v>
      </c>
      <c r="AF106" s="80">
        <v>0.13387205387199999</v>
      </c>
      <c r="AG106" s="81"/>
      <c r="AH106" s="16"/>
    </row>
    <row r="107" spans="1:34" x14ac:dyDescent="0.2">
      <c r="A107" s="76" t="s">
        <v>776</v>
      </c>
      <c r="B107" s="77" t="s">
        <v>625</v>
      </c>
      <c r="C107" s="80"/>
      <c r="D107" s="80"/>
      <c r="E107" s="80">
        <v>0</v>
      </c>
      <c r="F107" s="80">
        <v>0</v>
      </c>
      <c r="G107" s="80">
        <v>0.57142857142799997</v>
      </c>
      <c r="H107" s="80"/>
      <c r="I107" s="80">
        <v>0</v>
      </c>
      <c r="J107" s="80">
        <v>0.28571428571399998</v>
      </c>
      <c r="K107" s="80">
        <v>0</v>
      </c>
      <c r="L107" s="80">
        <v>0</v>
      </c>
      <c r="M107" s="80">
        <v>0</v>
      </c>
      <c r="N107" s="80">
        <v>0</v>
      </c>
      <c r="O107" s="80">
        <v>0.33333333333300003</v>
      </c>
      <c r="P107" s="80">
        <v>0.375</v>
      </c>
      <c r="Q107" s="80">
        <v>0.4</v>
      </c>
      <c r="R107" s="80">
        <v>0</v>
      </c>
      <c r="S107" s="80">
        <v>0.33333333333300003</v>
      </c>
      <c r="T107" s="80">
        <v>0.23076923076899999</v>
      </c>
      <c r="U107" s="80">
        <v>0.181818181818</v>
      </c>
      <c r="V107" s="80">
        <v>7.6923076923000003E-2</v>
      </c>
      <c r="W107" s="80">
        <v>0.16</v>
      </c>
      <c r="X107" s="80">
        <v>0.117647058823</v>
      </c>
      <c r="Y107" s="80">
        <v>0.14285714285699999</v>
      </c>
      <c r="Z107" s="80">
        <v>0.27027027027</v>
      </c>
      <c r="AA107" s="80">
        <v>0</v>
      </c>
      <c r="AB107" s="80">
        <v>7.4999999999999997E-2</v>
      </c>
      <c r="AC107" s="80">
        <v>7.4074074074000004E-2</v>
      </c>
      <c r="AD107" s="80">
        <v>0.15789473684200001</v>
      </c>
      <c r="AE107" s="80">
        <v>0.1</v>
      </c>
      <c r="AF107" s="80">
        <v>0</v>
      </c>
      <c r="AG107" s="81"/>
      <c r="AH107" s="16"/>
    </row>
    <row r="108" spans="1:34" x14ac:dyDescent="0.2">
      <c r="A108" s="76" t="s">
        <v>642</v>
      </c>
      <c r="B108" s="77" t="s">
        <v>2341</v>
      </c>
      <c r="C108" s="80">
        <v>1.9427856452E-2</v>
      </c>
      <c r="D108" s="80">
        <v>2.1075732980000001E-2</v>
      </c>
      <c r="E108" s="80">
        <v>2.0590608587000001E-2</v>
      </c>
      <c r="F108" s="80">
        <v>2.4508580437999999E-2</v>
      </c>
      <c r="G108" s="80">
        <v>2.4964378847E-2</v>
      </c>
      <c r="H108" s="80">
        <v>2.6144323622000001E-2</v>
      </c>
      <c r="I108" s="80">
        <v>2.9144051038999998E-2</v>
      </c>
      <c r="J108" s="80">
        <v>3.1790653783999999E-2</v>
      </c>
      <c r="K108" s="80">
        <v>3.5936402196E-2</v>
      </c>
      <c r="L108" s="80">
        <v>3.6969007842000003E-2</v>
      </c>
      <c r="M108" s="80">
        <v>3.7679207072000002E-2</v>
      </c>
      <c r="N108" s="80">
        <v>3.6168438607000003E-2</v>
      </c>
      <c r="O108" s="80">
        <v>3.6376287450000003E-2</v>
      </c>
      <c r="P108" s="80">
        <v>3.4242234535999998E-2</v>
      </c>
      <c r="Q108" s="80">
        <v>3.5869524519000003E-2</v>
      </c>
      <c r="R108" s="80">
        <v>3.6826918808E-2</v>
      </c>
      <c r="S108" s="80">
        <v>3.5881769298000001E-2</v>
      </c>
      <c r="T108" s="80">
        <v>3.8335578608E-2</v>
      </c>
      <c r="U108" s="80">
        <v>3.7257191379999999E-2</v>
      </c>
      <c r="V108" s="80">
        <v>3.7951867703999997E-2</v>
      </c>
      <c r="W108" s="80">
        <v>4.0608049186999999E-2</v>
      </c>
      <c r="X108" s="80">
        <v>4.1344046749000003E-2</v>
      </c>
      <c r="Y108" s="80">
        <v>4.2098754061999998E-2</v>
      </c>
      <c r="Z108" s="80">
        <v>4.4159583343999997E-2</v>
      </c>
      <c r="AA108" s="80">
        <v>4.6343246347000003E-2</v>
      </c>
      <c r="AB108" s="80">
        <v>4.6951325544E-2</v>
      </c>
      <c r="AC108" s="80">
        <v>4.7041048623000001E-2</v>
      </c>
      <c r="AD108" s="80">
        <v>4.6829349806000002E-2</v>
      </c>
      <c r="AE108" s="80">
        <v>4.7331031709999999E-2</v>
      </c>
      <c r="AF108" s="80">
        <v>4.7088692698E-2</v>
      </c>
      <c r="AG108" s="81"/>
      <c r="AH108" s="16"/>
    </row>
    <row r="109" spans="1:34" x14ac:dyDescent="0.2">
      <c r="A109" s="76" t="s">
        <v>719</v>
      </c>
      <c r="B109" s="77" t="s">
        <v>2340</v>
      </c>
      <c r="C109" s="80">
        <v>0.33333333333300003</v>
      </c>
      <c r="D109" s="80">
        <v>0.14285714285699999</v>
      </c>
      <c r="E109" s="80">
        <v>7.6923076923000003E-2</v>
      </c>
      <c r="F109" s="80">
        <v>0.1</v>
      </c>
      <c r="G109" s="80">
        <v>0</v>
      </c>
      <c r="H109" s="80">
        <v>0.222222222222</v>
      </c>
      <c r="I109" s="80">
        <v>0</v>
      </c>
      <c r="J109" s="80">
        <v>5.8823529410999997E-2</v>
      </c>
      <c r="K109" s="80">
        <v>0.125</v>
      </c>
      <c r="L109" s="80">
        <v>0</v>
      </c>
      <c r="M109" s="80">
        <v>0</v>
      </c>
      <c r="N109" s="80">
        <v>6.25E-2</v>
      </c>
      <c r="O109" s="80">
        <v>0</v>
      </c>
      <c r="P109" s="80">
        <v>0</v>
      </c>
      <c r="Q109" s="80">
        <v>3.8461538460999999E-2</v>
      </c>
      <c r="R109" s="80">
        <v>8.3333333332999998E-2</v>
      </c>
      <c r="S109" s="80">
        <v>0</v>
      </c>
      <c r="T109" s="80">
        <v>0.14285714285699999</v>
      </c>
      <c r="U109" s="80">
        <v>6.1224489795000003E-2</v>
      </c>
      <c r="V109" s="80">
        <v>0.123595505617</v>
      </c>
      <c r="W109" s="80">
        <v>0.105263157894</v>
      </c>
      <c r="X109" s="80">
        <v>4.2553191488999997E-2</v>
      </c>
      <c r="Y109" s="80">
        <v>2.7522935778999998E-2</v>
      </c>
      <c r="Z109" s="80">
        <v>3.2520325203000001E-2</v>
      </c>
      <c r="AA109" s="80">
        <v>2.0408163265000001E-2</v>
      </c>
      <c r="AB109" s="80">
        <v>1.3513513513E-2</v>
      </c>
      <c r="AC109" s="80">
        <v>5.7471264367000001E-2</v>
      </c>
      <c r="AD109" s="80">
        <v>6.6037735848999995E-2</v>
      </c>
      <c r="AE109" s="80">
        <v>4.2553191488999997E-2</v>
      </c>
      <c r="AF109" s="80">
        <v>0</v>
      </c>
      <c r="AG109" s="81"/>
      <c r="AH109" s="16"/>
    </row>
    <row r="110" spans="1:34" s="17" customFormat="1" x14ac:dyDescent="0.2">
      <c r="A110" s="76" t="s">
        <v>733</v>
      </c>
      <c r="B110" s="77" t="s">
        <v>2435</v>
      </c>
      <c r="C110" s="80"/>
      <c r="D110" s="80">
        <v>6.25E-2</v>
      </c>
      <c r="E110" s="80">
        <v>0.14285714285699999</v>
      </c>
      <c r="F110" s="80">
        <v>0.194805194805</v>
      </c>
      <c r="G110" s="80">
        <v>0.114006514657</v>
      </c>
      <c r="H110" s="80">
        <v>0.163341645885</v>
      </c>
      <c r="I110" s="80">
        <v>0.15112994350200001</v>
      </c>
      <c r="J110" s="80">
        <v>0.189573459715</v>
      </c>
      <c r="K110" s="80">
        <v>0.21875</v>
      </c>
      <c r="L110" s="80">
        <v>0.24444444444399999</v>
      </c>
      <c r="M110" s="80">
        <v>0.12987012986999999</v>
      </c>
      <c r="N110" s="80">
        <v>9.8360655736999994E-2</v>
      </c>
      <c r="O110" s="80">
        <v>0.140625</v>
      </c>
      <c r="P110" s="80">
        <v>0.247524752475</v>
      </c>
      <c r="Q110" s="80">
        <v>0.27777777777700002</v>
      </c>
      <c r="R110" s="80">
        <v>0.15833333333300001</v>
      </c>
      <c r="S110" s="80">
        <v>8.4112149531999997E-2</v>
      </c>
      <c r="T110" s="80">
        <v>0.16</v>
      </c>
      <c r="U110" s="80">
        <v>0.125</v>
      </c>
      <c r="V110" s="80">
        <v>9.2436974788999995E-2</v>
      </c>
      <c r="W110" s="80">
        <v>0.19333333333300001</v>
      </c>
      <c r="X110" s="80">
        <v>0.144827586206</v>
      </c>
      <c r="Y110" s="80">
        <v>0.27358490565999999</v>
      </c>
      <c r="Z110" s="80">
        <v>0.194805194805</v>
      </c>
      <c r="AA110" s="80">
        <v>0.25287356321799997</v>
      </c>
      <c r="AB110" s="80">
        <v>0.31724137931000002</v>
      </c>
      <c r="AC110" s="80">
        <v>0.32758620689599999</v>
      </c>
      <c r="AD110" s="80">
        <v>0.34745762711799999</v>
      </c>
      <c r="AE110" s="80">
        <v>0.19607843137200001</v>
      </c>
      <c r="AF110" s="80">
        <v>0.30769230769200001</v>
      </c>
      <c r="AG110" s="81"/>
      <c r="AH110" s="16"/>
    </row>
    <row r="111" spans="1:34" x14ac:dyDescent="0.2">
      <c r="A111" s="76" t="s">
        <v>725</v>
      </c>
      <c r="B111" s="77" t="s">
        <v>2394</v>
      </c>
      <c r="C111" s="80"/>
      <c r="D111" s="80"/>
      <c r="E111" s="80"/>
      <c r="F111" s="80">
        <v>0</v>
      </c>
      <c r="G111" s="80">
        <v>0</v>
      </c>
      <c r="H111" s="80">
        <v>0</v>
      </c>
      <c r="I111" s="80">
        <v>0</v>
      </c>
      <c r="J111" s="80">
        <v>0</v>
      </c>
      <c r="K111" s="80">
        <v>0.25</v>
      </c>
      <c r="L111" s="80">
        <v>0</v>
      </c>
      <c r="M111" s="80">
        <v>0</v>
      </c>
      <c r="N111" s="80">
        <v>0</v>
      </c>
      <c r="O111" s="80">
        <v>0</v>
      </c>
      <c r="P111" s="80">
        <v>0</v>
      </c>
      <c r="Q111" s="80">
        <v>0</v>
      </c>
      <c r="R111" s="80">
        <v>4.7619047619000002E-2</v>
      </c>
      <c r="S111" s="80">
        <v>0</v>
      </c>
      <c r="T111" s="80">
        <v>0</v>
      </c>
      <c r="U111" s="80">
        <v>7.6923076923000003E-2</v>
      </c>
      <c r="V111" s="80">
        <v>0</v>
      </c>
      <c r="W111" s="80">
        <v>0.23333333333299999</v>
      </c>
      <c r="X111" s="80">
        <v>3.8461538460999999E-2</v>
      </c>
      <c r="Y111" s="80">
        <v>0.14285714285699999</v>
      </c>
      <c r="Z111" s="80">
        <v>0.181818181818</v>
      </c>
      <c r="AA111" s="80">
        <v>4.3478260869000002E-2</v>
      </c>
      <c r="AB111" s="80">
        <v>0.25423728813500002</v>
      </c>
      <c r="AC111" s="80">
        <v>8.3333333332999998E-2</v>
      </c>
      <c r="AD111" s="80">
        <v>0.22033898304999999</v>
      </c>
      <c r="AE111" s="80">
        <v>9.3023255813E-2</v>
      </c>
      <c r="AF111" s="80">
        <v>0.15789473684200001</v>
      </c>
      <c r="AG111" s="81"/>
      <c r="AH111" s="16"/>
    </row>
    <row r="112" spans="1:34" x14ac:dyDescent="0.2">
      <c r="A112" s="76" t="s">
        <v>836</v>
      </c>
      <c r="B112" s="77" t="s">
        <v>2492</v>
      </c>
      <c r="C112" s="80"/>
      <c r="D112" s="80"/>
      <c r="E112" s="80"/>
      <c r="F112" s="80"/>
      <c r="G112" s="80">
        <v>0</v>
      </c>
      <c r="H112" s="80"/>
      <c r="I112" s="80"/>
      <c r="J112" s="80"/>
      <c r="K112" s="80"/>
      <c r="L112" s="80"/>
      <c r="M112" s="80"/>
      <c r="N112" s="80"/>
      <c r="O112" s="80"/>
      <c r="P112" s="80"/>
      <c r="Q112" s="80"/>
      <c r="R112" s="80"/>
      <c r="S112" s="80"/>
      <c r="T112" s="80"/>
      <c r="U112" s="80"/>
      <c r="V112" s="80"/>
      <c r="W112" s="80"/>
      <c r="X112" s="80"/>
      <c r="Y112" s="80"/>
      <c r="Z112" s="80"/>
      <c r="AA112" s="80"/>
      <c r="AB112" s="80"/>
      <c r="AC112" s="80">
        <v>0</v>
      </c>
      <c r="AD112" s="80"/>
      <c r="AE112" s="80"/>
      <c r="AF112" s="80"/>
      <c r="AG112" s="81"/>
      <c r="AH112" s="16"/>
    </row>
    <row r="113" spans="1:34" x14ac:dyDescent="0.2">
      <c r="A113" s="76" t="s">
        <v>742</v>
      </c>
      <c r="B113" s="77" t="s">
        <v>2609</v>
      </c>
      <c r="C113" s="80">
        <v>0</v>
      </c>
      <c r="D113" s="80">
        <v>0</v>
      </c>
      <c r="E113" s="80">
        <v>0</v>
      </c>
      <c r="F113" s="80">
        <v>0</v>
      </c>
      <c r="G113" s="80">
        <v>0.125</v>
      </c>
      <c r="H113" s="80">
        <v>0.117647058823</v>
      </c>
      <c r="I113" s="80">
        <v>0.36363636363599999</v>
      </c>
      <c r="J113" s="80">
        <v>8.6956521738999995E-2</v>
      </c>
      <c r="K113" s="80">
        <v>0</v>
      </c>
      <c r="L113" s="80">
        <v>0.2</v>
      </c>
      <c r="M113" s="80">
        <v>0.29411764705799998</v>
      </c>
      <c r="N113" s="80">
        <v>0.21428571428500001</v>
      </c>
      <c r="O113" s="80">
        <v>0.2</v>
      </c>
      <c r="P113" s="80">
        <v>0</v>
      </c>
      <c r="Q113" s="80">
        <v>0.14285714285699999</v>
      </c>
      <c r="R113" s="80">
        <v>0.14285714285699999</v>
      </c>
      <c r="S113" s="80">
        <v>0.14285714285699999</v>
      </c>
      <c r="T113" s="80">
        <v>0.416666666666</v>
      </c>
      <c r="U113" s="80">
        <v>7.6923076923000003E-2</v>
      </c>
      <c r="V113" s="80">
        <v>0</v>
      </c>
      <c r="W113" s="80">
        <v>0.19047619047600001</v>
      </c>
      <c r="X113" s="80">
        <v>0.14285714285699999</v>
      </c>
      <c r="Y113" s="80">
        <v>0.30434782608599997</v>
      </c>
      <c r="Z113" s="80">
        <v>0.2</v>
      </c>
      <c r="AA113" s="80">
        <v>0</v>
      </c>
      <c r="AB113" s="80">
        <v>0</v>
      </c>
      <c r="AC113" s="80">
        <v>0.171428571428</v>
      </c>
      <c r="AD113" s="80">
        <v>6.25E-2</v>
      </c>
      <c r="AE113" s="80">
        <v>5.5555555554999997E-2</v>
      </c>
      <c r="AF113" s="80">
        <v>1</v>
      </c>
      <c r="AG113" s="81"/>
      <c r="AH113" s="16"/>
    </row>
    <row r="114" spans="1:34" x14ac:dyDescent="0.2">
      <c r="A114" s="76" t="s">
        <v>646</v>
      </c>
      <c r="B114" s="77" t="s">
        <v>2603</v>
      </c>
      <c r="C114" s="80">
        <v>2.3734177214999999E-2</v>
      </c>
      <c r="D114" s="80">
        <v>2.8169014084000001E-2</v>
      </c>
      <c r="E114" s="80">
        <v>3.5142522452000002E-2</v>
      </c>
      <c r="F114" s="80">
        <v>4.3783260764E-2</v>
      </c>
      <c r="G114" s="80">
        <v>5.1117734723999997E-2</v>
      </c>
      <c r="H114" s="80">
        <v>4.5168192082999999E-2</v>
      </c>
      <c r="I114" s="80">
        <v>5.1990922219000001E-2</v>
      </c>
      <c r="J114" s="80">
        <v>3.9508085599999999E-2</v>
      </c>
      <c r="K114" s="80">
        <v>4.8513625103000002E-2</v>
      </c>
      <c r="L114" s="80">
        <v>5.0338023022000002E-2</v>
      </c>
      <c r="M114" s="80">
        <v>4.3769746473999997E-2</v>
      </c>
      <c r="N114" s="80">
        <v>4.6801872074000002E-2</v>
      </c>
      <c r="O114" s="80">
        <v>3.4440856855E-2</v>
      </c>
      <c r="P114" s="80">
        <v>3.3675023670999997E-2</v>
      </c>
      <c r="Q114" s="80">
        <v>3.0878067618999999E-2</v>
      </c>
      <c r="R114" s="80">
        <v>2.7716205912000001E-2</v>
      </c>
      <c r="S114" s="80">
        <v>3.6934737922999998E-2</v>
      </c>
      <c r="T114" s="80">
        <v>4.6568762766999998E-2</v>
      </c>
      <c r="U114" s="80">
        <v>4.1711950913999998E-2</v>
      </c>
      <c r="V114" s="80">
        <v>4.0912270240999998E-2</v>
      </c>
      <c r="W114" s="80">
        <v>4.3330983709000001E-2</v>
      </c>
      <c r="X114" s="80">
        <v>4.1288253173999999E-2</v>
      </c>
      <c r="Y114" s="80">
        <v>4.3170852684999997E-2</v>
      </c>
      <c r="Z114" s="80">
        <v>4.1837017852000002E-2</v>
      </c>
      <c r="AA114" s="80">
        <v>4.2594902869000001E-2</v>
      </c>
      <c r="AB114" s="80">
        <v>4.8229199154000001E-2</v>
      </c>
      <c r="AC114" s="80">
        <v>4.6519936004999998E-2</v>
      </c>
      <c r="AD114" s="80">
        <v>5.4603712834E-2</v>
      </c>
      <c r="AE114" s="80">
        <v>6.3402824477999997E-2</v>
      </c>
      <c r="AF114" s="80">
        <v>9.0635315920000001E-2</v>
      </c>
      <c r="AG114" s="81"/>
      <c r="AH114" s="16"/>
    </row>
    <row r="115" spans="1:34" x14ac:dyDescent="0.2">
      <c r="A115" s="76" t="s">
        <v>769</v>
      </c>
      <c r="B115" s="77" t="s">
        <v>2399</v>
      </c>
      <c r="C115" s="80">
        <v>0.125</v>
      </c>
      <c r="D115" s="80">
        <v>0</v>
      </c>
      <c r="E115" s="80">
        <v>0</v>
      </c>
      <c r="F115" s="80">
        <v>0.14285714285699999</v>
      </c>
      <c r="G115" s="80"/>
      <c r="H115" s="80"/>
      <c r="I115" s="80">
        <v>0</v>
      </c>
      <c r="J115" s="80">
        <v>0</v>
      </c>
      <c r="K115" s="80">
        <v>0</v>
      </c>
      <c r="L115" s="80">
        <v>0</v>
      </c>
      <c r="M115" s="80">
        <v>0</v>
      </c>
      <c r="N115" s="80">
        <v>0.33333333333300003</v>
      </c>
      <c r="O115" s="80">
        <v>0.444444444444</v>
      </c>
      <c r="P115" s="80">
        <v>0</v>
      </c>
      <c r="Q115" s="80">
        <v>0</v>
      </c>
      <c r="R115" s="80">
        <v>0.23076923076899999</v>
      </c>
      <c r="S115" s="80">
        <v>0</v>
      </c>
      <c r="T115" s="80">
        <v>0.33333333333300003</v>
      </c>
      <c r="U115" s="80">
        <v>0.15789473684200001</v>
      </c>
      <c r="V115" s="80">
        <v>0.12</v>
      </c>
      <c r="W115" s="80">
        <v>0.25581395348800001</v>
      </c>
      <c r="X115" s="80">
        <v>0.111111111111</v>
      </c>
      <c r="Y115" s="80">
        <v>0.15625</v>
      </c>
      <c r="Z115" s="80">
        <v>0.15789473684200001</v>
      </c>
      <c r="AA115" s="80">
        <v>0.23728813559299999</v>
      </c>
      <c r="AB115" s="80">
        <v>0.118421052631</v>
      </c>
      <c r="AC115" s="80">
        <v>6.7415730337000004E-2</v>
      </c>
      <c r="AD115" s="80">
        <v>0.111111111111</v>
      </c>
      <c r="AE115" s="80">
        <v>0.19672131147499999</v>
      </c>
      <c r="AF115" s="80">
        <v>0</v>
      </c>
      <c r="AG115" s="81"/>
      <c r="AH115" s="16"/>
    </row>
    <row r="116" spans="1:34" x14ac:dyDescent="0.2">
      <c r="A116" s="76" t="s">
        <v>746</v>
      </c>
      <c r="B116" s="77" t="s">
        <v>2434</v>
      </c>
      <c r="C116" s="80"/>
      <c r="D116" s="80">
        <v>0</v>
      </c>
      <c r="E116" s="80">
        <v>0.3</v>
      </c>
      <c r="F116" s="80">
        <v>0.166666666666</v>
      </c>
      <c r="G116" s="80">
        <v>0.14000000000000001</v>
      </c>
      <c r="H116" s="80">
        <v>0.20574162679399999</v>
      </c>
      <c r="I116" s="80">
        <v>0.125</v>
      </c>
      <c r="J116" s="80">
        <v>0.20930232558100001</v>
      </c>
      <c r="K116" s="80">
        <v>0.16</v>
      </c>
      <c r="L116" s="80">
        <v>0</v>
      </c>
      <c r="M116" s="80">
        <v>0</v>
      </c>
      <c r="N116" s="80">
        <v>0</v>
      </c>
      <c r="O116" s="80">
        <v>0</v>
      </c>
      <c r="P116" s="80">
        <v>0.63636363636299997</v>
      </c>
      <c r="Q116" s="80">
        <v>0</v>
      </c>
      <c r="R116" s="80"/>
      <c r="S116" s="80">
        <v>0</v>
      </c>
      <c r="T116" s="80">
        <v>0</v>
      </c>
      <c r="U116" s="80">
        <v>0.14285714285699999</v>
      </c>
      <c r="V116" s="80">
        <v>0.26315789473599999</v>
      </c>
      <c r="W116" s="80">
        <v>0.33333333333300003</v>
      </c>
      <c r="X116" s="80">
        <v>0.22727272727200001</v>
      </c>
      <c r="Y116" s="80">
        <v>0.13333333333299999</v>
      </c>
      <c r="Z116" s="80">
        <v>0</v>
      </c>
      <c r="AA116" s="80">
        <v>0</v>
      </c>
      <c r="AB116" s="80">
        <v>0.33333333333300003</v>
      </c>
      <c r="AC116" s="80">
        <v>0.416666666666</v>
      </c>
      <c r="AD116" s="80">
        <v>0.111111111111</v>
      </c>
      <c r="AE116" s="80"/>
      <c r="AF116" s="80"/>
      <c r="AG116" s="81"/>
      <c r="AH116" s="16"/>
    </row>
    <row r="117" spans="1:34" x14ac:dyDescent="0.2">
      <c r="A117" s="76" t="s">
        <v>804</v>
      </c>
      <c r="B117" s="77" t="s">
        <v>2618</v>
      </c>
      <c r="C117" s="80">
        <v>0</v>
      </c>
      <c r="D117" s="80"/>
      <c r="E117" s="80"/>
      <c r="F117" s="80"/>
      <c r="G117" s="80">
        <v>0</v>
      </c>
      <c r="H117" s="80">
        <v>0</v>
      </c>
      <c r="I117" s="80">
        <v>0</v>
      </c>
      <c r="J117" s="80">
        <v>0</v>
      </c>
      <c r="K117" s="80"/>
      <c r="L117" s="80"/>
      <c r="M117" s="80"/>
      <c r="N117" s="80"/>
      <c r="O117" s="80"/>
      <c r="P117" s="80"/>
      <c r="Q117" s="80"/>
      <c r="R117" s="80">
        <v>0</v>
      </c>
      <c r="S117" s="80"/>
      <c r="T117" s="80"/>
      <c r="U117" s="80">
        <v>0</v>
      </c>
      <c r="V117" s="80">
        <v>0</v>
      </c>
      <c r="W117" s="80">
        <v>0</v>
      </c>
      <c r="X117" s="80">
        <v>0</v>
      </c>
      <c r="Y117" s="80">
        <v>0</v>
      </c>
      <c r="Z117" s="80">
        <v>1</v>
      </c>
      <c r="AA117" s="80">
        <v>0.5</v>
      </c>
      <c r="AB117" s="80"/>
      <c r="AC117" s="80">
        <v>0.4</v>
      </c>
      <c r="AD117" s="80">
        <v>0.33333333333300003</v>
      </c>
      <c r="AE117" s="80">
        <v>0.5</v>
      </c>
      <c r="AF117" s="80"/>
      <c r="AG117" s="81"/>
      <c r="AH117" s="16"/>
    </row>
    <row r="118" spans="1:34" x14ac:dyDescent="0.2">
      <c r="A118" s="76" t="s">
        <v>709</v>
      </c>
      <c r="B118" s="77" t="s">
        <v>2346</v>
      </c>
      <c r="C118" s="80">
        <v>0</v>
      </c>
      <c r="D118" s="80">
        <v>0</v>
      </c>
      <c r="E118" s="80">
        <v>0</v>
      </c>
      <c r="F118" s="80">
        <v>0.181818181818</v>
      </c>
      <c r="G118" s="80">
        <v>0.17391304347799999</v>
      </c>
      <c r="H118" s="80">
        <v>0.15849056603700001</v>
      </c>
      <c r="I118" s="80">
        <v>0.39344262294999999</v>
      </c>
      <c r="J118" s="80">
        <v>0.48106060606000001</v>
      </c>
      <c r="K118" s="80">
        <v>0.49528301886699999</v>
      </c>
      <c r="L118" s="80">
        <v>0.51207729468499996</v>
      </c>
      <c r="M118" s="80">
        <v>0.49537037036999998</v>
      </c>
      <c r="N118" s="80">
        <v>0.43668122270699999</v>
      </c>
      <c r="O118" s="80">
        <v>0.50892857142799997</v>
      </c>
      <c r="P118" s="80">
        <v>0.46107784431100002</v>
      </c>
      <c r="Q118" s="80">
        <v>0.5</v>
      </c>
      <c r="R118" s="80">
        <v>0.36206896551700002</v>
      </c>
      <c r="S118" s="80">
        <v>0.25925925925900001</v>
      </c>
      <c r="T118" s="80">
        <v>0.38248847926200003</v>
      </c>
      <c r="U118" s="80">
        <v>0.345991561181</v>
      </c>
      <c r="V118" s="80">
        <v>0.35555555555500001</v>
      </c>
      <c r="W118" s="80">
        <v>0.40201005025100001</v>
      </c>
      <c r="X118" s="80">
        <v>0.36516853932499999</v>
      </c>
      <c r="Y118" s="80">
        <v>0.38174273858899999</v>
      </c>
      <c r="Z118" s="80">
        <v>0.43296703296700001</v>
      </c>
      <c r="AA118" s="80">
        <v>0.43912175648700003</v>
      </c>
      <c r="AB118" s="80">
        <v>0.38613861386100001</v>
      </c>
      <c r="AC118" s="80">
        <v>0.40049140049100002</v>
      </c>
      <c r="AD118" s="80">
        <v>0.454402515723</v>
      </c>
      <c r="AE118" s="80">
        <v>0.48447204968899998</v>
      </c>
      <c r="AF118" s="80">
        <v>0.375</v>
      </c>
      <c r="AG118" s="81"/>
      <c r="AH118" s="16"/>
    </row>
    <row r="119" spans="1:34" s="17" customFormat="1" x14ac:dyDescent="0.2">
      <c r="A119" s="76" t="s">
        <v>767</v>
      </c>
      <c r="B119" s="77" t="s">
        <v>2494</v>
      </c>
      <c r="C119" s="80">
        <v>0</v>
      </c>
      <c r="D119" s="80"/>
      <c r="E119" s="80">
        <v>0.125</v>
      </c>
      <c r="F119" s="80">
        <v>0.33333333333300003</v>
      </c>
      <c r="G119" s="80">
        <v>0</v>
      </c>
      <c r="H119" s="80">
        <v>0</v>
      </c>
      <c r="I119" s="80">
        <v>0</v>
      </c>
      <c r="J119" s="80">
        <v>0.2</v>
      </c>
      <c r="K119" s="80">
        <v>0</v>
      </c>
      <c r="L119" s="80">
        <v>7.6923076923000003E-2</v>
      </c>
      <c r="M119" s="80">
        <v>0</v>
      </c>
      <c r="N119" s="80">
        <v>0</v>
      </c>
      <c r="O119" s="80">
        <v>0</v>
      </c>
      <c r="P119" s="80">
        <v>7.1428571428000007E-2</v>
      </c>
      <c r="Q119" s="80">
        <v>0.111111111111</v>
      </c>
      <c r="R119" s="80">
        <v>0.17241379310300001</v>
      </c>
      <c r="S119" s="80">
        <v>0.21875</v>
      </c>
      <c r="T119" s="80">
        <v>2.7027027027000002E-2</v>
      </c>
      <c r="U119" s="80">
        <v>0.111111111111</v>
      </c>
      <c r="V119" s="80">
        <v>0.08</v>
      </c>
      <c r="W119" s="80">
        <v>0.08</v>
      </c>
      <c r="X119" s="80">
        <v>0.18867924528300001</v>
      </c>
      <c r="Y119" s="80">
        <v>0.101449275362</v>
      </c>
      <c r="Z119" s="80">
        <v>0.27868852458999999</v>
      </c>
      <c r="AA119" s="80">
        <v>0.11666666666599999</v>
      </c>
      <c r="AB119" s="80">
        <v>0.19047619047600001</v>
      </c>
      <c r="AC119" s="80">
        <v>0.357142857142</v>
      </c>
      <c r="AD119" s="80">
        <v>0.15217391304299999</v>
      </c>
      <c r="AE119" s="80">
        <v>0.151515151515</v>
      </c>
      <c r="AF119" s="80">
        <v>7.6923076923000003E-2</v>
      </c>
      <c r="AG119" s="81"/>
      <c r="AH119" s="16"/>
    </row>
    <row r="120" spans="1:34" x14ac:dyDescent="0.2">
      <c r="A120" s="76" t="s">
        <v>756</v>
      </c>
      <c r="B120" s="77" t="s">
        <v>2401</v>
      </c>
      <c r="C120" s="80">
        <v>0</v>
      </c>
      <c r="D120" s="80"/>
      <c r="E120" s="80"/>
      <c r="F120" s="80"/>
      <c r="G120" s="80"/>
      <c r="H120" s="80"/>
      <c r="I120" s="80"/>
      <c r="J120" s="80"/>
      <c r="K120" s="80"/>
      <c r="L120" s="80">
        <v>0</v>
      </c>
      <c r="M120" s="80">
        <v>0</v>
      </c>
      <c r="N120" s="80"/>
      <c r="O120" s="80">
        <v>0</v>
      </c>
      <c r="P120" s="80"/>
      <c r="Q120" s="80"/>
      <c r="R120" s="80"/>
      <c r="S120" s="80"/>
      <c r="T120" s="80"/>
      <c r="U120" s="80"/>
      <c r="V120" s="80"/>
      <c r="W120" s="80"/>
      <c r="X120" s="80">
        <v>0</v>
      </c>
      <c r="Y120" s="80"/>
      <c r="Z120" s="80"/>
      <c r="AA120" s="80"/>
      <c r="AB120" s="80"/>
      <c r="AC120" s="80"/>
      <c r="AD120" s="80">
        <v>0</v>
      </c>
      <c r="AE120" s="80">
        <v>0</v>
      </c>
      <c r="AF120" s="80"/>
      <c r="AG120" s="81"/>
      <c r="AH120" s="16"/>
    </row>
    <row r="121" spans="1:34" x14ac:dyDescent="0.2">
      <c r="A121" s="76" t="s">
        <v>754</v>
      </c>
      <c r="B121" s="77" t="s">
        <v>2400</v>
      </c>
      <c r="C121" s="80"/>
      <c r="D121" s="80"/>
      <c r="E121" s="80"/>
      <c r="F121" s="80"/>
      <c r="G121" s="80">
        <v>0</v>
      </c>
      <c r="H121" s="80"/>
      <c r="I121" s="80"/>
      <c r="J121" s="80"/>
      <c r="K121" s="80">
        <v>0</v>
      </c>
      <c r="L121" s="80"/>
      <c r="M121" s="80"/>
      <c r="N121" s="80">
        <v>1</v>
      </c>
      <c r="O121" s="80">
        <v>1</v>
      </c>
      <c r="P121" s="80"/>
      <c r="Q121" s="80"/>
      <c r="R121" s="80"/>
      <c r="S121" s="80"/>
      <c r="T121" s="80">
        <v>0</v>
      </c>
      <c r="U121" s="80"/>
      <c r="V121" s="80"/>
      <c r="W121" s="80"/>
      <c r="X121" s="80"/>
      <c r="Y121" s="80"/>
      <c r="Z121" s="80"/>
      <c r="AA121" s="80">
        <v>0</v>
      </c>
      <c r="AB121" s="80"/>
      <c r="AC121" s="80"/>
      <c r="AD121" s="80">
        <v>0.5</v>
      </c>
      <c r="AE121" s="80">
        <v>1</v>
      </c>
      <c r="AF121" s="80"/>
      <c r="AG121" s="81"/>
      <c r="AH121" s="16"/>
    </row>
    <row r="122" spans="1:34" x14ac:dyDescent="0.2">
      <c r="A122" s="76" t="s">
        <v>755</v>
      </c>
      <c r="B122" s="77" t="s">
        <v>2402</v>
      </c>
      <c r="C122" s="80"/>
      <c r="D122" s="80"/>
      <c r="E122" s="80"/>
      <c r="F122" s="80"/>
      <c r="G122" s="80"/>
      <c r="H122" s="80">
        <v>0</v>
      </c>
      <c r="I122" s="80"/>
      <c r="J122" s="80"/>
      <c r="K122" s="80">
        <v>0</v>
      </c>
      <c r="L122" s="80">
        <v>0</v>
      </c>
      <c r="M122" s="80"/>
      <c r="N122" s="80"/>
      <c r="O122" s="80"/>
      <c r="P122" s="80"/>
      <c r="Q122" s="80"/>
      <c r="R122" s="80">
        <v>0</v>
      </c>
      <c r="S122" s="80"/>
      <c r="T122" s="80"/>
      <c r="U122" s="80"/>
      <c r="V122" s="80"/>
      <c r="W122" s="80">
        <v>0</v>
      </c>
      <c r="X122" s="80">
        <v>0</v>
      </c>
      <c r="Y122" s="80">
        <v>0</v>
      </c>
      <c r="Z122" s="80">
        <v>0</v>
      </c>
      <c r="AA122" s="80">
        <v>0.5</v>
      </c>
      <c r="AB122" s="80">
        <v>0</v>
      </c>
      <c r="AC122" s="80">
        <v>0</v>
      </c>
      <c r="AD122" s="80">
        <v>0</v>
      </c>
      <c r="AE122" s="80">
        <v>1</v>
      </c>
      <c r="AF122" s="80">
        <v>0</v>
      </c>
      <c r="AG122" s="81"/>
      <c r="AH122" s="16"/>
    </row>
    <row r="123" spans="1:34" x14ac:dyDescent="0.2">
      <c r="A123" s="76" t="s">
        <v>759</v>
      </c>
      <c r="B123" s="77" t="s">
        <v>2342</v>
      </c>
      <c r="C123" s="80">
        <v>5.6818181818000003E-2</v>
      </c>
      <c r="D123" s="80">
        <v>8.6206896549999995E-3</v>
      </c>
      <c r="E123" s="80">
        <v>3.6585365852999999E-2</v>
      </c>
      <c r="F123" s="80">
        <v>4.7619047619000002E-2</v>
      </c>
      <c r="G123" s="80">
        <v>0.110344827586</v>
      </c>
      <c r="H123" s="80">
        <v>9.7560975599999995E-3</v>
      </c>
      <c r="I123" s="80">
        <v>2.8112449798999999E-2</v>
      </c>
      <c r="J123" s="80">
        <v>1.8292682926E-2</v>
      </c>
      <c r="K123" s="80">
        <v>5.494505494E-3</v>
      </c>
      <c r="L123" s="80">
        <v>1.9920318725E-2</v>
      </c>
      <c r="M123" s="80">
        <v>5.1020408159999997E-3</v>
      </c>
      <c r="N123" s="80">
        <v>3.1884057971000003E-2</v>
      </c>
      <c r="O123" s="80">
        <v>1.948051948E-2</v>
      </c>
      <c r="P123" s="80">
        <v>1.2121212120999999E-2</v>
      </c>
      <c r="Q123" s="80">
        <v>1.1673151749999999E-2</v>
      </c>
      <c r="R123" s="80">
        <v>2.1538461538000001E-2</v>
      </c>
      <c r="S123" s="80">
        <v>2.3952095808E-2</v>
      </c>
      <c r="T123" s="80">
        <v>6.535947712E-3</v>
      </c>
      <c r="U123" s="80">
        <v>1.9417475728000001E-2</v>
      </c>
      <c r="V123" s="80">
        <v>2.0408163265000001E-2</v>
      </c>
      <c r="W123" s="80">
        <v>7.194244604E-3</v>
      </c>
      <c r="X123" s="80">
        <v>5.8479532160000004E-3</v>
      </c>
      <c r="Y123" s="80">
        <v>1.0309278349999999E-2</v>
      </c>
      <c r="Z123" s="80">
        <v>2.6143790848999999E-2</v>
      </c>
      <c r="AA123" s="80">
        <v>1.2295081967E-2</v>
      </c>
      <c r="AB123" s="80">
        <v>2.1604938271000001E-2</v>
      </c>
      <c r="AC123" s="80">
        <v>1.3377926421000001E-2</v>
      </c>
      <c r="AD123" s="80">
        <v>7.3260073260000003E-3</v>
      </c>
      <c r="AE123" s="80">
        <v>2.1008403360999999E-2</v>
      </c>
      <c r="AF123" s="80">
        <v>1.8181818180999999E-2</v>
      </c>
      <c r="AG123" s="81"/>
      <c r="AH123" s="16"/>
    </row>
    <row r="124" spans="1:34" x14ac:dyDescent="0.2">
      <c r="A124" s="76" t="s">
        <v>714</v>
      </c>
      <c r="B124" s="77" t="s">
        <v>2344</v>
      </c>
      <c r="C124" s="80"/>
      <c r="D124" s="80"/>
      <c r="E124" s="80"/>
      <c r="F124" s="80">
        <v>0.166666666666</v>
      </c>
      <c r="G124" s="80">
        <v>0.26315789473599999</v>
      </c>
      <c r="H124" s="80">
        <v>0.29032258064499999</v>
      </c>
      <c r="I124" s="80">
        <v>0.23170731707299999</v>
      </c>
      <c r="J124" s="80">
        <v>0.311444652908</v>
      </c>
      <c r="K124" s="80">
        <v>0.178571428571</v>
      </c>
      <c r="L124" s="80">
        <v>0.21153846153799999</v>
      </c>
      <c r="M124" s="80">
        <v>0.17241379310300001</v>
      </c>
      <c r="N124" s="80">
        <v>0.27544910179600002</v>
      </c>
      <c r="O124" s="80">
        <v>0.32960893854700002</v>
      </c>
      <c r="P124" s="80">
        <v>0.148809523809</v>
      </c>
      <c r="Q124" s="80">
        <v>0.14925373134299999</v>
      </c>
      <c r="R124" s="80">
        <v>0.29761904761899999</v>
      </c>
      <c r="S124" s="80">
        <v>0.27683615819200003</v>
      </c>
      <c r="T124" s="80">
        <v>0.25657894736800002</v>
      </c>
      <c r="U124" s="80">
        <v>0.29607250755199999</v>
      </c>
      <c r="V124" s="80">
        <v>0.184873949579</v>
      </c>
      <c r="W124" s="80">
        <v>0.26027397260200003</v>
      </c>
      <c r="X124" s="80">
        <v>0.36040609137000001</v>
      </c>
      <c r="Y124" s="80">
        <v>0.25</v>
      </c>
      <c r="Z124" s="80">
        <v>0.146118721461</v>
      </c>
      <c r="AA124" s="80">
        <v>0.228155339805</v>
      </c>
      <c r="AB124" s="80">
        <v>0.17587939698400001</v>
      </c>
      <c r="AC124" s="80">
        <v>0.214611872146</v>
      </c>
      <c r="AD124" s="80">
        <v>0.231578947368</v>
      </c>
      <c r="AE124" s="80">
        <v>0.27906976744099998</v>
      </c>
      <c r="AF124" s="80">
        <v>0.243902439024</v>
      </c>
      <c r="AG124" s="81"/>
      <c r="AH124" s="16"/>
    </row>
    <row r="125" spans="1:34" s="17" customFormat="1" x14ac:dyDescent="0.2">
      <c r="A125" s="76" t="s">
        <v>700</v>
      </c>
      <c r="B125" s="77" t="s">
        <v>2345</v>
      </c>
      <c r="C125" s="80">
        <v>1.1494252873E-2</v>
      </c>
      <c r="D125" s="80">
        <v>8.6705202309999996E-3</v>
      </c>
      <c r="E125" s="80">
        <v>7.9365079360000004E-3</v>
      </c>
      <c r="F125" s="80">
        <v>4.3956043949999997E-3</v>
      </c>
      <c r="G125" s="80">
        <v>5.2219321139999999E-3</v>
      </c>
      <c r="H125" s="80">
        <v>2.4193548387E-2</v>
      </c>
      <c r="I125" s="80">
        <v>4.6620046620000001E-2</v>
      </c>
      <c r="J125" s="80">
        <v>1.0416666666E-2</v>
      </c>
      <c r="K125" s="80">
        <v>1.1494252873E-2</v>
      </c>
      <c r="L125" s="80">
        <v>3.8071065989000001E-2</v>
      </c>
      <c r="M125" s="80">
        <v>7.0075757574999994E-2</v>
      </c>
      <c r="N125" s="80">
        <v>3.2904148782999999E-2</v>
      </c>
      <c r="O125" s="80">
        <v>3.8942976355999998E-2</v>
      </c>
      <c r="P125" s="80">
        <v>3.5108958837E-2</v>
      </c>
      <c r="Q125" s="80">
        <v>2.6837806301000001E-2</v>
      </c>
      <c r="R125" s="80">
        <v>3.6427732078999998E-2</v>
      </c>
      <c r="S125" s="80">
        <v>4.3378995433E-2</v>
      </c>
      <c r="T125" s="80">
        <v>6.2834224598000005E-2</v>
      </c>
      <c r="U125" s="80">
        <v>5.7217165149E-2</v>
      </c>
      <c r="V125" s="80">
        <v>3.4653465346000001E-2</v>
      </c>
      <c r="W125" s="80">
        <v>6.7264573990999998E-2</v>
      </c>
      <c r="X125" s="80">
        <v>6.1484918792999999E-2</v>
      </c>
      <c r="Y125" s="80">
        <v>6.5073041168000001E-2</v>
      </c>
      <c r="Z125" s="80">
        <v>5.4748603351E-2</v>
      </c>
      <c r="AA125" s="80">
        <v>4.5454545454000003E-2</v>
      </c>
      <c r="AB125" s="80">
        <v>9.0052356020000002E-2</v>
      </c>
      <c r="AC125" s="80">
        <v>9.5823095822999999E-2</v>
      </c>
      <c r="AD125" s="80">
        <v>7.4792243767E-2</v>
      </c>
      <c r="AE125" s="80">
        <v>6.4197530863999999E-2</v>
      </c>
      <c r="AF125" s="80">
        <v>0.11258278145599999</v>
      </c>
      <c r="AG125" s="81"/>
      <c r="AH125" s="16"/>
    </row>
    <row r="126" spans="1:34" x14ac:dyDescent="0.2">
      <c r="A126" s="76" t="s">
        <v>777</v>
      </c>
      <c r="B126" s="77" t="s">
        <v>2581</v>
      </c>
      <c r="C126" s="80"/>
      <c r="D126" s="80"/>
      <c r="E126" s="80"/>
      <c r="F126" s="80">
        <v>7.1428571428000007E-2</v>
      </c>
      <c r="G126" s="80">
        <v>0.28571428571399998</v>
      </c>
      <c r="H126" s="80">
        <v>0.166666666666</v>
      </c>
      <c r="I126" s="80">
        <v>9.0909090908999998E-2</v>
      </c>
      <c r="J126" s="80">
        <v>0.355932203389</v>
      </c>
      <c r="K126" s="80">
        <v>0</v>
      </c>
      <c r="L126" s="80">
        <v>0</v>
      </c>
      <c r="M126" s="80"/>
      <c r="N126" s="80">
        <v>0</v>
      </c>
      <c r="O126" s="80">
        <v>0</v>
      </c>
      <c r="P126" s="80">
        <v>0.5</v>
      </c>
      <c r="Q126" s="80">
        <v>0.25</v>
      </c>
      <c r="R126" s="80">
        <v>0</v>
      </c>
      <c r="S126" s="80">
        <v>0.166666666666</v>
      </c>
      <c r="T126" s="80">
        <v>0.33333333333300003</v>
      </c>
      <c r="U126" s="80">
        <v>0.222222222222</v>
      </c>
      <c r="V126" s="80">
        <v>0.6</v>
      </c>
      <c r="W126" s="80">
        <v>0</v>
      </c>
      <c r="X126" s="80">
        <v>0</v>
      </c>
      <c r="Y126" s="80">
        <v>0.375</v>
      </c>
      <c r="Z126" s="80">
        <v>0</v>
      </c>
      <c r="AA126" s="80">
        <v>0.5</v>
      </c>
      <c r="AB126" s="80">
        <v>0.14285714285699999</v>
      </c>
      <c r="AC126" s="80">
        <v>0.125</v>
      </c>
      <c r="AD126" s="80">
        <v>0.136363636363</v>
      </c>
      <c r="AE126" s="80">
        <v>6.6666666666000005E-2</v>
      </c>
      <c r="AF126" s="80">
        <v>0</v>
      </c>
      <c r="AG126" s="81"/>
      <c r="AH126" s="16"/>
    </row>
    <row r="127" spans="1:34" x14ac:dyDescent="0.2">
      <c r="A127" s="76" t="s">
        <v>739</v>
      </c>
      <c r="B127" s="77" t="s">
        <v>2612</v>
      </c>
      <c r="C127" s="80"/>
      <c r="D127" s="80"/>
      <c r="E127" s="80"/>
      <c r="F127" s="80"/>
      <c r="G127" s="80"/>
      <c r="H127" s="80"/>
      <c r="I127" s="80"/>
      <c r="J127" s="80"/>
      <c r="K127" s="80"/>
      <c r="L127" s="80">
        <v>1</v>
      </c>
      <c r="M127" s="80">
        <v>0</v>
      </c>
      <c r="N127" s="80">
        <v>0</v>
      </c>
      <c r="O127" s="80">
        <v>0</v>
      </c>
      <c r="P127" s="80">
        <v>0.33333333333300003</v>
      </c>
      <c r="Q127" s="80">
        <v>0.625</v>
      </c>
      <c r="R127" s="80">
        <v>0.6</v>
      </c>
      <c r="S127" s="80">
        <v>0.166666666666</v>
      </c>
      <c r="T127" s="80">
        <v>0</v>
      </c>
      <c r="U127" s="80">
        <v>0.30769230769200001</v>
      </c>
      <c r="V127" s="80">
        <v>6.25E-2</v>
      </c>
      <c r="W127" s="80">
        <v>0.38095238095200001</v>
      </c>
      <c r="X127" s="80">
        <v>0.1875</v>
      </c>
      <c r="Y127" s="80">
        <v>0.208333333333</v>
      </c>
      <c r="Z127" s="80">
        <v>0.27272727272699998</v>
      </c>
      <c r="AA127" s="80">
        <v>0.25</v>
      </c>
      <c r="AB127" s="80">
        <v>1</v>
      </c>
      <c r="AC127" s="80">
        <v>0.2</v>
      </c>
      <c r="AD127" s="80">
        <v>0.6</v>
      </c>
      <c r="AE127" s="80">
        <v>0.5</v>
      </c>
      <c r="AF127" s="80">
        <v>0</v>
      </c>
      <c r="AG127" s="81"/>
      <c r="AH127" s="16"/>
    </row>
    <row r="128" spans="1:34" x14ac:dyDescent="0.2">
      <c r="A128" s="76" t="s">
        <v>789</v>
      </c>
      <c r="B128" s="77" t="s">
        <v>2404</v>
      </c>
      <c r="C128" s="80">
        <v>0</v>
      </c>
      <c r="D128" s="80"/>
      <c r="E128" s="80"/>
      <c r="F128" s="80">
        <v>1</v>
      </c>
      <c r="G128" s="80"/>
      <c r="H128" s="80"/>
      <c r="I128" s="80">
        <v>0</v>
      </c>
      <c r="J128" s="80">
        <v>0</v>
      </c>
      <c r="K128" s="80"/>
      <c r="L128" s="80">
        <v>1</v>
      </c>
      <c r="M128" s="80">
        <v>0</v>
      </c>
      <c r="N128" s="80">
        <v>0.12</v>
      </c>
      <c r="O128" s="80">
        <v>0.14285714285699999</v>
      </c>
      <c r="P128" s="80">
        <v>0.2</v>
      </c>
      <c r="Q128" s="80">
        <v>0.2</v>
      </c>
      <c r="R128" s="80">
        <v>0</v>
      </c>
      <c r="S128" s="80">
        <v>0</v>
      </c>
      <c r="T128" s="80">
        <v>0</v>
      </c>
      <c r="U128" s="80">
        <v>0</v>
      </c>
      <c r="V128" s="80">
        <v>7.6923076923000003E-2</v>
      </c>
      <c r="W128" s="80">
        <v>0</v>
      </c>
      <c r="X128" s="80">
        <v>0</v>
      </c>
      <c r="Y128" s="80">
        <v>0.14285714285699999</v>
      </c>
      <c r="Z128" s="80">
        <v>1</v>
      </c>
      <c r="AA128" s="80">
        <v>1</v>
      </c>
      <c r="AB128" s="80">
        <v>0</v>
      </c>
      <c r="AC128" s="80">
        <v>0.2</v>
      </c>
      <c r="AD128" s="80">
        <v>8.3333333332999998E-2</v>
      </c>
      <c r="AE128" s="80">
        <v>0.5</v>
      </c>
      <c r="AF128" s="80">
        <v>0</v>
      </c>
      <c r="AG128" s="81"/>
      <c r="AH128" s="16"/>
    </row>
    <row r="129" spans="1:34" x14ac:dyDescent="0.2">
      <c r="A129" s="76" t="s">
        <v>751</v>
      </c>
      <c r="B129" s="77" t="s">
        <v>2408</v>
      </c>
      <c r="C129" s="80"/>
      <c r="D129" s="80"/>
      <c r="E129" s="80"/>
      <c r="F129" s="80"/>
      <c r="G129" s="80"/>
      <c r="H129" s="80">
        <v>0</v>
      </c>
      <c r="I129" s="80"/>
      <c r="J129" s="80">
        <v>1</v>
      </c>
      <c r="K129" s="80"/>
      <c r="L129" s="80"/>
      <c r="M129" s="80">
        <v>0</v>
      </c>
      <c r="N129" s="80"/>
      <c r="O129" s="80"/>
      <c r="P129" s="80"/>
      <c r="Q129" s="80"/>
      <c r="R129" s="80"/>
      <c r="S129" s="80"/>
      <c r="T129" s="80"/>
      <c r="U129" s="80">
        <v>0</v>
      </c>
      <c r="V129" s="80"/>
      <c r="W129" s="80"/>
      <c r="X129" s="80"/>
      <c r="Y129" s="80">
        <v>0</v>
      </c>
      <c r="Z129" s="80">
        <v>0</v>
      </c>
      <c r="AA129" s="80"/>
      <c r="AB129" s="80"/>
      <c r="AC129" s="80"/>
      <c r="AD129" s="80">
        <v>0.5</v>
      </c>
      <c r="AE129" s="80">
        <v>0</v>
      </c>
      <c r="AF129" s="80">
        <v>1</v>
      </c>
      <c r="AG129" s="81"/>
      <c r="AH129" s="16"/>
    </row>
    <row r="130" spans="1:34" x14ac:dyDescent="0.2">
      <c r="A130" s="76" t="s">
        <v>683</v>
      </c>
      <c r="B130" s="77" t="s">
        <v>2349</v>
      </c>
      <c r="C130" s="80">
        <v>0</v>
      </c>
      <c r="D130" s="80">
        <v>0</v>
      </c>
      <c r="E130" s="80">
        <v>0</v>
      </c>
      <c r="F130" s="80">
        <v>0.23076923076899999</v>
      </c>
      <c r="G130" s="80">
        <v>2.9411764704999999E-2</v>
      </c>
      <c r="H130" s="80">
        <v>5.8823529410999997E-2</v>
      </c>
      <c r="I130" s="80">
        <v>0.166666666666</v>
      </c>
      <c r="J130" s="80">
        <v>0.25396825396799999</v>
      </c>
      <c r="K130" s="80">
        <v>0.112903225806</v>
      </c>
      <c r="L130" s="80">
        <v>0.35483870967699999</v>
      </c>
      <c r="M130" s="80">
        <v>0.120879120879</v>
      </c>
      <c r="N130" s="80">
        <v>9.9378881986999998E-2</v>
      </c>
      <c r="O130" s="80">
        <v>0.166666666666</v>
      </c>
      <c r="P130" s="80">
        <v>0.14009661835699999</v>
      </c>
      <c r="Q130" s="80">
        <v>0.16334661354499999</v>
      </c>
      <c r="R130" s="80">
        <v>0.118811881188</v>
      </c>
      <c r="S130" s="80">
        <v>0.105633802816</v>
      </c>
      <c r="T130" s="80">
        <v>0.141693811074</v>
      </c>
      <c r="U130" s="80">
        <v>0.13668341708500001</v>
      </c>
      <c r="V130" s="80">
        <v>0.137711864406</v>
      </c>
      <c r="W130" s="80">
        <v>0.161033797216</v>
      </c>
      <c r="X130" s="80">
        <v>0.16747337850899999</v>
      </c>
      <c r="Y130" s="80">
        <v>0.16709956709900001</v>
      </c>
      <c r="Z130" s="80">
        <v>0.205081669691</v>
      </c>
      <c r="AA130" s="80">
        <v>0.171883892999</v>
      </c>
      <c r="AB130" s="80">
        <v>0.13557929334400001</v>
      </c>
      <c r="AC130" s="80">
        <v>0.16415662650599999</v>
      </c>
      <c r="AD130" s="80">
        <v>0.13535031847099999</v>
      </c>
      <c r="AE130" s="80">
        <v>0.13694267515899999</v>
      </c>
      <c r="AF130" s="80">
        <v>0.15223880597</v>
      </c>
      <c r="AG130" s="81"/>
      <c r="AH130" s="16"/>
    </row>
    <row r="131" spans="1:34" x14ac:dyDescent="0.2">
      <c r="A131" s="76" t="s">
        <v>924</v>
      </c>
      <c r="B131" s="77" t="s">
        <v>2496</v>
      </c>
      <c r="C131" s="80"/>
      <c r="D131" s="80"/>
      <c r="E131" s="80"/>
      <c r="F131" s="80"/>
      <c r="G131" s="80"/>
      <c r="H131" s="80"/>
      <c r="I131" s="80"/>
      <c r="J131" s="80">
        <v>0</v>
      </c>
      <c r="K131" s="80"/>
      <c r="L131" s="80"/>
      <c r="M131" s="80">
        <v>0</v>
      </c>
      <c r="N131" s="80">
        <v>0.5</v>
      </c>
      <c r="O131" s="80"/>
      <c r="P131" s="80"/>
      <c r="Q131" s="80"/>
      <c r="R131" s="80"/>
      <c r="S131" s="80"/>
      <c r="T131" s="80"/>
      <c r="U131" s="80"/>
      <c r="V131" s="80"/>
      <c r="W131" s="80"/>
      <c r="X131" s="80"/>
      <c r="Y131" s="80"/>
      <c r="Z131" s="80"/>
      <c r="AA131" s="80"/>
      <c r="AB131" s="80"/>
      <c r="AC131" s="80">
        <v>0</v>
      </c>
      <c r="AD131" s="80">
        <v>0</v>
      </c>
      <c r="AE131" s="80"/>
      <c r="AF131" s="80"/>
      <c r="AG131" s="81"/>
      <c r="AH131" s="16"/>
    </row>
    <row r="132" spans="1:34" s="17" customFormat="1" x14ac:dyDescent="0.2">
      <c r="A132" s="76" t="s">
        <v>810</v>
      </c>
      <c r="B132" s="77" t="s">
        <v>608</v>
      </c>
      <c r="C132" s="80"/>
      <c r="D132" s="80"/>
      <c r="E132" s="80"/>
      <c r="F132" s="80"/>
      <c r="G132" s="80"/>
      <c r="H132" s="80">
        <v>0</v>
      </c>
      <c r="I132" s="80"/>
      <c r="J132" s="80">
        <v>0</v>
      </c>
      <c r="K132" s="80">
        <v>0</v>
      </c>
      <c r="L132" s="80">
        <v>0</v>
      </c>
      <c r="M132" s="80"/>
      <c r="N132" s="80"/>
      <c r="O132" s="80">
        <v>0</v>
      </c>
      <c r="P132" s="80">
        <v>0</v>
      </c>
      <c r="Q132" s="80">
        <v>0</v>
      </c>
      <c r="R132" s="80"/>
      <c r="S132" s="80">
        <v>0</v>
      </c>
      <c r="T132" s="80">
        <v>0</v>
      </c>
      <c r="U132" s="80">
        <v>0.5</v>
      </c>
      <c r="V132" s="80"/>
      <c r="W132" s="80">
        <v>0.33333333333300003</v>
      </c>
      <c r="X132" s="80">
        <v>0</v>
      </c>
      <c r="Y132" s="80">
        <v>0</v>
      </c>
      <c r="Z132" s="80"/>
      <c r="AA132" s="80">
        <v>0</v>
      </c>
      <c r="AB132" s="80">
        <v>0</v>
      </c>
      <c r="AC132" s="80">
        <v>0</v>
      </c>
      <c r="AD132" s="80"/>
      <c r="AE132" s="80"/>
      <c r="AF132" s="80"/>
      <c r="AG132" s="81"/>
      <c r="AH132" s="16"/>
    </row>
    <row r="133" spans="1:34" x14ac:dyDescent="0.2">
      <c r="A133" s="76" t="s">
        <v>727</v>
      </c>
      <c r="B133" s="77" t="s">
        <v>616</v>
      </c>
      <c r="C133" s="80">
        <v>0</v>
      </c>
      <c r="D133" s="80"/>
      <c r="E133" s="80">
        <v>0.5</v>
      </c>
      <c r="F133" s="80"/>
      <c r="G133" s="80">
        <v>0</v>
      </c>
      <c r="H133" s="80"/>
      <c r="I133" s="80">
        <v>6.25E-2</v>
      </c>
      <c r="J133" s="80">
        <v>8.3333333332999998E-2</v>
      </c>
      <c r="K133" s="80">
        <v>0</v>
      </c>
      <c r="L133" s="80">
        <v>1</v>
      </c>
      <c r="M133" s="80">
        <v>0.2</v>
      </c>
      <c r="N133" s="80">
        <v>0.125</v>
      </c>
      <c r="O133" s="80">
        <v>0.176470588235</v>
      </c>
      <c r="P133" s="80">
        <v>0.26315789473599999</v>
      </c>
      <c r="Q133" s="80">
        <v>0</v>
      </c>
      <c r="R133" s="80">
        <v>0</v>
      </c>
      <c r="S133" s="80">
        <v>0</v>
      </c>
      <c r="T133" s="80">
        <v>0</v>
      </c>
      <c r="U133" s="80">
        <v>0</v>
      </c>
      <c r="V133" s="80">
        <v>5.5555555554999997E-2</v>
      </c>
      <c r="W133" s="80">
        <v>8.4337349396999994E-2</v>
      </c>
      <c r="X133" s="80">
        <v>8.5106382977999995E-2</v>
      </c>
      <c r="Y133" s="80">
        <v>2.2222222222000002E-2</v>
      </c>
      <c r="Z133" s="80">
        <v>5.6338028169E-2</v>
      </c>
      <c r="AA133" s="80">
        <v>3.5714285714000003E-2</v>
      </c>
      <c r="AB133" s="80">
        <v>9.7560975608999997E-2</v>
      </c>
      <c r="AC133" s="80">
        <v>2.4390243902000001E-2</v>
      </c>
      <c r="AD133" s="80">
        <v>1.4084507042E-2</v>
      </c>
      <c r="AE133" s="80">
        <v>0</v>
      </c>
      <c r="AF133" s="80">
        <v>6.6666666666000005E-2</v>
      </c>
      <c r="AG133" s="81"/>
      <c r="AH133" s="16"/>
    </row>
    <row r="134" spans="1:34" x14ac:dyDescent="0.2">
      <c r="A134" s="76" t="s">
        <v>915</v>
      </c>
      <c r="B134" s="77" t="s">
        <v>2579</v>
      </c>
      <c r="C134" s="80"/>
      <c r="D134" s="80"/>
      <c r="E134" s="80"/>
      <c r="F134" s="80"/>
      <c r="G134" s="80"/>
      <c r="H134" s="80"/>
      <c r="I134" s="80"/>
      <c r="J134" s="80">
        <v>0</v>
      </c>
      <c r="K134" s="80"/>
      <c r="L134" s="80"/>
      <c r="M134" s="80">
        <v>0</v>
      </c>
      <c r="N134" s="80"/>
      <c r="O134" s="80"/>
      <c r="P134" s="80"/>
      <c r="Q134" s="80"/>
      <c r="R134" s="80"/>
      <c r="S134" s="80"/>
      <c r="T134" s="80"/>
      <c r="U134" s="80"/>
      <c r="V134" s="80"/>
      <c r="W134" s="80"/>
      <c r="X134" s="80">
        <v>0</v>
      </c>
      <c r="Y134" s="80"/>
      <c r="Z134" s="80">
        <v>0</v>
      </c>
      <c r="AA134" s="80">
        <v>0</v>
      </c>
      <c r="AB134" s="80"/>
      <c r="AC134" s="80"/>
      <c r="AD134" s="80">
        <v>0</v>
      </c>
      <c r="AE134" s="80">
        <v>0</v>
      </c>
      <c r="AF134" s="80"/>
      <c r="AG134" s="81"/>
      <c r="AH134" s="16"/>
    </row>
    <row r="135" spans="1:34" x14ac:dyDescent="0.2">
      <c r="A135" s="76" t="s">
        <v>992</v>
      </c>
      <c r="B135" s="77" t="s">
        <v>632</v>
      </c>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v>0</v>
      </c>
      <c r="AE135" s="80"/>
      <c r="AF135" s="80"/>
      <c r="AG135" s="81"/>
      <c r="AH135" s="16"/>
    </row>
    <row r="136" spans="1:34" s="17" customFormat="1" x14ac:dyDescent="0.2">
      <c r="A136" s="76" t="s">
        <v>799</v>
      </c>
      <c r="B136" s="77" t="s">
        <v>2407</v>
      </c>
      <c r="C136" s="80">
        <v>0</v>
      </c>
      <c r="D136" s="80"/>
      <c r="E136" s="80"/>
      <c r="F136" s="80">
        <v>0</v>
      </c>
      <c r="G136" s="80"/>
      <c r="H136" s="80"/>
      <c r="I136" s="80">
        <v>0</v>
      </c>
      <c r="J136" s="80"/>
      <c r="K136" s="80"/>
      <c r="L136" s="80"/>
      <c r="M136" s="80"/>
      <c r="N136" s="80"/>
      <c r="O136" s="80">
        <v>0</v>
      </c>
      <c r="P136" s="80">
        <v>0</v>
      </c>
      <c r="Q136" s="80">
        <v>1</v>
      </c>
      <c r="R136" s="80">
        <v>0</v>
      </c>
      <c r="S136" s="80">
        <v>0</v>
      </c>
      <c r="T136" s="80">
        <v>0</v>
      </c>
      <c r="U136" s="80"/>
      <c r="V136" s="80"/>
      <c r="W136" s="80"/>
      <c r="X136" s="80">
        <v>1</v>
      </c>
      <c r="Y136" s="80">
        <v>0</v>
      </c>
      <c r="Z136" s="80">
        <v>0</v>
      </c>
      <c r="AA136" s="80"/>
      <c r="AB136" s="80">
        <v>0</v>
      </c>
      <c r="AC136" s="80"/>
      <c r="AD136" s="80">
        <v>0</v>
      </c>
      <c r="AE136" s="80">
        <v>0</v>
      </c>
      <c r="AF136" s="80">
        <v>0</v>
      </c>
      <c r="AG136" s="81"/>
      <c r="AH136" s="16"/>
    </row>
    <row r="137" spans="1:34" x14ac:dyDescent="0.2">
      <c r="A137" s="76" t="s">
        <v>786</v>
      </c>
      <c r="B137" s="77" t="s">
        <v>2460</v>
      </c>
      <c r="C137" s="80"/>
      <c r="D137" s="80">
        <v>0</v>
      </c>
      <c r="E137" s="80"/>
      <c r="F137" s="80"/>
      <c r="G137" s="80">
        <v>0</v>
      </c>
      <c r="H137" s="80">
        <v>0</v>
      </c>
      <c r="I137" s="80">
        <v>0.5</v>
      </c>
      <c r="J137" s="80">
        <v>0</v>
      </c>
      <c r="K137" s="80"/>
      <c r="L137" s="80"/>
      <c r="M137" s="80"/>
      <c r="N137" s="80">
        <v>0</v>
      </c>
      <c r="O137" s="80">
        <v>1</v>
      </c>
      <c r="P137" s="80">
        <v>0</v>
      </c>
      <c r="Q137" s="80">
        <v>0</v>
      </c>
      <c r="R137" s="80">
        <v>0</v>
      </c>
      <c r="S137" s="80">
        <v>0</v>
      </c>
      <c r="T137" s="80">
        <v>0.4</v>
      </c>
      <c r="U137" s="80">
        <v>0</v>
      </c>
      <c r="V137" s="80">
        <v>1</v>
      </c>
      <c r="W137" s="80">
        <v>0</v>
      </c>
      <c r="X137" s="80">
        <v>0.444444444444</v>
      </c>
      <c r="Y137" s="80">
        <v>0.1</v>
      </c>
      <c r="Z137" s="80">
        <v>8.3333333332999998E-2</v>
      </c>
      <c r="AA137" s="80">
        <v>0.45454545454500001</v>
      </c>
      <c r="AB137" s="80">
        <v>0.166666666666</v>
      </c>
      <c r="AC137" s="80">
        <v>0.222222222222</v>
      </c>
      <c r="AD137" s="80">
        <v>0</v>
      </c>
      <c r="AE137" s="80">
        <v>0</v>
      </c>
      <c r="AF137" s="80">
        <v>0</v>
      </c>
      <c r="AG137" s="81"/>
      <c r="AH137" s="16"/>
    </row>
    <row r="138" spans="1:34" x14ac:dyDescent="0.2">
      <c r="A138" s="76" t="s">
        <v>661</v>
      </c>
      <c r="B138" s="77" t="s">
        <v>2348</v>
      </c>
      <c r="C138" s="80">
        <v>0.14173228346399999</v>
      </c>
      <c r="D138" s="80">
        <v>0.16803278688500001</v>
      </c>
      <c r="E138" s="80">
        <v>0.14503816793800001</v>
      </c>
      <c r="F138" s="80">
        <v>0.123076923076</v>
      </c>
      <c r="G138" s="80">
        <v>9.8958333332999998E-2</v>
      </c>
      <c r="H138" s="80">
        <v>0.119341563786</v>
      </c>
      <c r="I138" s="80">
        <v>8.7470449172000003E-2</v>
      </c>
      <c r="J138" s="80">
        <v>0.13333333333299999</v>
      </c>
      <c r="K138" s="80">
        <v>9.9616858237000006E-2</v>
      </c>
      <c r="L138" s="80">
        <v>0.24064171122899999</v>
      </c>
      <c r="M138" s="80">
        <v>0.106317411402</v>
      </c>
      <c r="N138" s="80">
        <v>8.6597938144000006E-2</v>
      </c>
      <c r="O138" s="80">
        <v>6.1564059900000002E-2</v>
      </c>
      <c r="P138" s="80">
        <v>8.5669781931E-2</v>
      </c>
      <c r="Q138" s="80">
        <v>9.8273572377000004E-2</v>
      </c>
      <c r="R138" s="80">
        <v>8.7179487178999995E-2</v>
      </c>
      <c r="S138" s="80">
        <v>0.13387423935000001</v>
      </c>
      <c r="T138" s="80">
        <v>0.12556053811599999</v>
      </c>
      <c r="U138" s="80">
        <v>0.114236999147</v>
      </c>
      <c r="V138" s="80">
        <v>0.131877729257</v>
      </c>
      <c r="W138" s="80">
        <v>0.15840220385600001</v>
      </c>
      <c r="X138" s="80">
        <v>0.11405835543700001</v>
      </c>
      <c r="Y138" s="80">
        <v>0.15326778484600001</v>
      </c>
      <c r="Z138" s="80">
        <v>0.12992610837400001</v>
      </c>
      <c r="AA138" s="80">
        <v>0.15347137637</v>
      </c>
      <c r="AB138" s="80">
        <v>0.15226130653200001</v>
      </c>
      <c r="AC138" s="80">
        <v>0.12954545454499999</v>
      </c>
      <c r="AD138" s="80">
        <v>0.150024594195</v>
      </c>
      <c r="AE138" s="80">
        <v>0.12818261633</v>
      </c>
      <c r="AF138" s="80">
        <v>0.13271604938199999</v>
      </c>
      <c r="AG138" s="81"/>
      <c r="AH138" s="16"/>
    </row>
    <row r="139" spans="1:34" x14ac:dyDescent="0.2">
      <c r="A139" s="76" t="s">
        <v>941</v>
      </c>
      <c r="B139" s="77" t="s">
        <v>2635</v>
      </c>
      <c r="C139" s="80"/>
      <c r="D139" s="80"/>
      <c r="E139" s="80"/>
      <c r="F139" s="80"/>
      <c r="G139" s="80"/>
      <c r="H139" s="80"/>
      <c r="I139" s="80"/>
      <c r="J139" s="80"/>
      <c r="K139" s="80"/>
      <c r="L139" s="80"/>
      <c r="M139" s="80"/>
      <c r="N139" s="80"/>
      <c r="O139" s="80"/>
      <c r="P139" s="80"/>
      <c r="Q139" s="80"/>
      <c r="R139" s="80"/>
      <c r="S139" s="80"/>
      <c r="T139" s="80"/>
      <c r="U139" s="80"/>
      <c r="V139" s="80"/>
      <c r="W139" s="80"/>
      <c r="X139" s="80"/>
      <c r="Y139" s="80">
        <v>0</v>
      </c>
      <c r="Z139" s="80">
        <v>0</v>
      </c>
      <c r="AA139" s="80"/>
      <c r="AB139" s="80"/>
      <c r="AC139" s="80"/>
      <c r="AD139" s="80"/>
      <c r="AE139" s="80"/>
      <c r="AF139" s="80"/>
      <c r="AG139" s="81"/>
      <c r="AH139" s="16"/>
    </row>
    <row r="140" spans="1:34" x14ac:dyDescent="0.2">
      <c r="A140" s="76" t="s">
        <v>708</v>
      </c>
      <c r="B140" s="77" t="s">
        <v>2578</v>
      </c>
      <c r="C140" s="80">
        <v>0</v>
      </c>
      <c r="D140" s="80">
        <v>1</v>
      </c>
      <c r="E140" s="80">
        <v>0</v>
      </c>
      <c r="F140" s="80">
        <v>0.16</v>
      </c>
      <c r="G140" s="80">
        <v>0.14179104477599999</v>
      </c>
      <c r="H140" s="80">
        <v>0.18407960199000001</v>
      </c>
      <c r="I140" s="80">
        <v>0.265625</v>
      </c>
      <c r="J140" s="80">
        <v>0.211678832116</v>
      </c>
      <c r="K140" s="80">
        <v>0.29120879120799997</v>
      </c>
      <c r="L140" s="80">
        <v>0.26862745098000002</v>
      </c>
      <c r="M140" s="80">
        <v>0.22748815165799999</v>
      </c>
      <c r="N140" s="80">
        <v>0.17971014492699999</v>
      </c>
      <c r="O140" s="80">
        <v>0.21343873517699999</v>
      </c>
      <c r="P140" s="80">
        <v>0.19838709677399999</v>
      </c>
      <c r="Q140" s="80">
        <v>0.23118279569799999</v>
      </c>
      <c r="R140" s="80">
        <v>0.20395421436</v>
      </c>
      <c r="S140" s="80">
        <v>0.23302752293500001</v>
      </c>
      <c r="T140" s="80">
        <v>0.26489459211700001</v>
      </c>
      <c r="U140" s="80">
        <v>0.23342541436399999</v>
      </c>
      <c r="V140" s="80">
        <v>0.20979667282799999</v>
      </c>
      <c r="W140" s="80">
        <v>0.26477272727200002</v>
      </c>
      <c r="X140" s="80">
        <v>0.280085197018</v>
      </c>
      <c r="Y140" s="80">
        <v>0.26625766871099998</v>
      </c>
      <c r="Z140" s="80">
        <v>0.24714828897300001</v>
      </c>
      <c r="AA140" s="80">
        <v>0.244397011739</v>
      </c>
      <c r="AB140" s="80">
        <v>0.275157232704</v>
      </c>
      <c r="AC140" s="80">
        <v>0.31231671554200002</v>
      </c>
      <c r="AD140" s="80">
        <v>0.30069930069900003</v>
      </c>
      <c r="AE140" s="80">
        <v>0.31598513011099999</v>
      </c>
      <c r="AF140" s="80">
        <v>0.27710843373400001</v>
      </c>
      <c r="AG140" s="81"/>
      <c r="AH140" s="16"/>
    </row>
    <row r="141" spans="1:34" x14ac:dyDescent="0.2">
      <c r="A141" s="76" t="s">
        <v>721</v>
      </c>
      <c r="B141" s="77" t="s">
        <v>2347</v>
      </c>
      <c r="C141" s="80">
        <v>0.19047619047600001</v>
      </c>
      <c r="D141" s="80">
        <v>6.25E-2</v>
      </c>
      <c r="E141" s="80">
        <v>0.53125</v>
      </c>
      <c r="F141" s="80">
        <v>0</v>
      </c>
      <c r="G141" s="80">
        <v>0.308823529411</v>
      </c>
      <c r="H141" s="80">
        <v>2.7027027027000002E-2</v>
      </c>
      <c r="I141" s="80">
        <v>0.24</v>
      </c>
      <c r="J141" s="80">
        <v>0.12711864406699999</v>
      </c>
      <c r="K141" s="80">
        <v>0.112676056338</v>
      </c>
      <c r="L141" s="80">
        <v>0.417910447761</v>
      </c>
      <c r="M141" s="80">
        <v>0.34426229508099998</v>
      </c>
      <c r="N141" s="80">
        <v>0.28421052631499999</v>
      </c>
      <c r="O141" s="80">
        <v>0.40723981900400003</v>
      </c>
      <c r="P141" s="80">
        <v>0.23626373626300001</v>
      </c>
      <c r="Q141" s="80">
        <v>0.21171171171100001</v>
      </c>
      <c r="R141" s="80">
        <v>0.172774869109</v>
      </c>
      <c r="S141" s="80">
        <v>0.18681318681299999</v>
      </c>
      <c r="T141" s="80">
        <v>0.26267281105899998</v>
      </c>
      <c r="U141" s="80">
        <v>0.30319148936099999</v>
      </c>
      <c r="V141" s="80">
        <v>0.30285714285699999</v>
      </c>
      <c r="W141" s="80">
        <v>0.22142857142799999</v>
      </c>
      <c r="X141" s="80">
        <v>0.33823529411699998</v>
      </c>
      <c r="Y141" s="80">
        <v>0.31496062992099999</v>
      </c>
      <c r="Z141" s="80">
        <v>0.27826086956500001</v>
      </c>
      <c r="AA141" s="80">
        <v>0.14953271028000001</v>
      </c>
      <c r="AB141" s="80">
        <v>0.177083333333</v>
      </c>
      <c r="AC141" s="80">
        <v>0.26666666666599997</v>
      </c>
      <c r="AD141" s="80">
        <v>0.28125</v>
      </c>
      <c r="AE141" s="80">
        <v>5.6603773583999997E-2</v>
      </c>
      <c r="AF141" s="80">
        <v>0.05</v>
      </c>
      <c r="AG141" s="81"/>
      <c r="AH141" s="16"/>
    </row>
    <row r="142" spans="1:34" x14ac:dyDescent="0.2">
      <c r="A142" s="76" t="s">
        <v>736</v>
      </c>
      <c r="B142" s="77" t="s">
        <v>2406</v>
      </c>
      <c r="C142" s="80"/>
      <c r="D142" s="80"/>
      <c r="E142" s="80">
        <v>0</v>
      </c>
      <c r="F142" s="80">
        <v>0.28571428571399998</v>
      </c>
      <c r="G142" s="80">
        <v>0</v>
      </c>
      <c r="H142" s="80">
        <v>0.111111111111</v>
      </c>
      <c r="I142" s="80">
        <v>0</v>
      </c>
      <c r="J142" s="80">
        <v>0</v>
      </c>
      <c r="K142" s="80">
        <v>1</v>
      </c>
      <c r="L142" s="80"/>
      <c r="M142" s="80"/>
      <c r="N142" s="80"/>
      <c r="O142" s="80">
        <v>0</v>
      </c>
      <c r="P142" s="80"/>
      <c r="Q142" s="80">
        <v>0</v>
      </c>
      <c r="R142" s="80"/>
      <c r="S142" s="80"/>
      <c r="T142" s="80">
        <v>0</v>
      </c>
      <c r="U142" s="80"/>
      <c r="V142" s="80">
        <v>0.5</v>
      </c>
      <c r="W142" s="80">
        <v>0</v>
      </c>
      <c r="X142" s="80">
        <v>0</v>
      </c>
      <c r="Y142" s="80">
        <v>0.33333333333300003</v>
      </c>
      <c r="Z142" s="80">
        <v>0.33333333333300003</v>
      </c>
      <c r="AA142" s="80"/>
      <c r="AB142" s="80">
        <v>0.5</v>
      </c>
      <c r="AC142" s="80"/>
      <c r="AD142" s="80">
        <v>0.2</v>
      </c>
      <c r="AE142" s="80">
        <v>0</v>
      </c>
      <c r="AF142" s="80"/>
      <c r="AG142" s="81"/>
      <c r="AH142" s="16"/>
    </row>
    <row r="143" spans="1:34" x14ac:dyDescent="0.2">
      <c r="A143" s="76" t="s">
        <v>726</v>
      </c>
      <c r="B143" s="77" t="s">
        <v>2403</v>
      </c>
      <c r="C143" s="80"/>
      <c r="D143" s="80"/>
      <c r="E143" s="80"/>
      <c r="F143" s="80"/>
      <c r="G143" s="80">
        <v>0</v>
      </c>
      <c r="H143" s="80"/>
      <c r="I143" s="80"/>
      <c r="J143" s="80"/>
      <c r="K143" s="80"/>
      <c r="L143" s="80"/>
      <c r="M143" s="80"/>
      <c r="N143" s="80">
        <v>0</v>
      </c>
      <c r="O143" s="80"/>
      <c r="P143" s="80">
        <v>0</v>
      </c>
      <c r="Q143" s="80">
        <v>0</v>
      </c>
      <c r="R143" s="80">
        <v>1</v>
      </c>
      <c r="S143" s="80"/>
      <c r="T143" s="80">
        <v>0</v>
      </c>
      <c r="U143" s="80">
        <v>0.5</v>
      </c>
      <c r="V143" s="80">
        <v>1</v>
      </c>
      <c r="W143" s="80">
        <v>0.2</v>
      </c>
      <c r="X143" s="80">
        <v>0</v>
      </c>
      <c r="Y143" s="80">
        <v>0.2</v>
      </c>
      <c r="Z143" s="80">
        <v>0.66666666666600005</v>
      </c>
      <c r="AA143" s="80"/>
      <c r="AB143" s="80">
        <v>0</v>
      </c>
      <c r="AC143" s="80">
        <v>0</v>
      </c>
      <c r="AD143" s="80">
        <v>0.33333333333300003</v>
      </c>
      <c r="AE143" s="80">
        <v>0</v>
      </c>
      <c r="AF143" s="80"/>
      <c r="AG143" s="81"/>
      <c r="AH143" s="16"/>
    </row>
    <row r="144" spans="1:34" x14ac:dyDescent="0.2">
      <c r="A144" s="76" t="s">
        <v>880</v>
      </c>
      <c r="B144" s="77" t="s">
        <v>606</v>
      </c>
      <c r="C144" s="80"/>
      <c r="D144" s="80"/>
      <c r="E144" s="80"/>
      <c r="F144" s="80"/>
      <c r="G144" s="80"/>
      <c r="H144" s="80">
        <v>0</v>
      </c>
      <c r="I144" s="80"/>
      <c r="J144" s="80"/>
      <c r="K144" s="80"/>
      <c r="L144" s="80"/>
      <c r="M144" s="80">
        <v>0</v>
      </c>
      <c r="N144" s="80">
        <v>0</v>
      </c>
      <c r="O144" s="80">
        <v>0</v>
      </c>
      <c r="P144" s="80"/>
      <c r="Q144" s="80"/>
      <c r="R144" s="80"/>
      <c r="S144" s="80"/>
      <c r="T144" s="80">
        <v>0</v>
      </c>
      <c r="U144" s="80"/>
      <c r="V144" s="80"/>
      <c r="W144" s="80"/>
      <c r="X144" s="80"/>
      <c r="Y144" s="80"/>
      <c r="Z144" s="80"/>
      <c r="AA144" s="80">
        <v>0</v>
      </c>
      <c r="AB144" s="80">
        <v>0</v>
      </c>
      <c r="AC144" s="80"/>
      <c r="AD144" s="80"/>
      <c r="AE144" s="80"/>
      <c r="AF144" s="80"/>
      <c r="AG144" s="81"/>
      <c r="AH144" s="16"/>
    </row>
    <row r="145" spans="1:34" s="17" customFormat="1" x14ac:dyDescent="0.2">
      <c r="A145" s="76" t="s">
        <v>695</v>
      </c>
      <c r="B145" s="77" t="s">
        <v>634</v>
      </c>
      <c r="C145" s="80">
        <v>0.166666666666</v>
      </c>
      <c r="D145" s="80">
        <v>0</v>
      </c>
      <c r="E145" s="80">
        <v>0.14285714285699999</v>
      </c>
      <c r="F145" s="80">
        <v>0.166666666666</v>
      </c>
      <c r="G145" s="80">
        <v>0.222222222222</v>
      </c>
      <c r="H145" s="80">
        <v>0</v>
      </c>
      <c r="I145" s="80">
        <v>0</v>
      </c>
      <c r="J145" s="80">
        <v>0</v>
      </c>
      <c r="K145" s="80">
        <v>0.08</v>
      </c>
      <c r="L145" s="80">
        <v>0</v>
      </c>
      <c r="M145" s="80">
        <v>0.10344827586200001</v>
      </c>
      <c r="N145" s="80">
        <v>0</v>
      </c>
      <c r="O145" s="80">
        <v>5.1282051282000002E-2</v>
      </c>
      <c r="P145" s="80">
        <v>0.12820512820499999</v>
      </c>
      <c r="Q145" s="80">
        <v>8.9887640448999995E-2</v>
      </c>
      <c r="R145" s="80">
        <v>7.2916666665999996E-2</v>
      </c>
      <c r="S145" s="80">
        <v>0.194174757281</v>
      </c>
      <c r="T145" s="80">
        <v>0.29599999999999999</v>
      </c>
      <c r="U145" s="80">
        <v>0.166666666666</v>
      </c>
      <c r="V145" s="80">
        <v>0.23255813953400001</v>
      </c>
      <c r="W145" s="80">
        <v>0.13953488372</v>
      </c>
      <c r="X145" s="80">
        <v>0.12222222222199999</v>
      </c>
      <c r="Y145" s="80">
        <v>0.112359550561</v>
      </c>
      <c r="Z145" s="80">
        <v>5.4054054054000003E-2</v>
      </c>
      <c r="AA145" s="80">
        <v>0.202702702702</v>
      </c>
      <c r="AB145" s="80">
        <v>0.16363636363600001</v>
      </c>
      <c r="AC145" s="80">
        <v>0.31617647058800002</v>
      </c>
      <c r="AD145" s="80">
        <v>0.19047619047600001</v>
      </c>
      <c r="AE145" s="80">
        <v>0.14285714285699999</v>
      </c>
      <c r="AF145" s="80">
        <v>0.181818181818</v>
      </c>
      <c r="AG145" s="81"/>
      <c r="AH145" s="16"/>
    </row>
    <row r="146" spans="1:34" x14ac:dyDescent="0.2">
      <c r="A146" s="76" t="s">
        <v>952</v>
      </c>
      <c r="B146" s="77" t="s">
        <v>2439</v>
      </c>
      <c r="C146" s="80"/>
      <c r="D146" s="80"/>
      <c r="E146" s="80"/>
      <c r="F146" s="80"/>
      <c r="G146" s="80"/>
      <c r="H146" s="80"/>
      <c r="I146" s="80"/>
      <c r="J146" s="80"/>
      <c r="K146" s="80"/>
      <c r="L146" s="80"/>
      <c r="M146" s="80"/>
      <c r="N146" s="80"/>
      <c r="O146" s="80"/>
      <c r="P146" s="80"/>
      <c r="Q146" s="80"/>
      <c r="R146" s="80"/>
      <c r="S146" s="80"/>
      <c r="T146" s="80"/>
      <c r="U146" s="80">
        <v>0</v>
      </c>
      <c r="V146" s="80"/>
      <c r="W146" s="80"/>
      <c r="X146" s="80"/>
      <c r="Y146" s="80"/>
      <c r="Z146" s="80">
        <v>0</v>
      </c>
      <c r="AA146" s="80">
        <v>1</v>
      </c>
      <c r="AB146" s="80"/>
      <c r="AC146" s="80"/>
      <c r="AD146" s="80"/>
      <c r="AE146" s="80"/>
      <c r="AF146" s="80"/>
      <c r="AG146" s="81"/>
      <c r="AH146" s="16"/>
    </row>
    <row r="147" spans="1:34" x14ac:dyDescent="0.2">
      <c r="A147" s="76" t="s">
        <v>794</v>
      </c>
      <c r="B147" s="77" t="s">
        <v>2580</v>
      </c>
      <c r="C147" s="80"/>
      <c r="D147" s="80"/>
      <c r="E147" s="80"/>
      <c r="F147" s="80"/>
      <c r="G147" s="80"/>
      <c r="H147" s="80"/>
      <c r="I147" s="80"/>
      <c r="J147" s="80"/>
      <c r="K147" s="80"/>
      <c r="L147" s="80"/>
      <c r="M147" s="80">
        <v>0</v>
      </c>
      <c r="N147" s="80"/>
      <c r="O147" s="80"/>
      <c r="P147" s="80"/>
      <c r="Q147" s="80"/>
      <c r="R147" s="80"/>
      <c r="S147" s="80"/>
      <c r="T147" s="80"/>
      <c r="U147" s="80">
        <v>0</v>
      </c>
      <c r="V147" s="80">
        <v>0.25</v>
      </c>
      <c r="W147" s="80"/>
      <c r="X147" s="80">
        <v>0</v>
      </c>
      <c r="Y147" s="80">
        <v>0</v>
      </c>
      <c r="Z147" s="80">
        <v>0.5</v>
      </c>
      <c r="AA147" s="80">
        <v>0</v>
      </c>
      <c r="AB147" s="80">
        <v>0.75</v>
      </c>
      <c r="AC147" s="80">
        <v>0.83333333333299997</v>
      </c>
      <c r="AD147" s="80">
        <v>0.54545454545399996</v>
      </c>
      <c r="AE147" s="80">
        <v>0.66666666666600005</v>
      </c>
      <c r="AF147" s="80"/>
      <c r="AG147" s="81"/>
      <c r="AH147" s="16"/>
    </row>
    <row r="148" spans="1:34" x14ac:dyDescent="0.2">
      <c r="A148" s="76" t="s">
        <v>788</v>
      </c>
      <c r="B148" s="77" t="s">
        <v>2409</v>
      </c>
      <c r="C148" s="80"/>
      <c r="D148" s="80">
        <v>0</v>
      </c>
      <c r="E148" s="80"/>
      <c r="F148" s="80">
        <v>0.5</v>
      </c>
      <c r="G148" s="80">
        <v>0</v>
      </c>
      <c r="H148" s="80"/>
      <c r="I148" s="80">
        <v>1</v>
      </c>
      <c r="J148" s="80"/>
      <c r="K148" s="80"/>
      <c r="L148" s="80">
        <v>0</v>
      </c>
      <c r="M148" s="80">
        <v>0</v>
      </c>
      <c r="N148" s="80"/>
      <c r="O148" s="80"/>
      <c r="P148" s="80">
        <v>0</v>
      </c>
      <c r="Q148" s="80">
        <v>0</v>
      </c>
      <c r="R148" s="80">
        <v>0</v>
      </c>
      <c r="S148" s="80">
        <v>0</v>
      </c>
      <c r="T148" s="80"/>
      <c r="U148" s="80">
        <v>0</v>
      </c>
      <c r="V148" s="80">
        <v>0</v>
      </c>
      <c r="W148" s="80">
        <v>0.35</v>
      </c>
      <c r="X148" s="80">
        <v>0.375</v>
      </c>
      <c r="Y148" s="80">
        <v>0</v>
      </c>
      <c r="Z148" s="80">
        <v>0</v>
      </c>
      <c r="AA148" s="80">
        <v>3.8461538460999999E-2</v>
      </c>
      <c r="AB148" s="80">
        <v>0</v>
      </c>
      <c r="AC148" s="80">
        <v>0</v>
      </c>
      <c r="AD148" s="80">
        <v>0</v>
      </c>
      <c r="AE148" s="80">
        <v>0</v>
      </c>
      <c r="AF148" s="80">
        <v>0</v>
      </c>
      <c r="AG148" s="81"/>
      <c r="AH148" s="16"/>
    </row>
    <row r="149" spans="1:34" x14ac:dyDescent="0.2">
      <c r="A149" s="76" t="s">
        <v>907</v>
      </c>
      <c r="B149" s="77" t="s">
        <v>2498</v>
      </c>
      <c r="C149" s="80"/>
      <c r="D149" s="80"/>
      <c r="E149" s="80"/>
      <c r="F149" s="80"/>
      <c r="G149" s="80"/>
      <c r="H149" s="80"/>
      <c r="I149" s="80"/>
      <c r="J149" s="80"/>
      <c r="K149" s="80"/>
      <c r="L149" s="80"/>
      <c r="M149" s="80"/>
      <c r="N149" s="80"/>
      <c r="O149" s="80"/>
      <c r="P149" s="80">
        <v>0</v>
      </c>
      <c r="Q149" s="80"/>
      <c r="R149" s="80"/>
      <c r="S149" s="80">
        <v>0</v>
      </c>
      <c r="T149" s="80"/>
      <c r="U149" s="80"/>
      <c r="V149" s="80"/>
      <c r="W149" s="80"/>
      <c r="X149" s="80"/>
      <c r="Y149" s="80"/>
      <c r="Z149" s="80">
        <v>0</v>
      </c>
      <c r="AA149" s="80"/>
      <c r="AB149" s="80"/>
      <c r="AC149" s="80"/>
      <c r="AD149" s="80"/>
      <c r="AE149" s="80">
        <v>0</v>
      </c>
      <c r="AF149" s="80"/>
      <c r="AG149" s="81"/>
      <c r="AH149" s="16"/>
    </row>
    <row r="150" spans="1:34" x14ac:dyDescent="0.2">
      <c r="A150" s="76" t="s">
        <v>779</v>
      </c>
      <c r="B150" s="77" t="s">
        <v>2497</v>
      </c>
      <c r="C150" s="80"/>
      <c r="D150" s="80"/>
      <c r="E150" s="80"/>
      <c r="F150" s="80"/>
      <c r="G150" s="80">
        <v>0</v>
      </c>
      <c r="H150" s="80"/>
      <c r="I150" s="80">
        <v>0</v>
      </c>
      <c r="J150" s="80"/>
      <c r="K150" s="80">
        <v>1</v>
      </c>
      <c r="L150" s="80"/>
      <c r="M150" s="80"/>
      <c r="N150" s="80">
        <v>0</v>
      </c>
      <c r="O150" s="80">
        <v>0.5</v>
      </c>
      <c r="P150" s="80"/>
      <c r="Q150" s="80">
        <v>0</v>
      </c>
      <c r="R150" s="80">
        <v>0</v>
      </c>
      <c r="S150" s="80">
        <v>0</v>
      </c>
      <c r="T150" s="80">
        <v>0</v>
      </c>
      <c r="U150" s="80">
        <v>0.2</v>
      </c>
      <c r="V150" s="80">
        <v>0.1</v>
      </c>
      <c r="W150" s="80">
        <v>0</v>
      </c>
      <c r="X150" s="80">
        <v>0.23076923076899999</v>
      </c>
      <c r="Y150" s="80">
        <v>0.1</v>
      </c>
      <c r="Z150" s="80">
        <v>0.318181818181</v>
      </c>
      <c r="AA150" s="80">
        <v>0.2</v>
      </c>
      <c r="AB150" s="80">
        <v>7.6923076923000003E-2</v>
      </c>
      <c r="AC150" s="80">
        <v>0.15384615384600001</v>
      </c>
      <c r="AD150" s="80">
        <v>2.5000000000000001E-2</v>
      </c>
      <c r="AE150" s="80">
        <v>0.16</v>
      </c>
      <c r="AF150" s="80">
        <v>0</v>
      </c>
      <c r="AG150" s="81"/>
      <c r="AH150" s="16"/>
    </row>
    <row r="151" spans="1:34" x14ac:dyDescent="0.2">
      <c r="A151" s="76" t="s">
        <v>678</v>
      </c>
      <c r="B151" s="77" t="s">
        <v>2350</v>
      </c>
      <c r="C151" s="80">
        <v>3.4276604224000001E-2</v>
      </c>
      <c r="D151" s="80">
        <v>3.5355173532000003E-2</v>
      </c>
      <c r="E151" s="80">
        <v>2.8517823639E-2</v>
      </c>
      <c r="F151" s="80">
        <v>4.4875875237999997E-2</v>
      </c>
      <c r="G151" s="80">
        <v>4.1823231497999998E-2</v>
      </c>
      <c r="H151" s="80">
        <v>5.0546824740000003E-2</v>
      </c>
      <c r="I151" s="80">
        <v>5.3498687426000002E-2</v>
      </c>
      <c r="J151" s="80">
        <v>4.3342380128999998E-2</v>
      </c>
      <c r="K151" s="80">
        <v>5.2666666665999999E-2</v>
      </c>
      <c r="L151" s="80">
        <v>6.1953777432E-2</v>
      </c>
      <c r="M151" s="80">
        <v>6.2913726133000003E-2</v>
      </c>
      <c r="N151" s="80">
        <v>6.9003078379999999E-2</v>
      </c>
      <c r="O151" s="80">
        <v>6.5334572490000006E-2</v>
      </c>
      <c r="P151" s="80">
        <v>7.2070232747999993E-2</v>
      </c>
      <c r="Q151" s="80">
        <v>7.3570525831999994E-2</v>
      </c>
      <c r="R151" s="80">
        <v>7.6105006535999997E-2</v>
      </c>
      <c r="S151" s="80">
        <v>7.4015748031E-2</v>
      </c>
      <c r="T151" s="80">
        <v>6.8803938432E-2</v>
      </c>
      <c r="U151" s="80">
        <v>6.9490916129000005E-2</v>
      </c>
      <c r="V151" s="80">
        <v>7.2309098544E-2</v>
      </c>
      <c r="W151" s="80">
        <v>7.6628145588000005E-2</v>
      </c>
      <c r="X151" s="80">
        <v>7.7949569923999998E-2</v>
      </c>
      <c r="Y151" s="80">
        <v>8.5967917768999993E-2</v>
      </c>
      <c r="Z151" s="80">
        <v>8.1795639712000004E-2</v>
      </c>
      <c r="AA151" s="80">
        <v>8.5678019884999998E-2</v>
      </c>
      <c r="AB151" s="80">
        <v>9.3822393822E-2</v>
      </c>
      <c r="AC151" s="80">
        <v>9.0392336128999995E-2</v>
      </c>
      <c r="AD151" s="80">
        <v>0.100279340917</v>
      </c>
      <c r="AE151" s="80">
        <v>0.101097952134</v>
      </c>
      <c r="AF151" s="80">
        <v>9.7959183672999994E-2</v>
      </c>
      <c r="AG151" s="81"/>
      <c r="AH151" s="16"/>
    </row>
    <row r="152" spans="1:34" x14ac:dyDescent="0.2">
      <c r="A152" s="76" t="s">
        <v>770</v>
      </c>
      <c r="B152" s="77" t="s">
        <v>2608</v>
      </c>
      <c r="C152" s="80"/>
      <c r="D152" s="80">
        <v>0</v>
      </c>
      <c r="E152" s="80"/>
      <c r="F152" s="80">
        <v>0.5</v>
      </c>
      <c r="G152" s="80">
        <v>0</v>
      </c>
      <c r="H152" s="80">
        <v>0</v>
      </c>
      <c r="I152" s="80">
        <v>0</v>
      </c>
      <c r="J152" s="80">
        <v>0.125</v>
      </c>
      <c r="K152" s="80">
        <v>0</v>
      </c>
      <c r="L152" s="80">
        <v>0.15384615384600001</v>
      </c>
      <c r="M152" s="80">
        <v>0.15789473684200001</v>
      </c>
      <c r="N152" s="80">
        <v>0.105263157894</v>
      </c>
      <c r="O152" s="80">
        <v>3.0303030303000002E-2</v>
      </c>
      <c r="P152" s="80">
        <v>0.15789473684200001</v>
      </c>
      <c r="Q152" s="80">
        <v>0.136363636363</v>
      </c>
      <c r="R152" s="80">
        <v>9.8039215686000006E-2</v>
      </c>
      <c r="S152" s="80">
        <v>0.102040816326</v>
      </c>
      <c r="T152" s="80">
        <v>0.354430379746</v>
      </c>
      <c r="U152" s="80">
        <v>0.116279069767</v>
      </c>
      <c r="V152" s="80">
        <v>0.105263157894</v>
      </c>
      <c r="W152" s="80">
        <v>0.102040816326</v>
      </c>
      <c r="X152" s="80">
        <v>3.3333333333000002E-2</v>
      </c>
      <c r="Y152" s="80">
        <v>0.14814814814800001</v>
      </c>
      <c r="Z152" s="80">
        <v>0.112107623318</v>
      </c>
      <c r="AA152" s="80">
        <v>6.25E-2</v>
      </c>
      <c r="AB152" s="80">
        <v>0</v>
      </c>
      <c r="AC152" s="80">
        <v>0</v>
      </c>
      <c r="AD152" s="80">
        <v>0</v>
      </c>
      <c r="AE152" s="80">
        <v>0</v>
      </c>
      <c r="AF152" s="80"/>
      <c r="AG152" s="81"/>
      <c r="AH152" s="16"/>
    </row>
    <row r="153" spans="1:34" x14ac:dyDescent="0.2">
      <c r="A153" s="76" t="s">
        <v>809</v>
      </c>
      <c r="B153" s="77" t="s">
        <v>2619</v>
      </c>
      <c r="C153" s="80"/>
      <c r="D153" s="80"/>
      <c r="E153" s="80"/>
      <c r="F153" s="80">
        <v>1</v>
      </c>
      <c r="G153" s="80">
        <v>0</v>
      </c>
      <c r="H153" s="80">
        <v>0</v>
      </c>
      <c r="I153" s="80">
        <v>0</v>
      </c>
      <c r="J153" s="80"/>
      <c r="K153" s="80"/>
      <c r="L153" s="80">
        <v>0</v>
      </c>
      <c r="M153" s="80">
        <v>0</v>
      </c>
      <c r="N153" s="80">
        <v>0</v>
      </c>
      <c r="O153" s="80">
        <v>0.28571428571399998</v>
      </c>
      <c r="P153" s="80"/>
      <c r="Q153" s="80">
        <v>0</v>
      </c>
      <c r="R153" s="80"/>
      <c r="S153" s="80"/>
      <c r="T153" s="80">
        <v>0</v>
      </c>
      <c r="U153" s="80">
        <v>0</v>
      </c>
      <c r="V153" s="80">
        <v>0</v>
      </c>
      <c r="W153" s="80">
        <v>0</v>
      </c>
      <c r="X153" s="80">
        <v>0</v>
      </c>
      <c r="Y153" s="80">
        <v>0</v>
      </c>
      <c r="Z153" s="80">
        <v>0.25</v>
      </c>
      <c r="AA153" s="80">
        <v>0.33333333333300003</v>
      </c>
      <c r="AB153" s="80">
        <v>0</v>
      </c>
      <c r="AC153" s="80">
        <v>0.4</v>
      </c>
      <c r="AD153" s="80">
        <v>0</v>
      </c>
      <c r="AE153" s="80">
        <v>0</v>
      </c>
      <c r="AF153" s="80">
        <v>0</v>
      </c>
      <c r="AG153" s="81"/>
      <c r="AH153" s="16"/>
    </row>
    <row r="154" spans="1:34" x14ac:dyDescent="0.2">
      <c r="A154" s="76" t="s">
        <v>667</v>
      </c>
      <c r="B154" s="77" t="s">
        <v>2352</v>
      </c>
      <c r="C154" s="80">
        <v>5.3639846743E-2</v>
      </c>
      <c r="D154" s="80">
        <v>4.6099290780000003E-2</v>
      </c>
      <c r="E154" s="80">
        <v>4.7781569964999999E-2</v>
      </c>
      <c r="F154" s="80">
        <v>4.5454545454000003E-2</v>
      </c>
      <c r="G154" s="80">
        <v>5.1282051282000002E-2</v>
      </c>
      <c r="H154" s="80">
        <v>0.102564102564</v>
      </c>
      <c r="I154" s="80">
        <v>3.4602076124E-2</v>
      </c>
      <c r="J154" s="80">
        <v>2.3282887076999999E-2</v>
      </c>
      <c r="K154" s="80">
        <v>6.7247820671999997E-2</v>
      </c>
      <c r="L154" s="80">
        <v>5.5977229601000003E-2</v>
      </c>
      <c r="M154" s="80">
        <v>5.7142857142E-2</v>
      </c>
      <c r="N154" s="80">
        <v>9.3411175979000005E-2</v>
      </c>
      <c r="O154" s="80">
        <v>4.7193877550999998E-2</v>
      </c>
      <c r="P154" s="80">
        <v>8.5271317829000007E-2</v>
      </c>
      <c r="Q154" s="80">
        <v>7.4582924435000003E-2</v>
      </c>
      <c r="R154" s="80">
        <v>0.104318084651</v>
      </c>
      <c r="S154" s="80">
        <v>0.111688311688</v>
      </c>
      <c r="T154" s="80">
        <v>9.4047199718000005E-2</v>
      </c>
      <c r="U154" s="80">
        <v>0.10481586402199999</v>
      </c>
      <c r="V154" s="80">
        <v>0.105894105894</v>
      </c>
      <c r="W154" s="80">
        <v>0.122538293216</v>
      </c>
      <c r="X154" s="80">
        <v>0.108183079056</v>
      </c>
      <c r="Y154" s="80">
        <v>0.122359796067</v>
      </c>
      <c r="Z154" s="80">
        <v>8.7810745789E-2</v>
      </c>
      <c r="AA154" s="80">
        <v>9.5854922278999999E-2</v>
      </c>
      <c r="AB154" s="80">
        <v>8.4859813083999994E-2</v>
      </c>
      <c r="AC154" s="80">
        <v>9.0675477239000005E-2</v>
      </c>
      <c r="AD154" s="80">
        <v>8.9923469386999993E-2</v>
      </c>
      <c r="AE154" s="80">
        <v>9.2611336032000002E-2</v>
      </c>
      <c r="AF154" s="80">
        <v>9.5828635851000002E-2</v>
      </c>
      <c r="AG154" s="81"/>
      <c r="AH154" s="16"/>
    </row>
    <row r="155" spans="1:34" x14ac:dyDescent="0.2">
      <c r="A155" s="76" t="s">
        <v>735</v>
      </c>
      <c r="B155" s="77" t="s">
        <v>2412</v>
      </c>
      <c r="C155" s="80"/>
      <c r="D155" s="80"/>
      <c r="E155" s="80"/>
      <c r="F155" s="80"/>
      <c r="G155" s="80"/>
      <c r="H155" s="80"/>
      <c r="I155" s="80"/>
      <c r="J155" s="80">
        <v>0</v>
      </c>
      <c r="K155" s="80"/>
      <c r="L155" s="80">
        <v>0</v>
      </c>
      <c r="M155" s="80">
        <v>0</v>
      </c>
      <c r="N155" s="80">
        <v>0</v>
      </c>
      <c r="O155" s="80">
        <v>1</v>
      </c>
      <c r="P155" s="80">
        <v>1</v>
      </c>
      <c r="Q155" s="80">
        <v>0</v>
      </c>
      <c r="R155" s="80">
        <v>0</v>
      </c>
      <c r="S155" s="80">
        <v>0</v>
      </c>
      <c r="T155" s="80">
        <v>0</v>
      </c>
      <c r="U155" s="80"/>
      <c r="V155" s="80">
        <v>0</v>
      </c>
      <c r="W155" s="80">
        <v>0</v>
      </c>
      <c r="X155" s="80">
        <v>0</v>
      </c>
      <c r="Y155" s="80">
        <v>0</v>
      </c>
      <c r="Z155" s="80">
        <v>0</v>
      </c>
      <c r="AA155" s="80">
        <v>0.33333333333300003</v>
      </c>
      <c r="AB155" s="80">
        <v>0</v>
      </c>
      <c r="AC155" s="80">
        <v>0</v>
      </c>
      <c r="AD155" s="80">
        <v>0</v>
      </c>
      <c r="AE155" s="80">
        <v>0</v>
      </c>
      <c r="AF155" s="80">
        <v>0</v>
      </c>
      <c r="AG155" s="81"/>
      <c r="AH155" s="16"/>
    </row>
    <row r="156" spans="1:34" s="17" customFormat="1" x14ac:dyDescent="0.2">
      <c r="A156" s="76" t="s">
        <v>795</v>
      </c>
      <c r="B156" s="77" t="s">
        <v>2410</v>
      </c>
      <c r="C156" s="80"/>
      <c r="D156" s="80">
        <v>0</v>
      </c>
      <c r="E156" s="80">
        <v>0</v>
      </c>
      <c r="F156" s="80"/>
      <c r="G156" s="80"/>
      <c r="H156" s="80">
        <v>0</v>
      </c>
      <c r="I156" s="80">
        <v>0</v>
      </c>
      <c r="J156" s="80"/>
      <c r="K156" s="80">
        <v>0</v>
      </c>
      <c r="L156" s="80">
        <v>0</v>
      </c>
      <c r="M156" s="80"/>
      <c r="N156" s="80">
        <v>0</v>
      </c>
      <c r="O156" s="80"/>
      <c r="P156" s="80">
        <v>0</v>
      </c>
      <c r="Q156" s="80">
        <v>0</v>
      </c>
      <c r="R156" s="80">
        <v>0</v>
      </c>
      <c r="S156" s="80">
        <v>0</v>
      </c>
      <c r="T156" s="80">
        <v>0</v>
      </c>
      <c r="U156" s="80">
        <v>0.25</v>
      </c>
      <c r="V156" s="80">
        <v>0.166666666666</v>
      </c>
      <c r="W156" s="80">
        <v>0</v>
      </c>
      <c r="X156" s="80">
        <v>0.25</v>
      </c>
      <c r="Y156" s="80">
        <v>0</v>
      </c>
      <c r="Z156" s="80">
        <v>0</v>
      </c>
      <c r="AA156" s="80">
        <v>0.166666666666</v>
      </c>
      <c r="AB156" s="80">
        <v>0.25</v>
      </c>
      <c r="AC156" s="80">
        <v>0.25</v>
      </c>
      <c r="AD156" s="80">
        <v>0.176470588235</v>
      </c>
      <c r="AE156" s="80">
        <v>0</v>
      </c>
      <c r="AF156" s="80">
        <v>0</v>
      </c>
      <c r="AG156" s="81"/>
      <c r="AH156" s="16"/>
    </row>
    <row r="157" spans="1:34" x14ac:dyDescent="0.2">
      <c r="A157" s="76" t="s">
        <v>774</v>
      </c>
      <c r="B157" s="77" t="s">
        <v>2411</v>
      </c>
      <c r="C157" s="80">
        <v>0</v>
      </c>
      <c r="D157" s="80">
        <v>0</v>
      </c>
      <c r="E157" s="80">
        <v>0</v>
      </c>
      <c r="F157" s="80">
        <v>0</v>
      </c>
      <c r="G157" s="80">
        <v>0.6</v>
      </c>
      <c r="H157" s="80">
        <v>0</v>
      </c>
      <c r="I157" s="80">
        <v>0.6</v>
      </c>
      <c r="J157" s="80">
        <v>0</v>
      </c>
      <c r="K157" s="80">
        <v>0</v>
      </c>
      <c r="L157" s="80">
        <v>0</v>
      </c>
      <c r="M157" s="80">
        <v>0</v>
      </c>
      <c r="N157" s="80">
        <v>0.4</v>
      </c>
      <c r="O157" s="80">
        <v>0.3125</v>
      </c>
      <c r="P157" s="80">
        <v>0</v>
      </c>
      <c r="Q157" s="80">
        <v>0</v>
      </c>
      <c r="R157" s="80">
        <v>6.25E-2</v>
      </c>
      <c r="S157" s="80">
        <v>0</v>
      </c>
      <c r="T157" s="80">
        <v>0.25</v>
      </c>
      <c r="U157" s="80">
        <v>3.4482758619999998E-2</v>
      </c>
      <c r="V157" s="80">
        <v>0.28571428571399998</v>
      </c>
      <c r="W157" s="80">
        <v>0.166666666666</v>
      </c>
      <c r="X157" s="80">
        <v>9.5238095238000003E-2</v>
      </c>
      <c r="Y157" s="80">
        <v>0</v>
      </c>
      <c r="Z157" s="80">
        <v>0.27777777777700002</v>
      </c>
      <c r="AA157" s="80">
        <v>0.14814814814800001</v>
      </c>
      <c r="AB157" s="80">
        <v>0.65517241379299995</v>
      </c>
      <c r="AC157" s="80">
        <v>0.35483870967699999</v>
      </c>
      <c r="AD157" s="80">
        <v>0.26666666666599997</v>
      </c>
      <c r="AE157" s="80">
        <v>6.6666666666000005E-2</v>
      </c>
      <c r="AF157" s="80">
        <v>0</v>
      </c>
      <c r="AG157" s="81"/>
      <c r="AH157" s="16"/>
    </row>
    <row r="158" spans="1:34" s="17" customFormat="1" x14ac:dyDescent="0.2">
      <c r="A158" s="76" t="s">
        <v>914</v>
      </c>
      <c r="B158" s="77" t="s">
        <v>2632</v>
      </c>
      <c r="C158" s="80"/>
      <c r="D158" s="80"/>
      <c r="E158" s="80"/>
      <c r="F158" s="80"/>
      <c r="G158" s="80"/>
      <c r="H158" s="80"/>
      <c r="I158" s="80"/>
      <c r="J158" s="80"/>
      <c r="K158" s="80"/>
      <c r="L158" s="80"/>
      <c r="M158" s="80"/>
      <c r="N158" s="80"/>
      <c r="O158" s="80"/>
      <c r="P158" s="80"/>
      <c r="Q158" s="80"/>
      <c r="R158" s="80"/>
      <c r="S158" s="80"/>
      <c r="T158" s="80"/>
      <c r="U158" s="80"/>
      <c r="V158" s="80"/>
      <c r="W158" s="80"/>
      <c r="X158" s="80">
        <v>0</v>
      </c>
      <c r="Y158" s="80"/>
      <c r="Z158" s="80"/>
      <c r="AA158" s="80"/>
      <c r="AB158" s="80"/>
      <c r="AC158" s="80"/>
      <c r="AD158" s="80"/>
      <c r="AE158" s="80"/>
      <c r="AF158" s="80"/>
      <c r="AG158" s="81"/>
      <c r="AH158" s="16"/>
    </row>
    <row r="159" spans="1:34" x14ac:dyDescent="0.2">
      <c r="A159" s="76" t="s">
        <v>2586</v>
      </c>
      <c r="B159" s="77" t="s">
        <v>2648</v>
      </c>
      <c r="C159" s="80">
        <v>3.0341801303000002E-2</v>
      </c>
      <c r="D159" s="80">
        <v>3.3431910161E-2</v>
      </c>
      <c r="E159" s="80">
        <v>3.4024297974000001E-2</v>
      </c>
      <c r="F159" s="80">
        <v>3.4187838674999999E-2</v>
      </c>
      <c r="G159" s="80">
        <v>3.6299150971999997E-2</v>
      </c>
      <c r="H159" s="80">
        <v>3.7602566752000001E-2</v>
      </c>
      <c r="I159" s="80">
        <v>3.8551349377999998E-2</v>
      </c>
      <c r="J159" s="80">
        <v>3.9629796666999999E-2</v>
      </c>
      <c r="K159" s="80">
        <v>4.1476856215000003E-2</v>
      </c>
      <c r="L159" s="80">
        <v>4.2789994323E-2</v>
      </c>
      <c r="M159" s="80">
        <v>4.5100897702000001E-2</v>
      </c>
      <c r="N159" s="80">
        <v>4.5887407053999997E-2</v>
      </c>
      <c r="O159" s="80">
        <v>4.9047212930999999E-2</v>
      </c>
      <c r="P159" s="80">
        <v>4.9481358617000003E-2</v>
      </c>
      <c r="Q159" s="80">
        <v>5.2947905370999998E-2</v>
      </c>
      <c r="R159" s="80">
        <v>5.5144906453999998E-2</v>
      </c>
      <c r="S159" s="80">
        <v>5.3375817541000001E-2</v>
      </c>
      <c r="T159" s="80">
        <v>5.8516465693000001E-2</v>
      </c>
      <c r="U159" s="80">
        <v>5.6220024538999998E-2</v>
      </c>
      <c r="V159" s="80">
        <v>6.1348172579999999E-2</v>
      </c>
      <c r="W159" s="80">
        <v>6.4367666887999997E-2</v>
      </c>
      <c r="X159" s="80">
        <v>6.8441363059000004E-2</v>
      </c>
      <c r="Y159" s="80">
        <v>7.3645983833000001E-2</v>
      </c>
      <c r="Z159" s="80">
        <v>8.5028229580000003E-2</v>
      </c>
      <c r="AA159" s="80">
        <v>0.10332045503499999</v>
      </c>
      <c r="AB159" s="80">
        <v>0.117391726889</v>
      </c>
      <c r="AC159" s="80">
        <v>0.11765034144600001</v>
      </c>
      <c r="AD159" s="80">
        <v>0.10903556470300001</v>
      </c>
      <c r="AE159" s="80">
        <v>0.123519232242</v>
      </c>
      <c r="AF159" s="80">
        <v>0.139200837514</v>
      </c>
      <c r="AG159" s="81">
        <v>0</v>
      </c>
      <c r="AH159" s="16"/>
    </row>
    <row r="160" spans="1:34" x14ac:dyDescent="0.2">
      <c r="A160" s="76" t="s">
        <v>990</v>
      </c>
      <c r="B160" s="77" t="s">
        <v>2640</v>
      </c>
      <c r="C160" s="80"/>
      <c r="D160" s="80"/>
      <c r="E160" s="80"/>
      <c r="F160" s="80"/>
      <c r="G160" s="80"/>
      <c r="H160" s="80"/>
      <c r="I160" s="80"/>
      <c r="J160" s="80"/>
      <c r="K160" s="80"/>
      <c r="L160" s="80"/>
      <c r="M160" s="80"/>
      <c r="N160" s="80"/>
      <c r="O160" s="80"/>
      <c r="P160" s="80"/>
      <c r="Q160" s="80"/>
      <c r="R160" s="80">
        <v>0</v>
      </c>
      <c r="S160" s="80"/>
      <c r="T160" s="80"/>
      <c r="U160" s="80"/>
      <c r="V160" s="80"/>
      <c r="W160" s="80"/>
      <c r="X160" s="80"/>
      <c r="Y160" s="80"/>
      <c r="Z160" s="80"/>
      <c r="AA160" s="80"/>
      <c r="AB160" s="80"/>
      <c r="AC160" s="80"/>
      <c r="AD160" s="80"/>
      <c r="AE160" s="80"/>
      <c r="AF160" s="80"/>
      <c r="AG160" s="81"/>
      <c r="AH160" s="16"/>
    </row>
    <row r="161" spans="1:34" s="17" customFormat="1" x14ac:dyDescent="0.2">
      <c r="A161" s="76" t="s">
        <v>664</v>
      </c>
      <c r="B161" s="77" t="s">
        <v>2351</v>
      </c>
      <c r="C161" s="80">
        <v>4.9780380673000002E-2</v>
      </c>
      <c r="D161" s="80">
        <v>3.7647058822999999E-2</v>
      </c>
      <c r="E161" s="80">
        <v>4.1714947856000002E-2</v>
      </c>
      <c r="F161" s="80">
        <v>3.0586236193000001E-2</v>
      </c>
      <c r="G161" s="80">
        <v>5.0350541745999997E-2</v>
      </c>
      <c r="H161" s="80">
        <v>2.8936742934E-2</v>
      </c>
      <c r="I161" s="80">
        <v>6.7810131630999998E-2</v>
      </c>
      <c r="J161" s="80">
        <v>4.5490822027E-2</v>
      </c>
      <c r="K161" s="80">
        <v>6.7747163695000001E-2</v>
      </c>
      <c r="L161" s="80">
        <v>6.4535585041999993E-2</v>
      </c>
      <c r="M161" s="80">
        <v>6.8410462776000006E-2</v>
      </c>
      <c r="N161" s="80">
        <v>8.3758032349999997E-2</v>
      </c>
      <c r="O161" s="80">
        <v>7.6487252123999996E-2</v>
      </c>
      <c r="P161" s="80">
        <v>8.8507520246000004E-2</v>
      </c>
      <c r="Q161" s="80">
        <v>9.3433461403999996E-2</v>
      </c>
      <c r="R161" s="80">
        <v>8.5597612690000005E-2</v>
      </c>
      <c r="S161" s="80">
        <v>8.4304781213000002E-2</v>
      </c>
      <c r="T161" s="80">
        <v>0.104142405589</v>
      </c>
      <c r="U161" s="80">
        <v>8.300036324E-2</v>
      </c>
      <c r="V161" s="80">
        <v>0.102054231717</v>
      </c>
      <c r="W161" s="80">
        <v>8.7816004561E-2</v>
      </c>
      <c r="X161" s="80">
        <v>0.104010254532</v>
      </c>
      <c r="Y161" s="80">
        <v>0.101004358537</v>
      </c>
      <c r="Z161" s="80">
        <v>9.5151294203000003E-2</v>
      </c>
      <c r="AA161" s="80">
        <v>0.100395114942</v>
      </c>
      <c r="AB161" s="80">
        <v>9.7983728332999995E-2</v>
      </c>
      <c r="AC161" s="80">
        <v>0.106184586108</v>
      </c>
      <c r="AD161" s="80">
        <v>0.105263157894</v>
      </c>
      <c r="AE161" s="80">
        <v>8.9248277927000005E-2</v>
      </c>
      <c r="AF161" s="80">
        <v>0.106628242074</v>
      </c>
      <c r="AG161" s="81"/>
      <c r="AH161" s="16"/>
    </row>
    <row r="162" spans="1:34" s="17" customFormat="1" x14ac:dyDescent="0.2">
      <c r="A162" s="76" t="s">
        <v>988</v>
      </c>
      <c r="B162" s="77" t="s">
        <v>2642</v>
      </c>
      <c r="C162" s="80"/>
      <c r="D162" s="80"/>
      <c r="E162" s="80"/>
      <c r="F162" s="80"/>
      <c r="G162" s="80"/>
      <c r="H162" s="80"/>
      <c r="I162" s="80"/>
      <c r="J162" s="80"/>
      <c r="K162" s="80"/>
      <c r="L162" s="80"/>
      <c r="M162" s="80"/>
      <c r="N162" s="80"/>
      <c r="O162" s="80"/>
      <c r="P162" s="80"/>
      <c r="Q162" s="80"/>
      <c r="R162" s="80"/>
      <c r="S162" s="80"/>
      <c r="T162" s="80"/>
      <c r="U162" s="80"/>
      <c r="V162" s="80">
        <v>0</v>
      </c>
      <c r="W162" s="80"/>
      <c r="X162" s="80"/>
      <c r="Y162" s="80">
        <v>0</v>
      </c>
      <c r="Z162" s="80"/>
      <c r="AA162" s="80"/>
      <c r="AB162" s="80"/>
      <c r="AC162" s="80"/>
      <c r="AD162" s="80"/>
      <c r="AE162" s="80"/>
      <c r="AF162" s="80"/>
      <c r="AG162" s="81"/>
      <c r="AH162" s="16"/>
    </row>
    <row r="163" spans="1:34" x14ac:dyDescent="0.2">
      <c r="A163" s="76" t="s">
        <v>785</v>
      </c>
      <c r="B163" s="77" t="s">
        <v>612</v>
      </c>
      <c r="C163" s="80"/>
      <c r="D163" s="80"/>
      <c r="E163" s="80"/>
      <c r="F163" s="80"/>
      <c r="G163" s="80">
        <v>0</v>
      </c>
      <c r="H163" s="80"/>
      <c r="I163" s="80"/>
      <c r="J163" s="80">
        <v>0</v>
      </c>
      <c r="K163" s="80">
        <v>0</v>
      </c>
      <c r="L163" s="80">
        <v>0</v>
      </c>
      <c r="M163" s="80">
        <v>0</v>
      </c>
      <c r="N163" s="80">
        <v>0</v>
      </c>
      <c r="O163" s="80">
        <v>0</v>
      </c>
      <c r="P163" s="80">
        <v>0</v>
      </c>
      <c r="Q163" s="80">
        <v>0</v>
      </c>
      <c r="R163" s="80">
        <v>0</v>
      </c>
      <c r="S163" s="80">
        <v>0</v>
      </c>
      <c r="T163" s="80">
        <v>0</v>
      </c>
      <c r="U163" s="80">
        <v>0</v>
      </c>
      <c r="V163" s="80">
        <v>0</v>
      </c>
      <c r="W163" s="80">
        <v>0</v>
      </c>
      <c r="X163" s="80">
        <v>7.1428571428000007E-2</v>
      </c>
      <c r="Y163" s="80">
        <v>0</v>
      </c>
      <c r="Z163" s="80">
        <v>0</v>
      </c>
      <c r="AA163" s="80">
        <v>0</v>
      </c>
      <c r="AB163" s="80">
        <v>6.25E-2</v>
      </c>
      <c r="AC163" s="80">
        <v>9.0909090908999998E-2</v>
      </c>
      <c r="AD163" s="80">
        <v>0.2</v>
      </c>
      <c r="AE163" s="80">
        <v>0.14285714285699999</v>
      </c>
      <c r="AF163" s="80">
        <v>0</v>
      </c>
      <c r="AG163" s="81"/>
      <c r="AH163" s="16"/>
    </row>
    <row r="164" spans="1:34" s="17" customFormat="1" x14ac:dyDescent="0.2">
      <c r="A164" s="76" t="s">
        <v>1004</v>
      </c>
      <c r="B164" s="77" t="s">
        <v>2646</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1"/>
      <c r="AH164" s="16"/>
    </row>
    <row r="165" spans="1:34" s="17" customFormat="1" x14ac:dyDescent="0.2">
      <c r="A165" s="76" t="s">
        <v>764</v>
      </c>
      <c r="B165" s="77" t="s">
        <v>2454</v>
      </c>
      <c r="C165" s="80">
        <v>0</v>
      </c>
      <c r="D165" s="80">
        <v>0</v>
      </c>
      <c r="E165" s="80">
        <v>0</v>
      </c>
      <c r="F165" s="80">
        <v>0</v>
      </c>
      <c r="G165" s="80">
        <v>0.2</v>
      </c>
      <c r="H165" s="80">
        <v>0</v>
      </c>
      <c r="I165" s="80">
        <v>0</v>
      </c>
      <c r="J165" s="80">
        <v>0</v>
      </c>
      <c r="K165" s="80">
        <v>0</v>
      </c>
      <c r="L165" s="80">
        <v>0</v>
      </c>
      <c r="M165" s="80">
        <v>0</v>
      </c>
      <c r="N165" s="80">
        <v>0</v>
      </c>
      <c r="O165" s="80">
        <v>0</v>
      </c>
      <c r="P165" s="80">
        <v>0</v>
      </c>
      <c r="Q165" s="80">
        <v>0</v>
      </c>
      <c r="R165" s="80">
        <v>3.8461538460999999E-2</v>
      </c>
      <c r="S165" s="80">
        <v>0</v>
      </c>
      <c r="T165" s="80">
        <v>0</v>
      </c>
      <c r="U165" s="80">
        <v>0</v>
      </c>
      <c r="V165" s="80">
        <v>0.115942028985</v>
      </c>
      <c r="W165" s="80">
        <v>0.12727272727200001</v>
      </c>
      <c r="X165" s="80">
        <v>0.11428571428500001</v>
      </c>
      <c r="Y165" s="80">
        <v>2.6548672565999999E-2</v>
      </c>
      <c r="Z165" s="80">
        <v>4.854368932E-2</v>
      </c>
      <c r="AA165" s="80">
        <v>1.8867924527999999E-2</v>
      </c>
      <c r="AB165" s="80">
        <v>0.10738255033499999</v>
      </c>
      <c r="AC165" s="80">
        <v>2.9411764704999999E-2</v>
      </c>
      <c r="AD165" s="80">
        <v>0.14107883817399999</v>
      </c>
      <c r="AE165" s="80">
        <v>9.7014925372999994E-2</v>
      </c>
      <c r="AF165" s="80">
        <v>0.12903225806400001</v>
      </c>
      <c r="AG165" s="81"/>
      <c r="AH165" s="16"/>
    </row>
    <row r="166" spans="1:34" s="17" customFormat="1" x14ac:dyDescent="0.2">
      <c r="A166" s="76" t="s">
        <v>1007</v>
      </c>
      <c r="B166" s="77" t="s">
        <v>2500</v>
      </c>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1"/>
      <c r="AH166" s="16"/>
    </row>
    <row r="167" spans="1:34" x14ac:dyDescent="0.2">
      <c r="A167" s="76" t="s">
        <v>718</v>
      </c>
      <c r="B167" s="77" t="s">
        <v>2413</v>
      </c>
      <c r="C167" s="80">
        <v>0</v>
      </c>
      <c r="D167" s="80">
        <v>0.33333333333300003</v>
      </c>
      <c r="E167" s="80">
        <v>0</v>
      </c>
      <c r="F167" s="80">
        <v>0.181818181818</v>
      </c>
      <c r="G167" s="80">
        <v>0</v>
      </c>
      <c r="H167" s="80">
        <v>0</v>
      </c>
      <c r="I167" s="80">
        <v>0</v>
      </c>
      <c r="J167" s="80">
        <v>0</v>
      </c>
      <c r="K167" s="80">
        <v>0.222222222222</v>
      </c>
      <c r="L167" s="80">
        <v>0.1</v>
      </c>
      <c r="M167" s="80">
        <v>0</v>
      </c>
      <c r="N167" s="80">
        <v>6.25E-2</v>
      </c>
      <c r="O167" s="80">
        <v>4.5454545454000003E-2</v>
      </c>
      <c r="P167" s="80">
        <v>5.8823529410999997E-2</v>
      </c>
      <c r="Q167" s="80">
        <v>0</v>
      </c>
      <c r="R167" s="80">
        <v>0</v>
      </c>
      <c r="S167" s="80">
        <v>0.13043478260800001</v>
      </c>
      <c r="T167" s="80">
        <v>0.1</v>
      </c>
      <c r="U167" s="80">
        <v>8.6956521738999995E-2</v>
      </c>
      <c r="V167" s="80">
        <v>4.0816326530000002E-2</v>
      </c>
      <c r="W167" s="80">
        <v>0</v>
      </c>
      <c r="X167" s="80">
        <v>0</v>
      </c>
      <c r="Y167" s="80">
        <v>0.28571428571399998</v>
      </c>
      <c r="Z167" s="80">
        <v>0.17391304347799999</v>
      </c>
      <c r="AA167" s="80">
        <v>8.6956521738999995E-2</v>
      </c>
      <c r="AB167" s="80">
        <v>7.4074074074000004E-2</v>
      </c>
      <c r="AC167" s="80">
        <v>7.2727272726999997E-2</v>
      </c>
      <c r="AD167" s="80">
        <v>0.30769230769200001</v>
      </c>
      <c r="AE167" s="80">
        <v>0.222222222222</v>
      </c>
      <c r="AF167" s="80">
        <v>8.3333333332999998E-2</v>
      </c>
      <c r="AG167" s="81"/>
      <c r="AH167" s="16"/>
    </row>
    <row r="168" spans="1:34" s="17" customFormat="1" x14ac:dyDescent="0.2">
      <c r="A168" s="76" t="s">
        <v>850</v>
      </c>
      <c r="B168" s="77" t="s">
        <v>2415</v>
      </c>
      <c r="C168" s="80">
        <v>0</v>
      </c>
      <c r="D168" s="80"/>
      <c r="E168" s="80"/>
      <c r="F168" s="80"/>
      <c r="G168" s="80"/>
      <c r="H168" s="80">
        <v>1</v>
      </c>
      <c r="I168" s="80">
        <v>1</v>
      </c>
      <c r="J168" s="80"/>
      <c r="K168" s="80">
        <v>0</v>
      </c>
      <c r="L168" s="80">
        <v>0</v>
      </c>
      <c r="M168" s="80">
        <v>0</v>
      </c>
      <c r="N168" s="80">
        <v>0</v>
      </c>
      <c r="O168" s="80"/>
      <c r="P168" s="80">
        <v>0</v>
      </c>
      <c r="Q168" s="80">
        <v>0</v>
      </c>
      <c r="R168" s="80">
        <v>0.61538461538400002</v>
      </c>
      <c r="S168" s="80">
        <v>0</v>
      </c>
      <c r="T168" s="80"/>
      <c r="U168" s="80">
        <v>0</v>
      </c>
      <c r="V168" s="80">
        <v>0</v>
      </c>
      <c r="W168" s="80"/>
      <c r="X168" s="80"/>
      <c r="Y168" s="80"/>
      <c r="Z168" s="80"/>
      <c r="AA168" s="80"/>
      <c r="AB168" s="80"/>
      <c r="AC168" s="80">
        <v>0</v>
      </c>
      <c r="AD168" s="80"/>
      <c r="AE168" s="80"/>
      <c r="AF168" s="80"/>
      <c r="AG168" s="81"/>
      <c r="AH168" s="16"/>
    </row>
    <row r="169" spans="1:34" s="17" customFormat="1" x14ac:dyDescent="0.2">
      <c r="A169" s="76" t="s">
        <v>801</v>
      </c>
      <c r="B169" s="77" t="s">
        <v>2501</v>
      </c>
      <c r="C169" s="80">
        <v>0</v>
      </c>
      <c r="D169" s="80">
        <v>0</v>
      </c>
      <c r="E169" s="80">
        <v>0</v>
      </c>
      <c r="F169" s="80">
        <v>0</v>
      </c>
      <c r="G169" s="80"/>
      <c r="H169" s="80">
        <v>0</v>
      </c>
      <c r="I169" s="80">
        <v>0</v>
      </c>
      <c r="J169" s="80"/>
      <c r="K169" s="80">
        <v>0</v>
      </c>
      <c r="L169" s="80">
        <v>0</v>
      </c>
      <c r="M169" s="80">
        <v>0</v>
      </c>
      <c r="N169" s="80"/>
      <c r="O169" s="80"/>
      <c r="P169" s="80">
        <v>0</v>
      </c>
      <c r="Q169" s="80"/>
      <c r="R169" s="80"/>
      <c r="S169" s="80">
        <v>0</v>
      </c>
      <c r="T169" s="80">
        <v>0.33333333333300003</v>
      </c>
      <c r="U169" s="80">
        <v>0.25</v>
      </c>
      <c r="V169" s="80">
        <v>0</v>
      </c>
      <c r="W169" s="80">
        <v>0.125</v>
      </c>
      <c r="X169" s="80"/>
      <c r="Y169" s="80">
        <v>0</v>
      </c>
      <c r="Z169" s="80">
        <v>0</v>
      </c>
      <c r="AA169" s="80">
        <v>0</v>
      </c>
      <c r="AB169" s="80">
        <v>0.44827586206800002</v>
      </c>
      <c r="AC169" s="80">
        <v>0.5</v>
      </c>
      <c r="AD169" s="80">
        <v>9.0909090908999998E-2</v>
      </c>
      <c r="AE169" s="80">
        <v>0</v>
      </c>
      <c r="AF169" s="80"/>
      <c r="AG169" s="81"/>
      <c r="AH169" s="16"/>
    </row>
    <row r="170" spans="1:34" s="17" customFormat="1" x14ac:dyDescent="0.2">
      <c r="A170" s="76" t="s">
        <v>693</v>
      </c>
      <c r="B170" s="77" t="s">
        <v>2414</v>
      </c>
      <c r="C170" s="80">
        <v>0</v>
      </c>
      <c r="D170" s="80">
        <v>0</v>
      </c>
      <c r="E170" s="80">
        <v>0</v>
      </c>
      <c r="F170" s="80">
        <v>0</v>
      </c>
      <c r="G170" s="80">
        <v>0.111111111111</v>
      </c>
      <c r="H170" s="80">
        <v>0.428571428571</v>
      </c>
      <c r="I170" s="80">
        <v>0.66666666666600005</v>
      </c>
      <c r="J170" s="80">
        <v>0</v>
      </c>
      <c r="K170" s="80">
        <v>9.0909090908999998E-2</v>
      </c>
      <c r="L170" s="80">
        <v>0.25</v>
      </c>
      <c r="M170" s="80">
        <v>0.116279069767</v>
      </c>
      <c r="N170" s="80">
        <v>0.15625</v>
      </c>
      <c r="O170" s="80">
        <v>0.26666666666599997</v>
      </c>
      <c r="P170" s="80">
        <v>0.23076923076899999</v>
      </c>
      <c r="Q170" s="80">
        <v>0.222222222222</v>
      </c>
      <c r="R170" s="80">
        <v>0.25</v>
      </c>
      <c r="S170" s="80">
        <v>0.27272727272699998</v>
      </c>
      <c r="T170" s="80">
        <v>7.3170731707000003E-2</v>
      </c>
      <c r="U170" s="80">
        <v>0.21428571428500001</v>
      </c>
      <c r="V170" s="80">
        <v>6.5573770490999994E-2</v>
      </c>
      <c r="W170" s="80">
        <v>0.37142857142800001</v>
      </c>
      <c r="X170" s="80">
        <v>0.22857142857099999</v>
      </c>
      <c r="Y170" s="80">
        <v>0.27500000000000002</v>
      </c>
      <c r="Z170" s="80">
        <v>0.103896103896</v>
      </c>
      <c r="AA170" s="80">
        <v>0.11428571428500001</v>
      </c>
      <c r="AB170" s="80">
        <v>0.242857142857</v>
      </c>
      <c r="AC170" s="80">
        <v>0.13483146067400001</v>
      </c>
      <c r="AD170" s="80">
        <v>0.23809523809499999</v>
      </c>
      <c r="AE170" s="80">
        <v>0.24050632911299999</v>
      </c>
      <c r="AF170" s="80">
        <v>0.357142857142</v>
      </c>
      <c r="AG170" s="81"/>
      <c r="AH170" s="16"/>
    </row>
    <row r="171" spans="1:34" s="17" customFormat="1" x14ac:dyDescent="0.2">
      <c r="A171" s="76" t="s">
        <v>688</v>
      </c>
      <c r="B171" s="77" t="s">
        <v>2353</v>
      </c>
      <c r="C171" s="80">
        <v>0.101063829787</v>
      </c>
      <c r="D171" s="80">
        <v>5.6179775279999997E-2</v>
      </c>
      <c r="E171" s="80">
        <v>5.5555555554999997E-2</v>
      </c>
      <c r="F171" s="80">
        <v>0.139037433155</v>
      </c>
      <c r="G171" s="80">
        <v>0.111111111111</v>
      </c>
      <c r="H171" s="80">
        <v>0.138364779874</v>
      </c>
      <c r="I171" s="80">
        <v>0.2</v>
      </c>
      <c r="J171" s="80">
        <v>0.12820512820499999</v>
      </c>
      <c r="K171" s="80">
        <v>9.8765432097999997E-2</v>
      </c>
      <c r="L171" s="80">
        <v>0.166666666666</v>
      </c>
      <c r="M171" s="80">
        <v>0.36</v>
      </c>
      <c r="N171" s="80">
        <v>0.30232558139499999</v>
      </c>
      <c r="O171" s="80">
        <v>0.28571428571399998</v>
      </c>
      <c r="P171" s="80">
        <v>0.17808219178000001</v>
      </c>
      <c r="Q171" s="80">
        <v>0.26153846153799998</v>
      </c>
      <c r="R171" s="80">
        <v>0.15668202764899999</v>
      </c>
      <c r="S171" s="80">
        <v>0.17757009345700001</v>
      </c>
      <c r="T171" s="80">
        <v>0.25339366515799999</v>
      </c>
      <c r="U171" s="80">
        <v>0.171428571428</v>
      </c>
      <c r="V171" s="80">
        <v>0.21568627450899999</v>
      </c>
      <c r="W171" s="80">
        <v>0.28463476070499999</v>
      </c>
      <c r="X171" s="80">
        <v>0.18639053254400001</v>
      </c>
      <c r="Y171" s="80">
        <v>0.21413276231200001</v>
      </c>
      <c r="Z171" s="80">
        <v>0.14572864321599999</v>
      </c>
      <c r="AA171" s="80">
        <v>0.18581907090399999</v>
      </c>
      <c r="AB171" s="80">
        <v>0.13445378151199999</v>
      </c>
      <c r="AC171" s="80">
        <v>0.14495114006500001</v>
      </c>
      <c r="AD171" s="80">
        <v>0.18233082706699999</v>
      </c>
      <c r="AE171" s="80">
        <v>0.22338568935399999</v>
      </c>
      <c r="AF171" s="80">
        <v>0.28110599078300003</v>
      </c>
      <c r="AG171" s="81"/>
      <c r="AH171" s="16"/>
    </row>
    <row r="172" spans="1:34" s="17" customFormat="1" x14ac:dyDescent="0.2">
      <c r="A172" s="76" t="s">
        <v>905</v>
      </c>
      <c r="B172" s="77" t="s">
        <v>2631</v>
      </c>
      <c r="C172" s="80"/>
      <c r="D172" s="80"/>
      <c r="E172" s="80"/>
      <c r="F172" s="80"/>
      <c r="G172" s="80"/>
      <c r="H172" s="80"/>
      <c r="I172" s="80"/>
      <c r="J172" s="80"/>
      <c r="K172" s="80"/>
      <c r="L172" s="80"/>
      <c r="M172" s="80"/>
      <c r="N172" s="80"/>
      <c r="O172" s="80"/>
      <c r="P172" s="80"/>
      <c r="Q172" s="80"/>
      <c r="R172" s="80">
        <v>0</v>
      </c>
      <c r="S172" s="80"/>
      <c r="T172" s="80"/>
      <c r="U172" s="80"/>
      <c r="V172" s="80"/>
      <c r="W172" s="80"/>
      <c r="X172" s="80"/>
      <c r="Y172" s="80"/>
      <c r="Z172" s="80"/>
      <c r="AA172" s="80"/>
      <c r="AB172" s="80"/>
      <c r="AC172" s="80"/>
      <c r="AD172" s="80"/>
      <c r="AE172" s="80"/>
      <c r="AF172" s="80"/>
      <c r="AG172" s="81"/>
      <c r="AH172" s="16"/>
    </row>
    <row r="173" spans="1:34" x14ac:dyDescent="0.2">
      <c r="A173" s="76" t="s">
        <v>665</v>
      </c>
      <c r="B173" s="77" t="s">
        <v>2354</v>
      </c>
      <c r="C173" s="80">
        <v>0.11973392461100001</v>
      </c>
      <c r="D173" s="80">
        <v>8.5790884718000004E-2</v>
      </c>
      <c r="E173" s="80">
        <v>0.123140622603</v>
      </c>
      <c r="F173" s="80">
        <v>0.12844387755100001</v>
      </c>
      <c r="G173" s="80">
        <v>0.136098130841</v>
      </c>
      <c r="H173" s="80">
        <v>0.14772005588699999</v>
      </c>
      <c r="I173" s="80">
        <v>0.14477891718999999</v>
      </c>
      <c r="J173" s="80">
        <v>0.12667261373700001</v>
      </c>
      <c r="K173" s="80">
        <v>0.121209185156</v>
      </c>
      <c r="L173" s="80">
        <v>0.119816530937</v>
      </c>
      <c r="M173" s="80">
        <v>0.120361887311</v>
      </c>
      <c r="N173" s="80">
        <v>0.122280012737</v>
      </c>
      <c r="O173" s="80">
        <v>0.135825682999</v>
      </c>
      <c r="P173" s="80">
        <v>0.151184229187</v>
      </c>
      <c r="Q173" s="80">
        <v>0.14694731337399999</v>
      </c>
      <c r="R173" s="80">
        <v>0.15746532499300001</v>
      </c>
      <c r="S173" s="80">
        <v>0.15170278637699999</v>
      </c>
      <c r="T173" s="80">
        <v>0.16462061825099999</v>
      </c>
      <c r="U173" s="80">
        <v>0.16676325702600001</v>
      </c>
      <c r="V173" s="80">
        <v>0.15288942818099999</v>
      </c>
      <c r="W173" s="80">
        <v>0.188655980271</v>
      </c>
      <c r="X173" s="80">
        <v>0.17665903890099999</v>
      </c>
      <c r="Y173" s="80">
        <v>0.18779342723</v>
      </c>
      <c r="Z173" s="80">
        <v>0.189229878401</v>
      </c>
      <c r="AA173" s="80">
        <v>0.207524148449</v>
      </c>
      <c r="AB173" s="80">
        <v>0.20063743781000001</v>
      </c>
      <c r="AC173" s="80">
        <v>0.198003795599</v>
      </c>
      <c r="AD173" s="80">
        <v>0.24502951227</v>
      </c>
      <c r="AE173" s="80">
        <v>0.25097681687899998</v>
      </c>
      <c r="AF173" s="80">
        <v>0.23692003948599999</v>
      </c>
      <c r="AG173" s="81"/>
      <c r="AH173" s="16"/>
    </row>
    <row r="174" spans="1:34" s="17" customFormat="1" x14ac:dyDescent="0.2">
      <c r="A174" s="76" t="s">
        <v>673</v>
      </c>
      <c r="B174" s="77" t="s">
        <v>2355</v>
      </c>
      <c r="C174" s="80">
        <v>0.14634146341400001</v>
      </c>
      <c r="D174" s="80">
        <v>0.13095238095200001</v>
      </c>
      <c r="E174" s="80">
        <v>0.104166666666</v>
      </c>
      <c r="F174" s="80">
        <v>9.7826086955999994E-2</v>
      </c>
      <c r="G174" s="80">
        <v>0.28301886792399999</v>
      </c>
      <c r="H174" s="80">
        <v>0.24444444444399999</v>
      </c>
      <c r="I174" s="80">
        <v>0.22115384615299999</v>
      </c>
      <c r="J174" s="80">
        <v>0.30434782608599997</v>
      </c>
      <c r="K174" s="80">
        <v>0.15723270440199999</v>
      </c>
      <c r="L174" s="80">
        <v>0.107438016528</v>
      </c>
      <c r="M174" s="80">
        <v>0.1875</v>
      </c>
      <c r="N174" s="80">
        <v>0.13775510203999999</v>
      </c>
      <c r="O174" s="80">
        <v>0.13944223107500001</v>
      </c>
      <c r="P174" s="80">
        <v>0.14588859416399999</v>
      </c>
      <c r="Q174" s="80">
        <v>0.19592875318</v>
      </c>
      <c r="R174" s="80">
        <v>0.177734375</v>
      </c>
      <c r="S174" s="80">
        <v>0.175379426644</v>
      </c>
      <c r="T174" s="80">
        <v>0.18361153262499999</v>
      </c>
      <c r="U174" s="80">
        <v>0.18856259659899999</v>
      </c>
      <c r="V174" s="80">
        <v>0.15326633165799999</v>
      </c>
      <c r="W174" s="80">
        <v>0.172849915682</v>
      </c>
      <c r="X174" s="80">
        <v>0.19063109954400001</v>
      </c>
      <c r="Y174" s="80">
        <v>0.17363154796899999</v>
      </c>
      <c r="Z174" s="80">
        <v>0.21905868680900001</v>
      </c>
      <c r="AA174" s="80">
        <v>0.18667699457699999</v>
      </c>
      <c r="AB174" s="80">
        <v>0.22588235294100001</v>
      </c>
      <c r="AC174" s="80">
        <v>0.20215827338100001</v>
      </c>
      <c r="AD174" s="80">
        <v>0.206844106463</v>
      </c>
      <c r="AE174" s="80">
        <v>0.212951432129</v>
      </c>
      <c r="AF174" s="80">
        <v>0.17338709677399999</v>
      </c>
      <c r="AG174" s="81"/>
      <c r="AH174" s="16"/>
    </row>
    <row r="175" spans="1:34" s="17" customFormat="1" x14ac:dyDescent="0.2">
      <c r="A175" s="76" t="s">
        <v>771</v>
      </c>
      <c r="B175" s="77" t="s">
        <v>2582</v>
      </c>
      <c r="C175" s="80"/>
      <c r="D175" s="80"/>
      <c r="E175" s="80"/>
      <c r="F175" s="80"/>
      <c r="G175" s="80"/>
      <c r="H175" s="80"/>
      <c r="I175" s="80"/>
      <c r="J175" s="80"/>
      <c r="K175" s="80"/>
      <c r="L175" s="80">
        <v>0</v>
      </c>
      <c r="M175" s="80">
        <v>0</v>
      </c>
      <c r="N175" s="80">
        <v>0</v>
      </c>
      <c r="O175" s="80">
        <v>0</v>
      </c>
      <c r="P175" s="80">
        <v>0</v>
      </c>
      <c r="Q175" s="80">
        <v>1</v>
      </c>
      <c r="R175" s="80">
        <v>1</v>
      </c>
      <c r="S175" s="80">
        <v>0</v>
      </c>
      <c r="T175" s="80">
        <v>0.36363636363599999</v>
      </c>
      <c r="U175" s="80">
        <v>0.28571428571399998</v>
      </c>
      <c r="V175" s="80">
        <v>5.8823529410999997E-2</v>
      </c>
      <c r="W175" s="80">
        <v>0</v>
      </c>
      <c r="X175" s="80">
        <v>0</v>
      </c>
      <c r="Y175" s="80">
        <v>0</v>
      </c>
      <c r="Z175" s="80">
        <v>0</v>
      </c>
      <c r="AA175" s="80">
        <v>6.25E-2</v>
      </c>
      <c r="AB175" s="80">
        <v>3.8461538460999999E-2</v>
      </c>
      <c r="AC175" s="80">
        <v>1.7241379309999999E-2</v>
      </c>
      <c r="AD175" s="80">
        <v>4.0404040404000002E-2</v>
      </c>
      <c r="AE175" s="80">
        <v>3.7037037037000002E-2</v>
      </c>
      <c r="AF175" s="80">
        <v>4.7619047619000002E-2</v>
      </c>
      <c r="AG175" s="81"/>
      <c r="AH175" s="16"/>
    </row>
    <row r="176" spans="1:34" s="17" customFormat="1" x14ac:dyDescent="0.2">
      <c r="A176" s="76" t="s">
        <v>832</v>
      </c>
      <c r="B176" s="77" t="s">
        <v>2624</v>
      </c>
      <c r="C176" s="80"/>
      <c r="D176" s="80"/>
      <c r="E176" s="80"/>
      <c r="F176" s="80"/>
      <c r="G176" s="80"/>
      <c r="H176" s="80"/>
      <c r="I176" s="80"/>
      <c r="J176" s="80"/>
      <c r="K176" s="80">
        <v>0</v>
      </c>
      <c r="L176" s="80"/>
      <c r="M176" s="80"/>
      <c r="N176" s="80"/>
      <c r="O176" s="80"/>
      <c r="P176" s="80"/>
      <c r="Q176" s="80"/>
      <c r="R176" s="80"/>
      <c r="S176" s="80">
        <v>0</v>
      </c>
      <c r="T176" s="80"/>
      <c r="U176" s="80">
        <v>0.28571428571399998</v>
      </c>
      <c r="V176" s="80">
        <v>0</v>
      </c>
      <c r="W176" s="80">
        <v>0</v>
      </c>
      <c r="X176" s="80">
        <v>0</v>
      </c>
      <c r="Y176" s="80"/>
      <c r="Z176" s="80">
        <v>0.2</v>
      </c>
      <c r="AA176" s="80">
        <v>0</v>
      </c>
      <c r="AB176" s="80">
        <v>0.25</v>
      </c>
      <c r="AC176" s="80"/>
      <c r="AD176" s="80">
        <v>0</v>
      </c>
      <c r="AE176" s="80"/>
      <c r="AF176" s="80"/>
      <c r="AG176" s="81"/>
      <c r="AH176" s="16"/>
    </row>
    <row r="177" spans="1:34" x14ac:dyDescent="0.2">
      <c r="A177" s="76" t="s">
        <v>680</v>
      </c>
      <c r="B177" s="77" t="s">
        <v>628</v>
      </c>
      <c r="C177" s="80">
        <v>0.21426218708799999</v>
      </c>
      <c r="D177" s="80">
        <v>0.237089964274</v>
      </c>
      <c r="E177" s="80">
        <v>0.22073984232800001</v>
      </c>
      <c r="F177" s="80">
        <v>0.21751824817500001</v>
      </c>
      <c r="G177" s="80">
        <v>0.232746173837</v>
      </c>
      <c r="H177" s="80">
        <v>0.25610200364199998</v>
      </c>
      <c r="I177" s="80">
        <v>0.25185685347699999</v>
      </c>
      <c r="J177" s="80">
        <v>0.26193058568299998</v>
      </c>
      <c r="K177" s="80">
        <v>0.259865659109</v>
      </c>
      <c r="L177" s="80">
        <v>0.29052631578900001</v>
      </c>
      <c r="M177" s="80">
        <v>0.25967235970699998</v>
      </c>
      <c r="N177" s="80">
        <v>0.25682819383200001</v>
      </c>
      <c r="O177" s="80">
        <v>0.30897207367700003</v>
      </c>
      <c r="P177" s="80">
        <v>0.22574955908200001</v>
      </c>
      <c r="Q177" s="80">
        <v>0.25912067352599999</v>
      </c>
      <c r="R177" s="80">
        <v>0.22039134912399999</v>
      </c>
      <c r="S177" s="80">
        <v>0.25289403383699999</v>
      </c>
      <c r="T177" s="80">
        <v>0.26181353767499999</v>
      </c>
      <c r="U177" s="80">
        <v>0.250827814569</v>
      </c>
      <c r="V177" s="80">
        <v>0.27735124760000002</v>
      </c>
      <c r="W177" s="80">
        <v>0.27010489510399999</v>
      </c>
      <c r="X177" s="80">
        <v>0.27360308285099999</v>
      </c>
      <c r="Y177" s="80">
        <v>0.28478802992500002</v>
      </c>
      <c r="Z177" s="80">
        <v>0.201821668264</v>
      </c>
      <c r="AA177" s="80">
        <v>0.328279883381</v>
      </c>
      <c r="AB177" s="80">
        <v>0.31130573248400001</v>
      </c>
      <c r="AC177" s="80">
        <v>0.280998080614</v>
      </c>
      <c r="AD177" s="80">
        <v>0.24665804225900001</v>
      </c>
      <c r="AE177" s="80">
        <v>0.20551378446099999</v>
      </c>
      <c r="AF177" s="80">
        <v>0.181333333333</v>
      </c>
      <c r="AG177" s="81"/>
      <c r="AH177" s="16"/>
    </row>
    <row r="178" spans="1:34" x14ac:dyDescent="0.2">
      <c r="A178" s="76" t="s">
        <v>657</v>
      </c>
      <c r="B178" s="77" t="s">
        <v>2442</v>
      </c>
      <c r="C178" s="80">
        <v>0.17988394584100001</v>
      </c>
      <c r="D178" s="80">
        <v>0.19027027027000001</v>
      </c>
      <c r="E178" s="80">
        <v>0.14043887147299999</v>
      </c>
      <c r="F178" s="80">
        <v>0.144939271255</v>
      </c>
      <c r="G178" s="80">
        <v>0.12571067593099999</v>
      </c>
      <c r="H178" s="80">
        <v>0.14073430570100001</v>
      </c>
      <c r="I178" s="80">
        <v>0.155569898545</v>
      </c>
      <c r="J178" s="80">
        <v>0.16332094918500001</v>
      </c>
      <c r="K178" s="80">
        <v>0.167381749686</v>
      </c>
      <c r="L178" s="80">
        <v>0.15866510538600001</v>
      </c>
      <c r="M178" s="80">
        <v>0.12721499539</v>
      </c>
      <c r="N178" s="80">
        <v>0.128618063112</v>
      </c>
      <c r="O178" s="80">
        <v>0.134149326805</v>
      </c>
      <c r="P178" s="80">
        <v>0.132417582417</v>
      </c>
      <c r="Q178" s="80">
        <v>0.12547384382099999</v>
      </c>
      <c r="R178" s="80">
        <v>0.14450761048899999</v>
      </c>
      <c r="S178" s="80">
        <v>0.14474696200500001</v>
      </c>
      <c r="T178" s="80">
        <v>0.145331128709</v>
      </c>
      <c r="U178" s="80">
        <v>0.13705659999399999</v>
      </c>
      <c r="V178" s="80">
        <v>0.14112748238299999</v>
      </c>
      <c r="W178" s="80">
        <v>0.16442161275700001</v>
      </c>
      <c r="X178" s="80">
        <v>0.16033889570900001</v>
      </c>
      <c r="Y178" s="80">
        <v>0.15136325097799999</v>
      </c>
      <c r="Z178" s="80">
        <v>0.16295876205099999</v>
      </c>
      <c r="AA178" s="80">
        <v>0.15910484824000001</v>
      </c>
      <c r="AB178" s="80">
        <v>0.163457359926</v>
      </c>
      <c r="AC178" s="80">
        <v>0.16967195307399999</v>
      </c>
      <c r="AD178" s="80">
        <v>0.16836482045500001</v>
      </c>
      <c r="AE178" s="80">
        <v>0.19061043802399999</v>
      </c>
      <c r="AF178" s="80">
        <v>0.13251729643400001</v>
      </c>
      <c r="AG178" s="81"/>
      <c r="AH178" s="16"/>
    </row>
    <row r="179" spans="1:34" x14ac:dyDescent="0.2">
      <c r="A179" s="76" t="s">
        <v>875</v>
      </c>
      <c r="B179" s="77" t="s">
        <v>2416</v>
      </c>
      <c r="C179" s="80">
        <v>0</v>
      </c>
      <c r="D179" s="80"/>
      <c r="E179" s="80"/>
      <c r="F179" s="80"/>
      <c r="G179" s="80"/>
      <c r="H179" s="80"/>
      <c r="I179" s="80"/>
      <c r="J179" s="80"/>
      <c r="K179" s="80"/>
      <c r="L179" s="80"/>
      <c r="M179" s="80"/>
      <c r="N179" s="80"/>
      <c r="O179" s="80"/>
      <c r="P179" s="80"/>
      <c r="Q179" s="80">
        <v>1</v>
      </c>
      <c r="R179" s="80"/>
      <c r="S179" s="80"/>
      <c r="T179" s="80"/>
      <c r="U179" s="80">
        <v>1</v>
      </c>
      <c r="V179" s="80">
        <v>0</v>
      </c>
      <c r="W179" s="80"/>
      <c r="X179" s="80">
        <v>1</v>
      </c>
      <c r="Y179" s="80"/>
      <c r="Z179" s="80"/>
      <c r="AA179" s="80">
        <v>0.5</v>
      </c>
      <c r="AB179" s="80">
        <v>0.166666666666</v>
      </c>
      <c r="AC179" s="80"/>
      <c r="AD179" s="80"/>
      <c r="AE179" s="80"/>
      <c r="AF179" s="80"/>
      <c r="AG179" s="81"/>
      <c r="AH179" s="16"/>
    </row>
    <row r="180" spans="1:34" s="17" customFormat="1" x14ac:dyDescent="0.2">
      <c r="A180" s="76" t="s">
        <v>814</v>
      </c>
      <c r="B180" s="77" t="s">
        <v>2620</v>
      </c>
      <c r="C180" s="80"/>
      <c r="D180" s="80"/>
      <c r="E180" s="80"/>
      <c r="F180" s="80"/>
      <c r="G180" s="80">
        <v>0</v>
      </c>
      <c r="H180" s="80">
        <v>0</v>
      </c>
      <c r="I180" s="80">
        <v>0.33333333333300003</v>
      </c>
      <c r="J180" s="80">
        <v>1</v>
      </c>
      <c r="K180" s="80"/>
      <c r="L180" s="80">
        <v>0</v>
      </c>
      <c r="M180" s="80"/>
      <c r="N180" s="80">
        <v>0</v>
      </c>
      <c r="O180" s="80">
        <v>0</v>
      </c>
      <c r="P180" s="80"/>
      <c r="Q180" s="80"/>
      <c r="R180" s="80">
        <v>0</v>
      </c>
      <c r="S180" s="80"/>
      <c r="T180" s="80">
        <v>0</v>
      </c>
      <c r="U180" s="80"/>
      <c r="V180" s="80">
        <v>0.5</v>
      </c>
      <c r="W180" s="80"/>
      <c r="X180" s="80"/>
      <c r="Y180" s="80"/>
      <c r="Z180" s="80">
        <v>0</v>
      </c>
      <c r="AA180" s="80"/>
      <c r="AB180" s="80"/>
      <c r="AC180" s="80"/>
      <c r="AD180" s="80">
        <v>0</v>
      </c>
      <c r="AE180" s="80"/>
      <c r="AF180" s="80"/>
      <c r="AG180" s="81"/>
      <c r="AH180" s="16"/>
    </row>
    <row r="181" spans="1:34" s="17" customFormat="1" x14ac:dyDescent="0.2">
      <c r="A181" s="76" t="s">
        <v>812</v>
      </c>
      <c r="B181" s="77" t="s">
        <v>2617</v>
      </c>
      <c r="C181" s="80"/>
      <c r="D181" s="80"/>
      <c r="E181" s="80"/>
      <c r="F181" s="80"/>
      <c r="G181" s="80"/>
      <c r="H181" s="80"/>
      <c r="I181" s="80"/>
      <c r="J181" s="80"/>
      <c r="K181" s="80">
        <v>0</v>
      </c>
      <c r="L181" s="80"/>
      <c r="M181" s="80">
        <v>0.14285714285699999</v>
      </c>
      <c r="N181" s="80">
        <v>0</v>
      </c>
      <c r="O181" s="80"/>
      <c r="P181" s="80">
        <v>0</v>
      </c>
      <c r="Q181" s="80">
        <v>0</v>
      </c>
      <c r="R181" s="80">
        <v>0</v>
      </c>
      <c r="S181" s="80"/>
      <c r="T181" s="80">
        <v>0</v>
      </c>
      <c r="U181" s="80">
        <v>0</v>
      </c>
      <c r="V181" s="80">
        <v>0</v>
      </c>
      <c r="W181" s="80"/>
      <c r="X181" s="80">
        <v>0</v>
      </c>
      <c r="Y181" s="80">
        <v>0</v>
      </c>
      <c r="Z181" s="80">
        <v>0</v>
      </c>
      <c r="AA181" s="80">
        <v>0</v>
      </c>
      <c r="AB181" s="80">
        <v>0</v>
      </c>
      <c r="AC181" s="80">
        <v>0</v>
      </c>
      <c r="AD181" s="80">
        <v>1</v>
      </c>
      <c r="AE181" s="80"/>
      <c r="AF181" s="80"/>
      <c r="AG181" s="81"/>
      <c r="AH181" s="16"/>
    </row>
    <row r="182" spans="1:34" x14ac:dyDescent="0.2">
      <c r="A182" s="76" t="s">
        <v>887</v>
      </c>
      <c r="B182" s="77" t="s">
        <v>2437</v>
      </c>
      <c r="C182" s="80"/>
      <c r="D182" s="80"/>
      <c r="E182" s="80"/>
      <c r="F182" s="80"/>
      <c r="G182" s="80"/>
      <c r="H182" s="80"/>
      <c r="I182" s="80">
        <v>0</v>
      </c>
      <c r="J182" s="80"/>
      <c r="K182" s="80"/>
      <c r="L182" s="80"/>
      <c r="M182" s="80"/>
      <c r="N182" s="80"/>
      <c r="O182" s="80"/>
      <c r="P182" s="80"/>
      <c r="Q182" s="80"/>
      <c r="R182" s="80">
        <v>0</v>
      </c>
      <c r="S182" s="80">
        <v>0</v>
      </c>
      <c r="T182" s="80"/>
      <c r="U182" s="80"/>
      <c r="V182" s="80"/>
      <c r="W182" s="80"/>
      <c r="X182" s="80">
        <v>0</v>
      </c>
      <c r="Y182" s="80"/>
      <c r="Z182" s="80"/>
      <c r="AA182" s="80">
        <v>0</v>
      </c>
      <c r="AB182" s="80">
        <v>0</v>
      </c>
      <c r="AC182" s="80"/>
      <c r="AD182" s="80"/>
      <c r="AE182" s="80">
        <v>0</v>
      </c>
      <c r="AF182" s="80"/>
      <c r="AG182" s="81"/>
      <c r="AH182" s="16"/>
    </row>
    <row r="183" spans="1:34" x14ac:dyDescent="0.2">
      <c r="A183" s="76" t="s">
        <v>970</v>
      </c>
      <c r="B183" s="77" t="s">
        <v>2643</v>
      </c>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v>0</v>
      </c>
      <c r="AE183" s="80"/>
      <c r="AF183" s="80"/>
      <c r="AG183" s="81"/>
      <c r="AH183" s="16"/>
    </row>
    <row r="184" spans="1:34" x14ac:dyDescent="0.2">
      <c r="A184" s="76" t="s">
        <v>813</v>
      </c>
      <c r="B184" s="77" t="s">
        <v>635</v>
      </c>
      <c r="C184" s="80"/>
      <c r="D184" s="80"/>
      <c r="E184" s="80">
        <v>0</v>
      </c>
      <c r="F184" s="80"/>
      <c r="G184" s="80"/>
      <c r="H184" s="80"/>
      <c r="I184" s="80"/>
      <c r="J184" s="80"/>
      <c r="K184" s="80"/>
      <c r="L184" s="80"/>
      <c r="M184" s="80"/>
      <c r="N184" s="80"/>
      <c r="O184" s="80"/>
      <c r="P184" s="80"/>
      <c r="Q184" s="80"/>
      <c r="R184" s="80"/>
      <c r="S184" s="80"/>
      <c r="T184" s="80">
        <v>0</v>
      </c>
      <c r="U184" s="80">
        <v>0</v>
      </c>
      <c r="V184" s="80">
        <v>0</v>
      </c>
      <c r="W184" s="80">
        <v>0</v>
      </c>
      <c r="X184" s="80">
        <v>0.75</v>
      </c>
      <c r="Y184" s="80"/>
      <c r="Z184" s="80"/>
      <c r="AA184" s="80"/>
      <c r="AB184" s="80"/>
      <c r="AC184" s="80"/>
      <c r="AD184" s="80">
        <v>0</v>
      </c>
      <c r="AE184" s="80"/>
      <c r="AF184" s="80"/>
      <c r="AG184" s="81"/>
      <c r="AH184" s="16"/>
    </row>
    <row r="185" spans="1:34" x14ac:dyDescent="0.2">
      <c r="A185" s="76" t="s">
        <v>723</v>
      </c>
      <c r="B185" s="77" t="s">
        <v>2419</v>
      </c>
      <c r="C185" s="80"/>
      <c r="D185" s="80">
        <v>0</v>
      </c>
      <c r="E185" s="80"/>
      <c r="F185" s="80">
        <v>0</v>
      </c>
      <c r="G185" s="80"/>
      <c r="H185" s="80"/>
      <c r="I185" s="80"/>
      <c r="J185" s="80">
        <v>0</v>
      </c>
      <c r="K185" s="80">
        <v>0</v>
      </c>
      <c r="L185" s="80"/>
      <c r="M185" s="80"/>
      <c r="N185" s="80">
        <v>9.0909090908999998E-2</v>
      </c>
      <c r="O185" s="80">
        <v>0.04</v>
      </c>
      <c r="P185" s="80">
        <v>0</v>
      </c>
      <c r="Q185" s="80">
        <v>0.166666666666</v>
      </c>
      <c r="R185" s="80">
        <v>0</v>
      </c>
      <c r="S185" s="80">
        <v>5.5555555554999997E-2</v>
      </c>
      <c r="T185" s="80">
        <v>0.30769230769200001</v>
      </c>
      <c r="U185" s="80">
        <v>0</v>
      </c>
      <c r="V185" s="80">
        <v>7.6923076923000003E-2</v>
      </c>
      <c r="W185" s="80">
        <v>8.3333333332999998E-2</v>
      </c>
      <c r="X185" s="80">
        <v>0</v>
      </c>
      <c r="Y185" s="80">
        <v>0</v>
      </c>
      <c r="Z185" s="80">
        <v>0.5</v>
      </c>
      <c r="AA185" s="80">
        <v>0.08</v>
      </c>
      <c r="AB185" s="80">
        <v>0.15384615384600001</v>
      </c>
      <c r="AC185" s="80">
        <v>6.25E-2</v>
      </c>
      <c r="AD185" s="80">
        <v>0</v>
      </c>
      <c r="AE185" s="80">
        <v>0</v>
      </c>
      <c r="AF185" s="80">
        <v>0.5</v>
      </c>
      <c r="AG185" s="81"/>
      <c r="AH185" s="16"/>
    </row>
    <row r="186" spans="1:34" s="17" customFormat="1" x14ac:dyDescent="0.2">
      <c r="A186" s="76" t="s">
        <v>796</v>
      </c>
      <c r="B186" s="77" t="s">
        <v>2613</v>
      </c>
      <c r="C186" s="80">
        <v>0</v>
      </c>
      <c r="D186" s="80">
        <v>0</v>
      </c>
      <c r="E186" s="80">
        <v>0</v>
      </c>
      <c r="F186" s="80">
        <v>0</v>
      </c>
      <c r="G186" s="80">
        <v>0</v>
      </c>
      <c r="H186" s="80"/>
      <c r="I186" s="80"/>
      <c r="J186" s="80"/>
      <c r="K186" s="80">
        <v>0.5</v>
      </c>
      <c r="L186" s="80"/>
      <c r="M186" s="80">
        <v>0</v>
      </c>
      <c r="N186" s="80">
        <v>0</v>
      </c>
      <c r="O186" s="80"/>
      <c r="P186" s="80">
        <v>0</v>
      </c>
      <c r="Q186" s="80"/>
      <c r="R186" s="80"/>
      <c r="S186" s="80"/>
      <c r="T186" s="80">
        <v>0</v>
      </c>
      <c r="U186" s="80">
        <v>0</v>
      </c>
      <c r="V186" s="80"/>
      <c r="W186" s="80"/>
      <c r="X186" s="80">
        <v>0</v>
      </c>
      <c r="Y186" s="80">
        <v>0</v>
      </c>
      <c r="Z186" s="80"/>
      <c r="AA186" s="80"/>
      <c r="AB186" s="80"/>
      <c r="AC186" s="80"/>
      <c r="AD186" s="80"/>
      <c r="AE186" s="80"/>
      <c r="AF186" s="80"/>
      <c r="AG186" s="81"/>
      <c r="AH186" s="16"/>
    </row>
    <row r="187" spans="1:34" x14ac:dyDescent="0.2">
      <c r="A187" s="76" t="s">
        <v>749</v>
      </c>
      <c r="B187" s="77" t="s">
        <v>2356</v>
      </c>
      <c r="C187" s="80">
        <v>0</v>
      </c>
      <c r="D187" s="80">
        <v>0</v>
      </c>
      <c r="E187" s="80">
        <v>0</v>
      </c>
      <c r="F187" s="80">
        <v>0</v>
      </c>
      <c r="G187" s="80">
        <v>8.3333333332999998E-2</v>
      </c>
      <c r="H187" s="80">
        <v>0</v>
      </c>
      <c r="I187" s="80">
        <v>0.1875</v>
      </c>
      <c r="J187" s="80">
        <v>0</v>
      </c>
      <c r="K187" s="80">
        <v>2.5000000000000001E-2</v>
      </c>
      <c r="L187" s="80">
        <v>0.13207547169799999</v>
      </c>
      <c r="M187" s="80">
        <v>6.4516129032000005E-2</v>
      </c>
      <c r="N187" s="80">
        <v>1.6949152541999999E-2</v>
      </c>
      <c r="O187" s="80">
        <v>8.2191780820999996E-2</v>
      </c>
      <c r="P187" s="80">
        <v>6.7114093950000004E-3</v>
      </c>
      <c r="Q187" s="80">
        <v>6.9444444440000001E-3</v>
      </c>
      <c r="R187" s="80">
        <v>3.5211267599999999E-3</v>
      </c>
      <c r="S187" s="80">
        <v>8.1967213110000006E-3</v>
      </c>
      <c r="T187" s="80">
        <v>6.535947712E-3</v>
      </c>
      <c r="U187" s="80">
        <v>2.3696682463999998E-2</v>
      </c>
      <c r="V187" s="80">
        <v>2.8391167192000001E-2</v>
      </c>
      <c r="W187" s="80">
        <v>2.5974025974E-2</v>
      </c>
      <c r="X187" s="80">
        <v>3.9634146341000001E-2</v>
      </c>
      <c r="Y187" s="80">
        <v>3.8876889848000001E-2</v>
      </c>
      <c r="Z187" s="80">
        <v>3.1078610603E-2</v>
      </c>
      <c r="AA187" s="80">
        <v>1.9675925925000001E-2</v>
      </c>
      <c r="AB187" s="80">
        <v>3.3301617507000003E-2</v>
      </c>
      <c r="AC187" s="80">
        <v>5.6433408577000001E-2</v>
      </c>
      <c r="AD187" s="80">
        <v>2.9529529528999999E-2</v>
      </c>
      <c r="AE187" s="80">
        <v>4.6121593290999997E-2</v>
      </c>
      <c r="AF187" s="80">
        <v>2.1848739494999998E-2</v>
      </c>
      <c r="AG187" s="81"/>
      <c r="AH187" s="16"/>
    </row>
    <row r="188" spans="1:34" s="17" customFormat="1" x14ac:dyDescent="0.2">
      <c r="A188" s="76" t="s">
        <v>792</v>
      </c>
      <c r="B188" s="77" t="s">
        <v>2420</v>
      </c>
      <c r="C188" s="80">
        <v>0.66666666666600005</v>
      </c>
      <c r="D188" s="80">
        <v>0</v>
      </c>
      <c r="E188" s="80">
        <v>1</v>
      </c>
      <c r="F188" s="80"/>
      <c r="G188" s="80">
        <v>0</v>
      </c>
      <c r="H188" s="80">
        <v>0</v>
      </c>
      <c r="I188" s="80"/>
      <c r="J188" s="80">
        <v>0.33333333333300003</v>
      </c>
      <c r="K188" s="80"/>
      <c r="L188" s="80">
        <v>0</v>
      </c>
      <c r="M188" s="80"/>
      <c r="N188" s="80">
        <v>1</v>
      </c>
      <c r="O188" s="80">
        <v>0</v>
      </c>
      <c r="P188" s="80">
        <v>0.166666666666</v>
      </c>
      <c r="Q188" s="80">
        <v>0</v>
      </c>
      <c r="R188" s="80">
        <v>0</v>
      </c>
      <c r="S188" s="80">
        <v>0.5</v>
      </c>
      <c r="T188" s="80">
        <v>0</v>
      </c>
      <c r="U188" s="80">
        <v>0</v>
      </c>
      <c r="V188" s="80">
        <v>0.166666666666</v>
      </c>
      <c r="W188" s="80">
        <v>0.5</v>
      </c>
      <c r="X188" s="80">
        <v>0</v>
      </c>
      <c r="Y188" s="80">
        <v>0.222222222222</v>
      </c>
      <c r="Z188" s="80">
        <v>0.75</v>
      </c>
      <c r="AA188" s="80">
        <v>0.166666666666</v>
      </c>
      <c r="AB188" s="80">
        <v>0</v>
      </c>
      <c r="AC188" s="80">
        <v>0</v>
      </c>
      <c r="AD188" s="80">
        <v>0</v>
      </c>
      <c r="AE188" s="80">
        <v>0</v>
      </c>
      <c r="AF188" s="80">
        <v>0</v>
      </c>
      <c r="AG188" s="81"/>
      <c r="AH188" s="16"/>
    </row>
    <row r="189" spans="1:34" s="17" customFormat="1" x14ac:dyDescent="0.2">
      <c r="A189" s="76" t="s">
        <v>711</v>
      </c>
      <c r="B189" s="77" t="s">
        <v>2441</v>
      </c>
      <c r="C189" s="80">
        <v>0</v>
      </c>
      <c r="D189" s="80"/>
      <c r="E189" s="80"/>
      <c r="F189" s="80"/>
      <c r="G189" s="80">
        <v>0</v>
      </c>
      <c r="H189" s="80">
        <v>0.5</v>
      </c>
      <c r="I189" s="80">
        <v>0.5</v>
      </c>
      <c r="J189" s="80">
        <v>0.6</v>
      </c>
      <c r="K189" s="80">
        <v>0</v>
      </c>
      <c r="L189" s="80">
        <v>0</v>
      </c>
      <c r="M189" s="80">
        <v>0.5</v>
      </c>
      <c r="N189" s="80">
        <v>0.56521739130399995</v>
      </c>
      <c r="O189" s="80">
        <v>0.25</v>
      </c>
      <c r="P189" s="80">
        <v>0.28571428571399998</v>
      </c>
      <c r="Q189" s="80">
        <v>0.12820512820499999</v>
      </c>
      <c r="R189" s="80">
        <v>0.22500000000000001</v>
      </c>
      <c r="S189" s="80">
        <v>0.45652173912999999</v>
      </c>
      <c r="T189" s="80">
        <v>0.25396825396799999</v>
      </c>
      <c r="U189" s="80">
        <v>0.22522522522499999</v>
      </c>
      <c r="V189" s="80">
        <v>0.193939393939</v>
      </c>
      <c r="W189" s="80">
        <v>0.17192982456100001</v>
      </c>
      <c r="X189" s="80">
        <v>0.167146974063</v>
      </c>
      <c r="Y189" s="80">
        <v>0.12933025404099999</v>
      </c>
      <c r="Z189" s="80">
        <v>0.25862068965500001</v>
      </c>
      <c r="AA189" s="80">
        <v>0.28329809725100003</v>
      </c>
      <c r="AB189" s="80">
        <v>0.350574712643</v>
      </c>
      <c r="AC189" s="80">
        <v>0.200440528634</v>
      </c>
      <c r="AD189" s="80">
        <v>0.1875</v>
      </c>
      <c r="AE189" s="80">
        <v>0.22692307692300001</v>
      </c>
      <c r="AF189" s="80">
        <v>0.20238095238000001</v>
      </c>
      <c r="AG189" s="81"/>
      <c r="AH189" s="16"/>
    </row>
    <row r="190" spans="1:34" s="17" customFormat="1" x14ac:dyDescent="0.2">
      <c r="A190" s="76" t="s">
        <v>775</v>
      </c>
      <c r="B190" s="77" t="s">
        <v>2417</v>
      </c>
      <c r="C190" s="80"/>
      <c r="D190" s="80">
        <v>0</v>
      </c>
      <c r="E190" s="80"/>
      <c r="F190" s="80">
        <v>0</v>
      </c>
      <c r="G190" s="80">
        <v>0</v>
      </c>
      <c r="H190" s="80"/>
      <c r="I190" s="80"/>
      <c r="J190" s="80">
        <v>0</v>
      </c>
      <c r="K190" s="80"/>
      <c r="L190" s="80">
        <v>1</v>
      </c>
      <c r="M190" s="80">
        <v>0</v>
      </c>
      <c r="N190" s="80">
        <v>0</v>
      </c>
      <c r="O190" s="80">
        <v>0.33333333333300003</v>
      </c>
      <c r="P190" s="80">
        <v>0</v>
      </c>
      <c r="Q190" s="80">
        <v>0</v>
      </c>
      <c r="R190" s="80">
        <v>0</v>
      </c>
      <c r="S190" s="80">
        <v>0</v>
      </c>
      <c r="T190" s="80">
        <v>0</v>
      </c>
      <c r="U190" s="80">
        <v>0</v>
      </c>
      <c r="V190" s="80">
        <v>0</v>
      </c>
      <c r="W190" s="80">
        <v>0</v>
      </c>
      <c r="X190" s="80">
        <v>0</v>
      </c>
      <c r="Y190" s="80">
        <v>0.125</v>
      </c>
      <c r="Z190" s="80">
        <v>0</v>
      </c>
      <c r="AA190" s="80">
        <v>0</v>
      </c>
      <c r="AB190" s="80">
        <v>0</v>
      </c>
      <c r="AC190" s="80">
        <v>0</v>
      </c>
      <c r="AD190" s="80">
        <v>8.3333333332999998E-2</v>
      </c>
      <c r="AE190" s="80">
        <v>0</v>
      </c>
      <c r="AF190" s="80">
        <v>0</v>
      </c>
      <c r="AG190" s="81"/>
      <c r="AH190" s="16"/>
    </row>
    <row r="191" spans="1:34" x14ac:dyDescent="0.2">
      <c r="A191" s="76" t="s">
        <v>787</v>
      </c>
      <c r="B191" s="77" t="s">
        <v>2418</v>
      </c>
      <c r="C191" s="80"/>
      <c r="D191" s="80"/>
      <c r="E191" s="80"/>
      <c r="F191" s="80">
        <v>0.25</v>
      </c>
      <c r="G191" s="80">
        <v>0</v>
      </c>
      <c r="H191" s="80">
        <v>0</v>
      </c>
      <c r="I191" s="80">
        <v>0.6</v>
      </c>
      <c r="J191" s="80">
        <v>0.444444444444</v>
      </c>
      <c r="K191" s="80">
        <v>0</v>
      </c>
      <c r="L191" s="80">
        <v>0</v>
      </c>
      <c r="M191" s="80">
        <v>0.25</v>
      </c>
      <c r="N191" s="80">
        <v>0.2</v>
      </c>
      <c r="O191" s="80">
        <v>0</v>
      </c>
      <c r="P191" s="80">
        <v>0</v>
      </c>
      <c r="Q191" s="80">
        <v>0.28571428571399998</v>
      </c>
      <c r="R191" s="80">
        <v>0.222222222222</v>
      </c>
      <c r="S191" s="80">
        <v>4.1666666666000003E-2</v>
      </c>
      <c r="T191" s="80">
        <v>0.31578947368400001</v>
      </c>
      <c r="U191" s="80">
        <v>0.222222222222</v>
      </c>
      <c r="V191" s="80">
        <v>0.21739130434699999</v>
      </c>
      <c r="W191" s="80">
        <v>0.25</v>
      </c>
      <c r="X191" s="80">
        <v>6.6666666666000005E-2</v>
      </c>
      <c r="Y191" s="80">
        <v>0.2</v>
      </c>
      <c r="Z191" s="80">
        <v>0</v>
      </c>
      <c r="AA191" s="80">
        <v>0.2</v>
      </c>
      <c r="AB191" s="80">
        <v>0.428571428571</v>
      </c>
      <c r="AC191" s="80"/>
      <c r="AD191" s="80">
        <v>0.222222222222</v>
      </c>
      <c r="AE191" s="80"/>
      <c r="AF191" s="80">
        <v>0</v>
      </c>
      <c r="AG191" s="81"/>
      <c r="AH191" s="16"/>
    </row>
    <row r="192" spans="1:34" s="17" customFormat="1" x14ac:dyDescent="0.2">
      <c r="A192" s="76" t="s">
        <v>676</v>
      </c>
      <c r="B192" s="77" t="s">
        <v>2357</v>
      </c>
      <c r="C192" s="80">
        <v>0</v>
      </c>
      <c r="D192" s="80">
        <v>3.5714285714000003E-2</v>
      </c>
      <c r="E192" s="80">
        <v>0</v>
      </c>
      <c r="F192" s="80">
        <v>3.6363636363000003E-2</v>
      </c>
      <c r="G192" s="80">
        <v>6.8181818180999998E-2</v>
      </c>
      <c r="H192" s="80">
        <v>0.13008130081300001</v>
      </c>
      <c r="I192" s="80">
        <v>5.9459459458999997E-2</v>
      </c>
      <c r="J192" s="80">
        <v>8.2987551867000006E-2</v>
      </c>
      <c r="K192" s="80">
        <v>3.2863849765000001E-2</v>
      </c>
      <c r="L192" s="80">
        <v>8.4210526315000006E-2</v>
      </c>
      <c r="M192" s="80">
        <v>9.6952908586999995E-2</v>
      </c>
      <c r="N192" s="80">
        <v>0.117977528089</v>
      </c>
      <c r="O192" s="80">
        <v>0.11746031746</v>
      </c>
      <c r="P192" s="80">
        <v>0.12476007677500001</v>
      </c>
      <c r="Q192" s="80">
        <v>9.4140882159000003E-2</v>
      </c>
      <c r="R192" s="80">
        <v>9.1581342433999999E-2</v>
      </c>
      <c r="S192" s="80">
        <v>7.4380165289000003E-2</v>
      </c>
      <c r="T192" s="80">
        <v>8.9055793990999998E-2</v>
      </c>
      <c r="U192" s="80">
        <v>9.7523809522999994E-2</v>
      </c>
      <c r="V192" s="80">
        <v>0.12373004354100001</v>
      </c>
      <c r="W192" s="80">
        <v>8.5953878405999995E-2</v>
      </c>
      <c r="X192" s="80">
        <v>0.14205669083700001</v>
      </c>
      <c r="Y192" s="80">
        <v>0.118908382066</v>
      </c>
      <c r="Z192" s="80">
        <v>0.132977144553</v>
      </c>
      <c r="AA192" s="80">
        <v>0.112479474548</v>
      </c>
      <c r="AB192" s="80">
        <v>0.13453255637100001</v>
      </c>
      <c r="AC192" s="80">
        <v>0.13475359342900001</v>
      </c>
      <c r="AD192" s="80">
        <v>0.14627723246300001</v>
      </c>
      <c r="AE192" s="80">
        <v>0.139167862266</v>
      </c>
      <c r="AF192" s="80">
        <v>0.135561745589</v>
      </c>
      <c r="AG192" s="81"/>
      <c r="AH192" s="16"/>
    </row>
    <row r="193" spans="1:34" s="17" customFormat="1" x14ac:dyDescent="0.2">
      <c r="A193" s="76" t="s">
        <v>689</v>
      </c>
      <c r="B193" s="77" t="s">
        <v>2359</v>
      </c>
      <c r="C193" s="80">
        <v>0</v>
      </c>
      <c r="D193" s="80">
        <v>0</v>
      </c>
      <c r="E193" s="80">
        <v>0.13207547169799999</v>
      </c>
      <c r="F193" s="80">
        <v>0.20489296636000001</v>
      </c>
      <c r="G193" s="80">
        <v>0.16543209876500001</v>
      </c>
      <c r="H193" s="80">
        <v>0.10700389104999999</v>
      </c>
      <c r="I193" s="80">
        <v>0.142614601018</v>
      </c>
      <c r="J193" s="80">
        <v>0.15614035087700001</v>
      </c>
      <c r="K193" s="80">
        <v>9.9303135887999994E-2</v>
      </c>
      <c r="L193" s="80">
        <v>0.111317254174</v>
      </c>
      <c r="M193" s="80">
        <v>0.12145748987799999</v>
      </c>
      <c r="N193" s="80">
        <v>0.12820512820499999</v>
      </c>
      <c r="O193" s="80">
        <v>0.14285714285699999</v>
      </c>
      <c r="P193" s="80">
        <v>0.13988657844899999</v>
      </c>
      <c r="Q193" s="80">
        <v>7.7712609969999999E-2</v>
      </c>
      <c r="R193" s="80">
        <v>0.158631415241</v>
      </c>
      <c r="S193" s="80">
        <v>0.145259938837</v>
      </c>
      <c r="T193" s="80">
        <v>0.19282511210700001</v>
      </c>
      <c r="U193" s="80">
        <v>0.14450867051999999</v>
      </c>
      <c r="V193" s="80">
        <v>0.136042402826</v>
      </c>
      <c r="W193" s="80">
        <v>0.122599704579</v>
      </c>
      <c r="X193" s="80">
        <v>0.181705809641</v>
      </c>
      <c r="Y193" s="80">
        <v>0.130726256983</v>
      </c>
      <c r="Z193" s="80">
        <v>0.13600000000000001</v>
      </c>
      <c r="AA193" s="80">
        <v>0.115178571428</v>
      </c>
      <c r="AB193" s="80">
        <v>0.1171450737</v>
      </c>
      <c r="AC193" s="80">
        <v>0.17219020172899999</v>
      </c>
      <c r="AD193" s="80">
        <v>0.13475177304899999</v>
      </c>
      <c r="AE193" s="80">
        <v>0.13896713615</v>
      </c>
      <c r="AF193" s="80">
        <v>0.11726384364799999</v>
      </c>
      <c r="AG193" s="81"/>
      <c r="AH193" s="16"/>
    </row>
    <row r="194" spans="1:34" x14ac:dyDescent="0.2">
      <c r="A194" s="76" t="s">
        <v>686</v>
      </c>
      <c r="B194" s="77" t="s">
        <v>2358</v>
      </c>
      <c r="C194" s="80">
        <v>7.6923076923000003E-2</v>
      </c>
      <c r="D194" s="80">
        <v>0.25</v>
      </c>
      <c r="E194" s="80">
        <v>0.45</v>
      </c>
      <c r="F194" s="80">
        <v>0.11538461538399999</v>
      </c>
      <c r="G194" s="80">
        <v>0.106796116504</v>
      </c>
      <c r="H194" s="80">
        <v>0.21818181818099999</v>
      </c>
      <c r="I194" s="80">
        <v>0.16417910447699999</v>
      </c>
      <c r="J194" s="80">
        <v>0.262365591397</v>
      </c>
      <c r="K194" s="80">
        <v>0.17849462365499999</v>
      </c>
      <c r="L194" s="80">
        <v>0.11658031088</v>
      </c>
      <c r="M194" s="80">
        <v>0.13930348258700001</v>
      </c>
      <c r="N194" s="80">
        <v>0.12166172106799999</v>
      </c>
      <c r="O194" s="80">
        <v>0.17346938775500001</v>
      </c>
      <c r="P194" s="80">
        <v>0.112084063047</v>
      </c>
      <c r="Q194" s="80">
        <v>0.15754560530600001</v>
      </c>
      <c r="R194" s="80">
        <v>0.108974358974</v>
      </c>
      <c r="S194" s="80">
        <v>0.165289256198</v>
      </c>
      <c r="T194" s="80">
        <v>0.199393479909</v>
      </c>
      <c r="U194" s="80">
        <v>0.19749776586199999</v>
      </c>
      <c r="V194" s="80">
        <v>0.30064516129000002</v>
      </c>
      <c r="W194" s="80">
        <v>0.29090909090900002</v>
      </c>
      <c r="X194" s="80">
        <v>0.244322631166</v>
      </c>
      <c r="Y194" s="80">
        <v>0.21531914893599999</v>
      </c>
      <c r="Z194" s="80">
        <v>0.24857839155100001</v>
      </c>
      <c r="AA194" s="80">
        <v>0.20928116469499999</v>
      </c>
      <c r="AB194" s="80">
        <v>0.21036889332</v>
      </c>
      <c r="AC194" s="80">
        <v>0.18491484184900001</v>
      </c>
      <c r="AD194" s="80">
        <v>0.149890590809</v>
      </c>
      <c r="AE194" s="80">
        <v>0.18660968660899999</v>
      </c>
      <c r="AF194" s="80">
        <v>0.19708029196999999</v>
      </c>
      <c r="AG194" s="81"/>
      <c r="AH194" s="16"/>
    </row>
    <row r="195" spans="1:34" x14ac:dyDescent="0.2">
      <c r="A195" s="76" t="s">
        <v>938</v>
      </c>
      <c r="B195" s="77" t="s">
        <v>2502</v>
      </c>
      <c r="C195" s="80"/>
      <c r="D195" s="80"/>
      <c r="E195" s="80"/>
      <c r="F195" s="80"/>
      <c r="G195" s="80"/>
      <c r="H195" s="80"/>
      <c r="I195" s="80"/>
      <c r="J195" s="80"/>
      <c r="K195" s="80"/>
      <c r="L195" s="80"/>
      <c r="M195" s="80"/>
      <c r="N195" s="80"/>
      <c r="O195" s="80"/>
      <c r="P195" s="80"/>
      <c r="Q195" s="80"/>
      <c r="R195" s="80"/>
      <c r="S195" s="80">
        <v>0</v>
      </c>
      <c r="T195" s="80"/>
      <c r="U195" s="80"/>
      <c r="V195" s="80"/>
      <c r="W195" s="80"/>
      <c r="X195" s="80">
        <v>0</v>
      </c>
      <c r="Y195" s="80"/>
      <c r="Z195" s="80"/>
      <c r="AA195" s="80">
        <v>1</v>
      </c>
      <c r="AB195" s="80"/>
      <c r="AC195" s="80"/>
      <c r="AD195" s="80"/>
      <c r="AE195" s="80"/>
      <c r="AF195" s="80"/>
      <c r="AG195" s="81"/>
      <c r="AH195" s="16"/>
    </row>
    <row r="196" spans="1:34" s="17" customFormat="1" x14ac:dyDescent="0.2">
      <c r="A196" s="76" t="s">
        <v>853</v>
      </c>
      <c r="B196" s="77" t="s">
        <v>2504</v>
      </c>
      <c r="C196" s="80"/>
      <c r="D196" s="80"/>
      <c r="E196" s="80"/>
      <c r="F196" s="80"/>
      <c r="G196" s="80"/>
      <c r="H196" s="80"/>
      <c r="I196" s="80"/>
      <c r="J196" s="80">
        <v>0</v>
      </c>
      <c r="K196" s="80"/>
      <c r="L196" s="80"/>
      <c r="M196" s="80">
        <v>0</v>
      </c>
      <c r="N196" s="80">
        <v>0</v>
      </c>
      <c r="O196" s="80"/>
      <c r="P196" s="80"/>
      <c r="Q196" s="80"/>
      <c r="R196" s="80">
        <v>0</v>
      </c>
      <c r="S196" s="80">
        <v>0</v>
      </c>
      <c r="T196" s="80"/>
      <c r="U196" s="80">
        <v>0</v>
      </c>
      <c r="V196" s="80"/>
      <c r="W196" s="80"/>
      <c r="X196" s="80">
        <v>0</v>
      </c>
      <c r="Y196" s="80"/>
      <c r="Z196" s="80"/>
      <c r="AA196" s="80"/>
      <c r="AB196" s="80"/>
      <c r="AC196" s="80"/>
      <c r="AD196" s="80">
        <v>1</v>
      </c>
      <c r="AE196" s="80"/>
      <c r="AF196" s="80"/>
      <c r="AG196" s="81"/>
      <c r="AH196" s="16"/>
    </row>
    <row r="197" spans="1:34" s="17" customFormat="1" x14ac:dyDescent="0.2">
      <c r="A197" s="76" t="s">
        <v>663</v>
      </c>
      <c r="B197" s="77" t="s">
        <v>2365</v>
      </c>
      <c r="C197" s="80">
        <v>2.8846153845999999E-2</v>
      </c>
      <c r="D197" s="80">
        <v>3.1404958677000001E-2</v>
      </c>
      <c r="E197" s="80">
        <v>3.4782608695000002E-2</v>
      </c>
      <c r="F197" s="80">
        <v>3.6390101892000003E-2</v>
      </c>
      <c r="G197" s="80">
        <v>4.3740573152000001E-2</v>
      </c>
      <c r="H197" s="80">
        <v>3.7096774192999997E-2</v>
      </c>
      <c r="I197" s="80">
        <v>3.4175334323000003E-2</v>
      </c>
      <c r="J197" s="80">
        <v>4.1058394159999997E-2</v>
      </c>
      <c r="K197" s="80">
        <v>5.3763440859999997E-2</v>
      </c>
      <c r="L197" s="80">
        <v>4.4471153845999999E-2</v>
      </c>
      <c r="M197" s="80">
        <v>8.2560296845999998E-2</v>
      </c>
      <c r="N197" s="80">
        <v>7.1866783522999994E-2</v>
      </c>
      <c r="O197" s="80">
        <v>8.9090909090000003E-2</v>
      </c>
      <c r="P197" s="80">
        <v>0.111286089238</v>
      </c>
      <c r="Q197" s="80">
        <v>7.6829268292E-2</v>
      </c>
      <c r="R197" s="80">
        <v>5.1786639046999997E-2</v>
      </c>
      <c r="S197" s="80">
        <v>9.0338770388000006E-2</v>
      </c>
      <c r="T197" s="80">
        <v>8.3206494165000006E-2</v>
      </c>
      <c r="U197" s="80">
        <v>0.117674636661</v>
      </c>
      <c r="V197" s="80">
        <v>9.4155844155000001E-2</v>
      </c>
      <c r="W197" s="80">
        <v>8.7533156498000003E-2</v>
      </c>
      <c r="X197" s="80">
        <v>8.4254143645999993E-2</v>
      </c>
      <c r="Y197" s="80">
        <v>0.107578166401</v>
      </c>
      <c r="Z197" s="80">
        <v>0.11365040148199999</v>
      </c>
      <c r="AA197" s="80">
        <v>0.13179916317900001</v>
      </c>
      <c r="AB197" s="80">
        <v>7.0231958762000002E-2</v>
      </c>
      <c r="AC197" s="80">
        <v>8.1403044341E-2</v>
      </c>
      <c r="AD197" s="80">
        <v>9.2625368730999996E-2</v>
      </c>
      <c r="AE197" s="80">
        <v>9.3142272262000003E-2</v>
      </c>
      <c r="AF197" s="80">
        <v>0.122807017543</v>
      </c>
      <c r="AG197" s="81"/>
      <c r="AH197" s="16"/>
    </row>
    <row r="198" spans="1:34" s="17" customFormat="1" x14ac:dyDescent="0.2">
      <c r="A198" s="76" t="s">
        <v>656</v>
      </c>
      <c r="B198" s="77" t="s">
        <v>2331</v>
      </c>
      <c r="C198" s="80">
        <v>8.3472454089999995E-2</v>
      </c>
      <c r="D198" s="80">
        <v>8.2887700534000006E-2</v>
      </c>
      <c r="E198" s="80">
        <v>0.115702479338</v>
      </c>
      <c r="F198" s="80">
        <v>0.11894586894500001</v>
      </c>
      <c r="G198" s="80">
        <v>0.104918032786</v>
      </c>
      <c r="H198" s="80">
        <v>0.15099853872300001</v>
      </c>
      <c r="I198" s="80">
        <v>0.14855687606099999</v>
      </c>
      <c r="J198" s="80">
        <v>0.184202310334</v>
      </c>
      <c r="K198" s="80">
        <v>0.157923647349</v>
      </c>
      <c r="L198" s="80">
        <v>0.17883895130999999</v>
      </c>
      <c r="M198" s="80">
        <v>0.16932752781800001</v>
      </c>
      <c r="N198" s="80">
        <v>0.151585820895</v>
      </c>
      <c r="O198" s="80">
        <v>0.142461416699</v>
      </c>
      <c r="P198" s="80">
        <v>0.176569937048</v>
      </c>
      <c r="Q198" s="80">
        <v>0.17778099233299999</v>
      </c>
      <c r="R198" s="80">
        <v>0.184114245249</v>
      </c>
      <c r="S198" s="80">
        <v>0.179578271831</v>
      </c>
      <c r="T198" s="80">
        <v>0.17543439185099999</v>
      </c>
      <c r="U198" s="80">
        <v>0.17962772638999999</v>
      </c>
      <c r="V198" s="80">
        <v>0.19316159250500001</v>
      </c>
      <c r="W198" s="80">
        <v>0.18392182170099999</v>
      </c>
      <c r="X198" s="80">
        <v>0.18277777777699999</v>
      </c>
      <c r="Y198" s="80">
        <v>0.174916519347</v>
      </c>
      <c r="Z198" s="80">
        <v>0.185564896452</v>
      </c>
      <c r="AA198" s="80">
        <v>0.18562874251399999</v>
      </c>
      <c r="AB198" s="80">
        <v>0.17678053921100001</v>
      </c>
      <c r="AC198" s="80">
        <v>0.18196100175499999</v>
      </c>
      <c r="AD198" s="80">
        <v>0.18896424167600001</v>
      </c>
      <c r="AE198" s="80">
        <v>0.200892857142</v>
      </c>
      <c r="AF198" s="80">
        <v>0.196559297218</v>
      </c>
      <c r="AG198" s="81">
        <v>7.6923076923000003E-2</v>
      </c>
      <c r="AH198" s="16"/>
    </row>
    <row r="199" spans="1:34" s="17" customFormat="1" x14ac:dyDescent="0.2">
      <c r="A199" s="76" t="s">
        <v>745</v>
      </c>
      <c r="B199" s="77" t="s">
        <v>2343</v>
      </c>
      <c r="C199" s="80">
        <v>1</v>
      </c>
      <c r="D199" s="80">
        <v>0</v>
      </c>
      <c r="E199" s="80">
        <v>0.57894736842100003</v>
      </c>
      <c r="F199" s="80">
        <v>0.71428571428499998</v>
      </c>
      <c r="G199" s="80">
        <v>0.83333333333299997</v>
      </c>
      <c r="H199" s="80">
        <v>1</v>
      </c>
      <c r="I199" s="80">
        <v>0.2</v>
      </c>
      <c r="J199" s="80"/>
      <c r="K199" s="80">
        <v>0.71428571428499998</v>
      </c>
      <c r="L199" s="80">
        <v>0.8</v>
      </c>
      <c r="M199" s="80">
        <v>0.5</v>
      </c>
      <c r="N199" s="80">
        <v>0.857142857142</v>
      </c>
      <c r="O199" s="80">
        <v>0.57142857142799997</v>
      </c>
      <c r="P199" s="80">
        <v>0.4</v>
      </c>
      <c r="Q199" s="80">
        <v>0.26666666666599997</v>
      </c>
      <c r="R199" s="80">
        <v>0.2</v>
      </c>
      <c r="S199" s="80">
        <v>0.25</v>
      </c>
      <c r="T199" s="80">
        <v>0</v>
      </c>
      <c r="U199" s="80">
        <v>8.6956521738999995E-2</v>
      </c>
      <c r="V199" s="80">
        <v>0.54166666666600005</v>
      </c>
      <c r="W199" s="80">
        <v>0.23809523809499999</v>
      </c>
      <c r="X199" s="80">
        <v>0.44230769230700001</v>
      </c>
      <c r="Y199" s="80">
        <v>0.15</v>
      </c>
      <c r="Z199" s="80">
        <v>0.111111111111</v>
      </c>
      <c r="AA199" s="80">
        <v>0.21875</v>
      </c>
      <c r="AB199" s="80">
        <v>0.44736842105199998</v>
      </c>
      <c r="AC199" s="80">
        <v>0.33333333333300003</v>
      </c>
      <c r="AD199" s="80">
        <v>0.32500000000000001</v>
      </c>
      <c r="AE199" s="80">
        <v>0.30769230769200001</v>
      </c>
      <c r="AF199" s="80">
        <v>0.57142857142799997</v>
      </c>
      <c r="AG199" s="81"/>
      <c r="AH199" s="16"/>
    </row>
    <row r="200" spans="1:34" x14ac:dyDescent="0.2">
      <c r="A200" s="76" t="s">
        <v>881</v>
      </c>
      <c r="B200" s="77" t="s">
        <v>2628</v>
      </c>
      <c r="C200" s="80"/>
      <c r="D200" s="80"/>
      <c r="E200" s="80"/>
      <c r="F200" s="80"/>
      <c r="G200" s="80"/>
      <c r="H200" s="80"/>
      <c r="I200" s="80">
        <v>0</v>
      </c>
      <c r="J200" s="80"/>
      <c r="K200" s="80"/>
      <c r="L200" s="80"/>
      <c r="M200" s="80"/>
      <c r="N200" s="80">
        <v>0</v>
      </c>
      <c r="O200" s="80">
        <v>0</v>
      </c>
      <c r="P200" s="80">
        <v>0</v>
      </c>
      <c r="Q200" s="80"/>
      <c r="R200" s="80"/>
      <c r="S200" s="80"/>
      <c r="T200" s="80">
        <v>0</v>
      </c>
      <c r="U200" s="80">
        <v>0</v>
      </c>
      <c r="V200" s="80"/>
      <c r="W200" s="80"/>
      <c r="X200" s="80"/>
      <c r="Y200" s="80"/>
      <c r="Z200" s="80"/>
      <c r="AA200" s="80"/>
      <c r="AB200" s="80">
        <v>0</v>
      </c>
      <c r="AC200" s="80">
        <v>0</v>
      </c>
      <c r="AD200" s="80">
        <v>0</v>
      </c>
      <c r="AE200" s="80"/>
      <c r="AF200" s="80"/>
      <c r="AG200" s="81"/>
      <c r="AH200" s="16"/>
    </row>
    <row r="201" spans="1:34" s="17" customFormat="1" x14ac:dyDescent="0.2">
      <c r="A201" s="76" t="s">
        <v>744</v>
      </c>
      <c r="B201" s="77" t="s">
        <v>611</v>
      </c>
      <c r="C201" s="80">
        <v>0</v>
      </c>
      <c r="D201" s="80">
        <v>0</v>
      </c>
      <c r="E201" s="80"/>
      <c r="F201" s="80"/>
      <c r="G201" s="80"/>
      <c r="H201" s="80"/>
      <c r="I201" s="80"/>
      <c r="J201" s="80"/>
      <c r="K201" s="80"/>
      <c r="L201" s="80">
        <v>0</v>
      </c>
      <c r="M201" s="80"/>
      <c r="N201" s="80"/>
      <c r="O201" s="80">
        <v>1</v>
      </c>
      <c r="P201" s="80">
        <v>0.2</v>
      </c>
      <c r="Q201" s="80">
        <v>0</v>
      </c>
      <c r="R201" s="80">
        <v>0</v>
      </c>
      <c r="S201" s="80">
        <v>0</v>
      </c>
      <c r="T201" s="80">
        <v>0</v>
      </c>
      <c r="U201" s="80">
        <v>0</v>
      </c>
      <c r="V201" s="80">
        <v>0</v>
      </c>
      <c r="W201" s="80">
        <v>0.14285714285699999</v>
      </c>
      <c r="X201" s="80">
        <v>0</v>
      </c>
      <c r="Y201" s="80">
        <v>0.33333333333300003</v>
      </c>
      <c r="Z201" s="80">
        <v>0</v>
      </c>
      <c r="AA201" s="80">
        <v>0</v>
      </c>
      <c r="AB201" s="80">
        <v>0</v>
      </c>
      <c r="AC201" s="80">
        <v>0</v>
      </c>
      <c r="AD201" s="80">
        <v>0</v>
      </c>
      <c r="AE201" s="80">
        <v>0</v>
      </c>
      <c r="AF201" s="80"/>
      <c r="AG201" s="81"/>
      <c r="AH201" s="16"/>
    </row>
    <row r="202" spans="1:34" x14ac:dyDescent="0.2">
      <c r="A202" s="76" t="s">
        <v>847</v>
      </c>
      <c r="B202" s="77" t="s">
        <v>2505</v>
      </c>
      <c r="C202" s="80"/>
      <c r="D202" s="80"/>
      <c r="E202" s="80"/>
      <c r="F202" s="80"/>
      <c r="G202" s="80"/>
      <c r="H202" s="80">
        <v>0.28571428571399998</v>
      </c>
      <c r="I202" s="80"/>
      <c r="J202" s="80">
        <v>0</v>
      </c>
      <c r="K202" s="80">
        <v>0</v>
      </c>
      <c r="L202" s="80">
        <v>0</v>
      </c>
      <c r="M202" s="80">
        <v>0</v>
      </c>
      <c r="N202" s="80"/>
      <c r="O202" s="80"/>
      <c r="P202" s="80">
        <v>0</v>
      </c>
      <c r="Q202" s="80">
        <v>0</v>
      </c>
      <c r="R202" s="80">
        <v>0</v>
      </c>
      <c r="S202" s="80">
        <v>0</v>
      </c>
      <c r="T202" s="80">
        <v>0</v>
      </c>
      <c r="U202" s="80">
        <v>0</v>
      </c>
      <c r="V202" s="80">
        <v>0</v>
      </c>
      <c r="W202" s="80">
        <v>0</v>
      </c>
      <c r="X202" s="80">
        <v>0.5</v>
      </c>
      <c r="Y202" s="80"/>
      <c r="Z202" s="80"/>
      <c r="AA202" s="80">
        <v>0</v>
      </c>
      <c r="AB202" s="80"/>
      <c r="AC202" s="80"/>
      <c r="AD202" s="80">
        <v>0.33333333333300003</v>
      </c>
      <c r="AE202" s="80">
        <v>0</v>
      </c>
      <c r="AF202" s="80"/>
      <c r="AG202" s="81"/>
      <c r="AH202" s="16"/>
    </row>
    <row r="203" spans="1:34" s="17" customFormat="1" x14ac:dyDescent="0.2">
      <c r="A203" s="76" t="s">
        <v>927</v>
      </c>
      <c r="B203" s="77" t="s">
        <v>2633</v>
      </c>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1"/>
      <c r="AH203" s="16"/>
    </row>
    <row r="204" spans="1:34" x14ac:dyDescent="0.2">
      <c r="A204" s="76" t="s">
        <v>802</v>
      </c>
      <c r="B204" s="77" t="s">
        <v>2424</v>
      </c>
      <c r="C204" s="80"/>
      <c r="D204" s="80"/>
      <c r="E204" s="80"/>
      <c r="F204" s="80"/>
      <c r="G204" s="80">
        <v>0</v>
      </c>
      <c r="H204" s="80">
        <v>0</v>
      </c>
      <c r="I204" s="80"/>
      <c r="J204" s="80"/>
      <c r="K204" s="80"/>
      <c r="L204" s="80">
        <v>0</v>
      </c>
      <c r="M204" s="80">
        <v>0</v>
      </c>
      <c r="N204" s="80"/>
      <c r="O204" s="80">
        <v>0</v>
      </c>
      <c r="P204" s="80"/>
      <c r="Q204" s="80">
        <v>1</v>
      </c>
      <c r="R204" s="80">
        <v>0</v>
      </c>
      <c r="S204" s="80">
        <v>0.33333333333300003</v>
      </c>
      <c r="T204" s="80">
        <v>0</v>
      </c>
      <c r="U204" s="80">
        <v>0</v>
      </c>
      <c r="V204" s="80">
        <v>0.14285714285699999</v>
      </c>
      <c r="W204" s="80">
        <v>0</v>
      </c>
      <c r="X204" s="80">
        <v>0.166666666666</v>
      </c>
      <c r="Y204" s="80">
        <v>0</v>
      </c>
      <c r="Z204" s="80">
        <v>9.0909090908999998E-2</v>
      </c>
      <c r="AA204" s="80">
        <v>0.2</v>
      </c>
      <c r="AB204" s="80">
        <v>0.125</v>
      </c>
      <c r="AC204" s="80">
        <v>0.222222222222</v>
      </c>
      <c r="AD204" s="80">
        <v>0.08</v>
      </c>
      <c r="AE204" s="80">
        <v>0</v>
      </c>
      <c r="AF204" s="80">
        <v>0.5</v>
      </c>
      <c r="AG204" s="81"/>
      <c r="AH204" s="16"/>
    </row>
    <row r="205" spans="1:34" s="17" customFormat="1" x14ac:dyDescent="0.2">
      <c r="A205" s="76" t="s">
        <v>660</v>
      </c>
      <c r="B205" s="77" t="s">
        <v>626</v>
      </c>
      <c r="C205" s="80">
        <v>4.5899499672999999E-2</v>
      </c>
      <c r="D205" s="80">
        <v>5.6327450244000002E-2</v>
      </c>
      <c r="E205" s="80">
        <v>5.4576856649E-2</v>
      </c>
      <c r="F205" s="80">
        <v>5.9214795586999998E-2</v>
      </c>
      <c r="G205" s="80">
        <v>8.1526798775999998E-2</v>
      </c>
      <c r="H205" s="80">
        <v>7.4463007159000005E-2</v>
      </c>
      <c r="I205" s="80">
        <v>8.7811417717999996E-2</v>
      </c>
      <c r="J205" s="80">
        <v>8.2320343224000003E-2</v>
      </c>
      <c r="K205" s="80">
        <v>9.3822753374999998E-2</v>
      </c>
      <c r="L205" s="80">
        <v>0.10981794538300001</v>
      </c>
      <c r="M205" s="80">
        <v>9.2870247357999994E-2</v>
      </c>
      <c r="N205" s="80">
        <v>8.1349961919E-2</v>
      </c>
      <c r="O205" s="80">
        <v>8.7327531309000006E-2</v>
      </c>
      <c r="P205" s="80">
        <v>9.6678170835999999E-2</v>
      </c>
      <c r="Q205" s="80">
        <v>0.10046624771899999</v>
      </c>
      <c r="R205" s="80">
        <v>0.100179114424</v>
      </c>
      <c r="S205" s="80">
        <v>0.102619111468</v>
      </c>
      <c r="T205" s="80">
        <v>0.101754828935</v>
      </c>
      <c r="U205" s="80">
        <v>0.10700690232100001</v>
      </c>
      <c r="V205" s="80">
        <v>0.101457864169</v>
      </c>
      <c r="W205" s="80">
        <v>0.115872057936</v>
      </c>
      <c r="X205" s="80">
        <v>0.118362099193</v>
      </c>
      <c r="Y205" s="80">
        <v>0.10989010989</v>
      </c>
      <c r="Z205" s="80">
        <v>0.101354381558</v>
      </c>
      <c r="AA205" s="80">
        <v>0.10810810810800001</v>
      </c>
      <c r="AB205" s="80">
        <v>0.10536550870600001</v>
      </c>
      <c r="AC205" s="80">
        <v>9.7677595628000005E-2</v>
      </c>
      <c r="AD205" s="80">
        <v>9.5895647188000005E-2</v>
      </c>
      <c r="AE205" s="80">
        <v>8.5150812064000006E-2</v>
      </c>
      <c r="AF205" s="80">
        <v>9.7702539298000005E-2</v>
      </c>
      <c r="AG205" s="81"/>
      <c r="AH205" s="16"/>
    </row>
    <row r="206" spans="1:34" x14ac:dyDescent="0.2">
      <c r="A206" s="76" t="s">
        <v>654</v>
      </c>
      <c r="B206" s="77" t="s">
        <v>2323</v>
      </c>
      <c r="C206" s="80">
        <v>3.1212324178999998E-2</v>
      </c>
      <c r="D206" s="80">
        <v>2.7716914985999999E-2</v>
      </c>
      <c r="E206" s="80">
        <v>2.2271500191999999E-2</v>
      </c>
      <c r="F206" s="80">
        <v>2.5215362525999999E-2</v>
      </c>
      <c r="G206" s="80">
        <v>2.7732230696999999E-2</v>
      </c>
      <c r="H206" s="80">
        <v>2.8804347825999999E-2</v>
      </c>
      <c r="I206" s="80">
        <v>3.1405538029999999E-2</v>
      </c>
      <c r="J206" s="80">
        <v>3.5322621780000001E-2</v>
      </c>
      <c r="K206" s="80">
        <v>4.1725517890000001E-2</v>
      </c>
      <c r="L206" s="80">
        <v>4.1610082025000002E-2</v>
      </c>
      <c r="M206" s="80">
        <v>4.7614014691000003E-2</v>
      </c>
      <c r="N206" s="80">
        <v>5.2497729335999999E-2</v>
      </c>
      <c r="O206" s="80">
        <v>6.1785197844000002E-2</v>
      </c>
      <c r="P206" s="80">
        <v>5.1890536869999997E-2</v>
      </c>
      <c r="Q206" s="80">
        <v>7.0491978991000001E-2</v>
      </c>
      <c r="R206" s="80">
        <v>6.4518374163999997E-2</v>
      </c>
      <c r="S206" s="80">
        <v>7.7202323330000003E-2</v>
      </c>
      <c r="T206" s="80">
        <v>7.4594452303999997E-2</v>
      </c>
      <c r="U206" s="80">
        <v>9.146304308E-2</v>
      </c>
      <c r="V206" s="80">
        <v>8.8439852314000006E-2</v>
      </c>
      <c r="W206" s="80">
        <v>8.9184115522999999E-2</v>
      </c>
      <c r="X206" s="80">
        <v>8.5806189869000002E-2</v>
      </c>
      <c r="Y206" s="80">
        <v>0.102710660777</v>
      </c>
      <c r="Z206" s="80">
        <v>8.7294782636000004E-2</v>
      </c>
      <c r="AA206" s="80">
        <v>0.104214068258</v>
      </c>
      <c r="AB206" s="80">
        <v>0.103848214567</v>
      </c>
      <c r="AC206" s="80">
        <v>9.9259623359999993E-2</v>
      </c>
      <c r="AD206" s="80">
        <v>9.5570661451999994E-2</v>
      </c>
      <c r="AE206" s="80">
        <v>0.103327235872</v>
      </c>
      <c r="AF206" s="80">
        <v>9.2210335995000003E-2</v>
      </c>
      <c r="AG206" s="81"/>
      <c r="AH206" s="16"/>
    </row>
    <row r="207" spans="1:34" x14ac:dyDescent="0.2">
      <c r="A207" s="76" t="s">
        <v>740</v>
      </c>
      <c r="B207" s="77" t="s">
        <v>2583</v>
      </c>
      <c r="C207" s="80">
        <v>0</v>
      </c>
      <c r="D207" s="80">
        <v>0</v>
      </c>
      <c r="E207" s="80">
        <v>0</v>
      </c>
      <c r="F207" s="80">
        <v>4.5454545454000003E-2</v>
      </c>
      <c r="G207" s="80">
        <v>0</v>
      </c>
      <c r="H207" s="80">
        <v>0</v>
      </c>
      <c r="I207" s="80">
        <v>0</v>
      </c>
      <c r="J207" s="80">
        <v>0</v>
      </c>
      <c r="K207" s="80">
        <v>0</v>
      </c>
      <c r="L207" s="80">
        <v>0</v>
      </c>
      <c r="M207" s="80">
        <v>0</v>
      </c>
      <c r="N207" s="80">
        <v>0</v>
      </c>
      <c r="O207" s="80">
        <v>0</v>
      </c>
      <c r="P207" s="80">
        <v>0</v>
      </c>
      <c r="Q207" s="80">
        <v>0</v>
      </c>
      <c r="R207" s="80">
        <v>0</v>
      </c>
      <c r="S207" s="80">
        <v>0</v>
      </c>
      <c r="T207" s="80">
        <v>0</v>
      </c>
      <c r="U207" s="80">
        <v>5.2631578946999998E-2</v>
      </c>
      <c r="V207" s="80">
        <v>0</v>
      </c>
      <c r="W207" s="80">
        <v>0</v>
      </c>
      <c r="X207" s="80">
        <v>0</v>
      </c>
      <c r="Y207" s="80">
        <v>0</v>
      </c>
      <c r="Z207" s="80">
        <v>0</v>
      </c>
      <c r="AA207" s="80">
        <v>0</v>
      </c>
      <c r="AB207" s="80">
        <v>0</v>
      </c>
      <c r="AC207" s="80">
        <v>0</v>
      </c>
      <c r="AD207" s="80">
        <v>0</v>
      </c>
      <c r="AE207" s="80">
        <v>0</v>
      </c>
      <c r="AF207" s="80">
        <v>0</v>
      </c>
      <c r="AG207" s="81"/>
      <c r="AH207" s="16"/>
    </row>
    <row r="208" spans="1:34" x14ac:dyDescent="0.2">
      <c r="A208" s="76" t="s">
        <v>652</v>
      </c>
      <c r="B208" s="77" t="s">
        <v>2362</v>
      </c>
      <c r="C208" s="80">
        <v>8.3333333332999998E-2</v>
      </c>
      <c r="D208" s="80">
        <v>0.15476190476099999</v>
      </c>
      <c r="E208" s="80">
        <v>0.111627906976</v>
      </c>
      <c r="F208" s="80">
        <v>8.9965397922999998E-2</v>
      </c>
      <c r="G208" s="80">
        <v>0.112021857923</v>
      </c>
      <c r="H208" s="80">
        <v>9.2274678111E-2</v>
      </c>
      <c r="I208" s="80">
        <v>8.4745762710999997E-2</v>
      </c>
      <c r="J208" s="80">
        <v>0.10623946037</v>
      </c>
      <c r="K208" s="80">
        <v>7.2258064516000003E-2</v>
      </c>
      <c r="L208" s="80">
        <v>7.9229122055000004E-2</v>
      </c>
      <c r="M208" s="80">
        <v>0.116424116424</v>
      </c>
      <c r="N208" s="80">
        <v>0.114314618108</v>
      </c>
      <c r="O208" s="80">
        <v>0.13103192279100001</v>
      </c>
      <c r="P208" s="80">
        <v>0.102527690996</v>
      </c>
      <c r="Q208" s="80">
        <v>9.8800102117999999E-2</v>
      </c>
      <c r="R208" s="80">
        <v>8.8275160961999999E-2</v>
      </c>
      <c r="S208" s="80">
        <v>9.1053889035999994E-2</v>
      </c>
      <c r="T208" s="80">
        <v>9.1353255310999998E-2</v>
      </c>
      <c r="U208" s="80">
        <v>9.1223080048000005E-2</v>
      </c>
      <c r="V208" s="80">
        <v>9.7050844491000002E-2</v>
      </c>
      <c r="W208" s="80">
        <v>0.101189219618</v>
      </c>
      <c r="X208" s="80">
        <v>9.8182536545999996E-2</v>
      </c>
      <c r="Y208" s="80">
        <v>9.7826086955999994E-2</v>
      </c>
      <c r="Z208" s="80">
        <v>9.8268939643E-2</v>
      </c>
      <c r="AA208" s="80">
        <v>0.10077117490699999</v>
      </c>
      <c r="AB208" s="80">
        <v>0.100786811539</v>
      </c>
      <c r="AC208" s="80">
        <v>9.7515060240000007E-2</v>
      </c>
      <c r="AD208" s="80">
        <v>0.10045530100400001</v>
      </c>
      <c r="AE208" s="80">
        <v>9.6770405167000001E-2</v>
      </c>
      <c r="AF208" s="80">
        <v>9.2444444444000004E-2</v>
      </c>
      <c r="AG208" s="81"/>
      <c r="AH208" s="16"/>
    </row>
    <row r="209" spans="1:34" x14ac:dyDescent="0.2">
      <c r="A209" s="76" t="s">
        <v>728</v>
      </c>
      <c r="B209" s="77" t="s">
        <v>2443</v>
      </c>
      <c r="C209" s="80"/>
      <c r="D209" s="80"/>
      <c r="E209" s="80">
        <v>0</v>
      </c>
      <c r="F209" s="80">
        <v>0.166666666666</v>
      </c>
      <c r="G209" s="80">
        <v>6.3157894736000003E-2</v>
      </c>
      <c r="H209" s="80">
        <v>0.24425287356299999</v>
      </c>
      <c r="I209" s="80">
        <v>0.14851485148499999</v>
      </c>
      <c r="J209" s="80">
        <v>0.179419525065</v>
      </c>
      <c r="K209" s="80">
        <v>0.19565217391299999</v>
      </c>
      <c r="L209" s="80">
        <v>0.284671532846</v>
      </c>
      <c r="M209" s="80">
        <v>0.22807017543800001</v>
      </c>
      <c r="N209" s="80">
        <v>1</v>
      </c>
      <c r="O209" s="80">
        <v>0</v>
      </c>
      <c r="P209" s="80">
        <v>0</v>
      </c>
      <c r="Q209" s="80"/>
      <c r="R209" s="80">
        <v>0.75</v>
      </c>
      <c r="S209" s="80">
        <v>0</v>
      </c>
      <c r="T209" s="80">
        <v>0</v>
      </c>
      <c r="U209" s="80">
        <v>0</v>
      </c>
      <c r="V209" s="80">
        <v>0.111111111111</v>
      </c>
      <c r="W209" s="80">
        <v>0</v>
      </c>
      <c r="X209" s="80">
        <v>0</v>
      </c>
      <c r="Y209" s="80">
        <v>0.5</v>
      </c>
      <c r="Z209" s="80">
        <v>0</v>
      </c>
      <c r="AA209" s="80">
        <v>0.14285714285699999</v>
      </c>
      <c r="AB209" s="80">
        <v>1</v>
      </c>
      <c r="AC209" s="80">
        <v>0</v>
      </c>
      <c r="AD209" s="80"/>
      <c r="AE209" s="80">
        <v>0</v>
      </c>
      <c r="AF209" s="80"/>
      <c r="AG209" s="81"/>
      <c r="AH209" s="16"/>
    </row>
    <row r="210" spans="1:34" s="17" customFormat="1" x14ac:dyDescent="0.2">
      <c r="A210" s="76" t="s">
        <v>800</v>
      </c>
      <c r="B210" s="77" t="s">
        <v>2616</v>
      </c>
      <c r="C210" s="80"/>
      <c r="D210" s="80">
        <v>0</v>
      </c>
      <c r="E210" s="80"/>
      <c r="F210" s="80"/>
      <c r="G210" s="80"/>
      <c r="H210" s="80">
        <v>0</v>
      </c>
      <c r="I210" s="80"/>
      <c r="J210" s="80"/>
      <c r="K210" s="80"/>
      <c r="L210" s="80"/>
      <c r="M210" s="80"/>
      <c r="N210" s="80">
        <v>0</v>
      </c>
      <c r="O210" s="80"/>
      <c r="P210" s="80">
        <v>0</v>
      </c>
      <c r="Q210" s="80"/>
      <c r="R210" s="80">
        <v>0</v>
      </c>
      <c r="S210" s="80">
        <v>0</v>
      </c>
      <c r="T210" s="80">
        <v>0.33333333333300003</v>
      </c>
      <c r="U210" s="80">
        <v>0.25</v>
      </c>
      <c r="V210" s="80">
        <v>1</v>
      </c>
      <c r="W210" s="80">
        <v>0</v>
      </c>
      <c r="X210" s="80">
        <v>0.14285714285699999</v>
      </c>
      <c r="Y210" s="80">
        <v>0</v>
      </c>
      <c r="Z210" s="80">
        <v>0.25</v>
      </c>
      <c r="AA210" s="80">
        <v>0</v>
      </c>
      <c r="AB210" s="80">
        <v>0</v>
      </c>
      <c r="AC210" s="80">
        <v>0</v>
      </c>
      <c r="AD210" s="80">
        <v>0</v>
      </c>
      <c r="AE210" s="80">
        <v>0.33333333333300003</v>
      </c>
      <c r="AF210" s="80">
        <v>0</v>
      </c>
      <c r="AG210" s="81"/>
      <c r="AH210" s="16"/>
    </row>
    <row r="211" spans="1:34" x14ac:dyDescent="0.2">
      <c r="A211" s="76" t="s">
        <v>732</v>
      </c>
      <c r="B211" s="77" t="s">
        <v>2360</v>
      </c>
      <c r="C211" s="80">
        <v>0</v>
      </c>
      <c r="D211" s="80">
        <v>0</v>
      </c>
      <c r="E211" s="80">
        <v>0</v>
      </c>
      <c r="F211" s="80">
        <v>0.25</v>
      </c>
      <c r="G211" s="80">
        <v>0.33333333333300003</v>
      </c>
      <c r="H211" s="80">
        <v>0.2</v>
      </c>
      <c r="I211" s="80">
        <v>0</v>
      </c>
      <c r="J211" s="80">
        <v>0</v>
      </c>
      <c r="K211" s="80">
        <v>0.04</v>
      </c>
      <c r="L211" s="80">
        <v>8.6956521738999995E-2</v>
      </c>
      <c r="M211" s="80">
        <v>3.7037037037000002E-2</v>
      </c>
      <c r="N211" s="80">
        <v>3.5714285714000003E-2</v>
      </c>
      <c r="O211" s="80">
        <v>0</v>
      </c>
      <c r="P211" s="80">
        <v>0.155555555555</v>
      </c>
      <c r="Q211" s="80">
        <v>0.12745098039200001</v>
      </c>
      <c r="R211" s="80">
        <v>0.4</v>
      </c>
      <c r="S211" s="80">
        <v>0.106796116504</v>
      </c>
      <c r="T211" s="80">
        <v>0.15533980582500001</v>
      </c>
      <c r="U211" s="80">
        <v>0.20909090909</v>
      </c>
      <c r="V211" s="80">
        <v>7.453416149E-2</v>
      </c>
      <c r="W211" s="80">
        <v>0.10447761194000001</v>
      </c>
      <c r="X211" s="80">
        <v>4.0229885057000002E-2</v>
      </c>
      <c r="Y211" s="80">
        <v>0.11538461538399999</v>
      </c>
      <c r="Z211" s="80">
        <v>6.1611374407E-2</v>
      </c>
      <c r="AA211" s="80">
        <v>4.7058823529000003E-2</v>
      </c>
      <c r="AB211" s="80">
        <v>0.136612021857</v>
      </c>
      <c r="AC211" s="80">
        <v>0.209677419354</v>
      </c>
      <c r="AD211" s="80">
        <v>0.12</v>
      </c>
      <c r="AE211" s="80">
        <v>0.117647058823</v>
      </c>
      <c r="AF211" s="80">
        <v>0.170212765957</v>
      </c>
      <c r="AG211" s="81"/>
      <c r="AH211" s="16"/>
    </row>
    <row r="212" spans="1:34" x14ac:dyDescent="0.2">
      <c r="A212" s="76" t="s">
        <v>864</v>
      </c>
      <c r="B212" s="77" t="s">
        <v>2425</v>
      </c>
      <c r="C212" s="80"/>
      <c r="D212" s="80"/>
      <c r="E212" s="80"/>
      <c r="F212" s="80"/>
      <c r="G212" s="80"/>
      <c r="H212" s="80"/>
      <c r="I212" s="80"/>
      <c r="J212" s="80">
        <v>0</v>
      </c>
      <c r="K212" s="80"/>
      <c r="L212" s="80"/>
      <c r="M212" s="80"/>
      <c r="N212" s="80"/>
      <c r="O212" s="80"/>
      <c r="P212" s="80"/>
      <c r="Q212" s="80"/>
      <c r="R212" s="80"/>
      <c r="S212" s="80"/>
      <c r="T212" s="80"/>
      <c r="U212" s="80"/>
      <c r="V212" s="80"/>
      <c r="W212" s="80"/>
      <c r="X212" s="80">
        <v>0</v>
      </c>
      <c r="Y212" s="80"/>
      <c r="Z212" s="80"/>
      <c r="AA212" s="80">
        <v>0</v>
      </c>
      <c r="AB212" s="80"/>
      <c r="AC212" s="80"/>
      <c r="AD212" s="80"/>
      <c r="AE212" s="80">
        <v>1</v>
      </c>
      <c r="AF212" s="80"/>
      <c r="AG212" s="81"/>
      <c r="AH212" s="16"/>
    </row>
    <row r="213" spans="1:34" x14ac:dyDescent="0.2">
      <c r="A213" s="76" t="s">
        <v>844</v>
      </c>
      <c r="B213" s="77" t="s">
        <v>2623</v>
      </c>
      <c r="C213" s="80"/>
      <c r="D213" s="80"/>
      <c r="E213" s="80"/>
      <c r="F213" s="80"/>
      <c r="G213" s="80"/>
      <c r="H213" s="80"/>
      <c r="I213" s="80"/>
      <c r="J213" s="80"/>
      <c r="K213" s="80"/>
      <c r="L213" s="80"/>
      <c r="M213" s="80"/>
      <c r="N213" s="80"/>
      <c r="O213" s="80"/>
      <c r="P213" s="80"/>
      <c r="Q213" s="80">
        <v>1</v>
      </c>
      <c r="R213" s="80">
        <v>0</v>
      </c>
      <c r="S213" s="80">
        <v>0.33333333333300003</v>
      </c>
      <c r="T213" s="80"/>
      <c r="U213" s="80">
        <v>0</v>
      </c>
      <c r="V213" s="80">
        <v>0</v>
      </c>
      <c r="W213" s="80">
        <v>0</v>
      </c>
      <c r="X213" s="80"/>
      <c r="Y213" s="80"/>
      <c r="Z213" s="80">
        <v>0</v>
      </c>
      <c r="AA213" s="80">
        <v>0</v>
      </c>
      <c r="AB213" s="80">
        <v>0.166666666666</v>
      </c>
      <c r="AC213" s="80">
        <v>0.66666666666600005</v>
      </c>
      <c r="AD213" s="80"/>
      <c r="AE213" s="80">
        <v>0</v>
      </c>
      <c r="AF213" s="80">
        <v>0</v>
      </c>
      <c r="AG213" s="81"/>
      <c r="AH213" s="16"/>
    </row>
    <row r="214" spans="1:34" s="17" customFormat="1" x14ac:dyDescent="0.2">
      <c r="A214" s="76" t="s">
        <v>841</v>
      </c>
      <c r="B214" s="77" t="s">
        <v>627</v>
      </c>
      <c r="C214" s="80"/>
      <c r="D214" s="80"/>
      <c r="E214" s="80"/>
      <c r="F214" s="80"/>
      <c r="G214" s="80"/>
      <c r="H214" s="80">
        <v>0</v>
      </c>
      <c r="I214" s="80"/>
      <c r="J214" s="80"/>
      <c r="K214" s="80">
        <v>0</v>
      </c>
      <c r="L214" s="80"/>
      <c r="M214" s="80"/>
      <c r="N214" s="80">
        <v>0</v>
      </c>
      <c r="O214" s="80"/>
      <c r="P214" s="80"/>
      <c r="Q214" s="80"/>
      <c r="R214" s="80">
        <v>0</v>
      </c>
      <c r="S214" s="80"/>
      <c r="T214" s="80">
        <v>0</v>
      </c>
      <c r="U214" s="80"/>
      <c r="V214" s="80">
        <v>0</v>
      </c>
      <c r="W214" s="80">
        <v>0</v>
      </c>
      <c r="X214" s="80"/>
      <c r="Y214" s="80">
        <v>0</v>
      </c>
      <c r="Z214" s="80"/>
      <c r="AA214" s="80">
        <v>0</v>
      </c>
      <c r="AB214" s="80"/>
      <c r="AC214" s="80">
        <v>0</v>
      </c>
      <c r="AD214" s="80">
        <v>0</v>
      </c>
      <c r="AE214" s="80"/>
      <c r="AF214" s="80"/>
      <c r="AG214" s="81"/>
      <c r="AH214" s="16"/>
    </row>
    <row r="215" spans="1:34" x14ac:dyDescent="0.2">
      <c r="A215" s="76" t="s">
        <v>747</v>
      </c>
      <c r="B215" s="77" t="s">
        <v>2611</v>
      </c>
      <c r="C215" s="80">
        <v>0.5</v>
      </c>
      <c r="D215" s="80">
        <v>0.25</v>
      </c>
      <c r="E215" s="80">
        <v>0.33333333333300003</v>
      </c>
      <c r="F215" s="80"/>
      <c r="G215" s="80">
        <v>0</v>
      </c>
      <c r="H215" s="80"/>
      <c r="I215" s="80">
        <v>0</v>
      </c>
      <c r="J215" s="80">
        <v>0.25</v>
      </c>
      <c r="K215" s="80">
        <v>0</v>
      </c>
      <c r="L215" s="80">
        <v>0</v>
      </c>
      <c r="M215" s="80">
        <v>0.5</v>
      </c>
      <c r="N215" s="80">
        <v>0</v>
      </c>
      <c r="O215" s="80">
        <v>0.34782608695599998</v>
      </c>
      <c r="P215" s="80">
        <v>0.28571428571399998</v>
      </c>
      <c r="Q215" s="80">
        <v>0.75</v>
      </c>
      <c r="R215" s="80">
        <v>0.2</v>
      </c>
      <c r="S215" s="80">
        <v>0</v>
      </c>
      <c r="T215" s="80">
        <v>0.52631578947299995</v>
      </c>
      <c r="U215" s="80">
        <v>0.51428571428500003</v>
      </c>
      <c r="V215" s="80">
        <v>0.51724137931000003</v>
      </c>
      <c r="W215" s="80">
        <v>0.41025641025600001</v>
      </c>
      <c r="X215" s="80">
        <v>0.21212121212099999</v>
      </c>
      <c r="Y215" s="80">
        <v>0.4</v>
      </c>
      <c r="Z215" s="80">
        <v>5.5555555554999997E-2</v>
      </c>
      <c r="AA215" s="80">
        <v>0.12121212121200001</v>
      </c>
      <c r="AB215" s="80">
        <v>0.26315789473599999</v>
      </c>
      <c r="AC215" s="80">
        <v>0.176470588235</v>
      </c>
      <c r="AD215" s="80">
        <v>0.46666666666599999</v>
      </c>
      <c r="AE215" s="80">
        <v>0.5</v>
      </c>
      <c r="AF215" s="80">
        <v>0.5</v>
      </c>
      <c r="AG215" s="81"/>
      <c r="AH215" s="16"/>
    </row>
    <row r="216" spans="1:34" s="17" customFormat="1" x14ac:dyDescent="0.2">
      <c r="A216" s="76" t="s">
        <v>710</v>
      </c>
      <c r="B216" s="77" t="s">
        <v>630</v>
      </c>
      <c r="C216" s="80">
        <v>0</v>
      </c>
      <c r="D216" s="80">
        <v>5.8823529410999997E-2</v>
      </c>
      <c r="E216" s="80">
        <v>0.28571428571399998</v>
      </c>
      <c r="F216" s="80">
        <v>0</v>
      </c>
      <c r="G216" s="80">
        <v>4.3478260869000002E-2</v>
      </c>
      <c r="H216" s="80">
        <v>0.23076923076899999</v>
      </c>
      <c r="I216" s="80">
        <v>0.12</v>
      </c>
      <c r="J216" s="80">
        <v>0.26666666666599997</v>
      </c>
      <c r="K216" s="80">
        <v>0.10958904109500001</v>
      </c>
      <c r="L216" s="80">
        <v>0.04</v>
      </c>
      <c r="M216" s="80">
        <v>0.125</v>
      </c>
      <c r="N216" s="80">
        <v>0</v>
      </c>
      <c r="O216" s="80">
        <v>6.25E-2</v>
      </c>
      <c r="P216" s="80">
        <v>0.111111111111</v>
      </c>
      <c r="Q216" s="80">
        <v>0.10909090908999999</v>
      </c>
      <c r="R216" s="80">
        <v>0.170212765957</v>
      </c>
      <c r="S216" s="80">
        <v>3.3333333333000002E-2</v>
      </c>
      <c r="T216" s="80">
        <v>5.6603773583999997E-2</v>
      </c>
      <c r="U216" s="80">
        <v>0.10810810810800001</v>
      </c>
      <c r="V216" s="80">
        <v>4.2253521125999997E-2</v>
      </c>
      <c r="W216" s="80">
        <v>0.11666666666599999</v>
      </c>
      <c r="X216" s="80">
        <v>0.120689655172</v>
      </c>
      <c r="Y216" s="80">
        <v>0.162162162162</v>
      </c>
      <c r="Z216" s="80">
        <v>0.1125</v>
      </c>
      <c r="AA216" s="80">
        <v>0.197368421052</v>
      </c>
      <c r="AB216" s="80">
        <v>0.181818181818</v>
      </c>
      <c r="AC216" s="80">
        <v>0.125</v>
      </c>
      <c r="AD216" s="80">
        <v>0.19090909090899999</v>
      </c>
      <c r="AE216" s="80">
        <v>0.14634146341400001</v>
      </c>
      <c r="AF216" s="80">
        <v>0</v>
      </c>
      <c r="AG216" s="81"/>
      <c r="AH216" s="16"/>
    </row>
    <row r="217" spans="1:34" x14ac:dyDescent="0.2">
      <c r="A217" s="76" t="s">
        <v>681</v>
      </c>
      <c r="B217" s="77" t="s">
        <v>2361</v>
      </c>
      <c r="C217" s="80">
        <v>0</v>
      </c>
      <c r="D217" s="80">
        <v>0</v>
      </c>
      <c r="E217" s="80">
        <v>0.25</v>
      </c>
      <c r="F217" s="80">
        <v>0.125</v>
      </c>
      <c r="G217" s="80">
        <v>5.2631578946999998E-2</v>
      </c>
      <c r="H217" s="80">
        <v>0.15384615384600001</v>
      </c>
      <c r="I217" s="80">
        <v>0.19047619047600001</v>
      </c>
      <c r="J217" s="80">
        <v>0</v>
      </c>
      <c r="K217" s="80">
        <v>7.0175438596000006E-2</v>
      </c>
      <c r="L217" s="80">
        <v>6.6666666666000005E-2</v>
      </c>
      <c r="M217" s="80">
        <v>4.0540540540000003E-2</v>
      </c>
      <c r="N217" s="80">
        <v>5.9196617335999999E-2</v>
      </c>
      <c r="O217" s="80">
        <v>9.9756690997000005E-2</v>
      </c>
      <c r="P217" s="80">
        <v>0.102608695652</v>
      </c>
      <c r="Q217" s="80">
        <v>8.8348271446000007E-2</v>
      </c>
      <c r="R217" s="80">
        <v>4.6979865771000003E-2</v>
      </c>
      <c r="S217" s="80">
        <v>7.0815450643000002E-2</v>
      </c>
      <c r="T217" s="80">
        <v>6.3372093022999995E-2</v>
      </c>
      <c r="U217" s="80">
        <v>7.4106749006999997E-2</v>
      </c>
      <c r="V217" s="80">
        <v>6.1114629512000002E-2</v>
      </c>
      <c r="W217" s="80">
        <v>5.9581712061999997E-2</v>
      </c>
      <c r="X217" s="80">
        <v>6.5478746242999999E-2</v>
      </c>
      <c r="Y217" s="80">
        <v>6.7127898278999995E-2</v>
      </c>
      <c r="Z217" s="80">
        <v>6.9090251401000002E-2</v>
      </c>
      <c r="AA217" s="80">
        <v>7.9633788218999996E-2</v>
      </c>
      <c r="AB217" s="80">
        <v>8.3986002332000001E-2</v>
      </c>
      <c r="AC217" s="80">
        <v>8.2574916759E-2</v>
      </c>
      <c r="AD217" s="80">
        <v>7.8451524494000002E-2</v>
      </c>
      <c r="AE217" s="80">
        <v>0.116564417177</v>
      </c>
      <c r="AF217" s="80">
        <v>0.22166666666599999</v>
      </c>
      <c r="AG217" s="81"/>
      <c r="AH217" s="16"/>
    </row>
    <row r="218" spans="1:34" s="17" customFormat="1" x14ac:dyDescent="0.2">
      <c r="A218" s="76" t="s">
        <v>763</v>
      </c>
      <c r="B218" s="77" t="s">
        <v>2444</v>
      </c>
      <c r="C218" s="80">
        <v>7.1428571428000007E-2</v>
      </c>
      <c r="D218" s="80"/>
      <c r="E218" s="80">
        <v>0</v>
      </c>
      <c r="F218" s="80">
        <v>0</v>
      </c>
      <c r="G218" s="80">
        <v>0.119658119658</v>
      </c>
      <c r="H218" s="80">
        <v>9.1976516634E-2</v>
      </c>
      <c r="I218" s="80">
        <v>0.10300081103</v>
      </c>
      <c r="J218" s="80">
        <v>0.148809523809</v>
      </c>
      <c r="K218" s="80">
        <v>0.122260668973</v>
      </c>
      <c r="L218" s="80">
        <v>9.3333333332999993E-2</v>
      </c>
      <c r="M218" s="80">
        <v>8.6455331412E-2</v>
      </c>
      <c r="N218" s="80">
        <v>0.5</v>
      </c>
      <c r="O218" s="80"/>
      <c r="P218" s="80"/>
      <c r="Q218" s="80"/>
      <c r="R218" s="80"/>
      <c r="S218" s="80">
        <v>0</v>
      </c>
      <c r="T218" s="80"/>
      <c r="U218" s="80"/>
      <c r="V218" s="80"/>
      <c r="W218" s="80">
        <v>0</v>
      </c>
      <c r="X218" s="80">
        <v>0</v>
      </c>
      <c r="Y218" s="80">
        <v>0.33333333333300003</v>
      </c>
      <c r="Z218" s="80">
        <v>0</v>
      </c>
      <c r="AA218" s="80"/>
      <c r="AB218" s="80"/>
      <c r="AC218" s="80"/>
      <c r="AD218" s="80"/>
      <c r="AE218" s="80"/>
      <c r="AF218" s="80"/>
      <c r="AG218" s="81"/>
      <c r="AH218" s="16"/>
    </row>
    <row r="219" spans="1:34" s="17" customFormat="1" x14ac:dyDescent="0.2">
      <c r="A219" s="76" t="s">
        <v>820</v>
      </c>
      <c r="B219" s="77" t="s">
        <v>2622</v>
      </c>
      <c r="C219" s="80"/>
      <c r="D219" s="80"/>
      <c r="E219" s="80"/>
      <c r="F219" s="80"/>
      <c r="G219" s="80"/>
      <c r="H219" s="80"/>
      <c r="I219" s="80"/>
      <c r="J219" s="80"/>
      <c r="K219" s="80">
        <v>0</v>
      </c>
      <c r="L219" s="80">
        <v>0</v>
      </c>
      <c r="M219" s="80"/>
      <c r="N219" s="80"/>
      <c r="O219" s="80">
        <v>0</v>
      </c>
      <c r="P219" s="80">
        <v>0</v>
      </c>
      <c r="Q219" s="80">
        <v>0</v>
      </c>
      <c r="R219" s="80">
        <v>0</v>
      </c>
      <c r="S219" s="80">
        <v>0</v>
      </c>
      <c r="T219" s="80">
        <v>0</v>
      </c>
      <c r="U219" s="80">
        <v>0</v>
      </c>
      <c r="V219" s="80"/>
      <c r="W219" s="80"/>
      <c r="X219" s="80">
        <v>0</v>
      </c>
      <c r="Y219" s="80">
        <v>0.4</v>
      </c>
      <c r="Z219" s="80"/>
      <c r="AA219" s="80">
        <v>0.33333333333300003</v>
      </c>
      <c r="AB219" s="80">
        <v>0</v>
      </c>
      <c r="AC219" s="80">
        <v>0</v>
      </c>
      <c r="AD219" s="80"/>
      <c r="AE219" s="80">
        <v>0</v>
      </c>
      <c r="AF219" s="80">
        <v>0</v>
      </c>
      <c r="AG219" s="81"/>
      <c r="AH219" s="16"/>
    </row>
    <row r="220" spans="1:34" x14ac:dyDescent="0.2">
      <c r="A220" s="76" t="s">
        <v>849</v>
      </c>
      <c r="B220" s="77" t="s">
        <v>2508</v>
      </c>
      <c r="C220" s="80"/>
      <c r="D220" s="80"/>
      <c r="E220" s="80"/>
      <c r="F220" s="80"/>
      <c r="G220" s="80"/>
      <c r="H220" s="80"/>
      <c r="I220" s="80"/>
      <c r="J220" s="80"/>
      <c r="K220" s="80"/>
      <c r="L220" s="80"/>
      <c r="M220" s="80"/>
      <c r="N220" s="80"/>
      <c r="O220" s="80"/>
      <c r="P220" s="80"/>
      <c r="Q220" s="80"/>
      <c r="R220" s="80"/>
      <c r="S220" s="80">
        <v>0</v>
      </c>
      <c r="T220" s="80"/>
      <c r="U220" s="80"/>
      <c r="V220" s="80"/>
      <c r="W220" s="80"/>
      <c r="X220" s="80"/>
      <c r="Y220" s="80"/>
      <c r="Z220" s="80"/>
      <c r="AA220" s="80"/>
      <c r="AB220" s="80">
        <v>0</v>
      </c>
      <c r="AC220" s="80"/>
      <c r="AD220" s="80">
        <v>0</v>
      </c>
      <c r="AE220" s="80"/>
      <c r="AF220" s="80"/>
      <c r="AG220" s="81"/>
      <c r="AH220" s="16"/>
    </row>
    <row r="221" spans="1:34" x14ac:dyDescent="0.2">
      <c r="A221" s="76" t="s">
        <v>807</v>
      </c>
      <c r="B221" s="77" t="s">
        <v>2428</v>
      </c>
      <c r="C221" s="80"/>
      <c r="D221" s="80"/>
      <c r="E221" s="80"/>
      <c r="F221" s="80"/>
      <c r="G221" s="80">
        <v>0</v>
      </c>
      <c r="H221" s="80"/>
      <c r="I221" s="80">
        <v>0</v>
      </c>
      <c r="J221" s="80"/>
      <c r="K221" s="80"/>
      <c r="L221" s="80">
        <v>0</v>
      </c>
      <c r="M221" s="80"/>
      <c r="N221" s="80">
        <v>0</v>
      </c>
      <c r="O221" s="80">
        <v>0</v>
      </c>
      <c r="P221" s="80">
        <v>0</v>
      </c>
      <c r="Q221" s="80">
        <v>0</v>
      </c>
      <c r="R221" s="80">
        <v>0</v>
      </c>
      <c r="S221" s="80">
        <v>0.166666666666</v>
      </c>
      <c r="T221" s="80">
        <v>0</v>
      </c>
      <c r="U221" s="80">
        <v>0</v>
      </c>
      <c r="V221" s="80"/>
      <c r="W221" s="80"/>
      <c r="X221" s="80">
        <v>0.5</v>
      </c>
      <c r="Y221" s="80">
        <v>0</v>
      </c>
      <c r="Z221" s="80">
        <v>0</v>
      </c>
      <c r="AA221" s="80">
        <v>1</v>
      </c>
      <c r="AB221" s="80">
        <v>0</v>
      </c>
      <c r="AC221" s="80">
        <v>0.7</v>
      </c>
      <c r="AD221" s="80">
        <v>0.5</v>
      </c>
      <c r="AE221" s="80">
        <v>0.75</v>
      </c>
      <c r="AF221" s="80">
        <v>1</v>
      </c>
      <c r="AG221" s="81"/>
      <c r="AH221" s="16"/>
    </row>
    <row r="222" spans="1:34" s="17" customFormat="1" x14ac:dyDescent="0.2">
      <c r="A222" s="76" t="s">
        <v>669</v>
      </c>
      <c r="B222" s="77" t="s">
        <v>2363</v>
      </c>
      <c r="C222" s="80">
        <v>4.9504950494999998E-2</v>
      </c>
      <c r="D222" s="80">
        <v>0.102564102564</v>
      </c>
      <c r="E222" s="80">
        <v>0.14022140221400001</v>
      </c>
      <c r="F222" s="80">
        <v>0.125316455696</v>
      </c>
      <c r="G222" s="80">
        <v>0.11790393013100001</v>
      </c>
      <c r="H222" s="80">
        <v>0.12819878847800001</v>
      </c>
      <c r="I222" s="80">
        <v>0.135793247684</v>
      </c>
      <c r="J222" s="80">
        <v>0.173581710414</v>
      </c>
      <c r="K222" s="80">
        <v>0.14909726266699999</v>
      </c>
      <c r="L222" s="80">
        <v>0.129898403483</v>
      </c>
      <c r="M222" s="80">
        <v>0.102465331278</v>
      </c>
      <c r="N222" s="80">
        <v>9.8945660988999998E-2</v>
      </c>
      <c r="O222" s="80">
        <v>0.11675126903499999</v>
      </c>
      <c r="P222" s="80">
        <v>0.14652473387600001</v>
      </c>
      <c r="Q222" s="80">
        <v>0.12991656734199999</v>
      </c>
      <c r="R222" s="80">
        <v>0.130156629163</v>
      </c>
      <c r="S222" s="80">
        <v>0.133497385419</v>
      </c>
      <c r="T222" s="80">
        <v>0.175828521711</v>
      </c>
      <c r="U222" s="80">
        <v>0.15160891089100001</v>
      </c>
      <c r="V222" s="80">
        <v>0.16453742604800001</v>
      </c>
      <c r="W222" s="80">
        <v>0.178472958642</v>
      </c>
      <c r="X222" s="80">
        <v>0.181661301563</v>
      </c>
      <c r="Y222" s="80">
        <v>0.19771967163199999</v>
      </c>
      <c r="Z222" s="80">
        <v>0.21504678958500001</v>
      </c>
      <c r="AA222" s="80">
        <v>0.224123159303</v>
      </c>
      <c r="AB222" s="80">
        <v>0.22192766521400001</v>
      </c>
      <c r="AC222" s="80">
        <v>0.22464132897</v>
      </c>
      <c r="AD222" s="80">
        <v>0.24649247007299999</v>
      </c>
      <c r="AE222" s="80">
        <v>0.20609845701599999</v>
      </c>
      <c r="AF222" s="80">
        <v>0.12918660287</v>
      </c>
      <c r="AG222" s="81"/>
      <c r="AH222" s="16"/>
    </row>
    <row r="223" spans="1:34" s="17" customFormat="1" x14ac:dyDescent="0.2">
      <c r="A223" s="76" t="s">
        <v>650</v>
      </c>
      <c r="B223" s="77" t="s">
        <v>2604</v>
      </c>
      <c r="C223" s="80">
        <v>0.10230701436</v>
      </c>
      <c r="D223" s="80">
        <v>0.10793879354200001</v>
      </c>
      <c r="E223" s="80">
        <v>0.114321048957</v>
      </c>
      <c r="F223" s="80">
        <v>0.119823130411</v>
      </c>
      <c r="G223" s="80">
        <v>0.124290021946</v>
      </c>
      <c r="H223" s="80">
        <v>0.127730326457</v>
      </c>
      <c r="I223" s="80">
        <v>0.13857104843000001</v>
      </c>
      <c r="J223" s="80">
        <v>0.14839174700400001</v>
      </c>
      <c r="K223" s="80">
        <v>0.133972334168</v>
      </c>
      <c r="L223" s="80">
        <v>0.135800925347</v>
      </c>
      <c r="M223" s="80">
        <v>0.10533469249000001</v>
      </c>
      <c r="N223" s="80">
        <v>0.25</v>
      </c>
      <c r="O223" s="80">
        <v>0</v>
      </c>
      <c r="P223" s="80">
        <v>0.3</v>
      </c>
      <c r="Q223" s="80">
        <v>0.166666666666</v>
      </c>
      <c r="R223" s="80"/>
      <c r="S223" s="80">
        <v>0.4</v>
      </c>
      <c r="T223" s="80">
        <v>0.25</v>
      </c>
      <c r="U223" s="80">
        <v>0</v>
      </c>
      <c r="V223" s="80">
        <v>0</v>
      </c>
      <c r="W223" s="80">
        <v>0</v>
      </c>
      <c r="X223" s="80">
        <v>0.166666666666</v>
      </c>
      <c r="Y223" s="80">
        <v>0</v>
      </c>
      <c r="Z223" s="80">
        <v>0.5</v>
      </c>
      <c r="AA223" s="80">
        <v>0.25</v>
      </c>
      <c r="AB223" s="80">
        <v>0</v>
      </c>
      <c r="AC223" s="80">
        <v>0</v>
      </c>
      <c r="AD223" s="80"/>
      <c r="AE223" s="80">
        <v>0.33333333333300003</v>
      </c>
      <c r="AF223" s="80"/>
      <c r="AG223" s="81"/>
      <c r="AH223" s="16"/>
    </row>
    <row r="224" spans="1:34" s="17" customFormat="1" x14ac:dyDescent="0.2">
      <c r="A224" s="76" t="s">
        <v>762</v>
      </c>
      <c r="B224" s="77" t="s">
        <v>2319</v>
      </c>
      <c r="C224" s="80"/>
      <c r="D224" s="80">
        <v>0</v>
      </c>
      <c r="E224" s="80">
        <v>0</v>
      </c>
      <c r="F224" s="80">
        <v>0</v>
      </c>
      <c r="G224" s="80">
        <v>0</v>
      </c>
      <c r="H224" s="80">
        <v>0.45454545454500001</v>
      </c>
      <c r="I224" s="80">
        <v>0</v>
      </c>
      <c r="J224" s="80">
        <v>0</v>
      </c>
      <c r="K224" s="80">
        <v>0</v>
      </c>
      <c r="L224" s="80">
        <v>0.33333333333300003</v>
      </c>
      <c r="M224" s="80">
        <v>0</v>
      </c>
      <c r="N224" s="80">
        <v>0</v>
      </c>
      <c r="O224" s="80">
        <v>0</v>
      </c>
      <c r="P224" s="80">
        <v>0</v>
      </c>
      <c r="Q224" s="80">
        <v>0.12962962962899999</v>
      </c>
      <c r="R224" s="80">
        <v>5.1282051282000002E-2</v>
      </c>
      <c r="S224" s="80">
        <v>0.45454545454500001</v>
      </c>
      <c r="T224" s="80">
        <v>0.107142857142</v>
      </c>
      <c r="U224" s="80">
        <v>0.16800000000000001</v>
      </c>
      <c r="V224" s="80">
        <v>1.3157894736E-2</v>
      </c>
      <c r="W224" s="80">
        <v>0.118055555555</v>
      </c>
      <c r="X224" s="80">
        <v>1.6666666665999998E-2</v>
      </c>
      <c r="Y224" s="80">
        <v>6.1538461538000001E-2</v>
      </c>
      <c r="Z224" s="80">
        <v>8.9947089947E-2</v>
      </c>
      <c r="AA224" s="80">
        <v>5.2631578946999998E-2</v>
      </c>
      <c r="AB224" s="80">
        <v>3.6437246962999999E-2</v>
      </c>
      <c r="AC224" s="80">
        <v>8.8815789473000006E-2</v>
      </c>
      <c r="AD224" s="80">
        <v>0.16107382550300001</v>
      </c>
      <c r="AE224" s="80">
        <v>0.15018315018299999</v>
      </c>
      <c r="AF224" s="80">
        <v>0.13333333333299999</v>
      </c>
      <c r="AG224" s="81"/>
      <c r="AH224" s="16"/>
    </row>
    <row r="225" spans="1:34" s="17" customFormat="1" x14ac:dyDescent="0.2">
      <c r="A225" s="76" t="s">
        <v>651</v>
      </c>
      <c r="B225" s="77" t="s">
        <v>2334</v>
      </c>
      <c r="C225" s="80">
        <v>2.7425538188999999E-2</v>
      </c>
      <c r="D225" s="80">
        <v>4.1880303099000003E-2</v>
      </c>
      <c r="E225" s="80">
        <v>4.1768045417000001E-2</v>
      </c>
      <c r="F225" s="80">
        <v>3.712895536E-2</v>
      </c>
      <c r="G225" s="80">
        <v>4.7713370230000003E-2</v>
      </c>
      <c r="H225" s="80">
        <v>5.1448284065000002E-2</v>
      </c>
      <c r="I225" s="80">
        <v>6.1486544455999999E-2</v>
      </c>
      <c r="J225" s="80">
        <v>6.2256081260999997E-2</v>
      </c>
      <c r="K225" s="80">
        <v>6.6743549084000001E-2</v>
      </c>
      <c r="L225" s="80">
        <v>7.0888870022000006E-2</v>
      </c>
      <c r="M225" s="80">
        <v>6.8541158934999999E-2</v>
      </c>
      <c r="N225" s="80">
        <v>8.0147575543999997E-2</v>
      </c>
      <c r="O225" s="80">
        <v>7.5372636985000005E-2</v>
      </c>
      <c r="P225" s="80">
        <v>8.2498998798000003E-2</v>
      </c>
      <c r="Q225" s="80">
        <v>8.6552133473999995E-2</v>
      </c>
      <c r="R225" s="80">
        <v>8.4439691203000003E-2</v>
      </c>
      <c r="S225" s="80">
        <v>8.5689692826999994E-2</v>
      </c>
      <c r="T225" s="80">
        <v>9.1673824079000002E-2</v>
      </c>
      <c r="U225" s="80">
        <v>8.6438936366999994E-2</v>
      </c>
      <c r="V225" s="80">
        <v>9.1493607271999997E-2</v>
      </c>
      <c r="W225" s="80">
        <v>9.5985640997999999E-2</v>
      </c>
      <c r="X225" s="80">
        <v>9.3957727461000007E-2</v>
      </c>
      <c r="Y225" s="80">
        <v>9.1873468661000005E-2</v>
      </c>
      <c r="Z225" s="80">
        <v>9.0813930882999994E-2</v>
      </c>
      <c r="AA225" s="80">
        <v>8.8375153272999996E-2</v>
      </c>
      <c r="AB225" s="80">
        <v>8.7798452663000001E-2</v>
      </c>
      <c r="AC225" s="80">
        <v>8.7464663937999995E-2</v>
      </c>
      <c r="AD225" s="80">
        <v>8.9113665696000002E-2</v>
      </c>
      <c r="AE225" s="80">
        <v>8.4609773887E-2</v>
      </c>
      <c r="AF225" s="80">
        <v>9.0253901083999999E-2</v>
      </c>
      <c r="AG225" s="81"/>
      <c r="AH225" s="16"/>
    </row>
    <row r="226" spans="1:34" x14ac:dyDescent="0.2">
      <c r="A226" s="76" t="s">
        <v>641</v>
      </c>
      <c r="B226" s="77" t="s">
        <v>2602</v>
      </c>
      <c r="C226" s="80">
        <v>5.2824663309E-2</v>
      </c>
      <c r="D226" s="80">
        <v>5.3421276197000003E-2</v>
      </c>
      <c r="E226" s="80">
        <v>5.6905289918999999E-2</v>
      </c>
      <c r="F226" s="80">
        <v>5.8981498961000002E-2</v>
      </c>
      <c r="G226" s="80">
        <v>6.5066795671000002E-2</v>
      </c>
      <c r="H226" s="80">
        <v>6.8494288053999999E-2</v>
      </c>
      <c r="I226" s="80">
        <v>7.1640684309000002E-2</v>
      </c>
      <c r="J226" s="80">
        <v>7.2936818841999998E-2</v>
      </c>
      <c r="K226" s="80">
        <v>7.5827930749000003E-2</v>
      </c>
      <c r="L226" s="80">
        <v>8.0163647438999994E-2</v>
      </c>
      <c r="M226" s="80">
        <v>7.9106415484999998E-2</v>
      </c>
      <c r="N226" s="80">
        <v>8.3920939165E-2</v>
      </c>
      <c r="O226" s="80">
        <v>8.8243851626E-2</v>
      </c>
      <c r="P226" s="80">
        <v>9.0485150944000003E-2</v>
      </c>
      <c r="Q226" s="80">
        <v>9.4091627171999995E-2</v>
      </c>
      <c r="R226" s="80">
        <v>0.101857692673</v>
      </c>
      <c r="S226" s="80">
        <v>0.106684255321</v>
      </c>
      <c r="T226" s="80">
        <v>9.9789928575000006E-2</v>
      </c>
      <c r="U226" s="80">
        <v>9.7418687468000004E-2</v>
      </c>
      <c r="V226" s="80">
        <v>9.5743661184000003E-2</v>
      </c>
      <c r="W226" s="80">
        <v>9.8516741978000005E-2</v>
      </c>
      <c r="X226" s="80">
        <v>9.7845041800000004E-2</v>
      </c>
      <c r="Y226" s="80">
        <v>9.7801831554999996E-2</v>
      </c>
      <c r="Z226" s="80">
        <v>0.100975428145</v>
      </c>
      <c r="AA226" s="80">
        <v>0.100718420766</v>
      </c>
      <c r="AB226" s="80">
        <v>9.9061672394000003E-2</v>
      </c>
      <c r="AC226" s="80">
        <v>9.8825556661E-2</v>
      </c>
      <c r="AD226" s="80">
        <v>0.101193188022</v>
      </c>
      <c r="AE226" s="80">
        <v>9.9756671379999995E-2</v>
      </c>
      <c r="AF226" s="80">
        <v>9.7425139847999997E-2</v>
      </c>
      <c r="AG226" s="81"/>
      <c r="AH226" s="16"/>
    </row>
    <row r="227" spans="1:34" x14ac:dyDescent="0.2">
      <c r="A227" s="76" t="s">
        <v>1001</v>
      </c>
      <c r="B227" s="77" t="s">
        <v>2570</v>
      </c>
      <c r="C227" s="80">
        <v>0</v>
      </c>
      <c r="D227" s="80">
        <v>0</v>
      </c>
      <c r="E227" s="80">
        <v>0.2</v>
      </c>
      <c r="F227" s="80">
        <v>0.260869565217</v>
      </c>
      <c r="G227" s="80">
        <v>0</v>
      </c>
      <c r="H227" s="80">
        <v>0</v>
      </c>
      <c r="I227" s="80">
        <v>0</v>
      </c>
      <c r="J227" s="80">
        <v>7.6923076923000003E-2</v>
      </c>
      <c r="K227" s="80">
        <v>0.135135135135</v>
      </c>
      <c r="L227" s="80">
        <v>0.36666666666600001</v>
      </c>
      <c r="M227" s="80">
        <v>7.6923076923000003E-2</v>
      </c>
      <c r="N227" s="80">
        <v>0.15384615384600001</v>
      </c>
      <c r="O227" s="80">
        <v>0.33333333333300003</v>
      </c>
      <c r="P227" s="80">
        <v>0</v>
      </c>
      <c r="Q227" s="80">
        <v>0</v>
      </c>
      <c r="R227" s="80">
        <v>0.19047619047600001</v>
      </c>
      <c r="S227" s="80">
        <v>0</v>
      </c>
      <c r="T227" s="80">
        <v>6.6666666666000005E-2</v>
      </c>
      <c r="U227" s="80">
        <v>8.1081081080999998E-2</v>
      </c>
      <c r="V227" s="80">
        <v>0.2</v>
      </c>
      <c r="W227" s="80">
        <v>0.3125</v>
      </c>
      <c r="X227" s="80">
        <v>0</v>
      </c>
      <c r="Y227" s="80">
        <v>0</v>
      </c>
      <c r="Z227" s="80">
        <v>0.22727272727200001</v>
      </c>
      <c r="AA227" s="80">
        <v>1.5873015872999999E-2</v>
      </c>
      <c r="AB227" s="80">
        <v>7.1428571428000007E-2</v>
      </c>
      <c r="AC227" s="80">
        <v>7.2289156625999995E-2</v>
      </c>
      <c r="AD227" s="80">
        <v>8.6956521738999995E-2</v>
      </c>
      <c r="AE227" s="80">
        <v>8.2191780820999996E-2</v>
      </c>
      <c r="AF227" s="80">
        <v>9.0909090908999998E-2</v>
      </c>
      <c r="AG227" s="81"/>
      <c r="AH227" s="16"/>
    </row>
    <row r="228" spans="1:34" s="17" customFormat="1" x14ac:dyDescent="0.2">
      <c r="A228" s="76" t="s">
        <v>698</v>
      </c>
      <c r="B228" s="77" t="s">
        <v>2509</v>
      </c>
      <c r="C228" s="80">
        <v>9.0909090908999998E-2</v>
      </c>
      <c r="D228" s="80">
        <v>0</v>
      </c>
      <c r="E228" s="80">
        <v>0.2</v>
      </c>
      <c r="F228" s="80">
        <v>0.14285714285699999</v>
      </c>
      <c r="G228" s="80">
        <v>0</v>
      </c>
      <c r="H228" s="80">
        <v>0.15384615384600001</v>
      </c>
      <c r="I228" s="80">
        <v>0.33333333333300003</v>
      </c>
      <c r="J228" s="80">
        <v>0</v>
      </c>
      <c r="K228" s="80">
        <v>6.6666666666000005E-2</v>
      </c>
      <c r="L228" s="80">
        <v>0.25</v>
      </c>
      <c r="M228" s="80">
        <v>6.6666666666000005E-2</v>
      </c>
      <c r="N228" s="80">
        <v>0.52380952380900003</v>
      </c>
      <c r="O228" s="80">
        <v>0.38888888888799999</v>
      </c>
      <c r="P228" s="80">
        <v>0.58064516128999999</v>
      </c>
      <c r="Q228" s="80">
        <v>0.27586206896499998</v>
      </c>
      <c r="R228" s="80">
        <v>0.181818181818</v>
      </c>
      <c r="S228" s="80">
        <v>4.9180327868000001E-2</v>
      </c>
      <c r="T228" s="80">
        <v>0.171428571428</v>
      </c>
      <c r="U228" s="80">
        <v>0.20202020202000001</v>
      </c>
      <c r="V228" s="80">
        <v>0.178571428571</v>
      </c>
      <c r="W228" s="80">
        <v>0.35135135135099999</v>
      </c>
      <c r="X228" s="80">
        <v>0.43220338983000001</v>
      </c>
      <c r="Y228" s="80">
        <v>0.36690647481999999</v>
      </c>
      <c r="Z228" s="80">
        <v>0.30392156862699998</v>
      </c>
      <c r="AA228" s="80">
        <v>0.178571428571</v>
      </c>
      <c r="AB228" s="80">
        <v>0.193181818181</v>
      </c>
      <c r="AC228" s="80">
        <v>0.287128712871</v>
      </c>
      <c r="AD228" s="80">
        <v>0.242647058823</v>
      </c>
      <c r="AE228" s="80">
        <v>0.24193548387</v>
      </c>
      <c r="AF228" s="80">
        <v>0.40540540540499997</v>
      </c>
      <c r="AG228" s="81"/>
      <c r="AH228" s="16"/>
    </row>
    <row r="229" spans="1:34" s="17" customFormat="1" x14ac:dyDescent="0.2">
      <c r="A229" s="76" t="s">
        <v>743</v>
      </c>
      <c r="B229" s="77" t="s">
        <v>2446</v>
      </c>
      <c r="C229" s="80">
        <v>8.3333333332999998E-2</v>
      </c>
      <c r="D229" s="80">
        <v>0</v>
      </c>
      <c r="E229" s="80">
        <v>7.6923076923000003E-2</v>
      </c>
      <c r="F229" s="80">
        <v>0.16129032258000001</v>
      </c>
      <c r="G229" s="80">
        <v>0.210526315789</v>
      </c>
      <c r="H229" s="80">
        <v>0.13817330210699999</v>
      </c>
      <c r="I229" s="80">
        <v>0.17196261682200001</v>
      </c>
      <c r="J229" s="80">
        <v>0.16326530612199999</v>
      </c>
      <c r="K229" s="80">
        <v>0.134615384615</v>
      </c>
      <c r="L229" s="80">
        <v>0.13138686131300001</v>
      </c>
      <c r="M229" s="80">
        <v>0.1</v>
      </c>
      <c r="N229" s="80">
        <v>5.1282051282000002E-2</v>
      </c>
      <c r="O229" s="80">
        <v>0</v>
      </c>
      <c r="P229" s="80">
        <v>8.8235294116999999E-2</v>
      </c>
      <c r="Q229" s="80">
        <v>7.1428571428000007E-2</v>
      </c>
      <c r="R229" s="80">
        <v>0.12903225806400001</v>
      </c>
      <c r="S229" s="80">
        <v>0.48</v>
      </c>
      <c r="T229" s="80">
        <v>0.1875</v>
      </c>
      <c r="U229" s="80">
        <v>0.51851851851800002</v>
      </c>
      <c r="V229" s="80">
        <v>0.127659574468</v>
      </c>
      <c r="W229" s="80">
        <v>0.31578947368400001</v>
      </c>
      <c r="X229" s="80">
        <v>0.34285714285699997</v>
      </c>
      <c r="Y229" s="80">
        <v>0.20454545454500001</v>
      </c>
      <c r="Z229" s="80">
        <v>0.318181818181</v>
      </c>
      <c r="AA229" s="80">
        <v>0.1</v>
      </c>
      <c r="AB229" s="80">
        <v>0.181818181818</v>
      </c>
      <c r="AC229" s="80">
        <v>0.23404255319100001</v>
      </c>
      <c r="AD229" s="80">
        <v>0.22727272727200001</v>
      </c>
      <c r="AE229" s="80">
        <v>0.136363636363</v>
      </c>
      <c r="AF229" s="80"/>
      <c r="AG229" s="81"/>
      <c r="AH229" s="16"/>
    </row>
    <row r="230" spans="1:34" x14ac:dyDescent="0.2">
      <c r="A230" s="76" t="s">
        <v>858</v>
      </c>
      <c r="B230" s="77" t="s">
        <v>2512</v>
      </c>
      <c r="C230" s="80"/>
      <c r="D230" s="80"/>
      <c r="E230" s="80"/>
      <c r="F230" s="80"/>
      <c r="G230" s="80"/>
      <c r="H230" s="80"/>
      <c r="I230" s="80"/>
      <c r="J230" s="80"/>
      <c r="K230" s="80">
        <v>0</v>
      </c>
      <c r="L230" s="80"/>
      <c r="M230" s="80"/>
      <c r="N230" s="80"/>
      <c r="O230" s="80"/>
      <c r="P230" s="80">
        <v>0</v>
      </c>
      <c r="Q230" s="80"/>
      <c r="R230" s="80"/>
      <c r="S230" s="80"/>
      <c r="T230" s="80">
        <v>0</v>
      </c>
      <c r="U230" s="80">
        <v>0</v>
      </c>
      <c r="V230" s="80">
        <v>0</v>
      </c>
      <c r="W230" s="80"/>
      <c r="X230" s="80"/>
      <c r="Y230" s="80">
        <v>0</v>
      </c>
      <c r="Z230" s="80">
        <v>0</v>
      </c>
      <c r="AA230" s="80"/>
      <c r="AB230" s="80"/>
      <c r="AC230" s="80">
        <v>0</v>
      </c>
      <c r="AD230" s="80">
        <v>0.33333333333300003</v>
      </c>
      <c r="AE230" s="80">
        <v>0.5</v>
      </c>
      <c r="AF230" s="80"/>
      <c r="AG230" s="81"/>
      <c r="AH230" s="16"/>
    </row>
    <row r="231" spans="1:34" x14ac:dyDescent="0.2">
      <c r="A231" s="76" t="s">
        <v>760</v>
      </c>
      <c r="B231" s="77" t="s">
        <v>2364</v>
      </c>
      <c r="C231" s="80">
        <v>8.4337349396999994E-2</v>
      </c>
      <c r="D231" s="80">
        <v>0.137614678899</v>
      </c>
      <c r="E231" s="80">
        <v>0.30508474576200001</v>
      </c>
      <c r="F231" s="80">
        <v>0.19642857142799999</v>
      </c>
      <c r="G231" s="80">
        <v>0.102362204724</v>
      </c>
      <c r="H231" s="80">
        <v>7.6335877861999996E-2</v>
      </c>
      <c r="I231" s="80">
        <v>0.100456621004</v>
      </c>
      <c r="J231" s="80">
        <v>0.16091954022900001</v>
      </c>
      <c r="K231" s="80">
        <v>0.181102362204</v>
      </c>
      <c r="L231" s="80">
        <v>0.19158878504599999</v>
      </c>
      <c r="M231" s="80">
        <v>0.260869565217</v>
      </c>
      <c r="N231" s="80">
        <v>0.16611295680999999</v>
      </c>
      <c r="O231" s="80">
        <v>0.22500000000000001</v>
      </c>
      <c r="P231" s="80">
        <v>8.4210526315000006E-2</v>
      </c>
      <c r="Q231" s="80">
        <v>0.14606741573000001</v>
      </c>
      <c r="R231" s="80">
        <v>0.15966386554600001</v>
      </c>
      <c r="S231" s="80">
        <v>0.26139817629099998</v>
      </c>
      <c r="T231" s="80">
        <v>0.23</v>
      </c>
      <c r="U231" s="80">
        <v>0.216981132075</v>
      </c>
      <c r="V231" s="80">
        <v>0.14141414141399999</v>
      </c>
      <c r="W231" s="80">
        <v>0.166666666666</v>
      </c>
      <c r="X231" s="80">
        <v>0.16022099447499999</v>
      </c>
      <c r="Y231" s="80">
        <v>0.2</v>
      </c>
      <c r="Z231" s="80">
        <v>0.13245033112499999</v>
      </c>
      <c r="AA231" s="80">
        <v>0.17032967032900001</v>
      </c>
      <c r="AB231" s="80">
        <v>0.22</v>
      </c>
      <c r="AC231" s="80">
        <v>0.16901408450700001</v>
      </c>
      <c r="AD231" s="80">
        <v>0.225806451612</v>
      </c>
      <c r="AE231" s="80">
        <v>0.22093023255800001</v>
      </c>
      <c r="AF231" s="80">
        <v>0.2</v>
      </c>
      <c r="AG231" s="81"/>
      <c r="AH231" s="16"/>
    </row>
    <row r="232" spans="1:34" s="17" customFormat="1" x14ac:dyDescent="0.2">
      <c r="A232" s="76" t="s">
        <v>731</v>
      </c>
      <c r="B232" s="77" t="s">
        <v>2584</v>
      </c>
      <c r="C232" s="80">
        <v>0</v>
      </c>
      <c r="D232" s="80">
        <v>0</v>
      </c>
      <c r="E232" s="80">
        <v>0.25</v>
      </c>
      <c r="F232" s="80">
        <v>0.14285714285699999</v>
      </c>
      <c r="G232" s="80">
        <v>0</v>
      </c>
      <c r="H232" s="80"/>
      <c r="I232" s="80">
        <v>0</v>
      </c>
      <c r="J232" s="80"/>
      <c r="K232" s="80">
        <v>0</v>
      </c>
      <c r="L232" s="80">
        <v>0.25</v>
      </c>
      <c r="M232" s="80">
        <v>0.14285714285699999</v>
      </c>
      <c r="N232" s="80">
        <v>0</v>
      </c>
      <c r="O232" s="80">
        <v>0.14285714285699999</v>
      </c>
      <c r="P232" s="80">
        <v>0.857142857142</v>
      </c>
      <c r="Q232" s="80">
        <v>0.53846153846099998</v>
      </c>
      <c r="R232" s="80">
        <v>0.416666666666</v>
      </c>
      <c r="S232" s="80">
        <v>0.375</v>
      </c>
      <c r="T232" s="80">
        <v>6.6666666666000005E-2</v>
      </c>
      <c r="U232" s="80">
        <v>5.8823529410999997E-2</v>
      </c>
      <c r="V232" s="80">
        <v>0.35294117647000001</v>
      </c>
      <c r="W232" s="80">
        <v>0.16923076922999999</v>
      </c>
      <c r="X232" s="80">
        <v>9.6774193548000001E-2</v>
      </c>
      <c r="Y232" s="80">
        <v>0.19672131147499999</v>
      </c>
      <c r="Z232" s="80">
        <v>4.5454545454000003E-2</v>
      </c>
      <c r="AA232" s="80">
        <v>5.1546391752000001E-2</v>
      </c>
      <c r="AB232" s="80">
        <v>0.13223140495800001</v>
      </c>
      <c r="AC232" s="80">
        <v>9.9337748343999999E-2</v>
      </c>
      <c r="AD232" s="80">
        <v>6.5359477124000004E-2</v>
      </c>
      <c r="AE232" s="80">
        <v>4.5454545454000003E-2</v>
      </c>
      <c r="AF232" s="80">
        <v>0.11538461538399999</v>
      </c>
      <c r="AG232" s="81"/>
      <c r="AH232" s="16"/>
    </row>
    <row r="233" spans="1:34" s="17" customFormat="1" x14ac:dyDescent="0.2">
      <c r="A233" s="76" t="s">
        <v>765</v>
      </c>
      <c r="B233" s="77" t="s">
        <v>2607</v>
      </c>
      <c r="C233" s="80"/>
      <c r="D233" s="80"/>
      <c r="E233" s="80"/>
      <c r="F233" s="80"/>
      <c r="G233" s="80"/>
      <c r="H233" s="80"/>
      <c r="I233" s="80">
        <v>0</v>
      </c>
      <c r="J233" s="80">
        <v>0</v>
      </c>
      <c r="K233" s="80">
        <v>0</v>
      </c>
      <c r="L233" s="80">
        <v>0.111111111111</v>
      </c>
      <c r="M233" s="80">
        <v>6.6666666666000005E-2</v>
      </c>
      <c r="N233" s="80">
        <v>2.5641025641000001E-2</v>
      </c>
      <c r="O233" s="80">
        <v>0</v>
      </c>
      <c r="P233" s="80">
        <v>7.4074074074000004E-2</v>
      </c>
      <c r="Q233" s="80">
        <v>8.4507042253E-2</v>
      </c>
      <c r="R233" s="80">
        <v>0.113207547169</v>
      </c>
      <c r="S233" s="80">
        <v>3.6363636363000003E-2</v>
      </c>
      <c r="T233" s="80">
        <v>4.8780487804000003E-2</v>
      </c>
      <c r="U233" s="80">
        <v>6.5217391304000005E-2</v>
      </c>
      <c r="V233" s="80">
        <v>5.6338028169E-2</v>
      </c>
      <c r="W233" s="80">
        <v>0.103174603174</v>
      </c>
      <c r="X233" s="80">
        <v>0.10377358490499999</v>
      </c>
      <c r="Y233" s="80">
        <v>0.15503875968899999</v>
      </c>
      <c r="Z233" s="80">
        <v>0.180327868852</v>
      </c>
      <c r="AA233" s="80">
        <v>0</v>
      </c>
      <c r="AB233" s="80">
        <v>0.33333333333300003</v>
      </c>
      <c r="AC233" s="80">
        <v>0.2</v>
      </c>
      <c r="AD233" s="80">
        <v>5.2631578946999998E-2</v>
      </c>
      <c r="AE233" s="80">
        <v>0</v>
      </c>
      <c r="AF233" s="80"/>
      <c r="AG233" s="81"/>
      <c r="AH233" s="16"/>
    </row>
    <row r="234" spans="1:34" s="17" customFormat="1" x14ac:dyDescent="0.2">
      <c r="A234" s="76" t="s">
        <v>949</v>
      </c>
      <c r="B234" s="77" t="s">
        <v>2639</v>
      </c>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v>0</v>
      </c>
      <c r="AB234" s="80">
        <v>0</v>
      </c>
      <c r="AC234" s="80">
        <v>0</v>
      </c>
      <c r="AD234" s="80"/>
      <c r="AE234" s="80"/>
      <c r="AF234" s="80"/>
      <c r="AG234" s="81"/>
      <c r="AH234" s="16"/>
    </row>
    <row r="235" spans="1:34" s="17" customFormat="1" x14ac:dyDescent="0.2">
      <c r="A235" s="76" t="s">
        <v>1000</v>
      </c>
      <c r="B235" s="77" t="s">
        <v>2481</v>
      </c>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v>0</v>
      </c>
      <c r="AE235" s="80"/>
      <c r="AF235" s="80"/>
      <c r="AG235" s="81"/>
      <c r="AH235" s="16"/>
    </row>
    <row r="236" spans="1:34" s="17" customFormat="1" x14ac:dyDescent="0.2">
      <c r="A236" s="76" t="s">
        <v>831</v>
      </c>
      <c r="B236" s="77" t="s">
        <v>2516</v>
      </c>
      <c r="C236" s="80"/>
      <c r="D236" s="80">
        <v>0</v>
      </c>
      <c r="E236" s="80"/>
      <c r="F236" s="80"/>
      <c r="G236" s="80"/>
      <c r="H236" s="80">
        <v>0</v>
      </c>
      <c r="I236" s="80"/>
      <c r="J236" s="80">
        <v>0</v>
      </c>
      <c r="K236" s="80">
        <v>0</v>
      </c>
      <c r="L236" s="80"/>
      <c r="M236" s="80"/>
      <c r="N236" s="80">
        <v>0</v>
      </c>
      <c r="O236" s="80">
        <v>0</v>
      </c>
      <c r="P236" s="80"/>
      <c r="Q236" s="80">
        <v>0</v>
      </c>
      <c r="R236" s="80">
        <v>0</v>
      </c>
      <c r="S236" s="80"/>
      <c r="T236" s="80"/>
      <c r="U236" s="80"/>
      <c r="V236" s="80"/>
      <c r="W236" s="80"/>
      <c r="X236" s="80">
        <v>0.5</v>
      </c>
      <c r="Y236" s="80">
        <v>0</v>
      </c>
      <c r="Z236" s="80">
        <v>0</v>
      </c>
      <c r="AA236" s="80">
        <v>0</v>
      </c>
      <c r="AB236" s="80"/>
      <c r="AC236" s="80">
        <v>0</v>
      </c>
      <c r="AD236" s="80">
        <v>0</v>
      </c>
      <c r="AE236" s="80">
        <v>0</v>
      </c>
      <c r="AF236" s="80"/>
      <c r="AG236" s="81"/>
      <c r="AH236" s="16"/>
    </row>
    <row r="237" spans="1:34" s="17" customFormat="1" x14ac:dyDescent="0.2">
      <c r="A237" s="76" t="s">
        <v>904</v>
      </c>
      <c r="B237" s="77" t="s">
        <v>2630</v>
      </c>
      <c r="C237" s="80">
        <v>0</v>
      </c>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1"/>
      <c r="AH237" s="16"/>
    </row>
    <row r="238" spans="1:34" x14ac:dyDescent="0.2">
      <c r="A238" s="76" t="s">
        <v>684</v>
      </c>
      <c r="B238" s="77" t="s">
        <v>2453</v>
      </c>
      <c r="C238" s="80">
        <v>6.8265682655999999E-2</v>
      </c>
      <c r="D238" s="80">
        <v>9.4594594594000006E-2</v>
      </c>
      <c r="E238" s="80">
        <v>0.132173913043</v>
      </c>
      <c r="F238" s="80">
        <v>0.18309859154899999</v>
      </c>
      <c r="G238" s="80">
        <v>0.15126050420100001</v>
      </c>
      <c r="H238" s="80">
        <v>0.26578947368400002</v>
      </c>
      <c r="I238" s="80">
        <v>0.126811594202</v>
      </c>
      <c r="J238" s="80">
        <v>0.10033444816000001</v>
      </c>
      <c r="K238" s="80">
        <v>0.15636363636299999</v>
      </c>
      <c r="L238" s="80">
        <v>0.106451612903</v>
      </c>
      <c r="M238" s="80">
        <v>0.17125382262899999</v>
      </c>
      <c r="N238" s="80">
        <v>0.137931034482</v>
      </c>
      <c r="O238" s="80">
        <v>8.6466165413000007E-2</v>
      </c>
      <c r="P238" s="80">
        <v>0.113207547169</v>
      </c>
      <c r="Q238" s="80">
        <v>0.21395348837200001</v>
      </c>
      <c r="R238" s="80">
        <v>0.125461254612</v>
      </c>
      <c r="S238" s="80">
        <v>0.221498371335</v>
      </c>
      <c r="T238" s="80">
        <v>0.23192771084300001</v>
      </c>
      <c r="U238" s="80">
        <v>0.14937759336</v>
      </c>
      <c r="V238" s="80">
        <v>0.11848341232200001</v>
      </c>
      <c r="W238" s="80">
        <v>0.26605504587099998</v>
      </c>
      <c r="X238" s="80">
        <v>0.134615384615</v>
      </c>
      <c r="Y238" s="80">
        <v>0.171428571428</v>
      </c>
      <c r="Z238" s="80">
        <v>0.28571428571399998</v>
      </c>
      <c r="AA238" s="80">
        <v>1</v>
      </c>
      <c r="AB238" s="80">
        <v>0</v>
      </c>
      <c r="AC238" s="80">
        <v>0</v>
      </c>
      <c r="AD238" s="80">
        <v>0</v>
      </c>
      <c r="AE238" s="80">
        <v>0</v>
      </c>
      <c r="AF238" s="80"/>
      <c r="AG238" s="81"/>
      <c r="AH238" s="16"/>
    </row>
    <row r="239" spans="1:34" x14ac:dyDescent="0.2">
      <c r="A239" s="76" t="s">
        <v>741</v>
      </c>
      <c r="B239" s="77" t="s">
        <v>2429</v>
      </c>
      <c r="C239" s="80"/>
      <c r="D239" s="80">
        <v>0</v>
      </c>
      <c r="E239" s="80"/>
      <c r="F239" s="80">
        <v>0</v>
      </c>
      <c r="G239" s="80">
        <v>0</v>
      </c>
      <c r="H239" s="80">
        <v>1</v>
      </c>
      <c r="I239" s="80">
        <v>0</v>
      </c>
      <c r="J239" s="80"/>
      <c r="K239" s="80"/>
      <c r="L239" s="80"/>
      <c r="M239" s="80"/>
      <c r="N239" s="80"/>
      <c r="O239" s="80">
        <v>0</v>
      </c>
      <c r="P239" s="80"/>
      <c r="Q239" s="80"/>
      <c r="R239" s="80">
        <v>1</v>
      </c>
      <c r="S239" s="80">
        <v>0</v>
      </c>
      <c r="T239" s="80">
        <v>1</v>
      </c>
      <c r="U239" s="80">
        <v>0</v>
      </c>
      <c r="V239" s="80">
        <v>0</v>
      </c>
      <c r="W239" s="80">
        <v>0</v>
      </c>
      <c r="X239" s="80">
        <v>0</v>
      </c>
      <c r="Y239" s="80">
        <v>0</v>
      </c>
      <c r="Z239" s="80">
        <v>0</v>
      </c>
      <c r="AA239" s="80"/>
      <c r="AB239" s="80"/>
      <c r="AC239" s="80"/>
      <c r="AD239" s="80"/>
      <c r="AE239" s="80"/>
      <c r="AF239" s="80"/>
      <c r="AG239" s="81"/>
      <c r="AH239" s="16"/>
    </row>
    <row r="240" spans="1:34" x14ac:dyDescent="0.2">
      <c r="A240" s="78" t="s">
        <v>717</v>
      </c>
      <c r="B240" s="79" t="s">
        <v>2430</v>
      </c>
      <c r="C240" s="82">
        <v>0</v>
      </c>
      <c r="D240" s="82">
        <v>0</v>
      </c>
      <c r="E240" s="82">
        <v>0</v>
      </c>
      <c r="F240" s="82">
        <v>0</v>
      </c>
      <c r="G240" s="82">
        <v>0</v>
      </c>
      <c r="H240" s="82">
        <v>0</v>
      </c>
      <c r="I240" s="82">
        <v>0.25</v>
      </c>
      <c r="J240" s="82">
        <v>0</v>
      </c>
      <c r="K240" s="82">
        <v>0</v>
      </c>
      <c r="L240" s="82">
        <v>0</v>
      </c>
      <c r="M240" s="82">
        <v>0.33333333333300003</v>
      </c>
      <c r="N240" s="82">
        <v>0.25</v>
      </c>
      <c r="O240" s="82">
        <v>0</v>
      </c>
      <c r="P240" s="82">
        <v>0.14285714285699999</v>
      </c>
      <c r="Q240" s="82">
        <v>0.15384615384600001</v>
      </c>
      <c r="R240" s="82">
        <v>0</v>
      </c>
      <c r="S240" s="82">
        <v>0.53846153846099998</v>
      </c>
      <c r="T240" s="82">
        <v>0.2</v>
      </c>
      <c r="U240" s="82">
        <v>0</v>
      </c>
      <c r="V240" s="82">
        <v>0.66666666666600005</v>
      </c>
      <c r="W240" s="82">
        <v>0.5</v>
      </c>
      <c r="X240" s="82">
        <v>0.66666666666600005</v>
      </c>
      <c r="Y240" s="82">
        <v>0</v>
      </c>
      <c r="Z240" s="82">
        <v>0</v>
      </c>
      <c r="AA240" s="82">
        <v>0</v>
      </c>
      <c r="AB240" s="82">
        <v>0</v>
      </c>
      <c r="AC240" s="82">
        <v>8.3333333332999998E-2</v>
      </c>
      <c r="AD240" s="82">
        <v>9.0909090908999998E-2</v>
      </c>
      <c r="AE240" s="82"/>
      <c r="AF240" s="82">
        <v>0</v>
      </c>
      <c r="AG240" s="83"/>
      <c r="AH240" s="16"/>
    </row>
    <row r="241" spans="1:34" s="17" customFormat="1" x14ac:dyDescent="0.2">
      <c r="A241" s="18"/>
      <c r="B241" s="16"/>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16"/>
    </row>
    <row r="242" spans="1:34" x14ac:dyDescent="0.2">
      <c r="A242" s="18"/>
      <c r="B242" s="16"/>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16"/>
    </row>
    <row r="243" spans="1:34" s="17" customFormat="1" x14ac:dyDescent="0.2">
      <c r="A243" s="18"/>
      <c r="B243" s="16"/>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16"/>
    </row>
    <row r="244" spans="1:34" s="17" customFormat="1" x14ac:dyDescent="0.2">
      <c r="A244" s="18"/>
      <c r="B244" s="16"/>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16"/>
    </row>
    <row r="245" spans="1:34" x14ac:dyDescent="0.2">
      <c r="A245" s="18"/>
      <c r="B245" s="16"/>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16"/>
    </row>
    <row r="246" spans="1:34" s="17" customFormat="1" x14ac:dyDescent="0.2">
      <c r="A246" s="18"/>
      <c r="B246" s="16"/>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16"/>
    </row>
    <row r="247" spans="1:34" x14ac:dyDescent="0.2">
      <c r="A247" s="18"/>
      <c r="B247" s="16"/>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16"/>
    </row>
    <row r="248" spans="1:34" x14ac:dyDescent="0.2">
      <c r="A248" s="18"/>
      <c r="B248" s="16"/>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16"/>
    </row>
    <row r="249" spans="1:34" s="17" customFormat="1" x14ac:dyDescent="0.2">
      <c r="A249" s="18"/>
      <c r="B249" s="16"/>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16"/>
    </row>
    <row r="250" spans="1:34" s="17" customFormat="1" x14ac:dyDescent="0.2">
      <c r="A250" s="18"/>
      <c r="B250" s="16"/>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16"/>
    </row>
    <row r="251" spans="1:34" s="17" customFormat="1" x14ac:dyDescent="0.2">
      <c r="A251" s="18"/>
      <c r="B251" s="16"/>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16"/>
    </row>
    <row r="252" spans="1:34" x14ac:dyDescent="0.2">
      <c r="A252" s="18"/>
      <c r="B252" s="16"/>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16"/>
    </row>
    <row r="253" spans="1:34" s="17" customFormat="1" x14ac:dyDescent="0.2">
      <c r="A253" s="18"/>
      <c r="B253" s="16"/>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16"/>
    </row>
    <row r="254" spans="1:34" s="17" customFormat="1" x14ac:dyDescent="0.2">
      <c r="A254" s="18"/>
      <c r="B254" s="16"/>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16"/>
    </row>
    <row r="255" spans="1:34" s="17" customFormat="1" x14ac:dyDescent="0.2">
      <c r="A255" s="18"/>
      <c r="B255" s="16"/>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16"/>
    </row>
    <row r="256" spans="1:34" s="17" customFormat="1" x14ac:dyDescent="0.2">
      <c r="A256" s="18"/>
      <c r="B256" s="16"/>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16"/>
    </row>
    <row r="257" spans="1:34" s="17" customFormat="1" x14ac:dyDescent="0.2">
      <c r="A257" s="18"/>
      <c r="B257" s="16"/>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16"/>
    </row>
    <row r="258" spans="1:34" s="17" customFormat="1" x14ac:dyDescent="0.2">
      <c r="A258" s="18"/>
      <c r="B258" s="16"/>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16"/>
    </row>
    <row r="259" spans="1:34" s="17" customFormat="1" x14ac:dyDescent="0.2">
      <c r="A259" s="18"/>
      <c r="B259" s="16"/>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16"/>
    </row>
    <row r="260" spans="1:34" x14ac:dyDescent="0.2">
      <c r="A260" s="18"/>
      <c r="B260" s="16"/>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16"/>
    </row>
    <row r="261" spans="1:34" s="17" customFormat="1" x14ac:dyDescent="0.2">
      <c r="A261" s="18"/>
      <c r="B261" s="16"/>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16"/>
    </row>
    <row r="262" spans="1:34" x14ac:dyDescent="0.2">
      <c r="A262" s="18"/>
      <c r="B262" s="16"/>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16"/>
    </row>
    <row r="263" spans="1:34" x14ac:dyDescent="0.2">
      <c r="A263" s="18"/>
      <c r="B263" s="16"/>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16"/>
    </row>
    <row r="264" spans="1:34" x14ac:dyDescent="0.2">
      <c r="A264" s="18"/>
      <c r="B264" s="16"/>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16"/>
    </row>
    <row r="265" spans="1:34" x14ac:dyDescent="0.2">
      <c r="A265" s="18"/>
      <c r="B265" s="16"/>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16"/>
    </row>
    <row r="266" spans="1:34" s="17" customFormat="1" x14ac:dyDescent="0.2">
      <c r="A266" s="18"/>
      <c r="B266" s="16"/>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16"/>
    </row>
    <row r="267" spans="1:34" x14ac:dyDescent="0.2">
      <c r="A267" s="18"/>
      <c r="B267" s="16"/>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16"/>
    </row>
    <row r="268" spans="1:34" x14ac:dyDescent="0.2">
      <c r="A268" s="18"/>
      <c r="B268" s="16"/>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16"/>
    </row>
    <row r="269" spans="1:34" s="17" customFormat="1" x14ac:dyDescent="0.2">
      <c r="A269" s="18"/>
      <c r="B269" s="16"/>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16"/>
    </row>
    <row r="270" spans="1:34" s="17" customFormat="1" x14ac:dyDescent="0.2">
      <c r="A270" s="18"/>
      <c r="B270" s="16"/>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16"/>
    </row>
    <row r="271" spans="1:34" x14ac:dyDescent="0.2">
      <c r="A271" s="18"/>
      <c r="B271" s="16"/>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16"/>
    </row>
    <row r="272" spans="1:34" s="17" customFormat="1" x14ac:dyDescent="0.2">
      <c r="A272" s="18"/>
      <c r="B272" s="16"/>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16"/>
    </row>
    <row r="273" spans="1:34" s="17" customFormat="1" x14ac:dyDescent="0.2">
      <c r="A273" s="18"/>
      <c r="B273" s="16"/>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16"/>
    </row>
    <row r="274" spans="1:34" s="17" customFormat="1" x14ac:dyDescent="0.2">
      <c r="A274" s="18"/>
      <c r="B274" s="16"/>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16"/>
    </row>
    <row r="275" spans="1:34" s="17" customFormat="1" x14ac:dyDescent="0.2">
      <c r="A275" s="18"/>
      <c r="B275" s="16"/>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16"/>
    </row>
    <row r="276" spans="1:34" s="17" customFormat="1" x14ac:dyDescent="0.2">
      <c r="A276" s="18"/>
      <c r="B276" s="16"/>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16"/>
    </row>
    <row r="277" spans="1:34" s="17" customFormat="1" x14ac:dyDescent="0.2">
      <c r="A277" s="18"/>
      <c r="B277" s="16"/>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16"/>
    </row>
    <row r="278" spans="1:34" s="17" customFormat="1" x14ac:dyDescent="0.2">
      <c r="A278" s="18"/>
      <c r="B278" s="16"/>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16"/>
    </row>
    <row r="279" spans="1:34" x14ac:dyDescent="0.2">
      <c r="A279" s="18"/>
      <c r="B279" s="16"/>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16"/>
    </row>
    <row r="280" spans="1:34" s="17" customFormat="1" x14ac:dyDescent="0.2">
      <c r="A280" s="18"/>
      <c r="B280" s="16"/>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16"/>
    </row>
    <row r="281" spans="1:34" s="17" customFormat="1" x14ac:dyDescent="0.2">
      <c r="A281" s="18"/>
      <c r="B281" s="16"/>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16"/>
    </row>
    <row r="282" spans="1:34" s="17" customFormat="1" x14ac:dyDescent="0.2">
      <c r="A282" s="18"/>
      <c r="B282" s="16"/>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16"/>
    </row>
    <row r="283" spans="1:34" s="17" customFormat="1" x14ac:dyDescent="0.2">
      <c r="A283" s="18"/>
      <c r="B283" s="16"/>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16"/>
    </row>
    <row r="284" spans="1:34" s="17" customFormat="1" x14ac:dyDescent="0.2">
      <c r="A284" s="18"/>
      <c r="B284" s="16"/>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16"/>
    </row>
    <row r="285" spans="1:34" s="17" customFormat="1" x14ac:dyDescent="0.2">
      <c r="A285" s="18"/>
      <c r="B285" s="16"/>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16"/>
    </row>
    <row r="286" spans="1:34" x14ac:dyDescent="0.2">
      <c r="A286" s="18"/>
      <c r="B286" s="16"/>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16"/>
    </row>
    <row r="287" spans="1:34" s="17" customFormat="1" x14ac:dyDescent="0.2">
      <c r="A287" s="18"/>
      <c r="B287" s="16"/>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16"/>
    </row>
    <row r="288" spans="1:34" x14ac:dyDescent="0.2">
      <c r="A288" s="18"/>
      <c r="B288" s="16"/>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16"/>
    </row>
    <row r="289" spans="1:34" s="17" customFormat="1" x14ac:dyDescent="0.2">
      <c r="A289" s="18"/>
      <c r="B289" s="16"/>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16"/>
    </row>
    <row r="290" spans="1:34" s="17" customFormat="1" x14ac:dyDescent="0.2">
      <c r="A290" s="18"/>
      <c r="B290" s="16"/>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16"/>
    </row>
    <row r="291" spans="1:34" s="17" customFormat="1" x14ac:dyDescent="0.2">
      <c r="A291" s="18"/>
      <c r="B291" s="16"/>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16"/>
    </row>
    <row r="292" spans="1:34" x14ac:dyDescent="0.2">
      <c r="A292" s="18"/>
      <c r="B292" s="16"/>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16"/>
    </row>
    <row r="293" spans="1:34" s="17" customFormat="1" x14ac:dyDescent="0.2">
      <c r="A293" s="18"/>
      <c r="B293" s="16"/>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16"/>
    </row>
    <row r="294" spans="1:34" s="17" customFormat="1" x14ac:dyDescent="0.2">
      <c r="A294" s="18"/>
      <c r="B294" s="16"/>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16"/>
    </row>
    <row r="295" spans="1:34" s="17" customFormat="1" x14ac:dyDescent="0.2">
      <c r="A295" s="18"/>
      <c r="B295" s="16"/>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16"/>
    </row>
    <row r="296" spans="1:34" x14ac:dyDescent="0.2">
      <c r="A296" s="18"/>
      <c r="B296" s="16"/>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16"/>
    </row>
    <row r="297" spans="1:34" x14ac:dyDescent="0.2">
      <c r="A297" s="18"/>
      <c r="B297" s="16"/>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16"/>
    </row>
    <row r="298" spans="1:34" s="17" customFormat="1" x14ac:dyDescent="0.2">
      <c r="A298" s="18"/>
      <c r="B298" s="16"/>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16"/>
    </row>
    <row r="299" spans="1:34" s="17" customFormat="1" x14ac:dyDescent="0.2">
      <c r="A299" s="18"/>
      <c r="B299" s="16"/>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16"/>
    </row>
    <row r="300" spans="1:34" x14ac:dyDescent="0.2">
      <c r="A300" s="18"/>
      <c r="B300" s="16"/>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16"/>
    </row>
    <row r="301" spans="1:34" s="17" customFormat="1" x14ac:dyDescent="0.2">
      <c r="A301" s="18"/>
      <c r="B301" s="16"/>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16"/>
    </row>
    <row r="302" spans="1:34" x14ac:dyDescent="0.2">
      <c r="A302" s="18"/>
      <c r="B302" s="16"/>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16"/>
    </row>
    <row r="303" spans="1:34" x14ac:dyDescent="0.2">
      <c r="A303" s="18"/>
      <c r="B303" s="16"/>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16"/>
    </row>
    <row r="304" spans="1:34" x14ac:dyDescent="0.2">
      <c r="A304" s="18"/>
      <c r="B304" s="16"/>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16"/>
    </row>
    <row r="305" spans="1:34" s="17" customFormat="1" x14ac:dyDescent="0.2">
      <c r="A305" s="18"/>
      <c r="B305" s="16"/>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16"/>
    </row>
    <row r="306" spans="1:34" x14ac:dyDescent="0.2">
      <c r="A306" s="18"/>
      <c r="B306" s="16"/>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16"/>
    </row>
    <row r="307" spans="1:34" x14ac:dyDescent="0.2">
      <c r="A307" s="18"/>
      <c r="B307" s="16"/>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16"/>
    </row>
    <row r="308" spans="1:34" x14ac:dyDescent="0.2">
      <c r="A308" s="18"/>
      <c r="B308" s="16"/>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16"/>
    </row>
    <row r="309" spans="1:34" s="17" customFormat="1" x14ac:dyDescent="0.2">
      <c r="A309" s="18"/>
      <c r="B309" s="16"/>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16"/>
    </row>
    <row r="310" spans="1:34" s="17" customFormat="1" x14ac:dyDescent="0.2">
      <c r="A310" s="18"/>
      <c r="B310" s="16"/>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16"/>
    </row>
    <row r="311" spans="1:34" s="17" customFormat="1" x14ac:dyDescent="0.2">
      <c r="A311" s="18"/>
      <c r="B311" s="16"/>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16"/>
    </row>
    <row r="312" spans="1:34" x14ac:dyDescent="0.2">
      <c r="A312" s="18"/>
      <c r="B312" s="16"/>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16"/>
    </row>
    <row r="313" spans="1:34" s="17" customFormat="1" x14ac:dyDescent="0.2">
      <c r="A313" s="18"/>
      <c r="B313" s="16"/>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16"/>
    </row>
    <row r="314" spans="1:34" s="17" customFormat="1" x14ac:dyDescent="0.2">
      <c r="A314" s="18"/>
      <c r="B314" s="16"/>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16"/>
    </row>
    <row r="315" spans="1:34" s="17" customFormat="1" x14ac:dyDescent="0.2">
      <c r="A315" s="18"/>
      <c r="B315" s="16"/>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16"/>
    </row>
    <row r="316" spans="1:34" s="17" customFormat="1" x14ac:dyDescent="0.2">
      <c r="A316" s="18"/>
      <c r="B316" s="16"/>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16"/>
    </row>
    <row r="317" spans="1:34" s="17" customFormat="1" x14ac:dyDescent="0.2">
      <c r="A317" s="18"/>
      <c r="B317" s="16"/>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16"/>
    </row>
    <row r="318" spans="1:34" s="17" customFormat="1" x14ac:dyDescent="0.2">
      <c r="A318" s="18"/>
      <c r="B318" s="16"/>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16"/>
    </row>
    <row r="319" spans="1:34" s="17" customFormat="1" x14ac:dyDescent="0.2">
      <c r="A319" s="18"/>
      <c r="B319" s="16"/>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16"/>
    </row>
    <row r="320" spans="1:34" s="17" customFormat="1" x14ac:dyDescent="0.2">
      <c r="A320" s="18"/>
      <c r="B320" s="16"/>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16"/>
    </row>
    <row r="321" spans="1:34" s="17" customFormat="1" x14ac:dyDescent="0.2">
      <c r="A321" s="18"/>
      <c r="B321" s="16"/>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16"/>
    </row>
    <row r="322" spans="1:34" s="17" customFormat="1" x14ac:dyDescent="0.2">
      <c r="A322" s="18"/>
      <c r="B322" s="16"/>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16"/>
    </row>
    <row r="323" spans="1:34" s="17" customFormat="1" x14ac:dyDescent="0.2">
      <c r="A323" s="18"/>
      <c r="B323" s="16"/>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16"/>
    </row>
    <row r="324" spans="1:34" x14ac:dyDescent="0.2">
      <c r="A324" s="18"/>
      <c r="B324" s="16"/>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16"/>
    </row>
    <row r="325" spans="1:34" x14ac:dyDescent="0.2">
      <c r="A325" s="18"/>
      <c r="B325" s="16"/>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c r="AH325" s="16"/>
    </row>
    <row r="326" spans="1:34" s="17" customFormat="1" x14ac:dyDescent="0.2">
      <c r="A326" s="18"/>
      <c r="B326" s="16"/>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16"/>
    </row>
    <row r="327" spans="1:34" s="17" customFormat="1" x14ac:dyDescent="0.2">
      <c r="A327" s="18"/>
      <c r="B327" s="16"/>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4"/>
      <c r="AH327" s="16"/>
    </row>
    <row r="328" spans="1:34" x14ac:dyDescent="0.2">
      <c r="A328" s="18"/>
      <c r="B328" s="16"/>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16"/>
    </row>
    <row r="329" spans="1:34" s="17" customFormat="1" x14ac:dyDescent="0.2">
      <c r="A329" s="18"/>
      <c r="B329" s="16"/>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16"/>
    </row>
    <row r="330" spans="1:34" s="17" customFormat="1" x14ac:dyDescent="0.2">
      <c r="A330" s="18"/>
      <c r="B330" s="16"/>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16"/>
    </row>
    <row r="331" spans="1:34" s="17" customFormat="1" x14ac:dyDescent="0.2">
      <c r="A331" s="18"/>
      <c r="B331" s="16"/>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4"/>
      <c r="AH331" s="16"/>
    </row>
    <row r="332" spans="1:34" x14ac:dyDescent="0.2">
      <c r="A332" s="18"/>
      <c r="B332" s="16"/>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16"/>
    </row>
    <row r="333" spans="1:34" x14ac:dyDescent="0.2">
      <c r="A333" s="18"/>
      <c r="B333" s="16"/>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4"/>
      <c r="AH333" s="16"/>
    </row>
    <row r="334" spans="1:34" s="17" customFormat="1" x14ac:dyDescent="0.2">
      <c r="A334" s="18"/>
      <c r="B334" s="16"/>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4"/>
      <c r="AH334" s="16"/>
    </row>
    <row r="335" spans="1:34" x14ac:dyDescent="0.2">
      <c r="A335" s="18"/>
      <c r="B335" s="16"/>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16"/>
    </row>
    <row r="336" spans="1:34" s="17" customFormat="1" x14ac:dyDescent="0.2">
      <c r="A336" s="18"/>
      <c r="B336" s="16"/>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16"/>
    </row>
    <row r="337" spans="1:34" s="17" customFormat="1" x14ac:dyDescent="0.2">
      <c r="A337" s="18"/>
      <c r="B337" s="16"/>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16"/>
    </row>
    <row r="338" spans="1:34" s="17" customFormat="1" x14ac:dyDescent="0.2">
      <c r="A338" s="18"/>
      <c r="B338" s="16"/>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16"/>
    </row>
    <row r="339" spans="1:34" s="17" customFormat="1" x14ac:dyDescent="0.2">
      <c r="A339" s="18"/>
      <c r="B339" s="16"/>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4"/>
      <c r="AH339" s="16"/>
    </row>
    <row r="340" spans="1:34" s="17" customFormat="1" x14ac:dyDescent="0.2">
      <c r="A340" s="18"/>
      <c r="B340" s="16"/>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4"/>
      <c r="AH340" s="16"/>
    </row>
    <row r="341" spans="1:34" x14ac:dyDescent="0.2">
      <c r="A341" s="18"/>
      <c r="B341" s="16"/>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4"/>
      <c r="AH341" s="16"/>
    </row>
    <row r="342" spans="1:34" s="17" customFormat="1" x14ac:dyDescent="0.2">
      <c r="A342" s="18"/>
      <c r="B342" s="16"/>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16"/>
    </row>
    <row r="343" spans="1:34" s="17" customFormat="1" x14ac:dyDescent="0.2">
      <c r="A343" s="18"/>
      <c r="B343" s="16"/>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4"/>
      <c r="AH343" s="16"/>
    </row>
    <row r="344" spans="1:34" x14ac:dyDescent="0.2">
      <c r="A344" s="18"/>
      <c r="B344" s="16"/>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4"/>
      <c r="AH344" s="16"/>
    </row>
    <row r="345" spans="1:34" x14ac:dyDescent="0.2">
      <c r="A345" s="18"/>
      <c r="B345" s="16"/>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4"/>
      <c r="AH345" s="16"/>
    </row>
    <row r="346" spans="1:34" x14ac:dyDescent="0.2">
      <c r="A346" s="18"/>
      <c r="B346" s="16"/>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4"/>
      <c r="AH346" s="16"/>
    </row>
    <row r="347" spans="1:34" x14ac:dyDescent="0.2">
      <c r="A347" s="18"/>
      <c r="B347" s="16"/>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c r="AG347" s="84"/>
      <c r="AH347" s="16"/>
    </row>
    <row r="348" spans="1:34" s="17" customFormat="1" x14ac:dyDescent="0.2">
      <c r="A348" s="18"/>
      <c r="B348" s="16"/>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16"/>
    </row>
    <row r="349" spans="1:34" x14ac:dyDescent="0.2">
      <c r="A349" s="18"/>
      <c r="B349" s="16"/>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16"/>
    </row>
    <row r="350" spans="1:34" s="17" customFormat="1" x14ac:dyDescent="0.2">
      <c r="A350" s="18"/>
      <c r="B350" s="16"/>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16"/>
    </row>
    <row r="351" spans="1:34" s="17" customFormat="1" x14ac:dyDescent="0.2">
      <c r="A351" s="18"/>
      <c r="B351" s="16"/>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16"/>
    </row>
    <row r="352" spans="1:34" s="17" customFormat="1" x14ac:dyDescent="0.2">
      <c r="A352" s="18"/>
      <c r="B352" s="16"/>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4"/>
      <c r="AH352" s="16"/>
    </row>
    <row r="353" spans="1:34" x14ac:dyDescent="0.2">
      <c r="A353" s="18"/>
      <c r="B353" s="16"/>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4"/>
      <c r="AH353" s="16"/>
    </row>
    <row r="354" spans="1:34" s="17" customFormat="1" x14ac:dyDescent="0.2">
      <c r="A354" s="18"/>
      <c r="B354" s="16"/>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16"/>
    </row>
    <row r="355" spans="1:34" x14ac:dyDescent="0.2">
      <c r="A355" s="18"/>
      <c r="B355" s="16"/>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4"/>
      <c r="AH355" s="16"/>
    </row>
    <row r="356" spans="1:34" x14ac:dyDescent="0.2">
      <c r="A356" s="18"/>
      <c r="B356" s="16"/>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4"/>
      <c r="AH356" s="16"/>
    </row>
    <row r="357" spans="1:34" s="17" customFormat="1" x14ac:dyDescent="0.2">
      <c r="A357" s="18"/>
      <c r="B357" s="16"/>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c r="AA357" s="84"/>
      <c r="AB357" s="84"/>
      <c r="AC357" s="84"/>
      <c r="AD357" s="84"/>
      <c r="AE357" s="84"/>
      <c r="AF357" s="84"/>
      <c r="AG357" s="84"/>
      <c r="AH357" s="16"/>
    </row>
    <row r="358" spans="1:34" x14ac:dyDescent="0.2">
      <c r="A358" s="18"/>
      <c r="B358" s="16"/>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4"/>
      <c r="AH358" s="16"/>
    </row>
    <row r="359" spans="1:34" x14ac:dyDescent="0.2">
      <c r="A359" s="18"/>
      <c r="B359" s="16"/>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c r="AG359" s="84"/>
      <c r="AH359" s="16"/>
    </row>
    <row r="360" spans="1:34" x14ac:dyDescent="0.2">
      <c r="A360" s="18"/>
      <c r="B360" s="16"/>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16"/>
    </row>
    <row r="361" spans="1:34" x14ac:dyDescent="0.2">
      <c r="A361" s="18"/>
      <c r="B361" s="16"/>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c r="AG361" s="84"/>
      <c r="AH361" s="16"/>
    </row>
    <row r="362" spans="1:34" s="17" customFormat="1" x14ac:dyDescent="0.2">
      <c r="A362" s="18"/>
      <c r="B362" s="16"/>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4"/>
      <c r="AH362" s="16"/>
    </row>
    <row r="363" spans="1:34" x14ac:dyDescent="0.2">
      <c r="A363" s="18"/>
      <c r="B363" s="16"/>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4"/>
      <c r="AH363" s="16"/>
    </row>
    <row r="364" spans="1:34" s="17" customFormat="1" x14ac:dyDescent="0.2">
      <c r="A364" s="18"/>
      <c r="B364" s="16"/>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16"/>
    </row>
    <row r="365" spans="1:34" s="17" customFormat="1" x14ac:dyDescent="0.2">
      <c r="A365" s="18"/>
      <c r="B365" s="16"/>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c r="AG365" s="84"/>
      <c r="AH365" s="16"/>
    </row>
    <row r="366" spans="1:34" s="17" customFormat="1" x14ac:dyDescent="0.2">
      <c r="A366" s="18"/>
      <c r="B366" s="16"/>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16"/>
    </row>
    <row r="367" spans="1:34" s="17" customFormat="1" x14ac:dyDescent="0.2">
      <c r="A367" s="18"/>
      <c r="B367" s="16"/>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16"/>
    </row>
    <row r="368" spans="1:34" s="17" customFormat="1" x14ac:dyDescent="0.2">
      <c r="A368" s="18"/>
      <c r="B368" s="16"/>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16"/>
    </row>
    <row r="369" spans="1:34" s="17" customFormat="1" x14ac:dyDescent="0.2">
      <c r="A369" s="18"/>
      <c r="B369" s="16"/>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16"/>
    </row>
    <row r="370" spans="1:34" s="17" customFormat="1" x14ac:dyDescent="0.2">
      <c r="A370" s="18"/>
      <c r="B370" s="16"/>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16"/>
    </row>
    <row r="371" spans="1:34" x14ac:dyDescent="0.2">
      <c r="A371" s="18"/>
      <c r="B371" s="16"/>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16"/>
    </row>
    <row r="372" spans="1:34" s="17" customFormat="1" x14ac:dyDescent="0.2">
      <c r="A372" s="18"/>
      <c r="B372" s="16"/>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4"/>
      <c r="AH372" s="16"/>
    </row>
    <row r="373" spans="1:34" x14ac:dyDescent="0.2">
      <c r="A373" s="18"/>
      <c r="B373" s="16"/>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4"/>
      <c r="AH373" s="16"/>
    </row>
    <row r="374" spans="1:34" x14ac:dyDescent="0.2">
      <c r="A374" s="18"/>
      <c r="B374" s="16"/>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4"/>
      <c r="AH374" s="16"/>
    </row>
    <row r="375" spans="1:34" s="17" customFormat="1" x14ac:dyDescent="0.2">
      <c r="A375" s="18"/>
      <c r="B375" s="16"/>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16"/>
    </row>
    <row r="376" spans="1:34" s="17" customFormat="1" x14ac:dyDescent="0.2">
      <c r="A376" s="18"/>
      <c r="B376" s="16"/>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16"/>
    </row>
    <row r="377" spans="1:34" x14ac:dyDescent="0.2">
      <c r="A377" s="18"/>
      <c r="B377" s="16"/>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16"/>
    </row>
    <row r="378" spans="1:34" x14ac:dyDescent="0.2">
      <c r="A378" s="18"/>
      <c r="B378" s="16"/>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16"/>
    </row>
    <row r="379" spans="1:34" s="17" customFormat="1" x14ac:dyDescent="0.2">
      <c r="A379" s="18"/>
      <c r="B379" s="16"/>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16"/>
    </row>
    <row r="380" spans="1:34" x14ac:dyDescent="0.2">
      <c r="A380" s="18"/>
      <c r="B380" s="16"/>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16"/>
    </row>
    <row r="381" spans="1:34" s="17" customFormat="1" x14ac:dyDescent="0.2">
      <c r="A381" s="18"/>
      <c r="B381" s="16"/>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16"/>
    </row>
    <row r="382" spans="1:34" x14ac:dyDescent="0.2">
      <c r="A382" s="18"/>
      <c r="B382" s="16"/>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4"/>
      <c r="AH382" s="16"/>
    </row>
    <row r="383" spans="1:34" x14ac:dyDescent="0.2">
      <c r="A383" s="18"/>
      <c r="B383" s="16"/>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16"/>
    </row>
    <row r="384" spans="1:34" s="17" customFormat="1" x14ac:dyDescent="0.2">
      <c r="A384" s="18"/>
      <c r="B384" s="16"/>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16"/>
    </row>
    <row r="385" spans="1:34" s="17" customFormat="1" x14ac:dyDescent="0.2">
      <c r="A385" s="18"/>
      <c r="B385" s="16"/>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16"/>
    </row>
    <row r="386" spans="1:34" s="17" customFormat="1" x14ac:dyDescent="0.2">
      <c r="A386" s="18"/>
      <c r="B386" s="16"/>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4"/>
      <c r="AH386" s="16"/>
    </row>
    <row r="387" spans="1:34" x14ac:dyDescent="0.2">
      <c r="A387" s="18"/>
      <c r="B387" s="16"/>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4"/>
      <c r="AH387" s="16"/>
    </row>
    <row r="388" spans="1:34" x14ac:dyDescent="0.2">
      <c r="A388" s="18"/>
      <c r="B388" s="16"/>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16"/>
    </row>
    <row r="389" spans="1:34" s="17" customFormat="1" x14ac:dyDescent="0.2">
      <c r="A389" s="18"/>
      <c r="B389" s="16"/>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4"/>
      <c r="AH389" s="16"/>
    </row>
    <row r="390" spans="1:34" x14ac:dyDescent="0.2">
      <c r="A390" s="18"/>
      <c r="B390" s="16"/>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4"/>
      <c r="AH390" s="16"/>
    </row>
    <row r="391" spans="1:34" s="17" customFormat="1" x14ac:dyDescent="0.2">
      <c r="A391" s="18"/>
      <c r="B391" s="16"/>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4"/>
      <c r="AH391" s="16"/>
    </row>
    <row r="392" spans="1:34" s="17" customFormat="1" x14ac:dyDescent="0.2">
      <c r="A392" s="18"/>
      <c r="B392" s="16"/>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4"/>
      <c r="AH392" s="16"/>
    </row>
  </sheetData>
  <conditionalFormatting sqref="B2:B240">
    <cfRule type="expression" dxfId="163" priority="6">
      <formula>MATCH(#REF!,#REF!,0)</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showGridLines="0" zoomScale="80" zoomScaleNormal="80" workbookViewId="0"/>
  </sheetViews>
  <sheetFormatPr defaultRowHeight="15" x14ac:dyDescent="0.2"/>
  <cols>
    <col min="1" max="1" width="5.44140625" style="36" bestFit="1" customWidth="1"/>
    <col min="2" max="2" width="15.77734375" style="32" customWidth="1"/>
    <col min="3" max="3" width="15.77734375" style="34" customWidth="1"/>
    <col min="4" max="4" width="5.77734375" style="32" customWidth="1"/>
    <col min="5" max="5" width="5.44140625" style="36" bestFit="1" customWidth="1"/>
    <col min="6" max="6" width="15.77734375" style="32" customWidth="1"/>
    <col min="7" max="7" width="15.77734375" style="34" customWidth="1"/>
    <col min="8" max="8" width="5.77734375" style="32" customWidth="1"/>
    <col min="9" max="9" width="5.44140625" style="36" bestFit="1" customWidth="1"/>
    <col min="10" max="10" width="15.77734375" style="32" customWidth="1"/>
    <col min="11" max="11" width="15.77734375" style="34" customWidth="1"/>
    <col min="12" max="12" width="8.88671875" style="33"/>
  </cols>
  <sheetData>
    <row r="1" spans="1:12" s="19" customFormat="1" ht="31.5" customHeight="1" x14ac:dyDescent="0.2">
      <c r="A1" s="37" t="s">
        <v>636</v>
      </c>
      <c r="B1" s="37" t="s">
        <v>2673</v>
      </c>
      <c r="C1" s="38" t="s">
        <v>2674</v>
      </c>
      <c r="D1" s="39"/>
      <c r="E1" s="37" t="s">
        <v>636</v>
      </c>
      <c r="F1" s="37" t="s">
        <v>2676</v>
      </c>
      <c r="G1" s="38" t="s">
        <v>2674</v>
      </c>
      <c r="H1" s="39"/>
      <c r="I1" s="37" t="s">
        <v>636</v>
      </c>
      <c r="J1" s="37" t="s">
        <v>2675</v>
      </c>
      <c r="K1" s="38" t="s">
        <v>2674</v>
      </c>
      <c r="L1" s="40"/>
    </row>
    <row r="2" spans="1:12" x14ac:dyDescent="0.2">
      <c r="A2" s="35">
        <f t="shared" ref="A2:A65" si="0">RANK(C2,C:C)</f>
        <v>1</v>
      </c>
      <c r="B2" s="26" t="s">
        <v>2</v>
      </c>
      <c r="C2" s="27">
        <v>475112</v>
      </c>
      <c r="E2" s="35">
        <f t="shared" ref="E2:E65" si="1">RANK(G2,G:G)</f>
        <v>1</v>
      </c>
      <c r="F2" s="26" t="s">
        <v>2</v>
      </c>
      <c r="G2" s="27">
        <v>475112</v>
      </c>
      <c r="I2" s="35">
        <f t="shared" ref="I2:I65" si="2">RANK(K2,K:K)</f>
        <v>1</v>
      </c>
      <c r="J2" s="22" t="s">
        <v>127</v>
      </c>
      <c r="K2" s="27">
        <v>31583</v>
      </c>
    </row>
    <row r="3" spans="1:12" x14ac:dyDescent="0.2">
      <c r="A3" s="35">
        <f t="shared" si="0"/>
        <v>2</v>
      </c>
      <c r="B3" s="26" t="s">
        <v>3</v>
      </c>
      <c r="C3" s="27">
        <v>402528</v>
      </c>
      <c r="E3" s="35">
        <f t="shared" si="1"/>
        <v>2</v>
      </c>
      <c r="F3" s="26" t="s">
        <v>3</v>
      </c>
      <c r="G3" s="27">
        <v>402528</v>
      </c>
      <c r="I3" s="35">
        <f t="shared" si="2"/>
        <v>2</v>
      </c>
      <c r="J3" s="22" t="s">
        <v>219</v>
      </c>
      <c r="K3" s="27">
        <v>20837</v>
      </c>
    </row>
    <row r="4" spans="1:12" x14ac:dyDescent="0.2">
      <c r="A4" s="35">
        <f t="shared" si="0"/>
        <v>3</v>
      </c>
      <c r="B4" s="26" t="s">
        <v>4</v>
      </c>
      <c r="C4" s="27">
        <v>390270</v>
      </c>
      <c r="E4" s="35">
        <f t="shared" si="1"/>
        <v>3</v>
      </c>
      <c r="F4" s="26" t="s">
        <v>4</v>
      </c>
      <c r="G4" s="27">
        <v>390270</v>
      </c>
      <c r="I4" s="35">
        <f t="shared" si="2"/>
        <v>3</v>
      </c>
      <c r="J4" s="22" t="s">
        <v>232</v>
      </c>
      <c r="K4" s="27">
        <v>19838</v>
      </c>
    </row>
    <row r="5" spans="1:12" x14ac:dyDescent="0.2">
      <c r="A5" s="35">
        <f t="shared" si="0"/>
        <v>4</v>
      </c>
      <c r="B5" s="26" t="s">
        <v>5</v>
      </c>
      <c r="C5" s="27">
        <v>383531</v>
      </c>
      <c r="E5" s="35">
        <f t="shared" si="1"/>
        <v>4</v>
      </c>
      <c r="F5" s="26" t="s">
        <v>5</v>
      </c>
      <c r="G5" s="27">
        <v>383531</v>
      </c>
      <c r="I5" s="35">
        <f t="shared" si="2"/>
        <v>4</v>
      </c>
      <c r="J5" s="22" t="s">
        <v>251</v>
      </c>
      <c r="K5" s="27">
        <v>18598</v>
      </c>
    </row>
    <row r="6" spans="1:12" x14ac:dyDescent="0.2">
      <c r="A6" s="35">
        <f t="shared" si="0"/>
        <v>5</v>
      </c>
      <c r="B6" s="26" t="s">
        <v>6</v>
      </c>
      <c r="C6" s="27">
        <v>306289</v>
      </c>
      <c r="E6" s="35">
        <f t="shared" si="1"/>
        <v>5</v>
      </c>
      <c r="F6" s="26" t="s">
        <v>6</v>
      </c>
      <c r="G6" s="27">
        <v>306289</v>
      </c>
      <c r="I6" s="35">
        <f t="shared" si="2"/>
        <v>5</v>
      </c>
      <c r="J6" s="22" t="s">
        <v>259</v>
      </c>
      <c r="K6" s="27">
        <v>17945</v>
      </c>
    </row>
    <row r="7" spans="1:12" x14ac:dyDescent="0.2">
      <c r="A7" s="35">
        <f t="shared" si="0"/>
        <v>6</v>
      </c>
      <c r="B7" s="26" t="s">
        <v>7</v>
      </c>
      <c r="C7" s="27">
        <v>287773</v>
      </c>
      <c r="E7" s="35">
        <f t="shared" si="1"/>
        <v>6</v>
      </c>
      <c r="F7" s="26" t="s">
        <v>7</v>
      </c>
      <c r="G7" s="27">
        <v>287773</v>
      </c>
      <c r="I7" s="35">
        <f t="shared" si="2"/>
        <v>6</v>
      </c>
      <c r="J7" s="22" t="s">
        <v>271</v>
      </c>
      <c r="K7" s="27">
        <v>15839</v>
      </c>
    </row>
    <row r="8" spans="1:12" x14ac:dyDescent="0.2">
      <c r="A8" s="35">
        <f t="shared" si="0"/>
        <v>7</v>
      </c>
      <c r="B8" s="26" t="s">
        <v>8</v>
      </c>
      <c r="C8" s="27">
        <v>278326</v>
      </c>
      <c r="E8" s="35">
        <f t="shared" si="1"/>
        <v>7</v>
      </c>
      <c r="F8" s="26" t="s">
        <v>8</v>
      </c>
      <c r="G8" s="27">
        <v>278326</v>
      </c>
      <c r="I8" s="35">
        <f t="shared" si="2"/>
        <v>7</v>
      </c>
      <c r="J8" s="22" t="s">
        <v>277</v>
      </c>
      <c r="K8" s="27">
        <v>15629</v>
      </c>
    </row>
    <row r="9" spans="1:12" x14ac:dyDescent="0.2">
      <c r="A9" s="35">
        <f t="shared" si="0"/>
        <v>8</v>
      </c>
      <c r="B9" s="26" t="s">
        <v>9</v>
      </c>
      <c r="C9" s="27">
        <v>266223</v>
      </c>
      <c r="E9" s="35">
        <f t="shared" si="1"/>
        <v>8</v>
      </c>
      <c r="F9" s="26" t="s">
        <v>9</v>
      </c>
      <c r="G9" s="27">
        <v>266223</v>
      </c>
      <c r="I9" s="35">
        <f t="shared" si="2"/>
        <v>8</v>
      </c>
      <c r="J9" s="22" t="s">
        <v>284</v>
      </c>
      <c r="K9" s="27">
        <v>14558</v>
      </c>
    </row>
    <row r="10" spans="1:12" x14ac:dyDescent="0.2">
      <c r="A10" s="35">
        <f t="shared" si="0"/>
        <v>9</v>
      </c>
      <c r="B10" s="26" t="s">
        <v>10</v>
      </c>
      <c r="C10" s="27">
        <v>242181</v>
      </c>
      <c r="E10" s="35">
        <f t="shared" si="1"/>
        <v>9</v>
      </c>
      <c r="F10" s="26" t="s">
        <v>10</v>
      </c>
      <c r="G10" s="27">
        <v>242181</v>
      </c>
      <c r="I10" s="35">
        <f t="shared" si="2"/>
        <v>9</v>
      </c>
      <c r="J10" s="22" t="s">
        <v>287</v>
      </c>
      <c r="K10" s="27">
        <v>14364</v>
      </c>
    </row>
    <row r="11" spans="1:12" x14ac:dyDescent="0.2">
      <c r="A11" s="35">
        <f t="shared" si="0"/>
        <v>10</v>
      </c>
      <c r="B11" s="26" t="s">
        <v>11</v>
      </c>
      <c r="C11" s="27">
        <v>205966</v>
      </c>
      <c r="E11" s="35">
        <f t="shared" si="1"/>
        <v>10</v>
      </c>
      <c r="F11" s="26" t="s">
        <v>11</v>
      </c>
      <c r="G11" s="27">
        <v>205966</v>
      </c>
      <c r="I11" s="35">
        <f t="shared" si="2"/>
        <v>10</v>
      </c>
      <c r="J11" s="22" t="s">
        <v>288</v>
      </c>
      <c r="K11" s="27">
        <v>14353</v>
      </c>
    </row>
    <row r="12" spans="1:12" x14ac:dyDescent="0.2">
      <c r="A12" s="35">
        <f t="shared" si="0"/>
        <v>11</v>
      </c>
      <c r="B12" s="26" t="s">
        <v>12</v>
      </c>
      <c r="C12" s="27">
        <v>161881</v>
      </c>
      <c r="E12" s="35">
        <f t="shared" si="1"/>
        <v>11</v>
      </c>
      <c r="F12" s="26" t="s">
        <v>12</v>
      </c>
      <c r="G12" s="27">
        <v>161881</v>
      </c>
      <c r="I12" s="35">
        <f t="shared" si="2"/>
        <v>11</v>
      </c>
      <c r="J12" s="22" t="s">
        <v>290</v>
      </c>
      <c r="K12" s="27">
        <v>14192</v>
      </c>
    </row>
    <row r="13" spans="1:12" x14ac:dyDescent="0.2">
      <c r="A13" s="35">
        <f t="shared" si="0"/>
        <v>12</v>
      </c>
      <c r="B13" s="26" t="s">
        <v>13</v>
      </c>
      <c r="C13" s="27">
        <v>159530</v>
      </c>
      <c r="E13" s="35">
        <f t="shared" si="1"/>
        <v>12</v>
      </c>
      <c r="F13" s="26" t="s">
        <v>13</v>
      </c>
      <c r="G13" s="27">
        <v>159530</v>
      </c>
      <c r="I13" s="35">
        <f t="shared" si="2"/>
        <v>12</v>
      </c>
      <c r="J13" s="22" t="s">
        <v>292</v>
      </c>
      <c r="K13" s="27">
        <v>13876</v>
      </c>
    </row>
    <row r="14" spans="1:12" x14ac:dyDescent="0.2">
      <c r="A14" s="35">
        <f t="shared" si="0"/>
        <v>13</v>
      </c>
      <c r="B14" s="26" t="s">
        <v>14</v>
      </c>
      <c r="C14" s="27">
        <v>158426</v>
      </c>
      <c r="E14" s="35">
        <f t="shared" si="1"/>
        <v>13</v>
      </c>
      <c r="F14" s="26" t="s">
        <v>14</v>
      </c>
      <c r="G14" s="27">
        <v>158426</v>
      </c>
      <c r="I14" s="35">
        <f t="shared" si="2"/>
        <v>13</v>
      </c>
      <c r="J14" s="22" t="s">
        <v>293</v>
      </c>
      <c r="K14" s="27">
        <v>13629</v>
      </c>
    </row>
    <row r="15" spans="1:12" x14ac:dyDescent="0.2">
      <c r="A15" s="35">
        <f t="shared" si="0"/>
        <v>14</v>
      </c>
      <c r="B15" s="26" t="s">
        <v>15</v>
      </c>
      <c r="C15" s="27">
        <v>142641</v>
      </c>
      <c r="E15" s="35">
        <f t="shared" si="1"/>
        <v>14</v>
      </c>
      <c r="F15" s="26" t="s">
        <v>15</v>
      </c>
      <c r="G15" s="27">
        <v>142641</v>
      </c>
      <c r="I15" s="35">
        <f t="shared" si="2"/>
        <v>14</v>
      </c>
      <c r="J15" s="22" t="s">
        <v>294</v>
      </c>
      <c r="K15" s="27">
        <v>13556</v>
      </c>
    </row>
    <row r="16" spans="1:12" x14ac:dyDescent="0.2">
      <c r="A16" s="35">
        <f t="shared" si="0"/>
        <v>15</v>
      </c>
      <c r="B16" s="26" t="s">
        <v>16</v>
      </c>
      <c r="C16" s="27">
        <v>136562</v>
      </c>
      <c r="E16" s="35">
        <f t="shared" si="1"/>
        <v>15</v>
      </c>
      <c r="F16" s="26" t="s">
        <v>16</v>
      </c>
      <c r="G16" s="27">
        <v>136562</v>
      </c>
      <c r="I16" s="35">
        <f t="shared" si="2"/>
        <v>15</v>
      </c>
      <c r="J16" s="22" t="s">
        <v>295</v>
      </c>
      <c r="K16" s="27">
        <v>13292</v>
      </c>
    </row>
    <row r="17" spans="1:11" x14ac:dyDescent="0.2">
      <c r="A17" s="35">
        <f t="shared" si="0"/>
        <v>16</v>
      </c>
      <c r="B17" s="26" t="s">
        <v>17</v>
      </c>
      <c r="C17" s="27">
        <v>129961</v>
      </c>
      <c r="E17" s="35">
        <f t="shared" si="1"/>
        <v>16</v>
      </c>
      <c r="F17" s="26" t="s">
        <v>17</v>
      </c>
      <c r="G17" s="27">
        <v>129961</v>
      </c>
      <c r="I17" s="35">
        <f t="shared" si="2"/>
        <v>16</v>
      </c>
      <c r="J17" s="22" t="s">
        <v>296</v>
      </c>
      <c r="K17" s="27">
        <v>13226</v>
      </c>
    </row>
    <row r="18" spans="1:11" x14ac:dyDescent="0.2">
      <c r="A18" s="35">
        <f t="shared" si="0"/>
        <v>17</v>
      </c>
      <c r="B18" s="26" t="s">
        <v>18</v>
      </c>
      <c r="C18" s="27">
        <v>116039</v>
      </c>
      <c r="E18" s="35">
        <f t="shared" si="1"/>
        <v>17</v>
      </c>
      <c r="F18" s="26" t="s">
        <v>18</v>
      </c>
      <c r="G18" s="27">
        <v>116039</v>
      </c>
      <c r="I18" s="35">
        <f t="shared" si="2"/>
        <v>17</v>
      </c>
      <c r="J18" s="22" t="s">
        <v>299</v>
      </c>
      <c r="K18" s="27">
        <v>12531</v>
      </c>
    </row>
    <row r="19" spans="1:11" x14ac:dyDescent="0.2">
      <c r="A19" s="35">
        <f t="shared" si="0"/>
        <v>18</v>
      </c>
      <c r="B19" s="26" t="s">
        <v>19</v>
      </c>
      <c r="C19" s="27">
        <v>112370</v>
      </c>
      <c r="E19" s="35">
        <f t="shared" si="1"/>
        <v>18</v>
      </c>
      <c r="F19" s="26" t="s">
        <v>19</v>
      </c>
      <c r="G19" s="27">
        <v>112370</v>
      </c>
      <c r="I19" s="35">
        <f t="shared" si="2"/>
        <v>18</v>
      </c>
      <c r="J19" s="22" t="s">
        <v>302</v>
      </c>
      <c r="K19" s="27">
        <v>12383</v>
      </c>
    </row>
    <row r="20" spans="1:11" x14ac:dyDescent="0.2">
      <c r="A20" s="35">
        <f t="shared" si="0"/>
        <v>19</v>
      </c>
      <c r="B20" s="26" t="s">
        <v>20</v>
      </c>
      <c r="C20" s="27">
        <v>106879</v>
      </c>
      <c r="E20" s="35">
        <f t="shared" si="1"/>
        <v>19</v>
      </c>
      <c r="F20" s="26" t="s">
        <v>20</v>
      </c>
      <c r="G20" s="27">
        <v>106879</v>
      </c>
      <c r="I20" s="35">
        <f t="shared" si="2"/>
        <v>19</v>
      </c>
      <c r="J20" s="22" t="s">
        <v>310</v>
      </c>
      <c r="K20" s="27">
        <v>11820</v>
      </c>
    </row>
    <row r="21" spans="1:11" x14ac:dyDescent="0.2">
      <c r="A21" s="35">
        <f t="shared" si="0"/>
        <v>20</v>
      </c>
      <c r="B21" s="26" t="s">
        <v>21</v>
      </c>
      <c r="C21" s="27">
        <v>106705</v>
      </c>
      <c r="E21" s="35">
        <f t="shared" si="1"/>
        <v>20</v>
      </c>
      <c r="F21" s="26" t="s">
        <v>21</v>
      </c>
      <c r="G21" s="27">
        <v>106705</v>
      </c>
      <c r="I21" s="35">
        <f t="shared" si="2"/>
        <v>20</v>
      </c>
      <c r="J21" s="22" t="s">
        <v>312</v>
      </c>
      <c r="K21" s="27">
        <v>11528</v>
      </c>
    </row>
    <row r="22" spans="1:11" x14ac:dyDescent="0.2">
      <c r="A22" s="35">
        <f t="shared" si="0"/>
        <v>21</v>
      </c>
      <c r="B22" s="26" t="s">
        <v>22</v>
      </c>
      <c r="C22" s="27">
        <v>105208</v>
      </c>
      <c r="E22" s="35">
        <f t="shared" si="1"/>
        <v>21</v>
      </c>
      <c r="F22" s="26" t="s">
        <v>22</v>
      </c>
      <c r="G22" s="27">
        <v>105208</v>
      </c>
      <c r="I22" s="35">
        <f t="shared" si="2"/>
        <v>21</v>
      </c>
      <c r="J22" s="22" t="s">
        <v>316</v>
      </c>
      <c r="K22" s="27">
        <v>11426</v>
      </c>
    </row>
    <row r="23" spans="1:11" x14ac:dyDescent="0.2">
      <c r="A23" s="35">
        <f t="shared" si="0"/>
        <v>22</v>
      </c>
      <c r="B23" s="26" t="s">
        <v>23</v>
      </c>
      <c r="C23" s="27">
        <v>101740</v>
      </c>
      <c r="E23" s="35">
        <f t="shared" si="1"/>
        <v>22</v>
      </c>
      <c r="F23" s="26" t="s">
        <v>23</v>
      </c>
      <c r="G23" s="27">
        <v>101740</v>
      </c>
      <c r="I23" s="35">
        <f t="shared" si="2"/>
        <v>22</v>
      </c>
      <c r="J23" s="22" t="s">
        <v>320</v>
      </c>
      <c r="K23" s="27">
        <v>11137</v>
      </c>
    </row>
    <row r="24" spans="1:11" x14ac:dyDescent="0.2">
      <c r="A24" s="35">
        <f t="shared" si="0"/>
        <v>23</v>
      </c>
      <c r="B24" s="26" t="s">
        <v>24</v>
      </c>
      <c r="C24" s="27">
        <v>100804</v>
      </c>
      <c r="E24" s="35">
        <f t="shared" si="1"/>
        <v>23</v>
      </c>
      <c r="F24" s="26" t="s">
        <v>24</v>
      </c>
      <c r="G24" s="27">
        <v>100804</v>
      </c>
      <c r="I24" s="35">
        <f t="shared" si="2"/>
        <v>23</v>
      </c>
      <c r="J24" s="22" t="s">
        <v>328</v>
      </c>
      <c r="K24" s="27">
        <v>10773</v>
      </c>
    </row>
    <row r="25" spans="1:11" x14ac:dyDescent="0.2">
      <c r="A25" s="35">
        <f t="shared" si="0"/>
        <v>24</v>
      </c>
      <c r="B25" s="26" t="s">
        <v>25</v>
      </c>
      <c r="C25" s="27">
        <v>97819</v>
      </c>
      <c r="E25" s="35">
        <f t="shared" si="1"/>
        <v>24</v>
      </c>
      <c r="F25" s="26" t="s">
        <v>25</v>
      </c>
      <c r="G25" s="27">
        <v>97819</v>
      </c>
      <c r="I25" s="35">
        <f t="shared" si="2"/>
        <v>24</v>
      </c>
      <c r="J25" s="22" t="s">
        <v>331</v>
      </c>
      <c r="K25" s="27">
        <v>10502</v>
      </c>
    </row>
    <row r="26" spans="1:11" x14ac:dyDescent="0.2">
      <c r="A26" s="35">
        <f t="shared" si="0"/>
        <v>25</v>
      </c>
      <c r="B26" s="26" t="s">
        <v>26</v>
      </c>
      <c r="C26" s="27">
        <v>95872</v>
      </c>
      <c r="E26" s="35">
        <f t="shared" si="1"/>
        <v>25</v>
      </c>
      <c r="F26" s="26" t="s">
        <v>26</v>
      </c>
      <c r="G26" s="27">
        <v>95872</v>
      </c>
      <c r="I26" s="35">
        <f t="shared" si="2"/>
        <v>25</v>
      </c>
      <c r="J26" s="22" t="s">
        <v>336</v>
      </c>
      <c r="K26" s="27">
        <v>10131</v>
      </c>
    </row>
    <row r="27" spans="1:11" x14ac:dyDescent="0.2">
      <c r="A27" s="35">
        <f t="shared" si="0"/>
        <v>26</v>
      </c>
      <c r="B27" s="26" t="s">
        <v>27</v>
      </c>
      <c r="C27" s="27">
        <v>90516</v>
      </c>
      <c r="E27" s="35">
        <f t="shared" si="1"/>
        <v>26</v>
      </c>
      <c r="F27" s="26" t="s">
        <v>27</v>
      </c>
      <c r="G27" s="27">
        <v>90516</v>
      </c>
      <c r="I27" s="35">
        <f t="shared" si="2"/>
        <v>26</v>
      </c>
      <c r="J27" s="22" t="s">
        <v>337</v>
      </c>
      <c r="K27" s="27">
        <v>9435</v>
      </c>
    </row>
    <row r="28" spans="1:11" x14ac:dyDescent="0.2">
      <c r="A28" s="35">
        <f t="shared" si="0"/>
        <v>27</v>
      </c>
      <c r="B28" s="26" t="s">
        <v>28</v>
      </c>
      <c r="C28" s="27">
        <v>89163</v>
      </c>
      <c r="E28" s="35">
        <f t="shared" si="1"/>
        <v>27</v>
      </c>
      <c r="F28" s="26" t="s">
        <v>28</v>
      </c>
      <c r="G28" s="27">
        <v>89163</v>
      </c>
      <c r="I28" s="35">
        <f t="shared" si="2"/>
        <v>27</v>
      </c>
      <c r="J28" s="22" t="s">
        <v>341</v>
      </c>
      <c r="K28" s="27">
        <v>9035</v>
      </c>
    </row>
    <row r="29" spans="1:11" x14ac:dyDescent="0.2">
      <c r="A29" s="35">
        <f t="shared" si="0"/>
        <v>28</v>
      </c>
      <c r="B29" s="26" t="s">
        <v>29</v>
      </c>
      <c r="C29" s="27">
        <v>88293</v>
      </c>
      <c r="E29" s="35">
        <f t="shared" si="1"/>
        <v>28</v>
      </c>
      <c r="F29" s="26" t="s">
        <v>29</v>
      </c>
      <c r="G29" s="27">
        <v>88293</v>
      </c>
      <c r="I29" s="35">
        <f t="shared" si="2"/>
        <v>28</v>
      </c>
      <c r="J29" s="22" t="s">
        <v>342</v>
      </c>
      <c r="K29" s="27">
        <v>8704</v>
      </c>
    </row>
    <row r="30" spans="1:11" x14ac:dyDescent="0.2">
      <c r="A30" s="35">
        <f t="shared" si="0"/>
        <v>29</v>
      </c>
      <c r="B30" s="26" t="s">
        <v>30</v>
      </c>
      <c r="C30" s="27">
        <v>87630</v>
      </c>
      <c r="E30" s="35">
        <f t="shared" si="1"/>
        <v>29</v>
      </c>
      <c r="F30" s="26" t="s">
        <v>30</v>
      </c>
      <c r="G30" s="27">
        <v>87630</v>
      </c>
      <c r="I30" s="35">
        <f t="shared" si="2"/>
        <v>29</v>
      </c>
      <c r="J30" s="22" t="s">
        <v>339</v>
      </c>
      <c r="K30" s="27">
        <v>8698</v>
      </c>
    </row>
    <row r="31" spans="1:11" x14ac:dyDescent="0.2">
      <c r="A31" s="35">
        <f t="shared" si="0"/>
        <v>30</v>
      </c>
      <c r="B31" s="26" t="s">
        <v>31</v>
      </c>
      <c r="C31" s="27">
        <v>83565</v>
      </c>
      <c r="E31" s="35">
        <f t="shared" si="1"/>
        <v>30</v>
      </c>
      <c r="F31" s="26" t="s">
        <v>31</v>
      </c>
      <c r="G31" s="27">
        <v>83565</v>
      </c>
      <c r="I31" s="35">
        <f t="shared" si="2"/>
        <v>30</v>
      </c>
      <c r="J31" s="22" t="s">
        <v>343</v>
      </c>
      <c r="K31" s="27">
        <v>8677</v>
      </c>
    </row>
    <row r="32" spans="1:11" x14ac:dyDescent="0.2">
      <c r="A32" s="35">
        <f t="shared" si="0"/>
        <v>31</v>
      </c>
      <c r="B32" s="26" t="s">
        <v>32</v>
      </c>
      <c r="C32" s="27">
        <v>83392</v>
      </c>
      <c r="E32" s="35">
        <f t="shared" si="1"/>
        <v>31</v>
      </c>
      <c r="F32" s="26" t="s">
        <v>32</v>
      </c>
      <c r="G32" s="27">
        <v>83392</v>
      </c>
      <c r="I32" s="35">
        <f t="shared" si="2"/>
        <v>31</v>
      </c>
      <c r="J32" s="22" t="s">
        <v>0</v>
      </c>
      <c r="K32" s="27">
        <v>8592</v>
      </c>
    </row>
    <row r="33" spans="1:11" x14ac:dyDescent="0.2">
      <c r="A33" s="35">
        <f t="shared" si="0"/>
        <v>32</v>
      </c>
      <c r="B33" s="26" t="s">
        <v>33</v>
      </c>
      <c r="C33" s="27">
        <v>81760</v>
      </c>
      <c r="E33" s="35">
        <f t="shared" si="1"/>
        <v>32</v>
      </c>
      <c r="F33" s="26" t="s">
        <v>33</v>
      </c>
      <c r="G33" s="27">
        <v>81760</v>
      </c>
      <c r="I33" s="35">
        <f t="shared" si="2"/>
        <v>32</v>
      </c>
      <c r="J33" s="22" t="s">
        <v>344</v>
      </c>
      <c r="K33" s="27">
        <v>8218</v>
      </c>
    </row>
    <row r="34" spans="1:11" x14ac:dyDescent="0.2">
      <c r="A34" s="35">
        <f t="shared" si="0"/>
        <v>33</v>
      </c>
      <c r="B34" s="26" t="s">
        <v>34</v>
      </c>
      <c r="C34" s="27">
        <v>80756</v>
      </c>
      <c r="E34" s="35">
        <f t="shared" si="1"/>
        <v>33</v>
      </c>
      <c r="F34" s="26" t="s">
        <v>34</v>
      </c>
      <c r="G34" s="27">
        <v>80756</v>
      </c>
      <c r="I34" s="35">
        <f t="shared" si="2"/>
        <v>33</v>
      </c>
      <c r="J34" s="22" t="s">
        <v>345</v>
      </c>
      <c r="K34" s="27">
        <v>8195</v>
      </c>
    </row>
    <row r="35" spans="1:11" x14ac:dyDescent="0.2">
      <c r="A35" s="35">
        <f t="shared" si="0"/>
        <v>34</v>
      </c>
      <c r="B35" s="26" t="s">
        <v>35</v>
      </c>
      <c r="C35" s="27">
        <v>80340</v>
      </c>
      <c r="E35" s="35">
        <f t="shared" si="1"/>
        <v>34</v>
      </c>
      <c r="F35" s="26" t="s">
        <v>35</v>
      </c>
      <c r="G35" s="27">
        <v>80340</v>
      </c>
      <c r="I35" s="35">
        <f t="shared" si="2"/>
        <v>34</v>
      </c>
      <c r="J35" s="22" t="s">
        <v>347</v>
      </c>
      <c r="K35" s="27">
        <v>7855</v>
      </c>
    </row>
    <row r="36" spans="1:11" x14ac:dyDescent="0.2">
      <c r="A36" s="35">
        <f t="shared" si="0"/>
        <v>35</v>
      </c>
      <c r="B36" s="26" t="s">
        <v>36</v>
      </c>
      <c r="C36" s="27">
        <v>78979</v>
      </c>
      <c r="E36" s="35">
        <f t="shared" si="1"/>
        <v>35</v>
      </c>
      <c r="F36" s="26" t="s">
        <v>36</v>
      </c>
      <c r="G36" s="27">
        <v>78979</v>
      </c>
      <c r="I36" s="35">
        <f t="shared" si="2"/>
        <v>35</v>
      </c>
      <c r="J36" s="22" t="s">
        <v>348</v>
      </c>
      <c r="K36" s="27">
        <v>7846</v>
      </c>
    </row>
    <row r="37" spans="1:11" x14ac:dyDescent="0.2">
      <c r="A37" s="35">
        <f t="shared" si="0"/>
        <v>36</v>
      </c>
      <c r="B37" s="26" t="s">
        <v>1</v>
      </c>
      <c r="C37" s="27">
        <v>77896</v>
      </c>
      <c r="E37" s="35">
        <f t="shared" si="1"/>
        <v>36</v>
      </c>
      <c r="F37" s="26" t="s">
        <v>37</v>
      </c>
      <c r="G37" s="27">
        <v>75415</v>
      </c>
      <c r="I37" s="35">
        <f t="shared" si="2"/>
        <v>36</v>
      </c>
      <c r="J37" s="22" t="s">
        <v>349</v>
      </c>
      <c r="K37" s="27">
        <v>7705</v>
      </c>
    </row>
    <row r="38" spans="1:11" x14ac:dyDescent="0.2">
      <c r="A38" s="35">
        <f t="shared" si="0"/>
        <v>37</v>
      </c>
      <c r="B38" s="26" t="s">
        <v>37</v>
      </c>
      <c r="C38" s="27">
        <v>75415</v>
      </c>
      <c r="E38" s="35">
        <f t="shared" si="1"/>
        <v>37</v>
      </c>
      <c r="F38" s="26" t="s">
        <v>38</v>
      </c>
      <c r="G38" s="27">
        <v>71595</v>
      </c>
      <c r="I38" s="35">
        <f t="shared" si="2"/>
        <v>37</v>
      </c>
      <c r="J38" s="22" t="s">
        <v>350</v>
      </c>
      <c r="K38" s="27">
        <v>7529</v>
      </c>
    </row>
    <row r="39" spans="1:11" x14ac:dyDescent="0.2">
      <c r="A39" s="35">
        <f t="shared" si="0"/>
        <v>38</v>
      </c>
      <c r="B39" s="26" t="s">
        <v>38</v>
      </c>
      <c r="C39" s="27">
        <v>71595</v>
      </c>
      <c r="E39" s="35">
        <f t="shared" si="1"/>
        <v>38</v>
      </c>
      <c r="F39" s="26" t="s">
        <v>39</v>
      </c>
      <c r="G39" s="27">
        <v>68992</v>
      </c>
      <c r="I39" s="35">
        <f t="shared" si="2"/>
        <v>38</v>
      </c>
      <c r="J39" s="22" t="s">
        <v>352</v>
      </c>
      <c r="K39" s="27">
        <v>7423</v>
      </c>
    </row>
    <row r="40" spans="1:11" x14ac:dyDescent="0.2">
      <c r="A40" s="35">
        <f t="shared" si="0"/>
        <v>39</v>
      </c>
      <c r="B40" s="26" t="s">
        <v>39</v>
      </c>
      <c r="C40" s="27">
        <v>68992</v>
      </c>
      <c r="E40" s="35">
        <f t="shared" si="1"/>
        <v>39</v>
      </c>
      <c r="F40" s="26" t="s">
        <v>40</v>
      </c>
      <c r="G40" s="27">
        <v>68215</v>
      </c>
      <c r="I40" s="35">
        <f t="shared" si="2"/>
        <v>39</v>
      </c>
      <c r="J40" s="22" t="s">
        <v>354</v>
      </c>
      <c r="K40" s="27">
        <v>7268</v>
      </c>
    </row>
    <row r="41" spans="1:11" x14ac:dyDescent="0.2">
      <c r="A41" s="35">
        <f t="shared" si="0"/>
        <v>40</v>
      </c>
      <c r="B41" s="26" t="s">
        <v>40</v>
      </c>
      <c r="C41" s="27">
        <v>68215</v>
      </c>
      <c r="E41" s="35">
        <f t="shared" si="1"/>
        <v>40</v>
      </c>
      <c r="F41" s="26" t="s">
        <v>43</v>
      </c>
      <c r="G41" s="27">
        <v>67505</v>
      </c>
      <c r="I41" s="35">
        <f t="shared" si="2"/>
        <v>40</v>
      </c>
      <c r="J41" s="22" t="s">
        <v>355</v>
      </c>
      <c r="K41" s="27">
        <v>7161</v>
      </c>
    </row>
    <row r="42" spans="1:11" x14ac:dyDescent="0.2">
      <c r="A42" s="35">
        <f t="shared" si="0"/>
        <v>41</v>
      </c>
      <c r="B42" s="26" t="s">
        <v>43</v>
      </c>
      <c r="C42" s="27">
        <v>67505</v>
      </c>
      <c r="E42" s="35">
        <f t="shared" si="1"/>
        <v>41</v>
      </c>
      <c r="F42" s="26" t="s">
        <v>42</v>
      </c>
      <c r="G42" s="27">
        <v>67422</v>
      </c>
      <c r="I42" s="35">
        <f t="shared" si="2"/>
        <v>41</v>
      </c>
      <c r="J42" s="22" t="s">
        <v>357</v>
      </c>
      <c r="K42" s="27">
        <v>6619</v>
      </c>
    </row>
    <row r="43" spans="1:11" x14ac:dyDescent="0.2">
      <c r="A43" s="35">
        <f t="shared" si="0"/>
        <v>42</v>
      </c>
      <c r="B43" s="26" t="s">
        <v>42</v>
      </c>
      <c r="C43" s="27">
        <v>67422</v>
      </c>
      <c r="E43" s="35">
        <f t="shared" si="1"/>
        <v>42</v>
      </c>
      <c r="F43" s="26" t="s">
        <v>44</v>
      </c>
      <c r="G43" s="27">
        <v>67420</v>
      </c>
      <c r="I43" s="35">
        <f t="shared" si="2"/>
        <v>42</v>
      </c>
      <c r="J43" s="22" t="s">
        <v>1</v>
      </c>
      <c r="K43" s="27">
        <v>6535</v>
      </c>
    </row>
    <row r="44" spans="1:11" x14ac:dyDescent="0.2">
      <c r="A44" s="35">
        <f t="shared" si="0"/>
        <v>43</v>
      </c>
      <c r="B44" s="26" t="s">
        <v>44</v>
      </c>
      <c r="C44" s="27">
        <v>67420</v>
      </c>
      <c r="E44" s="35">
        <f t="shared" si="1"/>
        <v>43</v>
      </c>
      <c r="F44" s="26" t="s">
        <v>41</v>
      </c>
      <c r="G44" s="27">
        <v>67039</v>
      </c>
      <c r="I44" s="35">
        <f t="shared" si="2"/>
        <v>43</v>
      </c>
      <c r="J44" s="22" t="s">
        <v>358</v>
      </c>
      <c r="K44" s="27">
        <v>6512</v>
      </c>
    </row>
    <row r="45" spans="1:11" x14ac:dyDescent="0.2">
      <c r="A45" s="35">
        <f t="shared" si="0"/>
        <v>44</v>
      </c>
      <c r="B45" s="26" t="s">
        <v>41</v>
      </c>
      <c r="C45" s="27">
        <v>67039</v>
      </c>
      <c r="E45" s="35">
        <f t="shared" si="1"/>
        <v>44</v>
      </c>
      <c r="F45" s="26" t="s">
        <v>45</v>
      </c>
      <c r="G45" s="27">
        <v>66480</v>
      </c>
      <c r="I45" s="35">
        <f t="shared" si="2"/>
        <v>44</v>
      </c>
      <c r="J45" s="22" t="s">
        <v>359</v>
      </c>
      <c r="K45" s="27">
        <v>6506</v>
      </c>
    </row>
    <row r="46" spans="1:11" x14ac:dyDescent="0.2">
      <c r="A46" s="35">
        <f t="shared" si="0"/>
        <v>45</v>
      </c>
      <c r="B46" s="26" t="s">
        <v>45</v>
      </c>
      <c r="C46" s="27">
        <v>66480</v>
      </c>
      <c r="E46" s="35">
        <f t="shared" si="1"/>
        <v>45</v>
      </c>
      <c r="F46" s="26" t="s">
        <v>47</v>
      </c>
      <c r="G46" s="27">
        <v>65700</v>
      </c>
      <c r="I46" s="35">
        <f t="shared" si="2"/>
        <v>45</v>
      </c>
      <c r="J46" s="22" t="s">
        <v>360</v>
      </c>
      <c r="K46" s="27">
        <v>6481</v>
      </c>
    </row>
    <row r="47" spans="1:11" x14ac:dyDescent="0.2">
      <c r="A47" s="35">
        <f t="shared" si="0"/>
        <v>46</v>
      </c>
      <c r="B47" s="26" t="s">
        <v>47</v>
      </c>
      <c r="C47" s="27">
        <v>65700</v>
      </c>
      <c r="E47" s="35">
        <f t="shared" si="1"/>
        <v>46</v>
      </c>
      <c r="F47" s="26" t="s">
        <v>46</v>
      </c>
      <c r="G47" s="27">
        <v>65677</v>
      </c>
      <c r="I47" s="35">
        <f t="shared" si="2"/>
        <v>46</v>
      </c>
      <c r="J47" s="22" t="s">
        <v>362</v>
      </c>
      <c r="K47" s="27">
        <v>6451</v>
      </c>
    </row>
    <row r="48" spans="1:11" x14ac:dyDescent="0.2">
      <c r="A48" s="35">
        <f t="shared" si="0"/>
        <v>47</v>
      </c>
      <c r="B48" s="26" t="s">
        <v>46</v>
      </c>
      <c r="C48" s="27">
        <v>65677</v>
      </c>
      <c r="E48" s="35">
        <f t="shared" si="1"/>
        <v>47</v>
      </c>
      <c r="F48" s="26" t="s">
        <v>48</v>
      </c>
      <c r="G48" s="27">
        <v>64210</v>
      </c>
      <c r="I48" s="35">
        <f t="shared" si="2"/>
        <v>47</v>
      </c>
      <c r="J48" s="22" t="s">
        <v>361</v>
      </c>
      <c r="K48" s="27">
        <v>6444</v>
      </c>
    </row>
    <row r="49" spans="1:11" x14ac:dyDescent="0.2">
      <c r="A49" s="35">
        <f t="shared" si="0"/>
        <v>48</v>
      </c>
      <c r="B49" s="26" t="s">
        <v>48</v>
      </c>
      <c r="C49" s="27">
        <v>64210</v>
      </c>
      <c r="E49" s="35">
        <f t="shared" si="1"/>
        <v>48</v>
      </c>
      <c r="F49" s="26" t="s">
        <v>50</v>
      </c>
      <c r="G49" s="27">
        <v>63555</v>
      </c>
      <c r="I49" s="35">
        <f t="shared" si="2"/>
        <v>48</v>
      </c>
      <c r="J49" s="22" t="s">
        <v>363</v>
      </c>
      <c r="K49" s="27">
        <v>6404</v>
      </c>
    </row>
    <row r="50" spans="1:11" x14ac:dyDescent="0.2">
      <c r="A50" s="35">
        <f t="shared" si="0"/>
        <v>49</v>
      </c>
      <c r="B50" s="26" t="s">
        <v>50</v>
      </c>
      <c r="C50" s="27">
        <v>63555</v>
      </c>
      <c r="E50" s="35">
        <f t="shared" si="1"/>
        <v>49</v>
      </c>
      <c r="F50" s="26" t="s">
        <v>49</v>
      </c>
      <c r="G50" s="27">
        <v>63488</v>
      </c>
      <c r="I50" s="35">
        <f t="shared" si="2"/>
        <v>49</v>
      </c>
      <c r="J50" s="22" t="s">
        <v>364</v>
      </c>
      <c r="K50" s="27">
        <v>6302</v>
      </c>
    </row>
    <row r="51" spans="1:11" x14ac:dyDescent="0.2">
      <c r="A51" s="35">
        <f t="shared" si="0"/>
        <v>50</v>
      </c>
      <c r="B51" s="26" t="s">
        <v>49</v>
      </c>
      <c r="C51" s="27">
        <v>63488</v>
      </c>
      <c r="E51" s="35">
        <f t="shared" si="1"/>
        <v>50</v>
      </c>
      <c r="F51" s="26" t="s">
        <v>51</v>
      </c>
      <c r="G51" s="27">
        <v>62816</v>
      </c>
      <c r="I51" s="35">
        <f t="shared" si="2"/>
        <v>50</v>
      </c>
      <c r="J51" s="22" t="s">
        <v>365</v>
      </c>
      <c r="K51" s="27">
        <v>6143</v>
      </c>
    </row>
    <row r="52" spans="1:11" x14ac:dyDescent="0.2">
      <c r="A52" s="35">
        <f t="shared" si="0"/>
        <v>51</v>
      </c>
      <c r="B52" s="26" t="s">
        <v>51</v>
      </c>
      <c r="C52" s="27">
        <v>62816</v>
      </c>
      <c r="E52" s="35">
        <f t="shared" si="1"/>
        <v>51</v>
      </c>
      <c r="F52" s="26" t="s">
        <v>52</v>
      </c>
      <c r="G52" s="27">
        <v>61684</v>
      </c>
      <c r="I52" s="35">
        <f t="shared" si="2"/>
        <v>51</v>
      </c>
      <c r="J52" s="22" t="s">
        <v>366</v>
      </c>
      <c r="K52" s="27">
        <v>6054</v>
      </c>
    </row>
    <row r="53" spans="1:11" x14ac:dyDescent="0.2">
      <c r="A53" s="35">
        <f t="shared" si="0"/>
        <v>52</v>
      </c>
      <c r="B53" s="26" t="s">
        <v>52</v>
      </c>
      <c r="C53" s="27">
        <v>61684</v>
      </c>
      <c r="E53" s="35">
        <f t="shared" si="1"/>
        <v>52</v>
      </c>
      <c r="F53" s="26" t="s">
        <v>53</v>
      </c>
      <c r="G53" s="27">
        <v>59363</v>
      </c>
      <c r="I53" s="35">
        <f t="shared" si="2"/>
        <v>52</v>
      </c>
      <c r="J53" s="22" t="s">
        <v>368</v>
      </c>
      <c r="K53" s="27">
        <v>5928</v>
      </c>
    </row>
    <row r="54" spans="1:11" x14ac:dyDescent="0.2">
      <c r="A54" s="35">
        <f t="shared" si="0"/>
        <v>53</v>
      </c>
      <c r="B54" s="26" t="s">
        <v>53</v>
      </c>
      <c r="C54" s="27">
        <v>59363</v>
      </c>
      <c r="E54" s="35">
        <f t="shared" si="1"/>
        <v>53</v>
      </c>
      <c r="F54" s="26" t="s">
        <v>54</v>
      </c>
      <c r="G54" s="27">
        <v>58816</v>
      </c>
      <c r="I54" s="35">
        <f t="shared" si="2"/>
        <v>53</v>
      </c>
      <c r="J54" s="22" t="s">
        <v>370</v>
      </c>
      <c r="K54" s="27">
        <v>5858</v>
      </c>
    </row>
    <row r="55" spans="1:11" x14ac:dyDescent="0.2">
      <c r="A55" s="35">
        <f t="shared" si="0"/>
        <v>54</v>
      </c>
      <c r="B55" s="26" t="s">
        <v>54</v>
      </c>
      <c r="C55" s="27">
        <v>58816</v>
      </c>
      <c r="E55" s="35">
        <f t="shared" si="1"/>
        <v>54</v>
      </c>
      <c r="F55" s="26" t="s">
        <v>55</v>
      </c>
      <c r="G55" s="27">
        <v>57747</v>
      </c>
      <c r="I55" s="35">
        <f t="shared" si="2"/>
        <v>54</v>
      </c>
      <c r="J55" s="22" t="s">
        <v>371</v>
      </c>
      <c r="K55" s="27">
        <v>5823</v>
      </c>
    </row>
    <row r="56" spans="1:11" x14ac:dyDescent="0.2">
      <c r="A56" s="35">
        <f t="shared" si="0"/>
        <v>55</v>
      </c>
      <c r="B56" s="26" t="s">
        <v>55</v>
      </c>
      <c r="C56" s="27">
        <v>57747</v>
      </c>
      <c r="E56" s="35">
        <f t="shared" si="1"/>
        <v>55</v>
      </c>
      <c r="F56" s="26" t="s">
        <v>56</v>
      </c>
      <c r="G56" s="27">
        <v>56596</v>
      </c>
      <c r="I56" s="35">
        <f t="shared" si="2"/>
        <v>55</v>
      </c>
      <c r="J56" s="22" t="s">
        <v>373</v>
      </c>
      <c r="K56" s="27">
        <v>5810</v>
      </c>
    </row>
    <row r="57" spans="1:11" x14ac:dyDescent="0.2">
      <c r="A57" s="35">
        <f t="shared" si="0"/>
        <v>56</v>
      </c>
      <c r="B57" s="26" t="s">
        <v>56</v>
      </c>
      <c r="C57" s="27">
        <v>56596</v>
      </c>
      <c r="E57" s="35">
        <f t="shared" si="1"/>
        <v>56</v>
      </c>
      <c r="F57" s="26" t="s">
        <v>57</v>
      </c>
      <c r="G57" s="27">
        <v>56503</v>
      </c>
      <c r="I57" s="35">
        <f t="shared" si="2"/>
        <v>56</v>
      </c>
      <c r="J57" s="22" t="s">
        <v>372</v>
      </c>
      <c r="K57" s="27">
        <v>5778</v>
      </c>
    </row>
    <row r="58" spans="1:11" x14ac:dyDescent="0.2">
      <c r="A58" s="35">
        <f t="shared" si="0"/>
        <v>57</v>
      </c>
      <c r="B58" s="26" t="s">
        <v>57</v>
      </c>
      <c r="C58" s="27">
        <v>56503</v>
      </c>
      <c r="E58" s="35">
        <f t="shared" si="1"/>
        <v>57</v>
      </c>
      <c r="F58" s="26" t="s">
        <v>58</v>
      </c>
      <c r="G58" s="27">
        <v>55577</v>
      </c>
      <c r="I58" s="35">
        <f t="shared" si="2"/>
        <v>57</v>
      </c>
      <c r="J58" s="22" t="s">
        <v>374</v>
      </c>
      <c r="K58" s="27">
        <v>5727</v>
      </c>
    </row>
    <row r="59" spans="1:11" x14ac:dyDescent="0.2">
      <c r="A59" s="35">
        <f t="shared" si="0"/>
        <v>58</v>
      </c>
      <c r="B59" s="26" t="s">
        <v>58</v>
      </c>
      <c r="C59" s="27">
        <v>55577</v>
      </c>
      <c r="E59" s="35">
        <f t="shared" si="1"/>
        <v>58</v>
      </c>
      <c r="F59" s="26" t="s">
        <v>60</v>
      </c>
      <c r="G59" s="27">
        <v>54600</v>
      </c>
      <c r="I59" s="35">
        <f t="shared" si="2"/>
        <v>58</v>
      </c>
      <c r="J59" s="22" t="s">
        <v>375</v>
      </c>
      <c r="K59" s="27">
        <v>5621</v>
      </c>
    </row>
    <row r="60" spans="1:11" x14ac:dyDescent="0.2">
      <c r="A60" s="35">
        <f t="shared" si="0"/>
        <v>59</v>
      </c>
      <c r="B60" s="26" t="s">
        <v>60</v>
      </c>
      <c r="C60" s="27">
        <v>54600</v>
      </c>
      <c r="E60" s="35">
        <f t="shared" si="1"/>
        <v>59</v>
      </c>
      <c r="F60" s="26" t="s">
        <v>59</v>
      </c>
      <c r="G60" s="27">
        <v>54538</v>
      </c>
      <c r="I60" s="35">
        <f t="shared" si="2"/>
        <v>59</v>
      </c>
      <c r="J60" s="22" t="s">
        <v>376</v>
      </c>
      <c r="K60" s="27">
        <v>5609</v>
      </c>
    </row>
    <row r="61" spans="1:11" x14ac:dyDescent="0.2">
      <c r="A61" s="35">
        <f t="shared" si="0"/>
        <v>60</v>
      </c>
      <c r="B61" s="26" t="s">
        <v>59</v>
      </c>
      <c r="C61" s="27">
        <v>54538</v>
      </c>
      <c r="E61" s="35">
        <f t="shared" si="1"/>
        <v>60</v>
      </c>
      <c r="F61" s="26" t="s">
        <v>61</v>
      </c>
      <c r="G61" s="27">
        <v>54286</v>
      </c>
      <c r="I61" s="35">
        <f t="shared" si="2"/>
        <v>60</v>
      </c>
      <c r="J61" s="22" t="s">
        <v>378</v>
      </c>
      <c r="K61" s="27">
        <v>5545</v>
      </c>
    </row>
    <row r="62" spans="1:11" x14ac:dyDescent="0.2">
      <c r="A62" s="35">
        <f t="shared" si="0"/>
        <v>61</v>
      </c>
      <c r="B62" s="26" t="s">
        <v>61</v>
      </c>
      <c r="C62" s="27">
        <v>54286</v>
      </c>
      <c r="E62" s="35">
        <f t="shared" si="1"/>
        <v>61</v>
      </c>
      <c r="F62" s="26" t="s">
        <v>62</v>
      </c>
      <c r="G62" s="27">
        <v>54090</v>
      </c>
      <c r="I62" s="35">
        <f t="shared" si="2"/>
        <v>61</v>
      </c>
      <c r="J62" s="22" t="s">
        <v>377</v>
      </c>
      <c r="K62" s="27">
        <v>5526</v>
      </c>
    </row>
    <row r="63" spans="1:11" x14ac:dyDescent="0.2">
      <c r="A63" s="35">
        <f t="shared" si="0"/>
        <v>62</v>
      </c>
      <c r="B63" s="26" t="s">
        <v>62</v>
      </c>
      <c r="C63" s="27">
        <v>54090</v>
      </c>
      <c r="E63" s="35">
        <f t="shared" si="1"/>
        <v>62</v>
      </c>
      <c r="F63" s="26" t="s">
        <v>63</v>
      </c>
      <c r="G63" s="27">
        <v>53054</v>
      </c>
      <c r="I63" s="35">
        <f t="shared" si="2"/>
        <v>62</v>
      </c>
      <c r="J63" s="22" t="s">
        <v>379</v>
      </c>
      <c r="K63" s="27">
        <v>5427</v>
      </c>
    </row>
    <row r="64" spans="1:11" x14ac:dyDescent="0.2">
      <c r="A64" s="35">
        <f t="shared" si="0"/>
        <v>63</v>
      </c>
      <c r="B64" s="26" t="s">
        <v>63</v>
      </c>
      <c r="C64" s="27">
        <v>53054</v>
      </c>
      <c r="E64" s="35">
        <f t="shared" si="1"/>
        <v>63</v>
      </c>
      <c r="F64" s="26" t="s">
        <v>64</v>
      </c>
      <c r="G64" s="27">
        <v>52427</v>
      </c>
      <c r="I64" s="35">
        <f t="shared" si="2"/>
        <v>63</v>
      </c>
      <c r="J64" s="22" t="s">
        <v>380</v>
      </c>
      <c r="K64" s="27">
        <v>5365</v>
      </c>
    </row>
    <row r="65" spans="1:11" x14ac:dyDescent="0.2">
      <c r="A65" s="35">
        <f t="shared" si="0"/>
        <v>64</v>
      </c>
      <c r="B65" s="26" t="s">
        <v>64</v>
      </c>
      <c r="C65" s="27">
        <v>52427</v>
      </c>
      <c r="E65" s="35">
        <f t="shared" si="1"/>
        <v>64</v>
      </c>
      <c r="F65" s="26" t="s">
        <v>65</v>
      </c>
      <c r="G65" s="27">
        <v>52376</v>
      </c>
      <c r="I65" s="35">
        <f t="shared" si="2"/>
        <v>64</v>
      </c>
      <c r="J65" s="22" t="s">
        <v>381</v>
      </c>
      <c r="K65" s="27">
        <v>5342</v>
      </c>
    </row>
    <row r="66" spans="1:11" x14ac:dyDescent="0.2">
      <c r="A66" s="35">
        <f t="shared" ref="A66:A129" si="3">RANK(C66,C:C)</f>
        <v>65</v>
      </c>
      <c r="B66" s="26" t="s">
        <v>65</v>
      </c>
      <c r="C66" s="27">
        <v>52376</v>
      </c>
      <c r="E66" s="35">
        <f t="shared" ref="E66:E129" si="4">RANK(G66,G:G)</f>
        <v>65</v>
      </c>
      <c r="F66" s="26" t="s">
        <v>67</v>
      </c>
      <c r="G66" s="27">
        <v>51516</v>
      </c>
      <c r="I66" s="35">
        <f t="shared" ref="I66:I129" si="5">RANK(K66,K:K)</f>
        <v>65</v>
      </c>
      <c r="J66" s="22" t="s">
        <v>382</v>
      </c>
      <c r="K66" s="27">
        <v>5339</v>
      </c>
    </row>
    <row r="67" spans="1:11" x14ac:dyDescent="0.2">
      <c r="A67" s="35">
        <f t="shared" si="3"/>
        <v>66</v>
      </c>
      <c r="B67" s="26" t="s">
        <v>67</v>
      </c>
      <c r="C67" s="27">
        <v>51516</v>
      </c>
      <c r="E67" s="35">
        <f t="shared" si="4"/>
        <v>66</v>
      </c>
      <c r="F67" s="26" t="s">
        <v>66</v>
      </c>
      <c r="G67" s="27">
        <v>51267</v>
      </c>
      <c r="I67" s="35">
        <f t="shared" si="5"/>
        <v>66</v>
      </c>
      <c r="J67" s="22" t="s">
        <v>383</v>
      </c>
      <c r="K67" s="27">
        <v>5293</v>
      </c>
    </row>
    <row r="68" spans="1:11" x14ac:dyDescent="0.2">
      <c r="A68" s="35">
        <f t="shared" si="3"/>
        <v>67</v>
      </c>
      <c r="B68" s="26" t="s">
        <v>66</v>
      </c>
      <c r="C68" s="27">
        <v>51267</v>
      </c>
      <c r="E68" s="35">
        <f t="shared" si="4"/>
        <v>67</v>
      </c>
      <c r="F68" s="26" t="s">
        <v>68</v>
      </c>
      <c r="G68" s="27">
        <v>51072</v>
      </c>
      <c r="I68" s="35">
        <f t="shared" si="5"/>
        <v>67</v>
      </c>
      <c r="J68" s="22" t="s">
        <v>384</v>
      </c>
      <c r="K68" s="27">
        <v>5259</v>
      </c>
    </row>
    <row r="69" spans="1:11" x14ac:dyDescent="0.2">
      <c r="A69" s="35">
        <f t="shared" si="3"/>
        <v>68</v>
      </c>
      <c r="B69" s="26" t="s">
        <v>68</v>
      </c>
      <c r="C69" s="27">
        <v>51072</v>
      </c>
      <c r="E69" s="35">
        <f t="shared" si="4"/>
        <v>68</v>
      </c>
      <c r="F69" s="26" t="s">
        <v>69</v>
      </c>
      <c r="G69" s="27">
        <v>50179</v>
      </c>
      <c r="I69" s="35">
        <f t="shared" si="5"/>
        <v>68</v>
      </c>
      <c r="J69" s="22" t="s">
        <v>385</v>
      </c>
      <c r="K69" s="27">
        <v>5198</v>
      </c>
    </row>
    <row r="70" spans="1:11" x14ac:dyDescent="0.2">
      <c r="A70" s="35">
        <f t="shared" si="3"/>
        <v>69</v>
      </c>
      <c r="B70" s="26" t="s">
        <v>69</v>
      </c>
      <c r="C70" s="27">
        <v>50179</v>
      </c>
      <c r="E70" s="35">
        <f t="shared" si="4"/>
        <v>69</v>
      </c>
      <c r="F70" s="26" t="s">
        <v>70</v>
      </c>
      <c r="G70" s="27">
        <v>49552</v>
      </c>
      <c r="I70" s="35">
        <f t="shared" si="5"/>
        <v>69</v>
      </c>
      <c r="J70" s="22" t="s">
        <v>386</v>
      </c>
      <c r="K70" s="27">
        <v>5156</v>
      </c>
    </row>
    <row r="71" spans="1:11" x14ac:dyDescent="0.2">
      <c r="A71" s="35">
        <f t="shared" si="3"/>
        <v>70</v>
      </c>
      <c r="B71" s="26" t="s">
        <v>70</v>
      </c>
      <c r="C71" s="27">
        <v>49552</v>
      </c>
      <c r="E71" s="35">
        <f t="shared" si="4"/>
        <v>70</v>
      </c>
      <c r="F71" s="26" t="s">
        <v>72</v>
      </c>
      <c r="G71" s="27">
        <v>49431</v>
      </c>
      <c r="I71" s="35">
        <f t="shared" si="5"/>
        <v>70</v>
      </c>
      <c r="J71" s="22" t="s">
        <v>388</v>
      </c>
      <c r="K71" s="27">
        <v>5141</v>
      </c>
    </row>
    <row r="72" spans="1:11" x14ac:dyDescent="0.2">
      <c r="A72" s="35">
        <f t="shared" si="3"/>
        <v>71</v>
      </c>
      <c r="B72" s="26" t="s">
        <v>72</v>
      </c>
      <c r="C72" s="27">
        <v>49431</v>
      </c>
      <c r="E72" s="35">
        <f t="shared" si="4"/>
        <v>71</v>
      </c>
      <c r="F72" s="26" t="s">
        <v>71</v>
      </c>
      <c r="G72" s="27">
        <v>49037</v>
      </c>
      <c r="I72" s="35">
        <f t="shared" si="5"/>
        <v>71</v>
      </c>
      <c r="J72" s="22" t="s">
        <v>389</v>
      </c>
      <c r="K72" s="27">
        <v>5035</v>
      </c>
    </row>
    <row r="73" spans="1:11" x14ac:dyDescent="0.2">
      <c r="A73" s="35">
        <f t="shared" si="3"/>
        <v>72</v>
      </c>
      <c r="B73" s="26" t="s">
        <v>71</v>
      </c>
      <c r="C73" s="27">
        <v>49037</v>
      </c>
      <c r="E73" s="35">
        <f t="shared" si="4"/>
        <v>72</v>
      </c>
      <c r="F73" s="26" t="s">
        <v>1</v>
      </c>
      <c r="G73" s="27">
        <v>48643</v>
      </c>
      <c r="I73" s="35">
        <f t="shared" si="5"/>
        <v>72</v>
      </c>
      <c r="J73" s="22" t="s">
        <v>390</v>
      </c>
      <c r="K73" s="27">
        <v>4977</v>
      </c>
    </row>
    <row r="74" spans="1:11" x14ac:dyDescent="0.2">
      <c r="A74" s="35">
        <f t="shared" si="3"/>
        <v>73</v>
      </c>
      <c r="B74" s="26" t="s">
        <v>73</v>
      </c>
      <c r="C74" s="27">
        <v>48504</v>
      </c>
      <c r="E74" s="35">
        <f t="shared" si="4"/>
        <v>73</v>
      </c>
      <c r="F74" s="26" t="s">
        <v>73</v>
      </c>
      <c r="G74" s="27">
        <v>48504</v>
      </c>
      <c r="I74" s="35">
        <f t="shared" si="5"/>
        <v>73</v>
      </c>
      <c r="J74" s="22" t="s">
        <v>392</v>
      </c>
      <c r="K74" s="27">
        <v>4939</v>
      </c>
    </row>
    <row r="75" spans="1:11" x14ac:dyDescent="0.2">
      <c r="A75" s="35">
        <f t="shared" si="3"/>
        <v>74</v>
      </c>
      <c r="B75" s="26" t="s">
        <v>74</v>
      </c>
      <c r="C75" s="27">
        <v>47998</v>
      </c>
      <c r="E75" s="35">
        <f t="shared" si="4"/>
        <v>74</v>
      </c>
      <c r="F75" s="26" t="s">
        <v>74</v>
      </c>
      <c r="G75" s="27">
        <v>47998</v>
      </c>
      <c r="I75" s="35">
        <f t="shared" si="5"/>
        <v>74</v>
      </c>
      <c r="J75" s="22" t="s">
        <v>391</v>
      </c>
      <c r="K75" s="27">
        <v>4935</v>
      </c>
    </row>
    <row r="76" spans="1:11" x14ac:dyDescent="0.2">
      <c r="A76" s="35">
        <f t="shared" si="3"/>
        <v>75</v>
      </c>
      <c r="B76" s="26" t="s">
        <v>75</v>
      </c>
      <c r="C76" s="27">
        <v>47703</v>
      </c>
      <c r="E76" s="35">
        <f t="shared" si="4"/>
        <v>75</v>
      </c>
      <c r="F76" s="26" t="s">
        <v>75</v>
      </c>
      <c r="G76" s="27">
        <v>47703</v>
      </c>
      <c r="I76" s="35">
        <f t="shared" si="5"/>
        <v>75</v>
      </c>
      <c r="J76" s="22" t="s">
        <v>393</v>
      </c>
      <c r="K76" s="27">
        <v>4835</v>
      </c>
    </row>
    <row r="77" spans="1:11" x14ac:dyDescent="0.2">
      <c r="A77" s="35">
        <f t="shared" si="3"/>
        <v>76</v>
      </c>
      <c r="B77" s="26" t="s">
        <v>76</v>
      </c>
      <c r="C77" s="27">
        <v>46844</v>
      </c>
      <c r="E77" s="35">
        <f t="shared" si="4"/>
        <v>76</v>
      </c>
      <c r="F77" s="26" t="s">
        <v>76</v>
      </c>
      <c r="G77" s="27">
        <v>46844</v>
      </c>
      <c r="I77" s="35">
        <f t="shared" si="5"/>
        <v>76</v>
      </c>
      <c r="J77" s="22" t="s">
        <v>394</v>
      </c>
      <c r="K77" s="27">
        <v>4755</v>
      </c>
    </row>
    <row r="78" spans="1:11" x14ac:dyDescent="0.2">
      <c r="A78" s="35">
        <f t="shared" si="3"/>
        <v>77</v>
      </c>
      <c r="B78" s="26" t="s">
        <v>77</v>
      </c>
      <c r="C78" s="27">
        <v>46434</v>
      </c>
      <c r="E78" s="35">
        <f t="shared" si="4"/>
        <v>77</v>
      </c>
      <c r="F78" s="26" t="s">
        <v>77</v>
      </c>
      <c r="G78" s="27">
        <v>46434</v>
      </c>
      <c r="I78" s="35">
        <f t="shared" si="5"/>
        <v>77</v>
      </c>
      <c r="J78" s="22" t="s">
        <v>396</v>
      </c>
      <c r="K78" s="27">
        <v>4723</v>
      </c>
    </row>
    <row r="79" spans="1:11" x14ac:dyDescent="0.2">
      <c r="A79" s="35">
        <f t="shared" si="3"/>
        <v>78</v>
      </c>
      <c r="B79" s="26" t="s">
        <v>78</v>
      </c>
      <c r="C79" s="27">
        <v>46431</v>
      </c>
      <c r="E79" s="35">
        <f t="shared" si="4"/>
        <v>78</v>
      </c>
      <c r="F79" s="26" t="s">
        <v>78</v>
      </c>
      <c r="G79" s="27">
        <v>46431</v>
      </c>
      <c r="I79" s="35">
        <f t="shared" si="5"/>
        <v>78</v>
      </c>
      <c r="J79" s="22" t="s">
        <v>397</v>
      </c>
      <c r="K79" s="27">
        <v>4721</v>
      </c>
    </row>
    <row r="80" spans="1:11" x14ac:dyDescent="0.2">
      <c r="A80" s="35">
        <f t="shared" si="3"/>
        <v>79</v>
      </c>
      <c r="B80" s="26" t="s">
        <v>79</v>
      </c>
      <c r="C80" s="27">
        <v>46042</v>
      </c>
      <c r="E80" s="35">
        <f t="shared" si="4"/>
        <v>79</v>
      </c>
      <c r="F80" s="26" t="s">
        <v>79</v>
      </c>
      <c r="G80" s="27">
        <v>46042</v>
      </c>
      <c r="I80" s="35">
        <f t="shared" si="5"/>
        <v>79</v>
      </c>
      <c r="J80" s="22" t="s">
        <v>398</v>
      </c>
      <c r="K80" s="27">
        <v>4685</v>
      </c>
    </row>
    <row r="81" spans="1:11" x14ac:dyDescent="0.2">
      <c r="A81" s="35">
        <f t="shared" si="3"/>
        <v>80</v>
      </c>
      <c r="B81" s="26" t="s">
        <v>80</v>
      </c>
      <c r="C81" s="27">
        <v>45052</v>
      </c>
      <c r="E81" s="35">
        <f t="shared" si="4"/>
        <v>80</v>
      </c>
      <c r="F81" s="26" t="s">
        <v>80</v>
      </c>
      <c r="G81" s="27">
        <v>45052</v>
      </c>
      <c r="I81" s="35">
        <f t="shared" si="5"/>
        <v>80</v>
      </c>
      <c r="J81" s="22" t="s">
        <v>400</v>
      </c>
      <c r="K81" s="27">
        <v>4544</v>
      </c>
    </row>
    <row r="82" spans="1:11" x14ac:dyDescent="0.2">
      <c r="A82" s="35">
        <f t="shared" si="3"/>
        <v>81</v>
      </c>
      <c r="B82" s="26" t="s">
        <v>81</v>
      </c>
      <c r="C82" s="27">
        <v>44481</v>
      </c>
      <c r="E82" s="35">
        <f t="shared" si="4"/>
        <v>81</v>
      </c>
      <c r="F82" s="26" t="s">
        <v>81</v>
      </c>
      <c r="G82" s="27">
        <v>44481</v>
      </c>
      <c r="I82" s="35">
        <f t="shared" si="5"/>
        <v>81</v>
      </c>
      <c r="J82" s="22" t="s">
        <v>402</v>
      </c>
      <c r="K82" s="27">
        <v>4381</v>
      </c>
    </row>
    <row r="83" spans="1:11" x14ac:dyDescent="0.2">
      <c r="A83" s="35">
        <f t="shared" si="3"/>
        <v>82</v>
      </c>
      <c r="B83" s="26" t="s">
        <v>82</v>
      </c>
      <c r="C83" s="27">
        <v>43996</v>
      </c>
      <c r="E83" s="35">
        <f t="shared" si="4"/>
        <v>82</v>
      </c>
      <c r="F83" s="26" t="s">
        <v>82</v>
      </c>
      <c r="G83" s="27">
        <v>43996</v>
      </c>
      <c r="I83" s="35">
        <f t="shared" si="5"/>
        <v>82</v>
      </c>
      <c r="J83" s="22" t="s">
        <v>405</v>
      </c>
      <c r="K83" s="27">
        <v>4316</v>
      </c>
    </row>
    <row r="84" spans="1:11" x14ac:dyDescent="0.2">
      <c r="A84" s="35">
        <f t="shared" si="3"/>
        <v>83</v>
      </c>
      <c r="B84" s="26" t="s">
        <v>83</v>
      </c>
      <c r="C84" s="27">
        <v>43112</v>
      </c>
      <c r="E84" s="35">
        <f t="shared" si="4"/>
        <v>83</v>
      </c>
      <c r="F84" s="26" t="s">
        <v>83</v>
      </c>
      <c r="G84" s="27">
        <v>43112</v>
      </c>
      <c r="I84" s="35">
        <f t="shared" si="5"/>
        <v>83</v>
      </c>
      <c r="J84" s="22" t="s">
        <v>403</v>
      </c>
      <c r="K84" s="27">
        <v>4307</v>
      </c>
    </row>
    <row r="85" spans="1:11" x14ac:dyDescent="0.2">
      <c r="A85" s="35">
        <f t="shared" si="3"/>
        <v>84</v>
      </c>
      <c r="B85" s="26" t="s">
        <v>85</v>
      </c>
      <c r="C85" s="27">
        <v>42962</v>
      </c>
      <c r="E85" s="35">
        <f t="shared" si="4"/>
        <v>84</v>
      </c>
      <c r="F85" s="26" t="s">
        <v>85</v>
      </c>
      <c r="G85" s="27">
        <v>42962</v>
      </c>
      <c r="I85" s="35">
        <f t="shared" si="5"/>
        <v>84</v>
      </c>
      <c r="J85" s="22" t="s">
        <v>406</v>
      </c>
      <c r="K85" s="27">
        <v>4279</v>
      </c>
    </row>
    <row r="86" spans="1:11" x14ac:dyDescent="0.2">
      <c r="A86" s="35">
        <f t="shared" si="3"/>
        <v>85</v>
      </c>
      <c r="B86" s="26" t="s">
        <v>84</v>
      </c>
      <c r="C86" s="27">
        <v>42377</v>
      </c>
      <c r="E86" s="35">
        <f t="shared" si="4"/>
        <v>85</v>
      </c>
      <c r="F86" s="26" t="s">
        <v>84</v>
      </c>
      <c r="G86" s="27">
        <v>42377</v>
      </c>
      <c r="I86" s="35">
        <f t="shared" si="5"/>
        <v>85</v>
      </c>
      <c r="J86" s="22" t="s">
        <v>408</v>
      </c>
      <c r="K86" s="27">
        <v>4277</v>
      </c>
    </row>
    <row r="87" spans="1:11" x14ac:dyDescent="0.2">
      <c r="A87" s="35">
        <f t="shared" si="3"/>
        <v>86</v>
      </c>
      <c r="B87" s="26" t="s">
        <v>87</v>
      </c>
      <c r="C87" s="27">
        <v>42265</v>
      </c>
      <c r="E87" s="35">
        <f t="shared" si="4"/>
        <v>86</v>
      </c>
      <c r="F87" s="26" t="s">
        <v>87</v>
      </c>
      <c r="G87" s="27">
        <v>42265</v>
      </c>
      <c r="I87" s="35">
        <f t="shared" si="5"/>
        <v>86</v>
      </c>
      <c r="J87" s="22" t="s">
        <v>404</v>
      </c>
      <c r="K87" s="27">
        <v>4273</v>
      </c>
    </row>
    <row r="88" spans="1:11" x14ac:dyDescent="0.2">
      <c r="A88" s="35">
        <f t="shared" si="3"/>
        <v>87</v>
      </c>
      <c r="B88" s="26" t="s">
        <v>86</v>
      </c>
      <c r="C88" s="27">
        <v>42176</v>
      </c>
      <c r="E88" s="35">
        <f t="shared" si="4"/>
        <v>87</v>
      </c>
      <c r="F88" s="26" t="s">
        <v>86</v>
      </c>
      <c r="G88" s="27">
        <v>42176</v>
      </c>
      <c r="I88" s="35">
        <f t="shared" si="5"/>
        <v>87</v>
      </c>
      <c r="J88" s="22" t="s">
        <v>407</v>
      </c>
      <c r="K88" s="27">
        <v>4218</v>
      </c>
    </row>
    <row r="89" spans="1:11" x14ac:dyDescent="0.2">
      <c r="A89" s="35">
        <f t="shared" si="3"/>
        <v>88</v>
      </c>
      <c r="B89" s="26" t="s">
        <v>88</v>
      </c>
      <c r="C89" s="27">
        <v>41784</v>
      </c>
      <c r="E89" s="35">
        <f t="shared" si="4"/>
        <v>88</v>
      </c>
      <c r="F89" s="26" t="s">
        <v>88</v>
      </c>
      <c r="G89" s="27">
        <v>41784</v>
      </c>
      <c r="I89" s="35">
        <f t="shared" si="5"/>
        <v>88</v>
      </c>
      <c r="J89" s="22" t="s">
        <v>409</v>
      </c>
      <c r="K89" s="27">
        <v>4149</v>
      </c>
    </row>
    <row r="90" spans="1:11" x14ac:dyDescent="0.2">
      <c r="A90" s="35">
        <f t="shared" si="3"/>
        <v>89</v>
      </c>
      <c r="B90" s="26" t="s">
        <v>90</v>
      </c>
      <c r="C90" s="27">
        <v>41427</v>
      </c>
      <c r="E90" s="35">
        <f t="shared" si="4"/>
        <v>89</v>
      </c>
      <c r="F90" s="26" t="s">
        <v>90</v>
      </c>
      <c r="G90" s="27">
        <v>41427</v>
      </c>
      <c r="I90" s="35">
        <f t="shared" si="5"/>
        <v>89</v>
      </c>
      <c r="J90" s="22" t="s">
        <v>410</v>
      </c>
      <c r="K90" s="27">
        <v>4139</v>
      </c>
    </row>
    <row r="91" spans="1:11" x14ac:dyDescent="0.2">
      <c r="A91" s="35">
        <f t="shared" si="3"/>
        <v>90</v>
      </c>
      <c r="B91" s="26" t="s">
        <v>89</v>
      </c>
      <c r="C91" s="27">
        <v>41403</v>
      </c>
      <c r="E91" s="35">
        <f t="shared" si="4"/>
        <v>90</v>
      </c>
      <c r="F91" s="26" t="s">
        <v>89</v>
      </c>
      <c r="G91" s="27">
        <v>41403</v>
      </c>
      <c r="I91" s="35">
        <f t="shared" si="5"/>
        <v>90</v>
      </c>
      <c r="J91" s="22" t="s">
        <v>411</v>
      </c>
      <c r="K91" s="27">
        <v>4127</v>
      </c>
    </row>
    <row r="92" spans="1:11" x14ac:dyDescent="0.2">
      <c r="A92" s="35">
        <f t="shared" si="3"/>
        <v>91</v>
      </c>
      <c r="B92" s="26" t="s">
        <v>91</v>
      </c>
      <c r="C92" s="27">
        <v>41317</v>
      </c>
      <c r="E92" s="35">
        <f t="shared" si="4"/>
        <v>91</v>
      </c>
      <c r="F92" s="26" t="s">
        <v>91</v>
      </c>
      <c r="G92" s="27">
        <v>41317</v>
      </c>
      <c r="I92" s="35">
        <f t="shared" si="5"/>
        <v>91</v>
      </c>
      <c r="J92" s="22" t="s">
        <v>412</v>
      </c>
      <c r="K92" s="27">
        <v>4114</v>
      </c>
    </row>
    <row r="93" spans="1:11" x14ac:dyDescent="0.2">
      <c r="A93" s="35">
        <f t="shared" si="3"/>
        <v>92</v>
      </c>
      <c r="B93" s="26" t="s">
        <v>92</v>
      </c>
      <c r="C93" s="27">
        <v>41036</v>
      </c>
      <c r="E93" s="35">
        <f t="shared" si="4"/>
        <v>92</v>
      </c>
      <c r="F93" s="26" t="s">
        <v>92</v>
      </c>
      <c r="G93" s="27">
        <v>41036</v>
      </c>
      <c r="I93" s="35">
        <f t="shared" si="5"/>
        <v>92</v>
      </c>
      <c r="J93" s="22" t="s">
        <v>413</v>
      </c>
      <c r="K93" s="27">
        <v>4110</v>
      </c>
    </row>
    <row r="94" spans="1:11" x14ac:dyDescent="0.2">
      <c r="A94" s="35">
        <f t="shared" si="3"/>
        <v>93</v>
      </c>
      <c r="B94" s="26" t="s">
        <v>93</v>
      </c>
      <c r="C94" s="27">
        <v>40845</v>
      </c>
      <c r="E94" s="35">
        <f t="shared" si="4"/>
        <v>93</v>
      </c>
      <c r="F94" s="26" t="s">
        <v>93</v>
      </c>
      <c r="G94" s="27">
        <v>40845</v>
      </c>
      <c r="I94" s="35">
        <f t="shared" si="5"/>
        <v>93</v>
      </c>
      <c r="J94" s="22" t="s">
        <v>399</v>
      </c>
      <c r="K94" s="27">
        <v>4069</v>
      </c>
    </row>
    <row r="95" spans="1:11" x14ac:dyDescent="0.2">
      <c r="A95" s="35">
        <f t="shared" si="3"/>
        <v>94</v>
      </c>
      <c r="B95" s="26" t="s">
        <v>631</v>
      </c>
      <c r="C95" s="27">
        <v>40380</v>
      </c>
      <c r="E95" s="35">
        <f t="shared" si="4"/>
        <v>94</v>
      </c>
      <c r="F95" s="26" t="s">
        <v>631</v>
      </c>
      <c r="G95" s="27">
        <v>40380</v>
      </c>
      <c r="I95" s="35">
        <f t="shared" si="5"/>
        <v>94</v>
      </c>
      <c r="J95" s="22" t="s">
        <v>414</v>
      </c>
      <c r="K95" s="27">
        <v>4047</v>
      </c>
    </row>
    <row r="96" spans="1:11" x14ac:dyDescent="0.2">
      <c r="A96" s="35">
        <f t="shared" si="3"/>
        <v>95</v>
      </c>
      <c r="B96" s="26" t="s">
        <v>95</v>
      </c>
      <c r="C96" s="27">
        <v>39719</v>
      </c>
      <c r="E96" s="35">
        <f t="shared" si="4"/>
        <v>95</v>
      </c>
      <c r="F96" s="26" t="s">
        <v>95</v>
      </c>
      <c r="G96" s="27">
        <v>39719</v>
      </c>
      <c r="I96" s="35">
        <f t="shared" si="5"/>
        <v>95</v>
      </c>
      <c r="J96" s="22" t="s">
        <v>415</v>
      </c>
      <c r="K96" s="27">
        <v>3995</v>
      </c>
    </row>
    <row r="97" spans="1:11" x14ac:dyDescent="0.2">
      <c r="A97" s="35">
        <f t="shared" si="3"/>
        <v>96</v>
      </c>
      <c r="B97" s="26" t="s">
        <v>94</v>
      </c>
      <c r="C97" s="27">
        <v>39583</v>
      </c>
      <c r="E97" s="35">
        <f t="shared" si="4"/>
        <v>96</v>
      </c>
      <c r="F97" s="26" t="s">
        <v>94</v>
      </c>
      <c r="G97" s="27">
        <v>39583</v>
      </c>
      <c r="I97" s="35">
        <f t="shared" si="5"/>
        <v>96</v>
      </c>
      <c r="J97" s="22" t="s">
        <v>418</v>
      </c>
      <c r="K97" s="27">
        <v>3894</v>
      </c>
    </row>
    <row r="98" spans="1:11" x14ac:dyDescent="0.2">
      <c r="A98" s="35">
        <f t="shared" si="3"/>
        <v>97</v>
      </c>
      <c r="B98" s="26" t="s">
        <v>96</v>
      </c>
      <c r="C98" s="27">
        <v>39265</v>
      </c>
      <c r="E98" s="35">
        <f t="shared" si="4"/>
        <v>97</v>
      </c>
      <c r="F98" s="26" t="s">
        <v>96</v>
      </c>
      <c r="G98" s="27">
        <v>39265</v>
      </c>
      <c r="I98" s="35">
        <f t="shared" si="5"/>
        <v>97</v>
      </c>
      <c r="J98" s="22" t="s">
        <v>420</v>
      </c>
      <c r="K98" s="27">
        <v>3854</v>
      </c>
    </row>
    <row r="99" spans="1:11" x14ac:dyDescent="0.2">
      <c r="A99" s="35">
        <f t="shared" si="3"/>
        <v>98</v>
      </c>
      <c r="B99" s="26" t="s">
        <v>97</v>
      </c>
      <c r="C99" s="27">
        <v>39259</v>
      </c>
      <c r="E99" s="35">
        <f t="shared" si="4"/>
        <v>98</v>
      </c>
      <c r="F99" s="26" t="s">
        <v>97</v>
      </c>
      <c r="G99" s="27">
        <v>39259</v>
      </c>
      <c r="I99" s="35">
        <f t="shared" si="5"/>
        <v>98</v>
      </c>
      <c r="J99" s="22" t="s">
        <v>422</v>
      </c>
      <c r="K99" s="27">
        <v>3846</v>
      </c>
    </row>
    <row r="100" spans="1:11" x14ac:dyDescent="0.2">
      <c r="A100" s="35">
        <f t="shared" si="3"/>
        <v>99</v>
      </c>
      <c r="B100" s="26" t="s">
        <v>100</v>
      </c>
      <c r="C100" s="27">
        <v>39207</v>
      </c>
      <c r="E100" s="35">
        <f t="shared" si="4"/>
        <v>99</v>
      </c>
      <c r="F100" s="26" t="s">
        <v>100</v>
      </c>
      <c r="G100" s="27">
        <v>39207</v>
      </c>
      <c r="I100" s="35">
        <f t="shared" si="5"/>
        <v>99</v>
      </c>
      <c r="J100" s="22" t="s">
        <v>417</v>
      </c>
      <c r="K100" s="27">
        <v>3841</v>
      </c>
    </row>
    <row r="101" spans="1:11" x14ac:dyDescent="0.2">
      <c r="A101" s="35">
        <f t="shared" si="3"/>
        <v>100</v>
      </c>
      <c r="B101" s="26" t="s">
        <v>98</v>
      </c>
      <c r="C101" s="27">
        <v>39093</v>
      </c>
      <c r="E101" s="35">
        <f t="shared" si="4"/>
        <v>100</v>
      </c>
      <c r="F101" s="26" t="s">
        <v>98</v>
      </c>
      <c r="G101" s="27">
        <v>39093</v>
      </c>
      <c r="I101" s="35">
        <f t="shared" si="5"/>
        <v>100</v>
      </c>
      <c r="J101" s="22" t="s">
        <v>419</v>
      </c>
      <c r="K101" s="27">
        <v>3835</v>
      </c>
    </row>
    <row r="102" spans="1:11" x14ac:dyDescent="0.2">
      <c r="A102" s="35">
        <f t="shared" si="3"/>
        <v>101</v>
      </c>
      <c r="B102" s="26" t="s">
        <v>99</v>
      </c>
      <c r="C102" s="27">
        <v>38563</v>
      </c>
      <c r="E102" s="35">
        <f t="shared" si="4"/>
        <v>101</v>
      </c>
      <c r="F102" s="26" t="s">
        <v>99</v>
      </c>
      <c r="G102" s="27">
        <v>38563</v>
      </c>
      <c r="I102" s="35">
        <f t="shared" si="5"/>
        <v>101</v>
      </c>
      <c r="J102" s="22" t="s">
        <v>421</v>
      </c>
      <c r="K102" s="27">
        <v>3810</v>
      </c>
    </row>
    <row r="103" spans="1:11" x14ac:dyDescent="0.2">
      <c r="A103" s="35">
        <f t="shared" si="3"/>
        <v>102</v>
      </c>
      <c r="B103" s="26" t="s">
        <v>101</v>
      </c>
      <c r="C103" s="27">
        <v>38437</v>
      </c>
      <c r="E103" s="35">
        <f t="shared" si="4"/>
        <v>102</v>
      </c>
      <c r="F103" s="26" t="s">
        <v>101</v>
      </c>
      <c r="G103" s="27">
        <v>38437</v>
      </c>
      <c r="I103" s="35">
        <f t="shared" si="5"/>
        <v>102</v>
      </c>
      <c r="J103" s="22" t="s">
        <v>423</v>
      </c>
      <c r="K103" s="27">
        <v>3802</v>
      </c>
    </row>
    <row r="104" spans="1:11" x14ac:dyDescent="0.2">
      <c r="A104" s="35">
        <f t="shared" si="3"/>
        <v>103</v>
      </c>
      <c r="B104" s="26" t="s">
        <v>103</v>
      </c>
      <c r="C104" s="27">
        <v>38198</v>
      </c>
      <c r="E104" s="35">
        <f t="shared" si="4"/>
        <v>103</v>
      </c>
      <c r="F104" s="26" t="s">
        <v>103</v>
      </c>
      <c r="G104" s="27">
        <v>38198</v>
      </c>
      <c r="I104" s="35">
        <f t="shared" si="5"/>
        <v>103</v>
      </c>
      <c r="J104" s="22" t="s">
        <v>425</v>
      </c>
      <c r="K104" s="27">
        <v>3788</v>
      </c>
    </row>
    <row r="105" spans="1:11" x14ac:dyDescent="0.2">
      <c r="A105" s="35">
        <f t="shared" si="3"/>
        <v>104</v>
      </c>
      <c r="B105" s="26" t="s">
        <v>102</v>
      </c>
      <c r="C105" s="27">
        <v>37119</v>
      </c>
      <c r="E105" s="35">
        <f t="shared" si="4"/>
        <v>104</v>
      </c>
      <c r="F105" s="26" t="s">
        <v>102</v>
      </c>
      <c r="G105" s="27">
        <v>37119</v>
      </c>
      <c r="I105" s="35">
        <f t="shared" si="5"/>
        <v>104</v>
      </c>
      <c r="J105" s="22" t="s">
        <v>424</v>
      </c>
      <c r="K105" s="27">
        <v>3758</v>
      </c>
    </row>
    <row r="106" spans="1:11" x14ac:dyDescent="0.2">
      <c r="A106" s="35">
        <f t="shared" si="3"/>
        <v>105</v>
      </c>
      <c r="B106" s="26" t="s">
        <v>104</v>
      </c>
      <c r="C106" s="27">
        <v>36552</v>
      </c>
      <c r="E106" s="35">
        <f t="shared" si="4"/>
        <v>105</v>
      </c>
      <c r="F106" s="26" t="s">
        <v>104</v>
      </c>
      <c r="G106" s="27">
        <v>36552</v>
      </c>
      <c r="I106" s="35">
        <f t="shared" si="5"/>
        <v>105</v>
      </c>
      <c r="J106" s="22" t="s">
        <v>427</v>
      </c>
      <c r="K106" s="27">
        <v>3750</v>
      </c>
    </row>
    <row r="107" spans="1:11" x14ac:dyDescent="0.2">
      <c r="A107" s="35">
        <f t="shared" si="3"/>
        <v>106</v>
      </c>
      <c r="B107" s="26" t="s">
        <v>105</v>
      </c>
      <c r="C107" s="27">
        <v>36295</v>
      </c>
      <c r="E107" s="35">
        <f t="shared" si="4"/>
        <v>106</v>
      </c>
      <c r="F107" s="26" t="s">
        <v>105</v>
      </c>
      <c r="G107" s="27">
        <v>36295</v>
      </c>
      <c r="I107" s="35">
        <f t="shared" si="5"/>
        <v>106</v>
      </c>
      <c r="J107" s="22" t="s">
        <v>426</v>
      </c>
      <c r="K107" s="27">
        <v>3721</v>
      </c>
    </row>
    <row r="108" spans="1:11" x14ac:dyDescent="0.2">
      <c r="A108" s="35">
        <f t="shared" si="3"/>
        <v>107</v>
      </c>
      <c r="B108" s="26" t="s">
        <v>106</v>
      </c>
      <c r="C108" s="27">
        <v>35263</v>
      </c>
      <c r="E108" s="35">
        <f t="shared" si="4"/>
        <v>107</v>
      </c>
      <c r="F108" s="26" t="s">
        <v>106</v>
      </c>
      <c r="G108" s="27">
        <v>35263</v>
      </c>
      <c r="I108" s="35">
        <f t="shared" si="5"/>
        <v>107</v>
      </c>
      <c r="J108" s="22" t="s">
        <v>428</v>
      </c>
      <c r="K108" s="27">
        <v>3671</v>
      </c>
    </row>
    <row r="109" spans="1:11" x14ac:dyDescent="0.2">
      <c r="A109" s="35">
        <f t="shared" si="3"/>
        <v>108</v>
      </c>
      <c r="B109" s="26" t="s">
        <v>107</v>
      </c>
      <c r="C109" s="27">
        <v>35171</v>
      </c>
      <c r="E109" s="35">
        <f t="shared" si="4"/>
        <v>108</v>
      </c>
      <c r="F109" s="26" t="s">
        <v>107</v>
      </c>
      <c r="G109" s="27">
        <v>35171</v>
      </c>
      <c r="I109" s="35">
        <f t="shared" si="5"/>
        <v>108</v>
      </c>
      <c r="J109" s="22" t="s">
        <v>429</v>
      </c>
      <c r="K109" s="27">
        <v>3609</v>
      </c>
    </row>
    <row r="110" spans="1:11" x14ac:dyDescent="0.2">
      <c r="A110" s="35">
        <f t="shared" si="3"/>
        <v>109</v>
      </c>
      <c r="B110" s="26" t="s">
        <v>108</v>
      </c>
      <c r="C110" s="27">
        <v>34829</v>
      </c>
      <c r="E110" s="35">
        <f t="shared" si="4"/>
        <v>109</v>
      </c>
      <c r="F110" s="26" t="s">
        <v>108</v>
      </c>
      <c r="G110" s="27">
        <v>34829</v>
      </c>
      <c r="I110" s="35">
        <f t="shared" si="5"/>
        <v>109</v>
      </c>
      <c r="J110" s="22" t="s">
        <v>430</v>
      </c>
      <c r="K110" s="27">
        <v>3594</v>
      </c>
    </row>
    <row r="111" spans="1:11" x14ac:dyDescent="0.2">
      <c r="A111" s="35">
        <f t="shared" si="3"/>
        <v>110</v>
      </c>
      <c r="B111" s="26" t="s">
        <v>109</v>
      </c>
      <c r="C111" s="27">
        <v>34372</v>
      </c>
      <c r="E111" s="35">
        <f t="shared" si="4"/>
        <v>110</v>
      </c>
      <c r="F111" s="26" t="s">
        <v>109</v>
      </c>
      <c r="G111" s="27">
        <v>34372</v>
      </c>
      <c r="I111" s="35">
        <f t="shared" si="5"/>
        <v>110</v>
      </c>
      <c r="J111" s="22" t="s">
        <v>432</v>
      </c>
      <c r="K111" s="27">
        <v>3592</v>
      </c>
    </row>
    <row r="112" spans="1:11" x14ac:dyDescent="0.2">
      <c r="A112" s="35">
        <f t="shared" si="3"/>
        <v>111</v>
      </c>
      <c r="B112" s="26" t="s">
        <v>110</v>
      </c>
      <c r="C112" s="27">
        <v>34181</v>
      </c>
      <c r="E112" s="35">
        <f t="shared" si="4"/>
        <v>111</v>
      </c>
      <c r="F112" s="26" t="s">
        <v>110</v>
      </c>
      <c r="G112" s="27">
        <v>34181</v>
      </c>
      <c r="I112" s="35">
        <f t="shared" si="5"/>
        <v>111</v>
      </c>
      <c r="J112" s="22" t="s">
        <v>431</v>
      </c>
      <c r="K112" s="27">
        <v>3590</v>
      </c>
    </row>
    <row r="113" spans="1:11" x14ac:dyDescent="0.2">
      <c r="A113" s="35">
        <f t="shared" si="3"/>
        <v>112</v>
      </c>
      <c r="B113" s="26" t="s">
        <v>111</v>
      </c>
      <c r="C113" s="27">
        <v>34101</v>
      </c>
      <c r="E113" s="35">
        <f t="shared" si="4"/>
        <v>112</v>
      </c>
      <c r="F113" s="26" t="s">
        <v>111</v>
      </c>
      <c r="G113" s="27">
        <v>34101</v>
      </c>
      <c r="I113" s="35">
        <f t="shared" si="5"/>
        <v>112</v>
      </c>
      <c r="J113" s="22" t="s">
        <v>434</v>
      </c>
      <c r="K113" s="27">
        <v>3521</v>
      </c>
    </row>
    <row r="114" spans="1:11" x14ac:dyDescent="0.2">
      <c r="A114" s="35">
        <f t="shared" si="3"/>
        <v>113</v>
      </c>
      <c r="B114" s="26" t="s">
        <v>113</v>
      </c>
      <c r="C114" s="27">
        <v>34031</v>
      </c>
      <c r="E114" s="35">
        <f t="shared" si="4"/>
        <v>113</v>
      </c>
      <c r="F114" s="26" t="s">
        <v>113</v>
      </c>
      <c r="G114" s="27">
        <v>34031</v>
      </c>
      <c r="I114" s="35">
        <f t="shared" si="5"/>
        <v>113</v>
      </c>
      <c r="J114" s="22" t="s">
        <v>1032</v>
      </c>
      <c r="K114" s="27">
        <v>3515</v>
      </c>
    </row>
    <row r="115" spans="1:11" x14ac:dyDescent="0.2">
      <c r="A115" s="35">
        <f t="shared" si="3"/>
        <v>114</v>
      </c>
      <c r="B115" s="26" t="s">
        <v>114</v>
      </c>
      <c r="C115" s="27">
        <v>33807</v>
      </c>
      <c r="E115" s="35">
        <f t="shared" si="4"/>
        <v>114</v>
      </c>
      <c r="F115" s="26" t="s">
        <v>114</v>
      </c>
      <c r="G115" s="27">
        <v>33807</v>
      </c>
      <c r="I115" s="35">
        <f t="shared" si="5"/>
        <v>114</v>
      </c>
      <c r="J115" s="22" t="s">
        <v>435</v>
      </c>
      <c r="K115" s="27">
        <v>3508</v>
      </c>
    </row>
    <row r="116" spans="1:11" x14ac:dyDescent="0.2">
      <c r="A116" s="35">
        <f t="shared" si="3"/>
        <v>115</v>
      </c>
      <c r="B116" s="26" t="s">
        <v>112</v>
      </c>
      <c r="C116" s="27">
        <v>33613</v>
      </c>
      <c r="E116" s="35">
        <f t="shared" si="4"/>
        <v>115</v>
      </c>
      <c r="F116" s="26" t="s">
        <v>112</v>
      </c>
      <c r="G116" s="27">
        <v>33613</v>
      </c>
      <c r="I116" s="35">
        <f t="shared" si="5"/>
        <v>115</v>
      </c>
      <c r="J116" s="22" t="s">
        <v>433</v>
      </c>
      <c r="K116" s="27">
        <v>3505</v>
      </c>
    </row>
    <row r="117" spans="1:11" x14ac:dyDescent="0.2">
      <c r="A117" s="35">
        <f t="shared" si="3"/>
        <v>116</v>
      </c>
      <c r="B117" s="26" t="s">
        <v>115</v>
      </c>
      <c r="C117" s="27">
        <v>33540</v>
      </c>
      <c r="E117" s="35">
        <f t="shared" si="4"/>
        <v>116</v>
      </c>
      <c r="F117" s="26" t="s">
        <v>115</v>
      </c>
      <c r="G117" s="27">
        <v>33540</v>
      </c>
      <c r="I117" s="35">
        <f t="shared" si="5"/>
        <v>116</v>
      </c>
      <c r="J117" s="22" t="s">
        <v>340</v>
      </c>
      <c r="K117" s="27">
        <v>3476</v>
      </c>
    </row>
    <row r="118" spans="1:11" x14ac:dyDescent="0.2">
      <c r="A118" s="35">
        <f t="shared" si="3"/>
        <v>117</v>
      </c>
      <c r="B118" s="26" t="s">
        <v>120</v>
      </c>
      <c r="C118" s="27">
        <v>33002</v>
      </c>
      <c r="E118" s="35">
        <f t="shared" si="4"/>
        <v>117</v>
      </c>
      <c r="F118" s="26" t="s">
        <v>120</v>
      </c>
      <c r="G118" s="27">
        <v>33002</v>
      </c>
      <c r="I118" s="35">
        <f t="shared" si="5"/>
        <v>117</v>
      </c>
      <c r="J118" s="22" t="s">
        <v>441</v>
      </c>
      <c r="K118" s="27">
        <v>3465</v>
      </c>
    </row>
    <row r="119" spans="1:11" x14ac:dyDescent="0.2">
      <c r="A119" s="35">
        <f t="shared" si="3"/>
        <v>118</v>
      </c>
      <c r="B119" s="26" t="s">
        <v>117</v>
      </c>
      <c r="C119" s="27">
        <v>32836</v>
      </c>
      <c r="E119" s="35">
        <f t="shared" si="4"/>
        <v>118</v>
      </c>
      <c r="F119" s="26" t="s">
        <v>117</v>
      </c>
      <c r="G119" s="27">
        <v>32836</v>
      </c>
      <c r="I119" s="35">
        <f t="shared" si="5"/>
        <v>118</v>
      </c>
      <c r="J119" s="22" t="s">
        <v>436</v>
      </c>
      <c r="K119" s="27">
        <v>3457</v>
      </c>
    </row>
    <row r="120" spans="1:11" x14ac:dyDescent="0.2">
      <c r="A120" s="35">
        <f t="shared" si="3"/>
        <v>119</v>
      </c>
      <c r="B120" s="26" t="s">
        <v>118</v>
      </c>
      <c r="C120" s="27">
        <v>32821</v>
      </c>
      <c r="E120" s="35">
        <f t="shared" si="4"/>
        <v>119</v>
      </c>
      <c r="F120" s="26" t="s">
        <v>118</v>
      </c>
      <c r="G120" s="27">
        <v>32821</v>
      </c>
      <c r="I120" s="35">
        <f t="shared" si="5"/>
        <v>119</v>
      </c>
      <c r="J120" s="22" t="s">
        <v>438</v>
      </c>
      <c r="K120" s="27">
        <v>3445</v>
      </c>
    </row>
    <row r="121" spans="1:11" x14ac:dyDescent="0.2">
      <c r="A121" s="35">
        <f t="shared" si="3"/>
        <v>120</v>
      </c>
      <c r="B121" s="26" t="s">
        <v>116</v>
      </c>
      <c r="C121" s="27">
        <v>32804</v>
      </c>
      <c r="E121" s="35">
        <f t="shared" si="4"/>
        <v>120</v>
      </c>
      <c r="F121" s="26" t="s">
        <v>116</v>
      </c>
      <c r="G121" s="27">
        <v>32804</v>
      </c>
      <c r="I121" s="35">
        <f t="shared" si="5"/>
        <v>120</v>
      </c>
      <c r="J121" s="22" t="s">
        <v>437</v>
      </c>
      <c r="K121" s="27">
        <v>3437</v>
      </c>
    </row>
    <row r="122" spans="1:11" x14ac:dyDescent="0.2">
      <c r="A122" s="35">
        <f t="shared" si="3"/>
        <v>121</v>
      </c>
      <c r="B122" s="26" t="s">
        <v>119</v>
      </c>
      <c r="C122" s="27">
        <v>32540</v>
      </c>
      <c r="E122" s="35">
        <f t="shared" si="4"/>
        <v>121</v>
      </c>
      <c r="F122" s="26" t="s">
        <v>119</v>
      </c>
      <c r="G122" s="27">
        <v>32540</v>
      </c>
      <c r="I122" s="35">
        <f t="shared" si="5"/>
        <v>121</v>
      </c>
      <c r="J122" s="22" t="s">
        <v>440</v>
      </c>
      <c r="K122" s="27">
        <v>3432</v>
      </c>
    </row>
    <row r="123" spans="1:11" x14ac:dyDescent="0.2">
      <c r="A123" s="35">
        <f t="shared" si="3"/>
        <v>122</v>
      </c>
      <c r="B123" s="26" t="s">
        <v>121</v>
      </c>
      <c r="C123" s="27">
        <v>32524</v>
      </c>
      <c r="E123" s="35">
        <f t="shared" si="4"/>
        <v>122</v>
      </c>
      <c r="F123" s="26" t="s">
        <v>121</v>
      </c>
      <c r="G123" s="27">
        <v>32524</v>
      </c>
      <c r="I123" s="35">
        <f t="shared" si="5"/>
        <v>122</v>
      </c>
      <c r="J123" s="22" t="s">
        <v>439</v>
      </c>
      <c r="K123" s="27">
        <v>3422</v>
      </c>
    </row>
    <row r="124" spans="1:11" x14ac:dyDescent="0.2">
      <c r="A124" s="35">
        <f t="shared" si="3"/>
        <v>123</v>
      </c>
      <c r="B124" s="26" t="s">
        <v>122</v>
      </c>
      <c r="C124" s="27">
        <v>32478</v>
      </c>
      <c r="E124" s="35">
        <f t="shared" si="4"/>
        <v>123</v>
      </c>
      <c r="F124" s="26" t="s">
        <v>122</v>
      </c>
      <c r="G124" s="27">
        <v>32478</v>
      </c>
      <c r="I124" s="35">
        <f t="shared" si="5"/>
        <v>123</v>
      </c>
      <c r="J124" s="22" t="s">
        <v>442</v>
      </c>
      <c r="K124" s="27">
        <v>3399</v>
      </c>
    </row>
    <row r="125" spans="1:11" x14ac:dyDescent="0.2">
      <c r="A125" s="35">
        <f t="shared" si="3"/>
        <v>124</v>
      </c>
      <c r="B125" s="26" t="s">
        <v>123</v>
      </c>
      <c r="C125" s="27">
        <v>32102</v>
      </c>
      <c r="E125" s="35">
        <f t="shared" si="4"/>
        <v>124</v>
      </c>
      <c r="F125" s="26" t="s">
        <v>123</v>
      </c>
      <c r="G125" s="27">
        <v>32102</v>
      </c>
      <c r="I125" s="35">
        <f t="shared" si="5"/>
        <v>124</v>
      </c>
      <c r="J125" s="22" t="s">
        <v>445</v>
      </c>
      <c r="K125" s="27">
        <v>3345</v>
      </c>
    </row>
    <row r="126" spans="1:11" x14ac:dyDescent="0.2">
      <c r="A126" s="35">
        <f t="shared" si="3"/>
        <v>125</v>
      </c>
      <c r="B126" s="26" t="s">
        <v>125</v>
      </c>
      <c r="C126" s="27">
        <v>32097</v>
      </c>
      <c r="E126" s="35">
        <f t="shared" si="4"/>
        <v>125</v>
      </c>
      <c r="F126" s="26" t="s">
        <v>125</v>
      </c>
      <c r="G126" s="27">
        <v>32097</v>
      </c>
      <c r="I126" s="35">
        <f t="shared" si="5"/>
        <v>125</v>
      </c>
      <c r="J126" s="22" t="s">
        <v>443</v>
      </c>
      <c r="K126" s="27">
        <v>3332</v>
      </c>
    </row>
    <row r="127" spans="1:11" x14ac:dyDescent="0.2">
      <c r="A127" s="35">
        <f t="shared" si="3"/>
        <v>126</v>
      </c>
      <c r="B127" s="26" t="s">
        <v>124</v>
      </c>
      <c r="C127" s="27">
        <v>32019</v>
      </c>
      <c r="E127" s="35">
        <f t="shared" si="4"/>
        <v>126</v>
      </c>
      <c r="F127" s="26" t="s">
        <v>124</v>
      </c>
      <c r="G127" s="27">
        <v>32019</v>
      </c>
      <c r="I127" s="35">
        <f t="shared" si="5"/>
        <v>126</v>
      </c>
      <c r="J127" s="22" t="s">
        <v>444</v>
      </c>
      <c r="K127" s="27">
        <v>3306</v>
      </c>
    </row>
    <row r="128" spans="1:11" x14ac:dyDescent="0.2">
      <c r="A128" s="35">
        <f t="shared" si="3"/>
        <v>127</v>
      </c>
      <c r="B128" s="26" t="s">
        <v>127</v>
      </c>
      <c r="C128" s="27">
        <v>31583</v>
      </c>
      <c r="E128" s="35">
        <f t="shared" si="4"/>
        <v>127</v>
      </c>
      <c r="F128" s="26" t="s">
        <v>126</v>
      </c>
      <c r="G128" s="27">
        <v>31493</v>
      </c>
      <c r="I128" s="35">
        <f t="shared" si="5"/>
        <v>127</v>
      </c>
      <c r="J128" s="22" t="s">
        <v>446</v>
      </c>
      <c r="K128" s="27">
        <v>3276</v>
      </c>
    </row>
    <row r="129" spans="1:11" x14ac:dyDescent="0.2">
      <c r="A129" s="35">
        <f t="shared" si="3"/>
        <v>128</v>
      </c>
      <c r="B129" s="26" t="s">
        <v>126</v>
      </c>
      <c r="C129" s="27">
        <v>31493</v>
      </c>
      <c r="E129" s="35">
        <f t="shared" si="4"/>
        <v>128</v>
      </c>
      <c r="F129" s="26" t="s">
        <v>128</v>
      </c>
      <c r="G129" s="27">
        <v>31303</v>
      </c>
      <c r="I129" s="35">
        <f t="shared" si="5"/>
        <v>128</v>
      </c>
      <c r="J129" s="22" t="s">
        <v>449</v>
      </c>
      <c r="K129" s="27">
        <v>3248</v>
      </c>
    </row>
    <row r="130" spans="1:11" x14ac:dyDescent="0.2">
      <c r="A130" s="35">
        <f t="shared" ref="A130:A193" si="6">RANK(C130,C:C)</f>
        <v>129</v>
      </c>
      <c r="B130" s="26" t="s">
        <v>128</v>
      </c>
      <c r="C130" s="27">
        <v>31303</v>
      </c>
      <c r="E130" s="35">
        <f t="shared" ref="E130:E193" si="7">RANK(G130,G:G)</f>
        <v>129</v>
      </c>
      <c r="F130" s="26" t="s">
        <v>129</v>
      </c>
      <c r="G130" s="27">
        <v>31254</v>
      </c>
      <c r="I130" s="35">
        <f t="shared" ref="I130:I193" si="8">RANK(K130,K:K)</f>
        <v>129</v>
      </c>
      <c r="J130" s="22" t="s">
        <v>448</v>
      </c>
      <c r="K130" s="27">
        <v>3246</v>
      </c>
    </row>
    <row r="131" spans="1:11" x14ac:dyDescent="0.2">
      <c r="A131" s="35">
        <f t="shared" si="6"/>
        <v>130</v>
      </c>
      <c r="B131" s="26" t="s">
        <v>129</v>
      </c>
      <c r="C131" s="27">
        <v>31254</v>
      </c>
      <c r="E131" s="35">
        <f t="shared" si="7"/>
        <v>130</v>
      </c>
      <c r="F131" s="26" t="s">
        <v>131</v>
      </c>
      <c r="G131" s="27">
        <v>31061</v>
      </c>
      <c r="I131" s="35">
        <f t="shared" si="8"/>
        <v>130</v>
      </c>
      <c r="J131" s="22" t="s">
        <v>447</v>
      </c>
      <c r="K131" s="27">
        <v>3234</v>
      </c>
    </row>
    <row r="132" spans="1:11" x14ac:dyDescent="0.2">
      <c r="A132" s="35">
        <f t="shared" si="6"/>
        <v>131</v>
      </c>
      <c r="B132" s="26" t="s">
        <v>131</v>
      </c>
      <c r="C132" s="27">
        <v>31061</v>
      </c>
      <c r="E132" s="35">
        <f t="shared" si="7"/>
        <v>131</v>
      </c>
      <c r="F132" s="26" t="s">
        <v>133</v>
      </c>
      <c r="G132" s="27">
        <v>30867</v>
      </c>
      <c r="I132" s="35">
        <f t="shared" si="8"/>
        <v>131</v>
      </c>
      <c r="J132" s="22" t="s">
        <v>452</v>
      </c>
      <c r="K132" s="27">
        <v>3208</v>
      </c>
    </row>
    <row r="133" spans="1:11" x14ac:dyDescent="0.2">
      <c r="A133" s="35">
        <f t="shared" si="6"/>
        <v>132</v>
      </c>
      <c r="B133" s="26" t="s">
        <v>133</v>
      </c>
      <c r="C133" s="27">
        <v>30867</v>
      </c>
      <c r="E133" s="35">
        <f t="shared" si="7"/>
        <v>132</v>
      </c>
      <c r="F133" s="26" t="s">
        <v>132</v>
      </c>
      <c r="G133" s="27">
        <v>30854</v>
      </c>
      <c r="I133" s="35">
        <f t="shared" si="8"/>
        <v>132</v>
      </c>
      <c r="J133" s="22" t="s">
        <v>450</v>
      </c>
      <c r="K133" s="27">
        <v>3187</v>
      </c>
    </row>
    <row r="134" spans="1:11" x14ac:dyDescent="0.2">
      <c r="A134" s="35">
        <f t="shared" si="6"/>
        <v>133</v>
      </c>
      <c r="B134" s="26" t="s">
        <v>132</v>
      </c>
      <c r="C134" s="27">
        <v>30854</v>
      </c>
      <c r="E134" s="35">
        <f t="shared" si="7"/>
        <v>133</v>
      </c>
      <c r="F134" s="26" t="s">
        <v>134</v>
      </c>
      <c r="G134" s="27">
        <v>30575</v>
      </c>
      <c r="I134" s="35">
        <f t="shared" si="8"/>
        <v>132</v>
      </c>
      <c r="J134" s="22" t="s">
        <v>451</v>
      </c>
      <c r="K134" s="27">
        <v>3187</v>
      </c>
    </row>
    <row r="135" spans="1:11" x14ac:dyDescent="0.2">
      <c r="A135" s="35">
        <f t="shared" si="6"/>
        <v>134</v>
      </c>
      <c r="B135" s="26" t="s">
        <v>134</v>
      </c>
      <c r="C135" s="27">
        <v>30575</v>
      </c>
      <c r="E135" s="35">
        <f t="shared" si="7"/>
        <v>134</v>
      </c>
      <c r="F135" s="26" t="s">
        <v>130</v>
      </c>
      <c r="G135" s="27">
        <v>30480</v>
      </c>
      <c r="I135" s="35">
        <f t="shared" si="8"/>
        <v>134</v>
      </c>
      <c r="J135" s="22" t="s">
        <v>453</v>
      </c>
      <c r="K135" s="27">
        <v>3137</v>
      </c>
    </row>
    <row r="136" spans="1:11" x14ac:dyDescent="0.2">
      <c r="A136" s="35">
        <f t="shared" si="6"/>
        <v>135</v>
      </c>
      <c r="B136" s="26" t="s">
        <v>130</v>
      </c>
      <c r="C136" s="27">
        <v>30480</v>
      </c>
      <c r="E136" s="35">
        <f t="shared" si="7"/>
        <v>135</v>
      </c>
      <c r="F136" s="26" t="s">
        <v>136</v>
      </c>
      <c r="G136" s="27">
        <v>29311</v>
      </c>
      <c r="I136" s="35">
        <f t="shared" si="8"/>
        <v>135</v>
      </c>
      <c r="J136" s="22" t="s">
        <v>455</v>
      </c>
      <c r="K136" s="27">
        <v>3110</v>
      </c>
    </row>
    <row r="137" spans="1:11" x14ac:dyDescent="0.2">
      <c r="A137" s="35">
        <f t="shared" si="6"/>
        <v>136</v>
      </c>
      <c r="B137" s="26" t="s">
        <v>136</v>
      </c>
      <c r="C137" s="27">
        <v>29311</v>
      </c>
      <c r="E137" s="35">
        <f t="shared" si="7"/>
        <v>136</v>
      </c>
      <c r="F137" s="26" t="s">
        <v>137</v>
      </c>
      <c r="G137" s="27">
        <v>29281</v>
      </c>
      <c r="I137" s="35">
        <f t="shared" si="8"/>
        <v>136</v>
      </c>
      <c r="J137" s="22" t="s">
        <v>454</v>
      </c>
      <c r="K137" s="27">
        <v>3107</v>
      </c>
    </row>
    <row r="138" spans="1:11" x14ac:dyDescent="0.2">
      <c r="A138" s="35">
        <f t="shared" si="6"/>
        <v>137</v>
      </c>
      <c r="B138" s="26" t="s">
        <v>137</v>
      </c>
      <c r="C138" s="27">
        <v>29281</v>
      </c>
      <c r="E138" s="35">
        <f t="shared" si="7"/>
        <v>137</v>
      </c>
      <c r="F138" s="26" t="s">
        <v>138</v>
      </c>
      <c r="G138" s="27">
        <v>29259</v>
      </c>
      <c r="I138" s="35">
        <f t="shared" si="8"/>
        <v>137</v>
      </c>
      <c r="J138" s="22" t="s">
        <v>401</v>
      </c>
      <c r="K138" s="27">
        <v>3104</v>
      </c>
    </row>
    <row r="139" spans="1:11" x14ac:dyDescent="0.2">
      <c r="A139" s="35">
        <f t="shared" si="6"/>
        <v>138</v>
      </c>
      <c r="B139" s="26" t="s">
        <v>138</v>
      </c>
      <c r="C139" s="27">
        <v>29259</v>
      </c>
      <c r="E139" s="35">
        <f t="shared" si="7"/>
        <v>138</v>
      </c>
      <c r="F139" s="26" t="s">
        <v>135</v>
      </c>
      <c r="G139" s="27">
        <v>29254</v>
      </c>
      <c r="I139" s="35">
        <f t="shared" si="8"/>
        <v>138</v>
      </c>
      <c r="J139" s="22" t="s">
        <v>456</v>
      </c>
      <c r="K139" s="27">
        <v>3077</v>
      </c>
    </row>
    <row r="140" spans="1:11" x14ac:dyDescent="0.2">
      <c r="A140" s="35">
        <f t="shared" si="6"/>
        <v>139</v>
      </c>
      <c r="B140" s="26" t="s">
        <v>135</v>
      </c>
      <c r="C140" s="27">
        <v>29254</v>
      </c>
      <c r="E140" s="35">
        <f t="shared" si="7"/>
        <v>139</v>
      </c>
      <c r="F140" s="26" t="s">
        <v>140</v>
      </c>
      <c r="G140" s="27">
        <v>28987</v>
      </c>
      <c r="I140" s="35">
        <f t="shared" si="8"/>
        <v>139</v>
      </c>
      <c r="J140" s="22" t="s">
        <v>458</v>
      </c>
      <c r="K140" s="27">
        <v>3067</v>
      </c>
    </row>
    <row r="141" spans="1:11" x14ac:dyDescent="0.2">
      <c r="A141" s="35">
        <f t="shared" si="6"/>
        <v>140</v>
      </c>
      <c r="B141" s="26" t="s">
        <v>140</v>
      </c>
      <c r="C141" s="27">
        <v>28987</v>
      </c>
      <c r="E141" s="35">
        <f t="shared" si="7"/>
        <v>140</v>
      </c>
      <c r="F141" s="26" t="s">
        <v>145</v>
      </c>
      <c r="G141" s="27">
        <v>28953</v>
      </c>
      <c r="I141" s="35">
        <f t="shared" si="8"/>
        <v>140</v>
      </c>
      <c r="J141" s="22" t="s">
        <v>459</v>
      </c>
      <c r="K141" s="27">
        <v>3057</v>
      </c>
    </row>
    <row r="142" spans="1:11" x14ac:dyDescent="0.2">
      <c r="A142" s="35">
        <f t="shared" si="6"/>
        <v>141</v>
      </c>
      <c r="B142" s="26" t="s">
        <v>145</v>
      </c>
      <c r="C142" s="27">
        <v>28953</v>
      </c>
      <c r="E142" s="35">
        <f t="shared" si="7"/>
        <v>141</v>
      </c>
      <c r="F142" s="26" t="s">
        <v>139</v>
      </c>
      <c r="G142" s="27">
        <v>28807</v>
      </c>
      <c r="I142" s="35">
        <f t="shared" si="8"/>
        <v>141</v>
      </c>
      <c r="J142" s="22" t="s">
        <v>457</v>
      </c>
      <c r="K142" s="27">
        <v>3054</v>
      </c>
    </row>
    <row r="143" spans="1:11" x14ac:dyDescent="0.2">
      <c r="A143" s="35">
        <f t="shared" si="6"/>
        <v>142</v>
      </c>
      <c r="B143" s="26" t="s">
        <v>139</v>
      </c>
      <c r="C143" s="27">
        <v>28807</v>
      </c>
      <c r="E143" s="35">
        <f t="shared" si="7"/>
        <v>142</v>
      </c>
      <c r="F143" s="26" t="s">
        <v>142</v>
      </c>
      <c r="G143" s="27">
        <v>28773</v>
      </c>
      <c r="I143" s="35">
        <f t="shared" si="8"/>
        <v>142</v>
      </c>
      <c r="J143" s="22" t="s">
        <v>461</v>
      </c>
      <c r="K143" s="27">
        <v>3053</v>
      </c>
    </row>
    <row r="144" spans="1:11" x14ac:dyDescent="0.2">
      <c r="A144" s="35">
        <f t="shared" si="6"/>
        <v>143</v>
      </c>
      <c r="B144" s="26" t="s">
        <v>142</v>
      </c>
      <c r="C144" s="27">
        <v>28773</v>
      </c>
      <c r="E144" s="35">
        <f t="shared" si="7"/>
        <v>143</v>
      </c>
      <c r="F144" s="26" t="s">
        <v>150</v>
      </c>
      <c r="G144" s="27">
        <v>28765</v>
      </c>
      <c r="I144" s="35">
        <f t="shared" si="8"/>
        <v>143</v>
      </c>
      <c r="J144" s="22" t="s">
        <v>460</v>
      </c>
      <c r="K144" s="27">
        <v>3042</v>
      </c>
    </row>
    <row r="145" spans="1:11" x14ac:dyDescent="0.2">
      <c r="A145" s="35">
        <f t="shared" si="6"/>
        <v>144</v>
      </c>
      <c r="B145" s="26" t="s">
        <v>150</v>
      </c>
      <c r="C145" s="27">
        <v>28765</v>
      </c>
      <c r="E145" s="35">
        <f t="shared" si="7"/>
        <v>144</v>
      </c>
      <c r="F145" s="26" t="s">
        <v>143</v>
      </c>
      <c r="G145" s="27">
        <v>28758</v>
      </c>
      <c r="I145" s="35">
        <f t="shared" si="8"/>
        <v>144</v>
      </c>
      <c r="J145" s="22" t="s">
        <v>462</v>
      </c>
      <c r="K145" s="27">
        <v>3016</v>
      </c>
    </row>
    <row r="146" spans="1:11" x14ac:dyDescent="0.2">
      <c r="A146" s="35">
        <f t="shared" si="6"/>
        <v>145</v>
      </c>
      <c r="B146" s="26" t="s">
        <v>143</v>
      </c>
      <c r="C146" s="27">
        <v>28758</v>
      </c>
      <c r="E146" s="35">
        <f t="shared" si="7"/>
        <v>145</v>
      </c>
      <c r="F146" s="26" t="s">
        <v>141</v>
      </c>
      <c r="G146" s="27">
        <v>28718</v>
      </c>
      <c r="I146" s="35">
        <f t="shared" si="8"/>
        <v>145</v>
      </c>
      <c r="J146" s="22" t="s">
        <v>463</v>
      </c>
      <c r="K146" s="27">
        <v>3008</v>
      </c>
    </row>
    <row r="147" spans="1:11" x14ac:dyDescent="0.2">
      <c r="A147" s="35">
        <f t="shared" si="6"/>
        <v>146</v>
      </c>
      <c r="B147" s="26" t="s">
        <v>141</v>
      </c>
      <c r="C147" s="27">
        <v>28718</v>
      </c>
      <c r="E147" s="35">
        <f t="shared" si="7"/>
        <v>146</v>
      </c>
      <c r="F147" s="26" t="s">
        <v>144</v>
      </c>
      <c r="G147" s="27">
        <v>28671</v>
      </c>
      <c r="I147" s="35">
        <f t="shared" si="8"/>
        <v>146</v>
      </c>
      <c r="J147" s="22" t="s">
        <v>464</v>
      </c>
      <c r="K147" s="27">
        <v>2986</v>
      </c>
    </row>
    <row r="148" spans="1:11" x14ac:dyDescent="0.2">
      <c r="A148" s="35">
        <f t="shared" si="6"/>
        <v>147</v>
      </c>
      <c r="B148" s="26" t="s">
        <v>144</v>
      </c>
      <c r="C148" s="27">
        <v>28671</v>
      </c>
      <c r="E148" s="35">
        <f t="shared" si="7"/>
        <v>147</v>
      </c>
      <c r="F148" s="26" t="s">
        <v>146</v>
      </c>
      <c r="G148" s="27">
        <v>28553</v>
      </c>
      <c r="I148" s="35">
        <f t="shared" si="8"/>
        <v>146</v>
      </c>
      <c r="J148" s="22" t="s">
        <v>465</v>
      </c>
      <c r="K148" s="27">
        <v>2986</v>
      </c>
    </row>
    <row r="149" spans="1:11" x14ac:dyDescent="0.2">
      <c r="A149" s="35">
        <f t="shared" si="6"/>
        <v>148</v>
      </c>
      <c r="B149" s="26" t="s">
        <v>146</v>
      </c>
      <c r="C149" s="27">
        <v>28553</v>
      </c>
      <c r="E149" s="35">
        <f t="shared" si="7"/>
        <v>148</v>
      </c>
      <c r="F149" s="26" t="s">
        <v>147</v>
      </c>
      <c r="G149" s="27">
        <v>28262</v>
      </c>
      <c r="I149" s="35">
        <f t="shared" si="8"/>
        <v>148</v>
      </c>
      <c r="J149" s="22" t="s">
        <v>466</v>
      </c>
      <c r="K149" s="27">
        <v>2972</v>
      </c>
    </row>
    <row r="150" spans="1:11" x14ac:dyDescent="0.2">
      <c r="A150" s="35">
        <f t="shared" si="6"/>
        <v>149</v>
      </c>
      <c r="B150" s="26" t="s">
        <v>147</v>
      </c>
      <c r="C150" s="27">
        <v>28262</v>
      </c>
      <c r="E150" s="35">
        <f t="shared" si="7"/>
        <v>149</v>
      </c>
      <c r="F150" s="26" t="s">
        <v>148</v>
      </c>
      <c r="G150" s="27">
        <v>27701</v>
      </c>
      <c r="I150" s="35">
        <f t="shared" si="8"/>
        <v>149</v>
      </c>
      <c r="J150" s="22" t="s">
        <v>369</v>
      </c>
      <c r="K150" s="27">
        <v>2966</v>
      </c>
    </row>
    <row r="151" spans="1:11" x14ac:dyDescent="0.2">
      <c r="A151" s="35">
        <f t="shared" si="6"/>
        <v>150</v>
      </c>
      <c r="B151" s="26" t="s">
        <v>148</v>
      </c>
      <c r="C151" s="27">
        <v>27701</v>
      </c>
      <c r="E151" s="35">
        <f t="shared" si="7"/>
        <v>150</v>
      </c>
      <c r="F151" s="26" t="s">
        <v>149</v>
      </c>
      <c r="G151" s="27">
        <v>27315</v>
      </c>
      <c r="I151" s="35">
        <f t="shared" si="8"/>
        <v>150</v>
      </c>
      <c r="J151" s="22" t="s">
        <v>467</v>
      </c>
      <c r="K151" s="27">
        <v>2945</v>
      </c>
    </row>
    <row r="152" spans="1:11" x14ac:dyDescent="0.2">
      <c r="A152" s="35">
        <f t="shared" si="6"/>
        <v>151</v>
      </c>
      <c r="B152" s="26" t="s">
        <v>149</v>
      </c>
      <c r="C152" s="27">
        <v>27315</v>
      </c>
      <c r="E152" s="35">
        <f t="shared" si="7"/>
        <v>151</v>
      </c>
      <c r="F152" s="26" t="s">
        <v>152</v>
      </c>
      <c r="G152" s="27">
        <v>26985</v>
      </c>
      <c r="I152" s="35">
        <f t="shared" si="8"/>
        <v>151</v>
      </c>
      <c r="J152" s="22" t="s">
        <v>468</v>
      </c>
      <c r="K152" s="27">
        <v>2922</v>
      </c>
    </row>
    <row r="153" spans="1:11" x14ac:dyDescent="0.2">
      <c r="A153" s="35">
        <f t="shared" si="6"/>
        <v>152</v>
      </c>
      <c r="B153" s="26" t="s">
        <v>152</v>
      </c>
      <c r="C153" s="27">
        <v>26985</v>
      </c>
      <c r="E153" s="35">
        <f t="shared" si="7"/>
        <v>152</v>
      </c>
      <c r="F153" s="26" t="s">
        <v>151</v>
      </c>
      <c r="G153" s="27">
        <v>26913</v>
      </c>
      <c r="I153" s="35">
        <f t="shared" si="8"/>
        <v>152</v>
      </c>
      <c r="J153" s="22" t="s">
        <v>469</v>
      </c>
      <c r="K153" s="27">
        <v>2916</v>
      </c>
    </row>
    <row r="154" spans="1:11" x14ac:dyDescent="0.2">
      <c r="A154" s="35">
        <f t="shared" si="6"/>
        <v>153</v>
      </c>
      <c r="B154" s="26" t="s">
        <v>151</v>
      </c>
      <c r="C154" s="27">
        <v>26913</v>
      </c>
      <c r="E154" s="35">
        <f t="shared" si="7"/>
        <v>153</v>
      </c>
      <c r="F154" s="26" t="s">
        <v>153</v>
      </c>
      <c r="G154" s="27">
        <v>26798</v>
      </c>
      <c r="I154" s="35">
        <f t="shared" si="8"/>
        <v>153</v>
      </c>
      <c r="J154" s="22" t="s">
        <v>472</v>
      </c>
      <c r="K154" s="27">
        <v>2904</v>
      </c>
    </row>
    <row r="155" spans="1:11" x14ac:dyDescent="0.2">
      <c r="A155" s="35">
        <f t="shared" si="6"/>
        <v>154</v>
      </c>
      <c r="B155" s="26" t="s">
        <v>153</v>
      </c>
      <c r="C155" s="27">
        <v>26798</v>
      </c>
      <c r="E155" s="35">
        <f t="shared" si="7"/>
        <v>154</v>
      </c>
      <c r="F155" s="26" t="s">
        <v>154</v>
      </c>
      <c r="G155" s="27">
        <v>26657</v>
      </c>
      <c r="I155" s="35">
        <f t="shared" si="8"/>
        <v>154</v>
      </c>
      <c r="J155" s="22" t="s">
        <v>471</v>
      </c>
      <c r="K155" s="27">
        <v>2881</v>
      </c>
    </row>
    <row r="156" spans="1:11" x14ac:dyDescent="0.2">
      <c r="A156" s="35">
        <f t="shared" si="6"/>
        <v>155</v>
      </c>
      <c r="B156" s="26" t="s">
        <v>154</v>
      </c>
      <c r="C156" s="27">
        <v>26657</v>
      </c>
      <c r="E156" s="35">
        <f t="shared" si="7"/>
        <v>155</v>
      </c>
      <c r="F156" s="26" t="s">
        <v>155</v>
      </c>
      <c r="G156" s="27">
        <v>25904</v>
      </c>
      <c r="I156" s="35">
        <f t="shared" si="8"/>
        <v>155</v>
      </c>
      <c r="J156" s="22" t="s">
        <v>474</v>
      </c>
      <c r="K156" s="27">
        <v>2873</v>
      </c>
    </row>
    <row r="157" spans="1:11" x14ac:dyDescent="0.2">
      <c r="A157" s="35">
        <f t="shared" si="6"/>
        <v>156</v>
      </c>
      <c r="B157" s="26" t="s">
        <v>155</v>
      </c>
      <c r="C157" s="27">
        <v>25904</v>
      </c>
      <c r="E157" s="35">
        <f t="shared" si="7"/>
        <v>156</v>
      </c>
      <c r="F157" s="26" t="s">
        <v>156</v>
      </c>
      <c r="G157" s="27">
        <v>25692</v>
      </c>
      <c r="I157" s="35">
        <f t="shared" si="8"/>
        <v>156</v>
      </c>
      <c r="J157" s="22" t="s">
        <v>470</v>
      </c>
      <c r="K157" s="27">
        <v>2869</v>
      </c>
    </row>
    <row r="158" spans="1:11" x14ac:dyDescent="0.2">
      <c r="A158" s="35">
        <f t="shared" si="6"/>
        <v>157</v>
      </c>
      <c r="B158" s="26" t="s">
        <v>156</v>
      </c>
      <c r="C158" s="27">
        <v>25692</v>
      </c>
      <c r="E158" s="35">
        <f t="shared" si="7"/>
        <v>157</v>
      </c>
      <c r="F158" s="26" t="s">
        <v>158</v>
      </c>
      <c r="G158" s="27">
        <v>25436</v>
      </c>
      <c r="I158" s="35">
        <f t="shared" si="8"/>
        <v>157</v>
      </c>
      <c r="J158" s="22" t="s">
        <v>473</v>
      </c>
      <c r="K158" s="27">
        <v>2867</v>
      </c>
    </row>
    <row r="159" spans="1:11" x14ac:dyDescent="0.2">
      <c r="A159" s="35">
        <f t="shared" si="6"/>
        <v>158</v>
      </c>
      <c r="B159" s="26" t="s">
        <v>158</v>
      </c>
      <c r="C159" s="27">
        <v>25436</v>
      </c>
      <c r="E159" s="35">
        <f t="shared" si="7"/>
        <v>158</v>
      </c>
      <c r="F159" s="26" t="s">
        <v>159</v>
      </c>
      <c r="G159" s="27">
        <v>25264</v>
      </c>
      <c r="I159" s="35">
        <f t="shared" si="8"/>
        <v>158</v>
      </c>
      <c r="J159" s="22" t="s">
        <v>476</v>
      </c>
      <c r="K159" s="27">
        <v>2850</v>
      </c>
    </row>
    <row r="160" spans="1:11" x14ac:dyDescent="0.2">
      <c r="A160" s="35">
        <f t="shared" si="6"/>
        <v>159</v>
      </c>
      <c r="B160" s="26" t="s">
        <v>159</v>
      </c>
      <c r="C160" s="27">
        <v>25264</v>
      </c>
      <c r="E160" s="35">
        <f t="shared" si="7"/>
        <v>159</v>
      </c>
      <c r="F160" s="26" t="s">
        <v>157</v>
      </c>
      <c r="G160" s="27">
        <v>25253</v>
      </c>
      <c r="I160" s="35">
        <f t="shared" si="8"/>
        <v>159</v>
      </c>
      <c r="J160" s="22" t="s">
        <v>478</v>
      </c>
      <c r="K160" s="27">
        <v>2839</v>
      </c>
    </row>
    <row r="161" spans="1:11" x14ac:dyDescent="0.2">
      <c r="A161" s="35">
        <f t="shared" si="6"/>
        <v>160</v>
      </c>
      <c r="B161" s="26" t="s">
        <v>157</v>
      </c>
      <c r="C161" s="27">
        <v>25253</v>
      </c>
      <c r="E161" s="35">
        <f t="shared" si="7"/>
        <v>160</v>
      </c>
      <c r="F161" s="26" t="s">
        <v>164</v>
      </c>
      <c r="G161" s="27">
        <v>25201</v>
      </c>
      <c r="I161" s="35">
        <f t="shared" si="8"/>
        <v>160</v>
      </c>
      <c r="J161" s="22" t="s">
        <v>475</v>
      </c>
      <c r="K161" s="27">
        <v>2819</v>
      </c>
    </row>
    <row r="162" spans="1:11" x14ac:dyDescent="0.2">
      <c r="A162" s="35">
        <f t="shared" si="6"/>
        <v>161</v>
      </c>
      <c r="B162" s="26" t="s">
        <v>164</v>
      </c>
      <c r="C162" s="27">
        <v>25201</v>
      </c>
      <c r="E162" s="35">
        <f t="shared" si="7"/>
        <v>161</v>
      </c>
      <c r="F162" s="26" t="s">
        <v>161</v>
      </c>
      <c r="G162" s="27">
        <v>25133</v>
      </c>
      <c r="I162" s="35">
        <f t="shared" si="8"/>
        <v>161</v>
      </c>
      <c r="J162" s="22" t="s">
        <v>2708</v>
      </c>
      <c r="K162" s="27">
        <v>2815</v>
      </c>
    </row>
    <row r="163" spans="1:11" x14ac:dyDescent="0.2">
      <c r="A163" s="35">
        <f t="shared" si="6"/>
        <v>162</v>
      </c>
      <c r="B163" s="26" t="s">
        <v>161</v>
      </c>
      <c r="C163" s="27">
        <v>25133</v>
      </c>
      <c r="E163" s="35">
        <f t="shared" si="7"/>
        <v>162</v>
      </c>
      <c r="F163" s="26" t="s">
        <v>163</v>
      </c>
      <c r="G163" s="27">
        <v>25062</v>
      </c>
      <c r="I163" s="35">
        <f t="shared" si="8"/>
        <v>161</v>
      </c>
      <c r="J163" s="22" t="s">
        <v>477</v>
      </c>
      <c r="K163" s="27">
        <v>2815</v>
      </c>
    </row>
    <row r="164" spans="1:11" x14ac:dyDescent="0.2">
      <c r="A164" s="35">
        <f t="shared" si="6"/>
        <v>163</v>
      </c>
      <c r="B164" s="26" t="s">
        <v>163</v>
      </c>
      <c r="C164" s="27">
        <v>25062</v>
      </c>
      <c r="E164" s="35">
        <f t="shared" si="7"/>
        <v>163</v>
      </c>
      <c r="F164" s="26" t="s">
        <v>166</v>
      </c>
      <c r="G164" s="27">
        <v>25055</v>
      </c>
      <c r="I164" s="35">
        <f t="shared" si="8"/>
        <v>163</v>
      </c>
      <c r="J164" s="22" t="s">
        <v>479</v>
      </c>
      <c r="K164" s="27">
        <v>2782</v>
      </c>
    </row>
    <row r="165" spans="1:11" x14ac:dyDescent="0.2">
      <c r="A165" s="35">
        <f t="shared" si="6"/>
        <v>164</v>
      </c>
      <c r="B165" s="26" t="s">
        <v>166</v>
      </c>
      <c r="C165" s="27">
        <v>25055</v>
      </c>
      <c r="E165" s="35">
        <f t="shared" si="7"/>
        <v>164</v>
      </c>
      <c r="F165" s="26" t="s">
        <v>165</v>
      </c>
      <c r="G165" s="27">
        <v>25039</v>
      </c>
      <c r="I165" s="35">
        <f t="shared" si="8"/>
        <v>164</v>
      </c>
      <c r="J165" s="22" t="s">
        <v>480</v>
      </c>
      <c r="K165" s="27">
        <v>2777</v>
      </c>
    </row>
    <row r="166" spans="1:11" x14ac:dyDescent="0.2">
      <c r="A166" s="35">
        <f t="shared" si="6"/>
        <v>165</v>
      </c>
      <c r="B166" s="26" t="s">
        <v>165</v>
      </c>
      <c r="C166" s="27">
        <v>25039</v>
      </c>
      <c r="E166" s="35">
        <f t="shared" si="7"/>
        <v>165</v>
      </c>
      <c r="F166" s="26" t="s">
        <v>160</v>
      </c>
      <c r="G166" s="27">
        <v>25032</v>
      </c>
      <c r="I166" s="35">
        <f t="shared" si="8"/>
        <v>165</v>
      </c>
      <c r="J166" s="22" t="s">
        <v>481</v>
      </c>
      <c r="K166" s="27">
        <v>2767</v>
      </c>
    </row>
    <row r="167" spans="1:11" x14ac:dyDescent="0.2">
      <c r="A167" s="35">
        <f t="shared" si="6"/>
        <v>166</v>
      </c>
      <c r="B167" s="26" t="s">
        <v>160</v>
      </c>
      <c r="C167" s="27">
        <v>25032</v>
      </c>
      <c r="E167" s="35">
        <f t="shared" si="7"/>
        <v>166</v>
      </c>
      <c r="F167" s="26" t="s">
        <v>162</v>
      </c>
      <c r="G167" s="27">
        <v>25004</v>
      </c>
      <c r="I167" s="35">
        <f t="shared" si="8"/>
        <v>166</v>
      </c>
      <c r="J167" s="22" t="s">
        <v>482</v>
      </c>
      <c r="K167" s="27">
        <v>2746</v>
      </c>
    </row>
    <row r="168" spans="1:11" x14ac:dyDescent="0.2">
      <c r="A168" s="35">
        <f t="shared" si="6"/>
        <v>167</v>
      </c>
      <c r="B168" s="26" t="s">
        <v>162</v>
      </c>
      <c r="C168" s="27">
        <v>25004</v>
      </c>
      <c r="E168" s="35">
        <f t="shared" si="7"/>
        <v>167</v>
      </c>
      <c r="F168" s="26" t="s">
        <v>168</v>
      </c>
      <c r="G168" s="27">
        <v>24747</v>
      </c>
      <c r="I168" s="35">
        <f t="shared" si="8"/>
        <v>167</v>
      </c>
      <c r="J168" s="22" t="s">
        <v>483</v>
      </c>
      <c r="K168" s="27">
        <v>2716</v>
      </c>
    </row>
    <row r="169" spans="1:11" x14ac:dyDescent="0.2">
      <c r="A169" s="35">
        <f t="shared" si="6"/>
        <v>168</v>
      </c>
      <c r="B169" s="26" t="s">
        <v>168</v>
      </c>
      <c r="C169" s="27">
        <v>24747</v>
      </c>
      <c r="E169" s="35">
        <f t="shared" si="7"/>
        <v>168</v>
      </c>
      <c r="F169" s="26" t="s">
        <v>167</v>
      </c>
      <c r="G169" s="27">
        <v>24710</v>
      </c>
      <c r="I169" s="35">
        <f t="shared" si="8"/>
        <v>168</v>
      </c>
      <c r="J169" s="22" t="s">
        <v>486</v>
      </c>
      <c r="K169" s="27">
        <v>2708</v>
      </c>
    </row>
    <row r="170" spans="1:11" x14ac:dyDescent="0.2">
      <c r="A170" s="35">
        <f t="shared" si="6"/>
        <v>169</v>
      </c>
      <c r="B170" s="26" t="s">
        <v>167</v>
      </c>
      <c r="C170" s="27">
        <v>24710</v>
      </c>
      <c r="E170" s="35">
        <f t="shared" si="7"/>
        <v>169</v>
      </c>
      <c r="F170" s="26" t="s">
        <v>170</v>
      </c>
      <c r="G170" s="27">
        <v>24591</v>
      </c>
      <c r="I170" s="35">
        <f t="shared" si="8"/>
        <v>169</v>
      </c>
      <c r="J170" s="22" t="s">
        <v>485</v>
      </c>
      <c r="K170" s="27">
        <v>2703</v>
      </c>
    </row>
    <row r="171" spans="1:11" x14ac:dyDescent="0.2">
      <c r="A171" s="35">
        <f t="shared" si="6"/>
        <v>170</v>
      </c>
      <c r="B171" s="26" t="s">
        <v>170</v>
      </c>
      <c r="C171" s="27">
        <v>24591</v>
      </c>
      <c r="E171" s="35">
        <f t="shared" si="7"/>
        <v>170</v>
      </c>
      <c r="F171" s="26" t="s">
        <v>169</v>
      </c>
      <c r="G171" s="27">
        <v>24535</v>
      </c>
      <c r="I171" s="35">
        <f t="shared" si="8"/>
        <v>170</v>
      </c>
      <c r="J171" s="22" t="s">
        <v>484</v>
      </c>
      <c r="K171" s="27">
        <v>2697</v>
      </c>
    </row>
    <row r="172" spans="1:11" x14ac:dyDescent="0.2">
      <c r="A172" s="35">
        <f t="shared" si="6"/>
        <v>171</v>
      </c>
      <c r="B172" s="26" t="s">
        <v>169</v>
      </c>
      <c r="C172" s="27">
        <v>24535</v>
      </c>
      <c r="E172" s="35">
        <f t="shared" si="7"/>
        <v>171</v>
      </c>
      <c r="F172" s="26" t="s">
        <v>171</v>
      </c>
      <c r="G172" s="27">
        <v>24377</v>
      </c>
      <c r="I172" s="35">
        <f t="shared" si="8"/>
        <v>171</v>
      </c>
      <c r="J172" s="22" t="s">
        <v>488</v>
      </c>
      <c r="K172" s="27">
        <v>2684</v>
      </c>
    </row>
    <row r="173" spans="1:11" x14ac:dyDescent="0.2">
      <c r="A173" s="35">
        <f t="shared" si="6"/>
        <v>172</v>
      </c>
      <c r="B173" s="26" t="s">
        <v>171</v>
      </c>
      <c r="C173" s="27">
        <v>24377</v>
      </c>
      <c r="E173" s="35">
        <f t="shared" si="7"/>
        <v>172</v>
      </c>
      <c r="F173" s="26" t="s">
        <v>174</v>
      </c>
      <c r="G173" s="27">
        <v>24163</v>
      </c>
      <c r="I173" s="35">
        <f t="shared" si="8"/>
        <v>172</v>
      </c>
      <c r="J173" s="22" t="s">
        <v>487</v>
      </c>
      <c r="K173" s="27">
        <v>2675</v>
      </c>
    </row>
    <row r="174" spans="1:11" x14ac:dyDescent="0.2">
      <c r="A174" s="35">
        <f t="shared" si="6"/>
        <v>173</v>
      </c>
      <c r="B174" s="26" t="s">
        <v>174</v>
      </c>
      <c r="C174" s="27">
        <v>24163</v>
      </c>
      <c r="E174" s="35">
        <f t="shared" si="7"/>
        <v>173</v>
      </c>
      <c r="F174" s="26" t="s">
        <v>173</v>
      </c>
      <c r="G174" s="27">
        <v>24090</v>
      </c>
      <c r="I174" s="35">
        <f t="shared" si="8"/>
        <v>173</v>
      </c>
      <c r="J174" s="22" t="s">
        <v>491</v>
      </c>
      <c r="K174" s="27">
        <v>2653</v>
      </c>
    </row>
    <row r="175" spans="1:11" x14ac:dyDescent="0.2">
      <c r="A175" s="35">
        <f t="shared" si="6"/>
        <v>174</v>
      </c>
      <c r="B175" s="26" t="s">
        <v>173</v>
      </c>
      <c r="C175" s="27">
        <v>24090</v>
      </c>
      <c r="E175" s="35">
        <f t="shared" si="7"/>
        <v>174</v>
      </c>
      <c r="F175" s="26" t="s">
        <v>172</v>
      </c>
      <c r="G175" s="27">
        <v>24015</v>
      </c>
      <c r="I175" s="35">
        <f t="shared" si="8"/>
        <v>174</v>
      </c>
      <c r="J175" s="22" t="s">
        <v>490</v>
      </c>
      <c r="K175" s="27">
        <v>2651</v>
      </c>
    </row>
    <row r="176" spans="1:11" x14ac:dyDescent="0.2">
      <c r="A176" s="35">
        <f t="shared" si="6"/>
        <v>175</v>
      </c>
      <c r="B176" s="26" t="s">
        <v>172</v>
      </c>
      <c r="C176" s="27">
        <v>24015</v>
      </c>
      <c r="E176" s="35">
        <f t="shared" si="7"/>
        <v>175</v>
      </c>
      <c r="F176" s="26" t="s">
        <v>178</v>
      </c>
      <c r="G176" s="27">
        <v>23941</v>
      </c>
      <c r="I176" s="35">
        <f t="shared" si="8"/>
        <v>175</v>
      </c>
      <c r="J176" s="22" t="s">
        <v>493</v>
      </c>
      <c r="K176" s="27">
        <v>2632</v>
      </c>
    </row>
    <row r="177" spans="1:11" x14ac:dyDescent="0.2">
      <c r="A177" s="35">
        <f t="shared" si="6"/>
        <v>176</v>
      </c>
      <c r="B177" s="26" t="s">
        <v>178</v>
      </c>
      <c r="C177" s="27">
        <v>23941</v>
      </c>
      <c r="E177" s="35">
        <f t="shared" si="7"/>
        <v>176</v>
      </c>
      <c r="F177" s="26" t="s">
        <v>175</v>
      </c>
      <c r="G177" s="27">
        <v>23874</v>
      </c>
      <c r="I177" s="35">
        <f t="shared" si="8"/>
        <v>176</v>
      </c>
      <c r="J177" s="22" t="s">
        <v>494</v>
      </c>
      <c r="K177" s="27">
        <v>2630</v>
      </c>
    </row>
    <row r="178" spans="1:11" x14ac:dyDescent="0.2">
      <c r="A178" s="35">
        <f t="shared" si="6"/>
        <v>177</v>
      </c>
      <c r="B178" s="26" t="s">
        <v>175</v>
      </c>
      <c r="C178" s="27">
        <v>23874</v>
      </c>
      <c r="E178" s="35">
        <f t="shared" si="7"/>
        <v>177</v>
      </c>
      <c r="F178" s="26" t="s">
        <v>180</v>
      </c>
      <c r="G178" s="27">
        <v>23813</v>
      </c>
      <c r="I178" s="35">
        <f t="shared" si="8"/>
        <v>177</v>
      </c>
      <c r="J178" s="22" t="s">
        <v>496</v>
      </c>
      <c r="K178" s="27">
        <v>2625</v>
      </c>
    </row>
    <row r="179" spans="1:11" x14ac:dyDescent="0.2">
      <c r="A179" s="35">
        <f t="shared" si="6"/>
        <v>178</v>
      </c>
      <c r="B179" s="26" t="s">
        <v>180</v>
      </c>
      <c r="C179" s="27">
        <v>23813</v>
      </c>
      <c r="E179" s="35">
        <f t="shared" si="7"/>
        <v>178</v>
      </c>
      <c r="F179" s="26" t="s">
        <v>176</v>
      </c>
      <c r="G179" s="27">
        <v>23760</v>
      </c>
      <c r="I179" s="35">
        <f t="shared" si="8"/>
        <v>178</v>
      </c>
      <c r="J179" s="22" t="s">
        <v>492</v>
      </c>
      <c r="K179" s="27">
        <v>2616</v>
      </c>
    </row>
    <row r="180" spans="1:11" x14ac:dyDescent="0.2">
      <c r="A180" s="35">
        <f t="shared" si="6"/>
        <v>179</v>
      </c>
      <c r="B180" s="26" t="s">
        <v>176</v>
      </c>
      <c r="C180" s="27">
        <v>23760</v>
      </c>
      <c r="E180" s="35">
        <f t="shared" si="7"/>
        <v>179</v>
      </c>
      <c r="F180" s="26" t="s">
        <v>177</v>
      </c>
      <c r="G180" s="27">
        <v>23730</v>
      </c>
      <c r="I180" s="35">
        <f t="shared" si="8"/>
        <v>179</v>
      </c>
      <c r="J180" s="22" t="s">
        <v>495</v>
      </c>
      <c r="K180" s="27">
        <v>2603</v>
      </c>
    </row>
    <row r="181" spans="1:11" x14ac:dyDescent="0.2">
      <c r="A181" s="35">
        <f t="shared" si="6"/>
        <v>180</v>
      </c>
      <c r="B181" s="26" t="s">
        <v>177</v>
      </c>
      <c r="C181" s="27">
        <v>23730</v>
      </c>
      <c r="E181" s="35">
        <f t="shared" si="7"/>
        <v>180</v>
      </c>
      <c r="F181" s="26" t="s">
        <v>179</v>
      </c>
      <c r="G181" s="27">
        <v>23703</v>
      </c>
      <c r="I181" s="35">
        <f t="shared" si="8"/>
        <v>180</v>
      </c>
      <c r="J181" s="22" t="s">
        <v>497</v>
      </c>
      <c r="K181" s="27">
        <v>2599</v>
      </c>
    </row>
    <row r="182" spans="1:11" x14ac:dyDescent="0.2">
      <c r="A182" s="35">
        <f t="shared" si="6"/>
        <v>181</v>
      </c>
      <c r="B182" s="26" t="s">
        <v>179</v>
      </c>
      <c r="C182" s="27">
        <v>23703</v>
      </c>
      <c r="E182" s="35">
        <f t="shared" si="7"/>
        <v>181</v>
      </c>
      <c r="F182" s="26" t="s">
        <v>183</v>
      </c>
      <c r="G182" s="27">
        <v>23589</v>
      </c>
      <c r="I182" s="35">
        <f t="shared" si="8"/>
        <v>181</v>
      </c>
      <c r="J182" s="22" t="s">
        <v>498</v>
      </c>
      <c r="K182" s="27">
        <v>2547</v>
      </c>
    </row>
    <row r="183" spans="1:11" x14ac:dyDescent="0.2">
      <c r="A183" s="35">
        <f t="shared" si="6"/>
        <v>182</v>
      </c>
      <c r="B183" s="26" t="s">
        <v>183</v>
      </c>
      <c r="C183" s="27">
        <v>23589</v>
      </c>
      <c r="E183" s="35">
        <f t="shared" si="7"/>
        <v>182</v>
      </c>
      <c r="F183" s="26" t="s">
        <v>181</v>
      </c>
      <c r="G183" s="27">
        <v>23526</v>
      </c>
      <c r="I183" s="35">
        <f t="shared" si="8"/>
        <v>182</v>
      </c>
      <c r="J183" s="22" t="s">
        <v>499</v>
      </c>
      <c r="K183" s="27">
        <v>2535</v>
      </c>
    </row>
    <row r="184" spans="1:11" x14ac:dyDescent="0.2">
      <c r="A184" s="35">
        <f t="shared" si="6"/>
        <v>183</v>
      </c>
      <c r="B184" s="26" t="s">
        <v>181</v>
      </c>
      <c r="C184" s="27">
        <v>23526</v>
      </c>
      <c r="E184" s="35">
        <f t="shared" si="7"/>
        <v>183</v>
      </c>
      <c r="F184" s="26" t="s">
        <v>184</v>
      </c>
      <c r="G184" s="27">
        <v>23451</v>
      </c>
      <c r="I184" s="35">
        <f t="shared" si="8"/>
        <v>183</v>
      </c>
      <c r="J184" s="22" t="s">
        <v>500</v>
      </c>
      <c r="K184" s="27">
        <v>2518</v>
      </c>
    </row>
    <row r="185" spans="1:11" x14ac:dyDescent="0.2">
      <c r="A185" s="35">
        <f t="shared" si="6"/>
        <v>184</v>
      </c>
      <c r="B185" s="26" t="s">
        <v>184</v>
      </c>
      <c r="C185" s="27">
        <v>23451</v>
      </c>
      <c r="E185" s="35">
        <f t="shared" si="7"/>
        <v>184</v>
      </c>
      <c r="F185" s="26" t="s">
        <v>185</v>
      </c>
      <c r="G185" s="27">
        <v>23371</v>
      </c>
      <c r="I185" s="35">
        <f t="shared" si="8"/>
        <v>184</v>
      </c>
      <c r="J185" s="22" t="s">
        <v>503</v>
      </c>
      <c r="K185" s="27">
        <v>2484</v>
      </c>
    </row>
    <row r="186" spans="1:11" x14ac:dyDescent="0.2">
      <c r="A186" s="35">
        <f t="shared" si="6"/>
        <v>185</v>
      </c>
      <c r="B186" s="26" t="s">
        <v>185</v>
      </c>
      <c r="C186" s="27">
        <v>23371</v>
      </c>
      <c r="E186" s="35">
        <f t="shared" si="7"/>
        <v>185</v>
      </c>
      <c r="F186" s="26" t="s">
        <v>182</v>
      </c>
      <c r="G186" s="27">
        <v>23297</v>
      </c>
      <c r="I186" s="35">
        <f t="shared" si="8"/>
        <v>185</v>
      </c>
      <c r="J186" s="22" t="s">
        <v>501</v>
      </c>
      <c r="K186" s="27">
        <v>2479</v>
      </c>
    </row>
    <row r="187" spans="1:11" x14ac:dyDescent="0.2">
      <c r="A187" s="35">
        <f t="shared" si="6"/>
        <v>186</v>
      </c>
      <c r="B187" s="26" t="s">
        <v>182</v>
      </c>
      <c r="C187" s="27">
        <v>23297</v>
      </c>
      <c r="E187" s="35">
        <f t="shared" si="7"/>
        <v>186</v>
      </c>
      <c r="F187" s="26" t="s">
        <v>191</v>
      </c>
      <c r="G187" s="27">
        <v>22975</v>
      </c>
      <c r="I187" s="35">
        <f t="shared" si="8"/>
        <v>186</v>
      </c>
      <c r="J187" s="22" t="s">
        <v>502</v>
      </c>
      <c r="K187" s="27">
        <v>2469</v>
      </c>
    </row>
    <row r="188" spans="1:11" x14ac:dyDescent="0.2">
      <c r="A188" s="35">
        <f t="shared" si="6"/>
        <v>187</v>
      </c>
      <c r="B188" s="26" t="s">
        <v>191</v>
      </c>
      <c r="C188" s="27">
        <v>22975</v>
      </c>
      <c r="E188" s="35">
        <f t="shared" si="7"/>
        <v>187</v>
      </c>
      <c r="F188" s="26" t="s">
        <v>186</v>
      </c>
      <c r="G188" s="27">
        <v>22920</v>
      </c>
      <c r="I188" s="35">
        <f t="shared" si="8"/>
        <v>187</v>
      </c>
      <c r="J188" s="22" t="s">
        <v>504</v>
      </c>
      <c r="K188" s="27">
        <v>2464</v>
      </c>
    </row>
    <row r="189" spans="1:11" x14ac:dyDescent="0.2">
      <c r="A189" s="35">
        <f t="shared" si="6"/>
        <v>188</v>
      </c>
      <c r="B189" s="26" t="s">
        <v>186</v>
      </c>
      <c r="C189" s="27">
        <v>22920</v>
      </c>
      <c r="E189" s="35">
        <f t="shared" si="7"/>
        <v>188</v>
      </c>
      <c r="F189" s="26" t="s">
        <v>187</v>
      </c>
      <c r="G189" s="27">
        <v>22876</v>
      </c>
      <c r="I189" s="35">
        <f t="shared" si="8"/>
        <v>188</v>
      </c>
      <c r="J189" s="22" t="s">
        <v>506</v>
      </c>
      <c r="K189" s="27">
        <v>2415</v>
      </c>
    </row>
    <row r="190" spans="1:11" x14ac:dyDescent="0.2">
      <c r="A190" s="35">
        <f t="shared" si="6"/>
        <v>189</v>
      </c>
      <c r="B190" s="26" t="s">
        <v>187</v>
      </c>
      <c r="C190" s="27">
        <v>22876</v>
      </c>
      <c r="E190" s="35">
        <f t="shared" si="7"/>
        <v>189</v>
      </c>
      <c r="F190" s="26" t="s">
        <v>189</v>
      </c>
      <c r="G190" s="27">
        <v>22845</v>
      </c>
      <c r="I190" s="35">
        <f t="shared" si="8"/>
        <v>189</v>
      </c>
      <c r="J190" s="22" t="s">
        <v>512</v>
      </c>
      <c r="K190" s="27">
        <v>2409</v>
      </c>
    </row>
    <row r="191" spans="1:11" x14ac:dyDescent="0.2">
      <c r="A191" s="35">
        <f t="shared" si="6"/>
        <v>190</v>
      </c>
      <c r="B191" s="26" t="s">
        <v>189</v>
      </c>
      <c r="C191" s="27">
        <v>22845</v>
      </c>
      <c r="E191" s="35">
        <f t="shared" si="7"/>
        <v>190</v>
      </c>
      <c r="F191" s="26" t="s">
        <v>192</v>
      </c>
      <c r="G191" s="27">
        <v>22537</v>
      </c>
      <c r="I191" s="35">
        <f t="shared" si="8"/>
        <v>190</v>
      </c>
      <c r="J191" s="22" t="s">
        <v>507</v>
      </c>
      <c r="K191" s="27">
        <v>2397</v>
      </c>
    </row>
    <row r="192" spans="1:11" x14ac:dyDescent="0.2">
      <c r="A192" s="35">
        <f t="shared" si="6"/>
        <v>191</v>
      </c>
      <c r="B192" s="26" t="s">
        <v>192</v>
      </c>
      <c r="C192" s="27">
        <v>22537</v>
      </c>
      <c r="E192" s="35">
        <f t="shared" si="7"/>
        <v>191</v>
      </c>
      <c r="F192" s="26" t="s">
        <v>188</v>
      </c>
      <c r="G192" s="27">
        <v>22520</v>
      </c>
      <c r="I192" s="35">
        <f t="shared" si="8"/>
        <v>191</v>
      </c>
      <c r="J192" s="22" t="s">
        <v>508</v>
      </c>
      <c r="K192" s="27">
        <v>2386</v>
      </c>
    </row>
    <row r="193" spans="1:11" x14ac:dyDescent="0.2">
      <c r="A193" s="35">
        <f t="shared" si="6"/>
        <v>192</v>
      </c>
      <c r="B193" s="26" t="s">
        <v>188</v>
      </c>
      <c r="C193" s="27">
        <v>22520</v>
      </c>
      <c r="E193" s="35">
        <f t="shared" si="7"/>
        <v>192</v>
      </c>
      <c r="F193" s="26" t="s">
        <v>193</v>
      </c>
      <c r="G193" s="27">
        <v>22482</v>
      </c>
      <c r="I193" s="35">
        <f t="shared" si="8"/>
        <v>192</v>
      </c>
      <c r="J193" s="22" t="s">
        <v>510</v>
      </c>
      <c r="K193" s="27">
        <v>2384</v>
      </c>
    </row>
    <row r="194" spans="1:11" x14ac:dyDescent="0.2">
      <c r="A194" s="35">
        <f t="shared" ref="A194:A251" si="9">RANK(C194,C:C)</f>
        <v>193</v>
      </c>
      <c r="B194" s="26" t="s">
        <v>193</v>
      </c>
      <c r="C194" s="27">
        <v>22482</v>
      </c>
      <c r="E194" s="35">
        <f t="shared" ref="E194:E251" si="10">RANK(G194,G:G)</f>
        <v>193</v>
      </c>
      <c r="F194" s="26" t="s">
        <v>190</v>
      </c>
      <c r="G194" s="27">
        <v>22449</v>
      </c>
      <c r="I194" s="35">
        <f t="shared" ref="I194:I251" si="11">RANK(K194,K:K)</f>
        <v>193</v>
      </c>
      <c r="J194" s="22" t="s">
        <v>509</v>
      </c>
      <c r="K194" s="27">
        <v>2379</v>
      </c>
    </row>
    <row r="195" spans="1:11" x14ac:dyDescent="0.2">
      <c r="A195" s="35">
        <f t="shared" si="9"/>
        <v>194</v>
      </c>
      <c r="B195" s="26" t="s">
        <v>190</v>
      </c>
      <c r="C195" s="27">
        <v>22449</v>
      </c>
      <c r="E195" s="35">
        <f t="shared" si="10"/>
        <v>194</v>
      </c>
      <c r="F195" s="26" t="s">
        <v>196</v>
      </c>
      <c r="G195" s="27">
        <v>22420</v>
      </c>
      <c r="I195" s="35">
        <f t="shared" si="11"/>
        <v>194</v>
      </c>
      <c r="J195" s="22" t="s">
        <v>511</v>
      </c>
      <c r="K195" s="27">
        <v>2369</v>
      </c>
    </row>
    <row r="196" spans="1:11" x14ac:dyDescent="0.2">
      <c r="A196" s="35">
        <f t="shared" si="9"/>
        <v>195</v>
      </c>
      <c r="B196" s="26" t="s">
        <v>196</v>
      </c>
      <c r="C196" s="27">
        <v>22420</v>
      </c>
      <c r="E196" s="35">
        <f t="shared" si="10"/>
        <v>195</v>
      </c>
      <c r="F196" s="26" t="s">
        <v>195</v>
      </c>
      <c r="G196" s="27">
        <v>22326</v>
      </c>
      <c r="I196" s="35">
        <f t="shared" si="11"/>
        <v>195</v>
      </c>
      <c r="J196" s="22" t="s">
        <v>513</v>
      </c>
      <c r="K196" s="27">
        <v>2361</v>
      </c>
    </row>
    <row r="197" spans="1:11" x14ac:dyDescent="0.2">
      <c r="A197" s="35">
        <f t="shared" si="9"/>
        <v>196</v>
      </c>
      <c r="B197" s="26" t="s">
        <v>195</v>
      </c>
      <c r="C197" s="27">
        <v>22326</v>
      </c>
      <c r="E197" s="35">
        <f t="shared" si="10"/>
        <v>196</v>
      </c>
      <c r="F197" s="26" t="s">
        <v>194</v>
      </c>
      <c r="G197" s="27">
        <v>22279</v>
      </c>
      <c r="I197" s="35">
        <f t="shared" si="11"/>
        <v>196</v>
      </c>
      <c r="J197" s="22" t="s">
        <v>515</v>
      </c>
      <c r="K197" s="27">
        <v>2357</v>
      </c>
    </row>
    <row r="198" spans="1:11" x14ac:dyDescent="0.2">
      <c r="A198" s="35">
        <f t="shared" si="9"/>
        <v>197</v>
      </c>
      <c r="B198" s="26" t="s">
        <v>194</v>
      </c>
      <c r="C198" s="27">
        <v>22279</v>
      </c>
      <c r="E198" s="35">
        <f t="shared" si="10"/>
        <v>197</v>
      </c>
      <c r="F198" s="26" t="s">
        <v>198</v>
      </c>
      <c r="G198" s="27">
        <v>22074</v>
      </c>
      <c r="I198" s="35">
        <f t="shared" si="11"/>
        <v>197</v>
      </c>
      <c r="J198" s="22" t="s">
        <v>514</v>
      </c>
      <c r="K198" s="27">
        <v>2355</v>
      </c>
    </row>
    <row r="199" spans="1:11" x14ac:dyDescent="0.2">
      <c r="A199" s="35">
        <f t="shared" si="9"/>
        <v>198</v>
      </c>
      <c r="B199" s="26" t="s">
        <v>198</v>
      </c>
      <c r="C199" s="27">
        <v>22074</v>
      </c>
      <c r="E199" s="35">
        <f t="shared" si="10"/>
        <v>198</v>
      </c>
      <c r="F199" s="26" t="s">
        <v>197</v>
      </c>
      <c r="G199" s="27">
        <v>21995</v>
      </c>
      <c r="I199" s="35">
        <f t="shared" si="11"/>
        <v>198</v>
      </c>
      <c r="J199" s="22" t="s">
        <v>519</v>
      </c>
      <c r="K199" s="27">
        <v>2339</v>
      </c>
    </row>
    <row r="200" spans="1:11" x14ac:dyDescent="0.2">
      <c r="A200" s="35">
        <f t="shared" si="9"/>
        <v>199</v>
      </c>
      <c r="B200" s="26" t="s">
        <v>197</v>
      </c>
      <c r="C200" s="27">
        <v>21995</v>
      </c>
      <c r="E200" s="35">
        <f t="shared" si="10"/>
        <v>199</v>
      </c>
      <c r="F200" s="26" t="s">
        <v>200</v>
      </c>
      <c r="G200" s="27">
        <v>21992</v>
      </c>
      <c r="I200" s="35">
        <f t="shared" si="11"/>
        <v>199</v>
      </c>
      <c r="J200" s="22" t="s">
        <v>520</v>
      </c>
      <c r="K200" s="27">
        <v>2331</v>
      </c>
    </row>
    <row r="201" spans="1:11" x14ac:dyDescent="0.2">
      <c r="A201" s="35">
        <f t="shared" si="9"/>
        <v>200</v>
      </c>
      <c r="B201" s="26" t="s">
        <v>200</v>
      </c>
      <c r="C201" s="27">
        <v>21992</v>
      </c>
      <c r="E201" s="35">
        <f t="shared" si="10"/>
        <v>200</v>
      </c>
      <c r="F201" s="26" t="s">
        <v>199</v>
      </c>
      <c r="G201" s="27">
        <v>21796</v>
      </c>
      <c r="I201" s="35">
        <f t="shared" si="11"/>
        <v>200</v>
      </c>
      <c r="J201" s="22" t="s">
        <v>517</v>
      </c>
      <c r="K201" s="27">
        <v>2325</v>
      </c>
    </row>
    <row r="202" spans="1:11" x14ac:dyDescent="0.2">
      <c r="A202" s="35">
        <f t="shared" si="9"/>
        <v>201</v>
      </c>
      <c r="B202" s="26" t="s">
        <v>199</v>
      </c>
      <c r="C202" s="27">
        <v>21796</v>
      </c>
      <c r="E202" s="35">
        <f t="shared" si="10"/>
        <v>201</v>
      </c>
      <c r="F202" s="26" t="s">
        <v>201</v>
      </c>
      <c r="G202" s="27">
        <v>21734</v>
      </c>
      <c r="I202" s="35">
        <f t="shared" si="11"/>
        <v>201</v>
      </c>
      <c r="J202" s="22" t="s">
        <v>516</v>
      </c>
      <c r="K202" s="27">
        <v>2312</v>
      </c>
    </row>
    <row r="203" spans="1:11" x14ac:dyDescent="0.2">
      <c r="A203" s="35">
        <f t="shared" si="9"/>
        <v>202</v>
      </c>
      <c r="B203" s="26" t="s">
        <v>201</v>
      </c>
      <c r="C203" s="27">
        <v>21734</v>
      </c>
      <c r="E203" s="35">
        <f t="shared" si="10"/>
        <v>202</v>
      </c>
      <c r="F203" s="26" t="s">
        <v>204</v>
      </c>
      <c r="G203" s="27">
        <v>21732</v>
      </c>
      <c r="I203" s="35">
        <f t="shared" si="11"/>
        <v>202</v>
      </c>
      <c r="J203" s="22" t="s">
        <v>518</v>
      </c>
      <c r="K203" s="27">
        <v>2306</v>
      </c>
    </row>
    <row r="204" spans="1:11" x14ac:dyDescent="0.2">
      <c r="A204" s="35">
        <f t="shared" si="9"/>
        <v>203</v>
      </c>
      <c r="B204" s="26" t="s">
        <v>204</v>
      </c>
      <c r="C204" s="27">
        <v>21732</v>
      </c>
      <c r="E204" s="35">
        <f t="shared" si="10"/>
        <v>203</v>
      </c>
      <c r="F204" s="26" t="s">
        <v>203</v>
      </c>
      <c r="G204" s="27">
        <v>21727</v>
      </c>
      <c r="I204" s="35">
        <f t="shared" si="11"/>
        <v>203</v>
      </c>
      <c r="J204" s="22" t="s">
        <v>2709</v>
      </c>
      <c r="K204" s="27">
        <v>2289</v>
      </c>
    </row>
    <row r="205" spans="1:11" x14ac:dyDescent="0.2">
      <c r="A205" s="35">
        <f t="shared" si="9"/>
        <v>204</v>
      </c>
      <c r="B205" s="26" t="s">
        <v>203</v>
      </c>
      <c r="C205" s="27">
        <v>21727</v>
      </c>
      <c r="E205" s="35">
        <f t="shared" si="10"/>
        <v>204</v>
      </c>
      <c r="F205" s="26" t="s">
        <v>202</v>
      </c>
      <c r="G205" s="27">
        <v>21618</v>
      </c>
      <c r="I205" s="35">
        <f t="shared" si="11"/>
        <v>204</v>
      </c>
      <c r="J205" s="22" t="s">
        <v>521</v>
      </c>
      <c r="K205" s="27">
        <v>2285</v>
      </c>
    </row>
    <row r="206" spans="1:11" x14ac:dyDescent="0.2">
      <c r="A206" s="35">
        <f t="shared" si="9"/>
        <v>205</v>
      </c>
      <c r="B206" s="26" t="s">
        <v>0</v>
      </c>
      <c r="C206" s="27">
        <v>21625</v>
      </c>
      <c r="E206" s="35">
        <f t="shared" si="10"/>
        <v>205</v>
      </c>
      <c r="F206" s="26" t="s">
        <v>207</v>
      </c>
      <c r="G206" s="27">
        <v>21480</v>
      </c>
      <c r="I206" s="35">
        <f t="shared" si="11"/>
        <v>205</v>
      </c>
      <c r="J206" s="22" t="s">
        <v>524</v>
      </c>
      <c r="K206" s="27">
        <v>2274</v>
      </c>
    </row>
    <row r="207" spans="1:11" x14ac:dyDescent="0.2">
      <c r="A207" s="35">
        <f t="shared" si="9"/>
        <v>206</v>
      </c>
      <c r="B207" s="26" t="s">
        <v>202</v>
      </c>
      <c r="C207" s="27">
        <v>21618</v>
      </c>
      <c r="E207" s="35">
        <f t="shared" si="10"/>
        <v>206</v>
      </c>
      <c r="F207" s="26" t="s">
        <v>209</v>
      </c>
      <c r="G207" s="27">
        <v>21428</v>
      </c>
      <c r="I207" s="35">
        <f t="shared" si="11"/>
        <v>206</v>
      </c>
      <c r="J207" s="22" t="s">
        <v>522</v>
      </c>
      <c r="K207" s="27">
        <v>2271</v>
      </c>
    </row>
    <row r="208" spans="1:11" x14ac:dyDescent="0.2">
      <c r="A208" s="35">
        <f t="shared" si="9"/>
        <v>207</v>
      </c>
      <c r="B208" s="26" t="s">
        <v>207</v>
      </c>
      <c r="C208" s="27">
        <v>21480</v>
      </c>
      <c r="E208" s="35">
        <f t="shared" si="10"/>
        <v>207</v>
      </c>
      <c r="F208" s="26" t="s">
        <v>206</v>
      </c>
      <c r="G208" s="27">
        <v>21365</v>
      </c>
      <c r="I208" s="35">
        <f t="shared" si="11"/>
        <v>207</v>
      </c>
      <c r="J208" s="22" t="s">
        <v>523</v>
      </c>
      <c r="K208" s="27">
        <v>2265</v>
      </c>
    </row>
    <row r="209" spans="1:11" x14ac:dyDescent="0.2">
      <c r="A209" s="35">
        <f t="shared" si="9"/>
        <v>208</v>
      </c>
      <c r="B209" s="26" t="s">
        <v>209</v>
      </c>
      <c r="C209" s="27">
        <v>21428</v>
      </c>
      <c r="E209" s="35">
        <f t="shared" si="10"/>
        <v>208</v>
      </c>
      <c r="F209" s="26" t="s">
        <v>210</v>
      </c>
      <c r="G209" s="27">
        <v>21336</v>
      </c>
      <c r="I209" s="35">
        <f t="shared" si="11"/>
        <v>208</v>
      </c>
      <c r="J209" s="22" t="s">
        <v>525</v>
      </c>
      <c r="K209" s="27">
        <v>2246</v>
      </c>
    </row>
    <row r="210" spans="1:11" x14ac:dyDescent="0.2">
      <c r="A210" s="35">
        <f t="shared" si="9"/>
        <v>209</v>
      </c>
      <c r="B210" s="26" t="s">
        <v>206</v>
      </c>
      <c r="C210" s="27">
        <v>21365</v>
      </c>
      <c r="E210" s="35">
        <f t="shared" si="10"/>
        <v>209</v>
      </c>
      <c r="F210" s="26" t="s">
        <v>205</v>
      </c>
      <c r="G210" s="27">
        <v>21270</v>
      </c>
      <c r="I210" s="35">
        <f t="shared" si="11"/>
        <v>209</v>
      </c>
      <c r="J210" s="22" t="s">
        <v>529</v>
      </c>
      <c r="K210" s="27">
        <v>2236</v>
      </c>
    </row>
    <row r="211" spans="1:11" x14ac:dyDescent="0.2">
      <c r="A211" s="35">
        <f t="shared" si="9"/>
        <v>210</v>
      </c>
      <c r="B211" s="26" t="s">
        <v>210</v>
      </c>
      <c r="C211" s="27">
        <v>21336</v>
      </c>
      <c r="E211" s="35">
        <f t="shared" si="10"/>
        <v>210</v>
      </c>
      <c r="F211" s="26" t="s">
        <v>208</v>
      </c>
      <c r="G211" s="27">
        <v>21261</v>
      </c>
      <c r="I211" s="35">
        <f t="shared" si="11"/>
        <v>210</v>
      </c>
      <c r="J211" s="22" t="s">
        <v>526</v>
      </c>
      <c r="K211" s="27">
        <v>2221</v>
      </c>
    </row>
    <row r="212" spans="1:11" x14ac:dyDescent="0.2">
      <c r="A212" s="35">
        <f t="shared" si="9"/>
        <v>211</v>
      </c>
      <c r="B212" s="26" t="s">
        <v>205</v>
      </c>
      <c r="C212" s="27">
        <v>21270</v>
      </c>
      <c r="E212" s="35">
        <f t="shared" si="10"/>
        <v>211</v>
      </c>
      <c r="F212" s="26" t="s">
        <v>211</v>
      </c>
      <c r="G212" s="27">
        <v>21152</v>
      </c>
      <c r="I212" s="35">
        <f t="shared" si="11"/>
        <v>211</v>
      </c>
      <c r="J212" s="22" t="s">
        <v>530</v>
      </c>
      <c r="K212" s="27">
        <v>2217</v>
      </c>
    </row>
    <row r="213" spans="1:11" x14ac:dyDescent="0.2">
      <c r="A213" s="35">
        <f t="shared" si="9"/>
        <v>212</v>
      </c>
      <c r="B213" s="26" t="s">
        <v>208</v>
      </c>
      <c r="C213" s="27">
        <v>21261</v>
      </c>
      <c r="E213" s="35">
        <f t="shared" si="10"/>
        <v>212</v>
      </c>
      <c r="F213" s="26" t="s">
        <v>214</v>
      </c>
      <c r="G213" s="27">
        <v>21116</v>
      </c>
      <c r="I213" s="35">
        <f t="shared" si="11"/>
        <v>212</v>
      </c>
      <c r="J213" s="22" t="s">
        <v>2710</v>
      </c>
      <c r="K213" s="27">
        <v>2213</v>
      </c>
    </row>
    <row r="214" spans="1:11" x14ac:dyDescent="0.2">
      <c r="A214" s="35">
        <f t="shared" si="9"/>
        <v>213</v>
      </c>
      <c r="B214" s="26" t="s">
        <v>211</v>
      </c>
      <c r="C214" s="27">
        <v>21152</v>
      </c>
      <c r="E214" s="35">
        <f t="shared" si="10"/>
        <v>213</v>
      </c>
      <c r="F214" s="26" t="s">
        <v>215</v>
      </c>
      <c r="G214" s="27">
        <v>21074</v>
      </c>
      <c r="I214" s="35">
        <f t="shared" si="11"/>
        <v>213</v>
      </c>
      <c r="J214" s="22" t="s">
        <v>528</v>
      </c>
      <c r="K214" s="27">
        <v>2212</v>
      </c>
    </row>
    <row r="215" spans="1:11" x14ac:dyDescent="0.2">
      <c r="A215" s="35">
        <f t="shared" si="9"/>
        <v>214</v>
      </c>
      <c r="B215" s="26" t="s">
        <v>214</v>
      </c>
      <c r="C215" s="27">
        <v>21116</v>
      </c>
      <c r="E215" s="35">
        <f t="shared" si="10"/>
        <v>214</v>
      </c>
      <c r="F215" s="26" t="s">
        <v>213</v>
      </c>
      <c r="G215" s="27">
        <v>21070</v>
      </c>
      <c r="I215" s="35">
        <f t="shared" si="11"/>
        <v>213</v>
      </c>
      <c r="J215" s="22" t="s">
        <v>531</v>
      </c>
      <c r="K215" s="27">
        <v>2212</v>
      </c>
    </row>
    <row r="216" spans="1:11" x14ac:dyDescent="0.2">
      <c r="A216" s="35">
        <f t="shared" si="9"/>
        <v>215</v>
      </c>
      <c r="B216" s="26" t="s">
        <v>215</v>
      </c>
      <c r="C216" s="27">
        <v>21074</v>
      </c>
      <c r="E216" s="35">
        <f t="shared" si="10"/>
        <v>215</v>
      </c>
      <c r="F216" s="26" t="s">
        <v>212</v>
      </c>
      <c r="G216" s="27">
        <v>20975</v>
      </c>
      <c r="I216" s="35">
        <f t="shared" si="11"/>
        <v>215</v>
      </c>
      <c r="J216" s="22" t="s">
        <v>532</v>
      </c>
      <c r="K216" s="27">
        <v>2200</v>
      </c>
    </row>
    <row r="217" spans="1:11" x14ac:dyDescent="0.2">
      <c r="A217" s="35">
        <f t="shared" si="9"/>
        <v>216</v>
      </c>
      <c r="B217" s="26" t="s">
        <v>213</v>
      </c>
      <c r="C217" s="27">
        <v>21070</v>
      </c>
      <c r="E217" s="35">
        <f t="shared" si="10"/>
        <v>216</v>
      </c>
      <c r="F217" s="26" t="s">
        <v>217</v>
      </c>
      <c r="G217" s="27">
        <v>20857</v>
      </c>
      <c r="I217" s="35">
        <f t="shared" si="11"/>
        <v>216</v>
      </c>
      <c r="J217" s="22" t="s">
        <v>527</v>
      </c>
      <c r="K217" s="27">
        <v>2196</v>
      </c>
    </row>
    <row r="218" spans="1:11" x14ac:dyDescent="0.2">
      <c r="A218" s="35">
        <f t="shared" si="9"/>
        <v>217</v>
      </c>
      <c r="B218" s="26" t="s">
        <v>212</v>
      </c>
      <c r="C218" s="27">
        <v>20975</v>
      </c>
      <c r="E218" s="35">
        <f t="shared" si="10"/>
        <v>217</v>
      </c>
      <c r="F218" s="26" t="s">
        <v>216</v>
      </c>
      <c r="G218" s="27">
        <v>20763</v>
      </c>
      <c r="I218" s="35">
        <f t="shared" si="11"/>
        <v>217</v>
      </c>
      <c r="J218" s="22" t="s">
        <v>534</v>
      </c>
      <c r="K218" s="27">
        <v>2188</v>
      </c>
    </row>
    <row r="219" spans="1:11" x14ac:dyDescent="0.2">
      <c r="A219" s="35">
        <f t="shared" si="9"/>
        <v>218</v>
      </c>
      <c r="B219" s="26" t="s">
        <v>217</v>
      </c>
      <c r="C219" s="27">
        <v>20857</v>
      </c>
      <c r="E219" s="35">
        <f t="shared" si="10"/>
        <v>218</v>
      </c>
      <c r="F219" s="26" t="s">
        <v>218</v>
      </c>
      <c r="G219" s="27">
        <v>20696</v>
      </c>
      <c r="I219" s="35">
        <f t="shared" si="11"/>
        <v>218</v>
      </c>
      <c r="J219" s="22" t="s">
        <v>535</v>
      </c>
      <c r="K219" s="27">
        <v>2180</v>
      </c>
    </row>
    <row r="220" spans="1:11" x14ac:dyDescent="0.2">
      <c r="A220" s="35">
        <f t="shared" si="9"/>
        <v>219</v>
      </c>
      <c r="B220" s="26" t="s">
        <v>219</v>
      </c>
      <c r="C220" s="27">
        <v>20837</v>
      </c>
      <c r="E220" s="35">
        <f t="shared" si="10"/>
        <v>219</v>
      </c>
      <c r="F220" s="26" t="s">
        <v>220</v>
      </c>
      <c r="G220" s="27">
        <v>20634</v>
      </c>
      <c r="I220" s="35">
        <f t="shared" si="11"/>
        <v>219</v>
      </c>
      <c r="J220" s="22" t="s">
        <v>533</v>
      </c>
      <c r="K220" s="27">
        <v>2179</v>
      </c>
    </row>
    <row r="221" spans="1:11" x14ac:dyDescent="0.2">
      <c r="A221" s="35">
        <f t="shared" si="9"/>
        <v>220</v>
      </c>
      <c r="B221" s="26" t="s">
        <v>216</v>
      </c>
      <c r="C221" s="27">
        <v>20763</v>
      </c>
      <c r="E221" s="35">
        <f t="shared" si="10"/>
        <v>220</v>
      </c>
      <c r="F221" s="26" t="s">
        <v>221</v>
      </c>
      <c r="G221" s="27">
        <v>20601</v>
      </c>
      <c r="I221" s="35">
        <f t="shared" si="11"/>
        <v>220</v>
      </c>
      <c r="J221" s="22" t="s">
        <v>536</v>
      </c>
      <c r="K221" s="27">
        <v>2131</v>
      </c>
    </row>
    <row r="222" spans="1:11" x14ac:dyDescent="0.2">
      <c r="A222" s="35">
        <f t="shared" si="9"/>
        <v>221</v>
      </c>
      <c r="B222" s="26" t="s">
        <v>218</v>
      </c>
      <c r="C222" s="27">
        <v>20696</v>
      </c>
      <c r="E222" s="35">
        <f t="shared" si="10"/>
        <v>221</v>
      </c>
      <c r="F222" s="26" t="s">
        <v>222</v>
      </c>
      <c r="G222" s="27">
        <v>20581</v>
      </c>
      <c r="I222" s="35">
        <f t="shared" si="11"/>
        <v>221</v>
      </c>
      <c r="J222" s="22" t="s">
        <v>538</v>
      </c>
      <c r="K222" s="27">
        <v>2126</v>
      </c>
    </row>
    <row r="223" spans="1:11" x14ac:dyDescent="0.2">
      <c r="A223" s="35">
        <f t="shared" si="9"/>
        <v>222</v>
      </c>
      <c r="B223" s="26" t="s">
        <v>220</v>
      </c>
      <c r="C223" s="27">
        <v>20634</v>
      </c>
      <c r="E223" s="35">
        <f t="shared" si="10"/>
        <v>222</v>
      </c>
      <c r="F223" s="26" t="s">
        <v>225</v>
      </c>
      <c r="G223" s="27">
        <v>20342</v>
      </c>
      <c r="I223" s="35">
        <f t="shared" si="11"/>
        <v>222</v>
      </c>
      <c r="J223" s="22" t="s">
        <v>541</v>
      </c>
      <c r="K223" s="27">
        <v>2123</v>
      </c>
    </row>
    <row r="224" spans="1:11" x14ac:dyDescent="0.2">
      <c r="A224" s="35">
        <f t="shared" si="9"/>
        <v>223</v>
      </c>
      <c r="B224" s="26" t="s">
        <v>221</v>
      </c>
      <c r="C224" s="27">
        <v>20601</v>
      </c>
      <c r="E224" s="35">
        <f t="shared" si="10"/>
        <v>223</v>
      </c>
      <c r="F224" s="26" t="s">
        <v>224</v>
      </c>
      <c r="G224" s="27">
        <v>20271</v>
      </c>
      <c r="I224" s="35">
        <f t="shared" si="11"/>
        <v>223</v>
      </c>
      <c r="J224" s="22" t="s">
        <v>540</v>
      </c>
      <c r="K224" s="27">
        <v>2122</v>
      </c>
    </row>
    <row r="225" spans="1:11" x14ac:dyDescent="0.2">
      <c r="A225" s="35">
        <f t="shared" si="9"/>
        <v>224</v>
      </c>
      <c r="B225" s="26" t="s">
        <v>222</v>
      </c>
      <c r="C225" s="27">
        <v>20581</v>
      </c>
      <c r="E225" s="35">
        <f t="shared" si="10"/>
        <v>224</v>
      </c>
      <c r="F225" s="26" t="s">
        <v>223</v>
      </c>
      <c r="G225" s="27">
        <v>20149</v>
      </c>
      <c r="I225" s="35">
        <f t="shared" si="11"/>
        <v>224</v>
      </c>
      <c r="J225" s="22" t="s">
        <v>537</v>
      </c>
      <c r="K225" s="27">
        <v>2119</v>
      </c>
    </row>
    <row r="226" spans="1:11" x14ac:dyDescent="0.2">
      <c r="A226" s="35">
        <f t="shared" si="9"/>
        <v>225</v>
      </c>
      <c r="B226" s="26" t="s">
        <v>225</v>
      </c>
      <c r="C226" s="27">
        <v>20342</v>
      </c>
      <c r="E226" s="35">
        <f t="shared" si="10"/>
        <v>225</v>
      </c>
      <c r="F226" s="26" t="s">
        <v>227</v>
      </c>
      <c r="G226" s="27">
        <v>20036</v>
      </c>
      <c r="I226" s="35">
        <f t="shared" si="11"/>
        <v>225</v>
      </c>
      <c r="J226" s="22" t="s">
        <v>544</v>
      </c>
      <c r="K226" s="27">
        <v>2118</v>
      </c>
    </row>
    <row r="227" spans="1:11" x14ac:dyDescent="0.2">
      <c r="A227" s="35">
        <f t="shared" si="9"/>
        <v>226</v>
      </c>
      <c r="B227" s="26" t="s">
        <v>224</v>
      </c>
      <c r="C227" s="27">
        <v>20271</v>
      </c>
      <c r="E227" s="35">
        <f t="shared" si="10"/>
        <v>226</v>
      </c>
      <c r="F227" s="26" t="s">
        <v>230</v>
      </c>
      <c r="G227" s="27">
        <v>19995</v>
      </c>
      <c r="I227" s="35">
        <f t="shared" si="11"/>
        <v>226</v>
      </c>
      <c r="J227" s="22" t="s">
        <v>543</v>
      </c>
      <c r="K227" s="27">
        <v>2104</v>
      </c>
    </row>
    <row r="228" spans="1:11" x14ac:dyDescent="0.2">
      <c r="A228" s="35">
        <f t="shared" si="9"/>
        <v>227</v>
      </c>
      <c r="B228" s="26" t="s">
        <v>223</v>
      </c>
      <c r="C228" s="27">
        <v>20149</v>
      </c>
      <c r="E228" s="35">
        <f t="shared" si="10"/>
        <v>227</v>
      </c>
      <c r="F228" s="26" t="s">
        <v>229</v>
      </c>
      <c r="G228" s="27">
        <v>19962</v>
      </c>
      <c r="I228" s="35">
        <f t="shared" si="11"/>
        <v>227</v>
      </c>
      <c r="J228" s="22" t="s">
        <v>539</v>
      </c>
      <c r="K228" s="27">
        <v>2102</v>
      </c>
    </row>
    <row r="229" spans="1:11" x14ac:dyDescent="0.2">
      <c r="A229" s="35">
        <f t="shared" si="9"/>
        <v>228</v>
      </c>
      <c r="B229" s="26" t="s">
        <v>227</v>
      </c>
      <c r="C229" s="27">
        <v>20036</v>
      </c>
      <c r="E229" s="35">
        <f t="shared" si="10"/>
        <v>228</v>
      </c>
      <c r="F229" s="26" t="s">
        <v>226</v>
      </c>
      <c r="G229" s="27">
        <v>19948</v>
      </c>
      <c r="I229" s="35">
        <f t="shared" si="11"/>
        <v>227</v>
      </c>
      <c r="J229" s="22" t="s">
        <v>545</v>
      </c>
      <c r="K229" s="27">
        <v>2102</v>
      </c>
    </row>
    <row r="230" spans="1:11" x14ac:dyDescent="0.2">
      <c r="A230" s="35">
        <f t="shared" si="9"/>
        <v>229</v>
      </c>
      <c r="B230" s="26" t="s">
        <v>230</v>
      </c>
      <c r="C230" s="27">
        <v>19995</v>
      </c>
      <c r="E230" s="35">
        <f t="shared" si="10"/>
        <v>229</v>
      </c>
      <c r="F230" s="26" t="s">
        <v>231</v>
      </c>
      <c r="G230" s="27">
        <v>19855</v>
      </c>
      <c r="I230" s="35">
        <f t="shared" si="11"/>
        <v>229</v>
      </c>
      <c r="J230" s="22" t="s">
        <v>542</v>
      </c>
      <c r="K230" s="27">
        <v>2075</v>
      </c>
    </row>
    <row r="231" spans="1:11" x14ac:dyDescent="0.2">
      <c r="A231" s="35">
        <f t="shared" si="9"/>
        <v>230</v>
      </c>
      <c r="B231" s="26" t="s">
        <v>229</v>
      </c>
      <c r="C231" s="27">
        <v>19962</v>
      </c>
      <c r="E231" s="35">
        <f t="shared" si="10"/>
        <v>230</v>
      </c>
      <c r="F231" s="26" t="s">
        <v>228</v>
      </c>
      <c r="G231" s="27">
        <v>19853</v>
      </c>
      <c r="I231" s="35">
        <f t="shared" si="11"/>
        <v>230</v>
      </c>
      <c r="J231" s="22" t="s">
        <v>547</v>
      </c>
      <c r="K231" s="27">
        <v>2056</v>
      </c>
    </row>
    <row r="232" spans="1:11" x14ac:dyDescent="0.2">
      <c r="A232" s="35">
        <f t="shared" si="9"/>
        <v>231</v>
      </c>
      <c r="B232" s="26" t="s">
        <v>226</v>
      </c>
      <c r="C232" s="27">
        <v>19948</v>
      </c>
      <c r="E232" s="35">
        <f t="shared" si="10"/>
        <v>231</v>
      </c>
      <c r="F232" s="26" t="s">
        <v>233</v>
      </c>
      <c r="G232" s="27">
        <v>19694</v>
      </c>
      <c r="I232" s="35">
        <f t="shared" si="11"/>
        <v>231</v>
      </c>
      <c r="J232" s="22" t="s">
        <v>550</v>
      </c>
      <c r="K232" s="27">
        <v>2053</v>
      </c>
    </row>
    <row r="233" spans="1:11" x14ac:dyDescent="0.2">
      <c r="A233" s="35">
        <f t="shared" si="9"/>
        <v>232</v>
      </c>
      <c r="B233" s="26" t="s">
        <v>231</v>
      </c>
      <c r="C233" s="27">
        <v>19855</v>
      </c>
      <c r="E233" s="35">
        <f t="shared" si="10"/>
        <v>232</v>
      </c>
      <c r="F233" s="26" t="s">
        <v>235</v>
      </c>
      <c r="G233" s="27">
        <v>19665</v>
      </c>
      <c r="I233" s="35">
        <f t="shared" si="11"/>
        <v>232</v>
      </c>
      <c r="J233" s="22" t="s">
        <v>546</v>
      </c>
      <c r="K233" s="27">
        <v>2049</v>
      </c>
    </row>
    <row r="234" spans="1:11" x14ac:dyDescent="0.2">
      <c r="A234" s="35">
        <f t="shared" si="9"/>
        <v>233</v>
      </c>
      <c r="B234" s="26" t="s">
        <v>228</v>
      </c>
      <c r="C234" s="27">
        <v>19853</v>
      </c>
      <c r="E234" s="35">
        <f t="shared" si="10"/>
        <v>233</v>
      </c>
      <c r="F234" s="26" t="s">
        <v>234</v>
      </c>
      <c r="G234" s="27">
        <v>19586</v>
      </c>
      <c r="I234" s="35">
        <f t="shared" si="11"/>
        <v>233</v>
      </c>
      <c r="J234" s="22" t="s">
        <v>549</v>
      </c>
      <c r="K234" s="27">
        <v>2041</v>
      </c>
    </row>
    <row r="235" spans="1:11" x14ac:dyDescent="0.2">
      <c r="A235" s="35">
        <f t="shared" si="9"/>
        <v>234</v>
      </c>
      <c r="B235" s="26" t="s">
        <v>232</v>
      </c>
      <c r="C235" s="27">
        <v>19838</v>
      </c>
      <c r="E235" s="35">
        <f t="shared" si="10"/>
        <v>234</v>
      </c>
      <c r="F235" s="26" t="s">
        <v>236</v>
      </c>
      <c r="G235" s="27">
        <v>19494</v>
      </c>
      <c r="I235" s="35">
        <f t="shared" si="11"/>
        <v>234</v>
      </c>
      <c r="J235" s="22" t="s">
        <v>548</v>
      </c>
      <c r="K235" s="27">
        <v>2036</v>
      </c>
    </row>
    <row r="236" spans="1:11" x14ac:dyDescent="0.2">
      <c r="A236" s="35">
        <f t="shared" si="9"/>
        <v>235</v>
      </c>
      <c r="B236" s="26" t="s">
        <v>233</v>
      </c>
      <c r="C236" s="27">
        <v>19694</v>
      </c>
      <c r="E236" s="35">
        <f t="shared" si="10"/>
        <v>235</v>
      </c>
      <c r="F236" s="26" t="s">
        <v>237</v>
      </c>
      <c r="G236" s="27">
        <v>19375</v>
      </c>
      <c r="I236" s="35">
        <f t="shared" si="11"/>
        <v>235</v>
      </c>
      <c r="J236" s="22" t="s">
        <v>551</v>
      </c>
      <c r="K236" s="27">
        <v>2032</v>
      </c>
    </row>
    <row r="237" spans="1:11" x14ac:dyDescent="0.2">
      <c r="A237" s="35">
        <f t="shared" si="9"/>
        <v>236</v>
      </c>
      <c r="B237" s="26" t="s">
        <v>235</v>
      </c>
      <c r="C237" s="27">
        <v>19665</v>
      </c>
      <c r="E237" s="35">
        <f t="shared" si="10"/>
        <v>236</v>
      </c>
      <c r="F237" s="26" t="s">
        <v>238</v>
      </c>
      <c r="G237" s="27">
        <v>19360</v>
      </c>
      <c r="I237" s="35">
        <f t="shared" si="11"/>
        <v>236</v>
      </c>
      <c r="J237" s="22" t="s">
        <v>553</v>
      </c>
      <c r="K237" s="27">
        <v>2014</v>
      </c>
    </row>
    <row r="238" spans="1:11" x14ac:dyDescent="0.2">
      <c r="A238" s="35">
        <f t="shared" si="9"/>
        <v>237</v>
      </c>
      <c r="B238" s="26" t="s">
        <v>234</v>
      </c>
      <c r="C238" s="27">
        <v>19586</v>
      </c>
      <c r="E238" s="35">
        <f t="shared" si="10"/>
        <v>237</v>
      </c>
      <c r="F238" s="26" t="s">
        <v>240</v>
      </c>
      <c r="G238" s="27">
        <v>19311</v>
      </c>
      <c r="I238" s="35">
        <f t="shared" si="11"/>
        <v>237</v>
      </c>
      <c r="J238" s="22" t="s">
        <v>552</v>
      </c>
      <c r="K238" s="27">
        <v>2005</v>
      </c>
    </row>
    <row r="239" spans="1:11" x14ac:dyDescent="0.2">
      <c r="A239" s="35">
        <f t="shared" si="9"/>
        <v>238</v>
      </c>
      <c r="B239" s="26" t="s">
        <v>236</v>
      </c>
      <c r="C239" s="27">
        <v>19494</v>
      </c>
      <c r="E239" s="35">
        <f t="shared" si="10"/>
        <v>238</v>
      </c>
      <c r="F239" s="26" t="s">
        <v>239</v>
      </c>
      <c r="G239" s="27">
        <v>19178</v>
      </c>
      <c r="I239" s="35">
        <f t="shared" si="11"/>
        <v>238</v>
      </c>
      <c r="J239" s="22" t="s">
        <v>555</v>
      </c>
      <c r="K239" s="27">
        <v>1997</v>
      </c>
    </row>
    <row r="240" spans="1:11" x14ac:dyDescent="0.2">
      <c r="A240" s="35">
        <f t="shared" si="9"/>
        <v>239</v>
      </c>
      <c r="B240" s="26" t="s">
        <v>237</v>
      </c>
      <c r="C240" s="27">
        <v>19375</v>
      </c>
      <c r="E240" s="35">
        <f t="shared" si="10"/>
        <v>239</v>
      </c>
      <c r="F240" s="26" t="s">
        <v>241</v>
      </c>
      <c r="G240" s="27">
        <v>19116</v>
      </c>
      <c r="I240" s="35">
        <f t="shared" si="11"/>
        <v>239</v>
      </c>
      <c r="J240" s="22" t="s">
        <v>554</v>
      </c>
      <c r="K240" s="27">
        <v>1992</v>
      </c>
    </row>
    <row r="241" spans="1:11" x14ac:dyDescent="0.2">
      <c r="A241" s="35">
        <f t="shared" si="9"/>
        <v>240</v>
      </c>
      <c r="B241" s="26" t="s">
        <v>238</v>
      </c>
      <c r="C241" s="27">
        <v>19360</v>
      </c>
      <c r="E241" s="35">
        <f t="shared" si="10"/>
        <v>240</v>
      </c>
      <c r="F241" s="26" t="s">
        <v>244</v>
      </c>
      <c r="G241" s="27">
        <v>18932</v>
      </c>
      <c r="I241" s="35">
        <f t="shared" si="11"/>
        <v>240</v>
      </c>
      <c r="J241" s="22" t="s">
        <v>556</v>
      </c>
      <c r="K241" s="27">
        <v>1976</v>
      </c>
    </row>
    <row r="242" spans="1:11" x14ac:dyDescent="0.2">
      <c r="A242" s="35">
        <f t="shared" si="9"/>
        <v>241</v>
      </c>
      <c r="B242" s="26" t="s">
        <v>240</v>
      </c>
      <c r="C242" s="27">
        <v>19311</v>
      </c>
      <c r="E242" s="35">
        <f t="shared" si="10"/>
        <v>241</v>
      </c>
      <c r="F242" s="26" t="s">
        <v>242</v>
      </c>
      <c r="G242" s="27">
        <v>18783</v>
      </c>
      <c r="I242" s="35">
        <f t="shared" si="11"/>
        <v>241</v>
      </c>
      <c r="J242" s="22" t="s">
        <v>557</v>
      </c>
      <c r="K242" s="27">
        <v>1966</v>
      </c>
    </row>
    <row r="243" spans="1:11" x14ac:dyDescent="0.2">
      <c r="A243" s="35">
        <f t="shared" si="9"/>
        <v>242</v>
      </c>
      <c r="B243" s="26" t="s">
        <v>239</v>
      </c>
      <c r="C243" s="27">
        <v>19178</v>
      </c>
      <c r="E243" s="35">
        <f t="shared" si="10"/>
        <v>242</v>
      </c>
      <c r="F243" s="26" t="s">
        <v>243</v>
      </c>
      <c r="G243" s="27">
        <v>18772</v>
      </c>
      <c r="I243" s="35">
        <f t="shared" si="11"/>
        <v>242</v>
      </c>
      <c r="J243" s="22" t="s">
        <v>558</v>
      </c>
      <c r="K243" s="27">
        <v>1962</v>
      </c>
    </row>
    <row r="244" spans="1:11" x14ac:dyDescent="0.2">
      <c r="A244" s="35">
        <f t="shared" si="9"/>
        <v>243</v>
      </c>
      <c r="B244" s="26" t="s">
        <v>241</v>
      </c>
      <c r="C244" s="27">
        <v>19116</v>
      </c>
      <c r="E244" s="35">
        <f t="shared" si="10"/>
        <v>243</v>
      </c>
      <c r="F244" s="26" t="s">
        <v>245</v>
      </c>
      <c r="G244" s="27">
        <v>18768</v>
      </c>
      <c r="I244" s="35">
        <f t="shared" si="11"/>
        <v>243</v>
      </c>
      <c r="J244" s="22" t="s">
        <v>561</v>
      </c>
      <c r="K244" s="27">
        <v>1955</v>
      </c>
    </row>
    <row r="245" spans="1:11" x14ac:dyDescent="0.2">
      <c r="A245" s="35">
        <f t="shared" si="9"/>
        <v>244</v>
      </c>
      <c r="B245" s="26" t="s">
        <v>244</v>
      </c>
      <c r="C245" s="27">
        <v>18932</v>
      </c>
      <c r="E245" s="35">
        <f t="shared" si="10"/>
        <v>244</v>
      </c>
      <c r="F245" s="26" t="s">
        <v>248</v>
      </c>
      <c r="G245" s="27">
        <v>18657</v>
      </c>
      <c r="I245" s="35">
        <f t="shared" si="11"/>
        <v>244</v>
      </c>
      <c r="J245" s="22" t="s">
        <v>559</v>
      </c>
      <c r="K245" s="27">
        <v>1951</v>
      </c>
    </row>
    <row r="246" spans="1:11" x14ac:dyDescent="0.2">
      <c r="A246" s="35">
        <f t="shared" si="9"/>
        <v>245</v>
      </c>
      <c r="B246" s="26" t="s">
        <v>242</v>
      </c>
      <c r="C246" s="27">
        <v>18783</v>
      </c>
      <c r="E246" s="35">
        <f t="shared" si="10"/>
        <v>245</v>
      </c>
      <c r="F246" s="26" t="s">
        <v>246</v>
      </c>
      <c r="G246" s="27">
        <v>18643</v>
      </c>
      <c r="I246" s="35">
        <f t="shared" si="11"/>
        <v>245</v>
      </c>
      <c r="J246" s="22" t="s">
        <v>564</v>
      </c>
      <c r="K246" s="27">
        <v>1946</v>
      </c>
    </row>
    <row r="247" spans="1:11" x14ac:dyDescent="0.2">
      <c r="A247" s="35">
        <f t="shared" si="9"/>
        <v>246</v>
      </c>
      <c r="B247" s="26" t="s">
        <v>243</v>
      </c>
      <c r="C247" s="27">
        <v>18772</v>
      </c>
      <c r="E247" s="35">
        <f t="shared" si="10"/>
        <v>246</v>
      </c>
      <c r="F247" s="26" t="s">
        <v>249</v>
      </c>
      <c r="G247" s="27">
        <v>18529</v>
      </c>
      <c r="I247" s="35">
        <f t="shared" si="11"/>
        <v>246</v>
      </c>
      <c r="J247" s="22" t="s">
        <v>560</v>
      </c>
      <c r="K247" s="27">
        <v>1945</v>
      </c>
    </row>
    <row r="248" spans="1:11" x14ac:dyDescent="0.2">
      <c r="A248" s="35">
        <f t="shared" si="9"/>
        <v>247</v>
      </c>
      <c r="B248" s="26" t="s">
        <v>245</v>
      </c>
      <c r="C248" s="27">
        <v>18768</v>
      </c>
      <c r="E248" s="35">
        <f t="shared" si="10"/>
        <v>247</v>
      </c>
      <c r="F248" s="26" t="s">
        <v>247</v>
      </c>
      <c r="G248" s="27">
        <v>18528</v>
      </c>
      <c r="I248" s="35">
        <f t="shared" si="11"/>
        <v>246</v>
      </c>
      <c r="J248" s="22" t="s">
        <v>2711</v>
      </c>
      <c r="K248" s="27">
        <v>1945</v>
      </c>
    </row>
    <row r="249" spans="1:11" x14ac:dyDescent="0.2">
      <c r="A249" s="35">
        <f t="shared" si="9"/>
        <v>248</v>
      </c>
      <c r="B249" s="26" t="s">
        <v>248</v>
      </c>
      <c r="C249" s="27">
        <v>18657</v>
      </c>
      <c r="E249" s="35">
        <f t="shared" si="10"/>
        <v>248</v>
      </c>
      <c r="F249" s="26" t="s">
        <v>252</v>
      </c>
      <c r="G249" s="27">
        <v>18464</v>
      </c>
      <c r="I249" s="35">
        <f t="shared" si="11"/>
        <v>248</v>
      </c>
      <c r="J249" s="22" t="s">
        <v>562</v>
      </c>
      <c r="K249" s="27">
        <v>1943</v>
      </c>
    </row>
    <row r="250" spans="1:11" x14ac:dyDescent="0.2">
      <c r="A250" s="35">
        <f t="shared" si="9"/>
        <v>249</v>
      </c>
      <c r="B250" s="26" t="s">
        <v>246</v>
      </c>
      <c r="C250" s="27">
        <v>18643</v>
      </c>
      <c r="E250" s="35">
        <f t="shared" si="10"/>
        <v>249</v>
      </c>
      <c r="F250" s="26" t="s">
        <v>255</v>
      </c>
      <c r="G250" s="27">
        <v>18377</v>
      </c>
      <c r="I250" s="35">
        <f t="shared" si="11"/>
        <v>249</v>
      </c>
      <c r="J250" s="22" t="s">
        <v>1033</v>
      </c>
      <c r="K250" s="27">
        <v>1928</v>
      </c>
    </row>
    <row r="251" spans="1:11" x14ac:dyDescent="0.2">
      <c r="A251" s="35">
        <f t="shared" si="9"/>
        <v>250</v>
      </c>
      <c r="B251" s="26" t="s">
        <v>251</v>
      </c>
      <c r="C251" s="27">
        <v>18598</v>
      </c>
      <c r="E251" s="35">
        <f t="shared" si="10"/>
        <v>250</v>
      </c>
      <c r="F251" s="26" t="s">
        <v>253</v>
      </c>
      <c r="G251" s="27">
        <v>18367</v>
      </c>
      <c r="I251" s="35">
        <f t="shared" si="11"/>
        <v>250</v>
      </c>
      <c r="J251" s="22" t="s">
        <v>2707</v>
      </c>
      <c r="K251" s="27">
        <v>1925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showGridLines="0" zoomScale="80" zoomScaleNormal="80" workbookViewId="0"/>
  </sheetViews>
  <sheetFormatPr defaultRowHeight="15" x14ac:dyDescent="0.2"/>
  <cols>
    <col min="1" max="1" width="5.44140625" style="36" bestFit="1" customWidth="1"/>
    <col min="2" max="2" width="15.77734375" style="32" customWidth="1"/>
    <col min="3" max="3" width="15.77734375" style="34" customWidth="1"/>
    <col min="4" max="4" width="5.77734375" style="32" customWidth="1"/>
    <col min="5" max="5" width="5.44140625" style="36" bestFit="1" customWidth="1"/>
    <col min="6" max="6" width="15.77734375" style="32" customWidth="1"/>
    <col min="7" max="7" width="15.77734375" style="34" customWidth="1"/>
    <col min="8" max="8" width="5.77734375" style="32" customWidth="1"/>
    <col min="9" max="9" width="5.44140625" style="36" bestFit="1" customWidth="1"/>
    <col min="10" max="10" width="15.77734375" style="32" customWidth="1"/>
    <col min="11" max="11" width="15.77734375" style="34" customWidth="1"/>
    <col min="12" max="12" width="8.88671875" style="4"/>
  </cols>
  <sheetData>
    <row r="1" spans="1:11" ht="31.5" x14ac:dyDescent="0.2">
      <c r="A1" s="37" t="s">
        <v>636</v>
      </c>
      <c r="B1" s="37" t="s">
        <v>2673</v>
      </c>
      <c r="C1" s="38" t="s">
        <v>2677</v>
      </c>
      <c r="D1" s="39"/>
      <c r="E1" s="37" t="s">
        <v>636</v>
      </c>
      <c r="F1" s="37" t="s">
        <v>2676</v>
      </c>
      <c r="G1" s="38" t="s">
        <v>2677</v>
      </c>
      <c r="H1" s="39"/>
      <c r="I1" s="37" t="s">
        <v>636</v>
      </c>
      <c r="J1" s="37" t="s">
        <v>2675</v>
      </c>
      <c r="K1" s="38" t="s">
        <v>2677</v>
      </c>
    </row>
    <row r="2" spans="1:11" x14ac:dyDescent="0.2">
      <c r="A2" s="35">
        <f t="shared" ref="A2:A65" si="0">RANK(C2,C:C)</f>
        <v>1</v>
      </c>
      <c r="B2" s="26" t="s">
        <v>637</v>
      </c>
      <c r="C2" s="27">
        <v>38246354</v>
      </c>
      <c r="E2" s="35">
        <f t="shared" ref="E2:E65" si="1">RANK(G2,G:G)</f>
        <v>1</v>
      </c>
      <c r="F2" s="26" t="s">
        <v>2</v>
      </c>
      <c r="G2" s="27">
        <v>1165493</v>
      </c>
      <c r="I2" s="35">
        <f t="shared" ref="I2:I65" si="2">RANK(K2,K:K)</f>
        <v>1</v>
      </c>
      <c r="J2" s="22" t="s">
        <v>127</v>
      </c>
      <c r="K2" s="27">
        <v>67937</v>
      </c>
    </row>
    <row r="3" spans="1:11" x14ac:dyDescent="0.2">
      <c r="A3" s="35">
        <f t="shared" si="0"/>
        <v>2</v>
      </c>
      <c r="B3" s="26" t="s">
        <v>2</v>
      </c>
      <c r="C3" s="27">
        <v>1165493</v>
      </c>
      <c r="E3" s="35">
        <f t="shared" si="1"/>
        <v>2</v>
      </c>
      <c r="F3" s="26" t="s">
        <v>4</v>
      </c>
      <c r="G3" s="27">
        <v>1057292</v>
      </c>
      <c r="I3" s="35">
        <f t="shared" si="2"/>
        <v>2</v>
      </c>
      <c r="J3" s="22" t="s">
        <v>219</v>
      </c>
      <c r="K3" s="27">
        <v>43542</v>
      </c>
    </row>
    <row r="4" spans="1:11" x14ac:dyDescent="0.2">
      <c r="A4" s="35">
        <f t="shared" si="0"/>
        <v>3</v>
      </c>
      <c r="B4" s="26" t="s">
        <v>4</v>
      </c>
      <c r="C4" s="27">
        <v>1057292</v>
      </c>
      <c r="E4" s="35">
        <f t="shared" si="1"/>
        <v>3</v>
      </c>
      <c r="F4" s="26" t="s">
        <v>3</v>
      </c>
      <c r="G4" s="27">
        <v>1011510</v>
      </c>
      <c r="I4" s="35">
        <f t="shared" si="2"/>
        <v>3</v>
      </c>
      <c r="J4" s="22" t="s">
        <v>232</v>
      </c>
      <c r="K4" s="27">
        <v>42002</v>
      </c>
    </row>
    <row r="5" spans="1:11" x14ac:dyDescent="0.2">
      <c r="A5" s="35">
        <f t="shared" si="0"/>
        <v>4</v>
      </c>
      <c r="B5" s="26" t="s">
        <v>3</v>
      </c>
      <c r="C5" s="27">
        <v>1011510</v>
      </c>
      <c r="E5" s="35">
        <f t="shared" si="1"/>
        <v>4</v>
      </c>
      <c r="F5" s="26" t="s">
        <v>5</v>
      </c>
      <c r="G5" s="27">
        <v>964706</v>
      </c>
      <c r="I5" s="35">
        <f t="shared" si="2"/>
        <v>4</v>
      </c>
      <c r="J5" s="22" t="s">
        <v>251</v>
      </c>
      <c r="K5" s="27">
        <v>40516</v>
      </c>
    </row>
    <row r="6" spans="1:11" x14ac:dyDescent="0.2">
      <c r="A6" s="35">
        <f t="shared" si="0"/>
        <v>5</v>
      </c>
      <c r="B6" s="26" t="s">
        <v>5</v>
      </c>
      <c r="C6" s="27">
        <v>964706</v>
      </c>
      <c r="E6" s="35">
        <f t="shared" si="1"/>
        <v>5</v>
      </c>
      <c r="F6" s="26" t="s">
        <v>33</v>
      </c>
      <c r="G6" s="27">
        <v>789375</v>
      </c>
      <c r="I6" s="35">
        <f t="shared" si="2"/>
        <v>5</v>
      </c>
      <c r="J6" s="22" t="s">
        <v>259</v>
      </c>
      <c r="K6" s="27">
        <v>37564</v>
      </c>
    </row>
    <row r="7" spans="1:11" x14ac:dyDescent="0.2">
      <c r="A7" s="35">
        <f t="shared" si="0"/>
        <v>6</v>
      </c>
      <c r="B7" s="26" t="s">
        <v>33</v>
      </c>
      <c r="C7" s="27">
        <v>789375</v>
      </c>
      <c r="E7" s="35">
        <f t="shared" si="1"/>
        <v>6</v>
      </c>
      <c r="F7" s="26" t="s">
        <v>8</v>
      </c>
      <c r="G7" s="27">
        <v>781780</v>
      </c>
      <c r="I7" s="35">
        <f t="shared" si="2"/>
        <v>6</v>
      </c>
      <c r="J7" s="22" t="s">
        <v>284</v>
      </c>
      <c r="K7" s="27">
        <v>33751</v>
      </c>
    </row>
    <row r="8" spans="1:11" x14ac:dyDescent="0.2">
      <c r="A8" s="35">
        <f t="shared" si="0"/>
        <v>7</v>
      </c>
      <c r="B8" s="26" t="s">
        <v>8</v>
      </c>
      <c r="C8" s="27">
        <v>781780</v>
      </c>
      <c r="E8" s="35">
        <f t="shared" si="1"/>
        <v>7</v>
      </c>
      <c r="F8" s="26" t="s">
        <v>6</v>
      </c>
      <c r="G8" s="27">
        <v>742271</v>
      </c>
      <c r="I8" s="35">
        <f t="shared" si="2"/>
        <v>7</v>
      </c>
      <c r="J8" s="22" t="s">
        <v>292</v>
      </c>
      <c r="K8" s="27">
        <v>32684</v>
      </c>
    </row>
    <row r="9" spans="1:11" x14ac:dyDescent="0.2">
      <c r="A9" s="35">
        <f t="shared" si="0"/>
        <v>8</v>
      </c>
      <c r="B9" s="26" t="s">
        <v>6</v>
      </c>
      <c r="C9" s="27">
        <v>742271</v>
      </c>
      <c r="E9" s="35">
        <f t="shared" si="1"/>
        <v>8</v>
      </c>
      <c r="F9" s="26" t="s">
        <v>9</v>
      </c>
      <c r="G9" s="27">
        <v>718643</v>
      </c>
      <c r="I9" s="35">
        <f t="shared" si="2"/>
        <v>8</v>
      </c>
      <c r="J9" s="22" t="s">
        <v>290</v>
      </c>
      <c r="K9" s="27">
        <v>32240</v>
      </c>
    </row>
    <row r="10" spans="1:11" x14ac:dyDescent="0.2">
      <c r="A10" s="35">
        <f t="shared" si="0"/>
        <v>9</v>
      </c>
      <c r="B10" s="26" t="s">
        <v>9</v>
      </c>
      <c r="C10" s="27">
        <v>718643</v>
      </c>
      <c r="E10" s="35">
        <f t="shared" si="1"/>
        <v>9</v>
      </c>
      <c r="F10" s="26" t="s">
        <v>7</v>
      </c>
      <c r="G10" s="27">
        <v>702571</v>
      </c>
      <c r="I10" s="35">
        <f t="shared" si="2"/>
        <v>9</v>
      </c>
      <c r="J10" s="22" t="s">
        <v>288</v>
      </c>
      <c r="K10" s="27">
        <v>31820</v>
      </c>
    </row>
    <row r="11" spans="1:11" x14ac:dyDescent="0.2">
      <c r="A11" s="35">
        <f t="shared" si="0"/>
        <v>10</v>
      </c>
      <c r="B11" s="26" t="s">
        <v>7</v>
      </c>
      <c r="C11" s="27">
        <v>702571</v>
      </c>
      <c r="E11" s="35">
        <f t="shared" si="1"/>
        <v>10</v>
      </c>
      <c r="F11" s="26" t="s">
        <v>41</v>
      </c>
      <c r="G11" s="27">
        <v>610972</v>
      </c>
      <c r="I11" s="35">
        <f t="shared" si="2"/>
        <v>10</v>
      </c>
      <c r="J11" s="22" t="s">
        <v>277</v>
      </c>
      <c r="K11" s="27">
        <v>31367</v>
      </c>
    </row>
    <row r="12" spans="1:11" x14ac:dyDescent="0.2">
      <c r="A12" s="35">
        <f t="shared" si="0"/>
        <v>11</v>
      </c>
      <c r="B12" s="26" t="s">
        <v>41</v>
      </c>
      <c r="C12" s="27">
        <v>610972</v>
      </c>
      <c r="E12" s="35">
        <f t="shared" si="1"/>
        <v>11</v>
      </c>
      <c r="F12" s="26" t="s">
        <v>10</v>
      </c>
      <c r="G12" s="27">
        <v>589473</v>
      </c>
      <c r="I12" s="35">
        <f t="shared" si="2"/>
        <v>11</v>
      </c>
      <c r="J12" s="22" t="s">
        <v>271</v>
      </c>
      <c r="K12" s="27">
        <v>30703</v>
      </c>
    </row>
    <row r="13" spans="1:11" x14ac:dyDescent="0.2">
      <c r="A13" s="35">
        <f t="shared" si="0"/>
        <v>12</v>
      </c>
      <c r="B13" s="26" t="s">
        <v>10</v>
      </c>
      <c r="C13" s="27">
        <v>589473</v>
      </c>
      <c r="E13" s="35">
        <f t="shared" si="1"/>
        <v>12</v>
      </c>
      <c r="F13" s="26" t="s">
        <v>11</v>
      </c>
      <c r="G13" s="27">
        <v>533130</v>
      </c>
      <c r="I13" s="35">
        <f t="shared" si="2"/>
        <v>12</v>
      </c>
      <c r="J13" s="22" t="s">
        <v>296</v>
      </c>
      <c r="K13" s="27">
        <v>28648</v>
      </c>
    </row>
    <row r="14" spans="1:11" x14ac:dyDescent="0.2">
      <c r="A14" s="35">
        <f t="shared" si="0"/>
        <v>13</v>
      </c>
      <c r="B14" s="26" t="s">
        <v>11</v>
      </c>
      <c r="C14" s="27">
        <v>533130</v>
      </c>
      <c r="E14" s="35">
        <f t="shared" si="1"/>
        <v>13</v>
      </c>
      <c r="F14" s="26" t="s">
        <v>16</v>
      </c>
      <c r="G14" s="27">
        <v>446323</v>
      </c>
      <c r="I14" s="35">
        <f t="shared" si="2"/>
        <v>13</v>
      </c>
      <c r="J14" s="22" t="s">
        <v>310</v>
      </c>
      <c r="K14" s="27">
        <v>28419</v>
      </c>
    </row>
    <row r="15" spans="1:11" x14ac:dyDescent="0.2">
      <c r="A15" s="35">
        <f t="shared" si="0"/>
        <v>14</v>
      </c>
      <c r="B15" s="26" t="s">
        <v>16</v>
      </c>
      <c r="C15" s="27">
        <v>446323</v>
      </c>
      <c r="E15" s="35">
        <f t="shared" si="1"/>
        <v>14</v>
      </c>
      <c r="F15" s="26" t="s">
        <v>86</v>
      </c>
      <c r="G15" s="27">
        <v>439521</v>
      </c>
      <c r="I15" s="35">
        <f t="shared" si="2"/>
        <v>14</v>
      </c>
      <c r="J15" s="22" t="s">
        <v>294</v>
      </c>
      <c r="K15" s="27">
        <v>27847</v>
      </c>
    </row>
    <row r="16" spans="1:11" x14ac:dyDescent="0.2">
      <c r="A16" s="35">
        <f t="shared" si="0"/>
        <v>15</v>
      </c>
      <c r="B16" s="26" t="s">
        <v>86</v>
      </c>
      <c r="C16" s="27">
        <v>439521</v>
      </c>
      <c r="E16" s="35">
        <f t="shared" si="1"/>
        <v>15</v>
      </c>
      <c r="F16" s="26" t="s">
        <v>14</v>
      </c>
      <c r="G16" s="27">
        <v>415681</v>
      </c>
      <c r="I16" s="35">
        <f t="shared" si="2"/>
        <v>15</v>
      </c>
      <c r="J16" s="22" t="s">
        <v>293</v>
      </c>
      <c r="K16" s="27">
        <v>26875</v>
      </c>
    </row>
    <row r="17" spans="1:11" x14ac:dyDescent="0.2">
      <c r="A17" s="35">
        <f t="shared" si="0"/>
        <v>16</v>
      </c>
      <c r="B17" s="26" t="s">
        <v>14</v>
      </c>
      <c r="C17" s="27">
        <v>415681</v>
      </c>
      <c r="E17" s="35">
        <f t="shared" si="1"/>
        <v>16</v>
      </c>
      <c r="F17" s="26" t="s">
        <v>77</v>
      </c>
      <c r="G17" s="27">
        <v>403736</v>
      </c>
      <c r="I17" s="35">
        <f t="shared" si="2"/>
        <v>16</v>
      </c>
      <c r="J17" s="22" t="s">
        <v>295</v>
      </c>
      <c r="K17" s="27">
        <v>26686</v>
      </c>
    </row>
    <row r="18" spans="1:11" x14ac:dyDescent="0.2">
      <c r="A18" s="35">
        <f t="shared" si="0"/>
        <v>17</v>
      </c>
      <c r="B18" s="26" t="s">
        <v>77</v>
      </c>
      <c r="C18" s="27">
        <v>403736</v>
      </c>
      <c r="E18" s="35">
        <f t="shared" si="1"/>
        <v>17</v>
      </c>
      <c r="F18" s="26" t="s">
        <v>12</v>
      </c>
      <c r="G18" s="27">
        <v>385771</v>
      </c>
      <c r="I18" s="35">
        <f t="shared" si="2"/>
        <v>17</v>
      </c>
      <c r="J18" s="22" t="s">
        <v>287</v>
      </c>
      <c r="K18" s="27">
        <v>26547</v>
      </c>
    </row>
    <row r="19" spans="1:11" x14ac:dyDescent="0.2">
      <c r="A19" s="35">
        <f t="shared" si="0"/>
        <v>18</v>
      </c>
      <c r="B19" s="26" t="s">
        <v>12</v>
      </c>
      <c r="C19" s="27">
        <v>385771</v>
      </c>
      <c r="E19" s="35">
        <f t="shared" si="1"/>
        <v>18</v>
      </c>
      <c r="F19" s="26" t="s">
        <v>13</v>
      </c>
      <c r="G19" s="27">
        <v>383977</v>
      </c>
      <c r="I19" s="35">
        <f t="shared" si="2"/>
        <v>18</v>
      </c>
      <c r="J19" s="22" t="s">
        <v>380</v>
      </c>
      <c r="K19" s="27">
        <v>26078</v>
      </c>
    </row>
    <row r="20" spans="1:11" x14ac:dyDescent="0.2">
      <c r="A20" s="35">
        <f t="shared" si="0"/>
        <v>19</v>
      </c>
      <c r="B20" s="26" t="s">
        <v>13</v>
      </c>
      <c r="C20" s="27">
        <v>383977</v>
      </c>
      <c r="E20" s="35">
        <f t="shared" si="1"/>
        <v>19</v>
      </c>
      <c r="F20" s="26" t="s">
        <v>84</v>
      </c>
      <c r="G20" s="27">
        <v>379440</v>
      </c>
      <c r="I20" s="35">
        <f t="shared" si="2"/>
        <v>19</v>
      </c>
      <c r="J20" s="22" t="s">
        <v>299</v>
      </c>
      <c r="K20" s="27">
        <v>25305</v>
      </c>
    </row>
    <row r="21" spans="1:11" x14ac:dyDescent="0.2">
      <c r="A21" s="35">
        <f t="shared" si="0"/>
        <v>20</v>
      </c>
      <c r="B21" s="26" t="s">
        <v>84</v>
      </c>
      <c r="C21" s="27">
        <v>379440</v>
      </c>
      <c r="E21" s="35">
        <f t="shared" si="1"/>
        <v>20</v>
      </c>
      <c r="F21" s="26" t="s">
        <v>15</v>
      </c>
      <c r="G21" s="27">
        <v>362507</v>
      </c>
      <c r="I21" s="35">
        <f t="shared" si="2"/>
        <v>20</v>
      </c>
      <c r="J21" s="22" t="s">
        <v>302</v>
      </c>
      <c r="K21" s="27">
        <v>25145</v>
      </c>
    </row>
    <row r="22" spans="1:11" x14ac:dyDescent="0.2">
      <c r="A22" s="35">
        <f t="shared" si="0"/>
        <v>21</v>
      </c>
      <c r="B22" s="26" t="s">
        <v>15</v>
      </c>
      <c r="C22" s="27">
        <v>362507</v>
      </c>
      <c r="E22" s="35">
        <f t="shared" si="1"/>
        <v>21</v>
      </c>
      <c r="F22" s="26" t="s">
        <v>18</v>
      </c>
      <c r="G22" s="27">
        <v>338843</v>
      </c>
      <c r="I22" s="35">
        <f t="shared" si="2"/>
        <v>21</v>
      </c>
      <c r="J22" s="22" t="s">
        <v>312</v>
      </c>
      <c r="K22" s="27">
        <v>24838</v>
      </c>
    </row>
    <row r="23" spans="1:11" x14ac:dyDescent="0.2">
      <c r="A23" s="35">
        <f t="shared" si="0"/>
        <v>22</v>
      </c>
      <c r="B23" s="26" t="s">
        <v>18</v>
      </c>
      <c r="C23" s="27">
        <v>338843</v>
      </c>
      <c r="E23" s="35">
        <f t="shared" si="1"/>
        <v>22</v>
      </c>
      <c r="F23" s="26" t="s">
        <v>116</v>
      </c>
      <c r="G23" s="27">
        <v>332670</v>
      </c>
      <c r="I23" s="35">
        <f t="shared" si="2"/>
        <v>22</v>
      </c>
      <c r="J23" s="22" t="s">
        <v>383</v>
      </c>
      <c r="K23" s="27">
        <v>24095</v>
      </c>
    </row>
    <row r="24" spans="1:11" x14ac:dyDescent="0.2">
      <c r="A24" s="35">
        <f t="shared" si="0"/>
        <v>23</v>
      </c>
      <c r="B24" s="26" t="s">
        <v>116</v>
      </c>
      <c r="C24" s="27">
        <v>332670</v>
      </c>
      <c r="E24" s="35">
        <f t="shared" si="1"/>
        <v>23</v>
      </c>
      <c r="F24" s="26" t="s">
        <v>17</v>
      </c>
      <c r="G24" s="27">
        <v>317735</v>
      </c>
      <c r="I24" s="35">
        <f t="shared" si="2"/>
        <v>23</v>
      </c>
      <c r="J24" s="22" t="s">
        <v>385</v>
      </c>
      <c r="K24" s="27">
        <v>23587</v>
      </c>
    </row>
    <row r="25" spans="1:11" x14ac:dyDescent="0.2">
      <c r="A25" s="35">
        <f t="shared" si="0"/>
        <v>24</v>
      </c>
      <c r="B25" s="26" t="s">
        <v>17</v>
      </c>
      <c r="C25" s="27">
        <v>317735</v>
      </c>
      <c r="E25" s="35">
        <f t="shared" si="1"/>
        <v>24</v>
      </c>
      <c r="F25" s="26" t="s">
        <v>19</v>
      </c>
      <c r="G25" s="27">
        <v>306586</v>
      </c>
      <c r="I25" s="35">
        <f t="shared" si="2"/>
        <v>24</v>
      </c>
      <c r="J25" s="22" t="s">
        <v>328</v>
      </c>
      <c r="K25" s="27">
        <v>23061</v>
      </c>
    </row>
    <row r="26" spans="1:11" x14ac:dyDescent="0.2">
      <c r="A26" s="35">
        <f t="shared" si="0"/>
        <v>25</v>
      </c>
      <c r="B26" s="26" t="s">
        <v>19</v>
      </c>
      <c r="C26" s="27">
        <v>306586</v>
      </c>
      <c r="E26" s="35">
        <f t="shared" si="1"/>
        <v>25</v>
      </c>
      <c r="F26" s="26" t="s">
        <v>27</v>
      </c>
      <c r="G26" s="27">
        <v>296688</v>
      </c>
      <c r="I26" s="35">
        <f t="shared" si="2"/>
        <v>25</v>
      </c>
      <c r="J26" s="22" t="s">
        <v>316</v>
      </c>
      <c r="K26" s="27">
        <v>22961</v>
      </c>
    </row>
    <row r="27" spans="1:11" x14ac:dyDescent="0.2">
      <c r="A27" s="35">
        <f t="shared" si="0"/>
        <v>26</v>
      </c>
      <c r="B27" s="26" t="s">
        <v>27</v>
      </c>
      <c r="C27" s="27">
        <v>296688</v>
      </c>
      <c r="E27" s="35">
        <f t="shared" si="1"/>
        <v>26</v>
      </c>
      <c r="F27" s="26" t="s">
        <v>21</v>
      </c>
      <c r="G27" s="27">
        <v>288695</v>
      </c>
      <c r="I27" s="35">
        <f t="shared" si="2"/>
        <v>26</v>
      </c>
      <c r="J27" s="22" t="s">
        <v>320</v>
      </c>
      <c r="K27" s="27">
        <v>22706</v>
      </c>
    </row>
    <row r="28" spans="1:11" x14ac:dyDescent="0.2">
      <c r="A28" s="35">
        <f t="shared" si="0"/>
        <v>27</v>
      </c>
      <c r="B28" s="26" t="s">
        <v>21</v>
      </c>
      <c r="C28" s="27">
        <v>288695</v>
      </c>
      <c r="E28" s="35">
        <f t="shared" si="1"/>
        <v>27</v>
      </c>
      <c r="F28" s="26" t="s">
        <v>106</v>
      </c>
      <c r="G28" s="27">
        <v>287198</v>
      </c>
      <c r="I28" s="35">
        <f t="shared" si="2"/>
        <v>27</v>
      </c>
      <c r="J28" s="22" t="s">
        <v>404</v>
      </c>
      <c r="K28" s="27">
        <v>22139</v>
      </c>
    </row>
    <row r="29" spans="1:11" x14ac:dyDescent="0.2">
      <c r="A29" s="35">
        <f t="shared" si="0"/>
        <v>28</v>
      </c>
      <c r="B29" s="26" t="s">
        <v>106</v>
      </c>
      <c r="C29" s="27">
        <v>287198</v>
      </c>
      <c r="E29" s="35">
        <f t="shared" si="1"/>
        <v>28</v>
      </c>
      <c r="F29" s="26" t="s">
        <v>28</v>
      </c>
      <c r="G29" s="27">
        <v>281264</v>
      </c>
      <c r="I29" s="35">
        <f t="shared" si="2"/>
        <v>28</v>
      </c>
      <c r="J29" s="22" t="s">
        <v>337</v>
      </c>
      <c r="K29" s="27">
        <v>22043</v>
      </c>
    </row>
    <row r="30" spans="1:11" x14ac:dyDescent="0.2">
      <c r="A30" s="35">
        <f t="shared" si="0"/>
        <v>29</v>
      </c>
      <c r="B30" s="26" t="s">
        <v>28</v>
      </c>
      <c r="C30" s="27">
        <v>281264</v>
      </c>
      <c r="E30" s="35">
        <f t="shared" si="1"/>
        <v>29</v>
      </c>
      <c r="F30" s="26" t="s">
        <v>112</v>
      </c>
      <c r="G30" s="27">
        <v>279238</v>
      </c>
      <c r="I30" s="35">
        <f t="shared" si="2"/>
        <v>29</v>
      </c>
      <c r="J30" s="22" t="s">
        <v>331</v>
      </c>
      <c r="K30" s="27">
        <v>22017</v>
      </c>
    </row>
    <row r="31" spans="1:11" x14ac:dyDescent="0.2">
      <c r="A31" s="35">
        <f t="shared" si="0"/>
        <v>30</v>
      </c>
      <c r="B31" s="26" t="s">
        <v>112</v>
      </c>
      <c r="C31" s="27">
        <v>279238</v>
      </c>
      <c r="E31" s="35">
        <f t="shared" si="1"/>
        <v>30</v>
      </c>
      <c r="F31" s="26" t="s">
        <v>130</v>
      </c>
      <c r="G31" s="27">
        <v>267527</v>
      </c>
      <c r="I31" s="35">
        <f t="shared" si="2"/>
        <v>30</v>
      </c>
      <c r="J31" s="22" t="s">
        <v>336</v>
      </c>
      <c r="K31" s="27">
        <v>21625</v>
      </c>
    </row>
    <row r="32" spans="1:11" x14ac:dyDescent="0.2">
      <c r="A32" s="35">
        <f t="shared" si="0"/>
        <v>31</v>
      </c>
      <c r="B32" s="26" t="s">
        <v>130</v>
      </c>
      <c r="C32" s="27">
        <v>267527</v>
      </c>
      <c r="E32" s="35">
        <f t="shared" si="1"/>
        <v>31</v>
      </c>
      <c r="F32" s="26" t="s">
        <v>20</v>
      </c>
      <c r="G32" s="27">
        <v>265545</v>
      </c>
      <c r="I32" s="35">
        <f t="shared" si="2"/>
        <v>31</v>
      </c>
      <c r="J32" s="22" t="s">
        <v>0</v>
      </c>
      <c r="K32" s="27">
        <v>21233</v>
      </c>
    </row>
    <row r="33" spans="1:11" x14ac:dyDescent="0.2">
      <c r="A33" s="35">
        <f t="shared" si="0"/>
        <v>32</v>
      </c>
      <c r="B33" s="26" t="s">
        <v>20</v>
      </c>
      <c r="C33" s="27">
        <v>265545</v>
      </c>
      <c r="E33" s="35">
        <f t="shared" si="1"/>
        <v>32</v>
      </c>
      <c r="F33" s="26" t="s">
        <v>108</v>
      </c>
      <c r="G33" s="27">
        <v>261992</v>
      </c>
      <c r="I33" s="35">
        <f t="shared" si="2"/>
        <v>32</v>
      </c>
      <c r="J33" s="22" t="s">
        <v>339</v>
      </c>
      <c r="K33" s="27">
        <v>20901</v>
      </c>
    </row>
    <row r="34" spans="1:11" x14ac:dyDescent="0.2">
      <c r="A34" s="35">
        <f t="shared" si="0"/>
        <v>33</v>
      </c>
      <c r="B34" s="26" t="s">
        <v>108</v>
      </c>
      <c r="C34" s="27">
        <v>261992</v>
      </c>
      <c r="E34" s="35">
        <f t="shared" si="1"/>
        <v>33</v>
      </c>
      <c r="F34" s="26" t="s">
        <v>26</v>
      </c>
      <c r="G34" s="27">
        <v>260773</v>
      </c>
      <c r="I34" s="35">
        <f t="shared" si="2"/>
        <v>33</v>
      </c>
      <c r="J34" s="22" t="s">
        <v>478</v>
      </c>
      <c r="K34" s="27">
        <v>20854</v>
      </c>
    </row>
    <row r="35" spans="1:11" x14ac:dyDescent="0.2">
      <c r="A35" s="35">
        <f t="shared" si="0"/>
        <v>34</v>
      </c>
      <c r="B35" s="26" t="s">
        <v>26</v>
      </c>
      <c r="C35" s="27">
        <v>260773</v>
      </c>
      <c r="E35" s="35">
        <f t="shared" si="1"/>
        <v>34</v>
      </c>
      <c r="F35" s="26" t="s">
        <v>22</v>
      </c>
      <c r="G35" s="27">
        <v>256352</v>
      </c>
      <c r="I35" s="35">
        <f t="shared" si="2"/>
        <v>34</v>
      </c>
      <c r="J35" s="22" t="s">
        <v>582</v>
      </c>
      <c r="K35" s="27">
        <v>20765</v>
      </c>
    </row>
    <row r="36" spans="1:11" x14ac:dyDescent="0.2">
      <c r="A36" s="35">
        <f t="shared" si="0"/>
        <v>35</v>
      </c>
      <c r="B36" s="26" t="s">
        <v>22</v>
      </c>
      <c r="C36" s="27">
        <v>256352</v>
      </c>
      <c r="E36" s="35">
        <f t="shared" si="1"/>
        <v>35</v>
      </c>
      <c r="F36" s="26" t="s">
        <v>23</v>
      </c>
      <c r="G36" s="27">
        <v>252275</v>
      </c>
      <c r="I36" s="35">
        <f t="shared" si="2"/>
        <v>35</v>
      </c>
      <c r="J36" s="22" t="s">
        <v>583</v>
      </c>
      <c r="K36" s="27">
        <v>19378</v>
      </c>
    </row>
    <row r="37" spans="1:11" x14ac:dyDescent="0.2">
      <c r="A37" s="35">
        <f t="shared" si="0"/>
        <v>36</v>
      </c>
      <c r="B37" s="26" t="s">
        <v>23</v>
      </c>
      <c r="C37" s="27">
        <v>252275</v>
      </c>
      <c r="E37" s="35">
        <f t="shared" si="1"/>
        <v>36</v>
      </c>
      <c r="F37" s="26" t="s">
        <v>24</v>
      </c>
      <c r="G37" s="27">
        <v>247079</v>
      </c>
      <c r="I37" s="35">
        <f t="shared" si="2"/>
        <v>36</v>
      </c>
      <c r="J37" s="22" t="s">
        <v>394</v>
      </c>
      <c r="K37" s="27">
        <v>19023</v>
      </c>
    </row>
    <row r="38" spans="1:11" x14ac:dyDescent="0.2">
      <c r="A38" s="35">
        <f t="shared" si="0"/>
        <v>37</v>
      </c>
      <c r="B38" s="26" t="s">
        <v>24</v>
      </c>
      <c r="C38" s="27">
        <v>247079</v>
      </c>
      <c r="E38" s="35">
        <f t="shared" si="1"/>
        <v>37</v>
      </c>
      <c r="F38" s="26" t="s">
        <v>25</v>
      </c>
      <c r="G38" s="27">
        <v>246323</v>
      </c>
      <c r="I38" s="35">
        <f t="shared" si="2"/>
        <v>37</v>
      </c>
      <c r="J38" s="22" t="s">
        <v>342</v>
      </c>
      <c r="K38" s="27">
        <v>18742</v>
      </c>
    </row>
    <row r="39" spans="1:11" x14ac:dyDescent="0.2">
      <c r="A39" s="35">
        <f t="shared" si="0"/>
        <v>38</v>
      </c>
      <c r="B39" s="26" t="s">
        <v>25</v>
      </c>
      <c r="C39" s="27">
        <v>246323</v>
      </c>
      <c r="E39" s="35">
        <f t="shared" si="1"/>
        <v>38</v>
      </c>
      <c r="F39" s="26" t="s">
        <v>149</v>
      </c>
      <c r="G39" s="27">
        <v>246029</v>
      </c>
      <c r="I39" s="35">
        <f t="shared" si="2"/>
        <v>38</v>
      </c>
      <c r="J39" s="22" t="s">
        <v>409</v>
      </c>
      <c r="K39" s="27">
        <v>17904</v>
      </c>
    </row>
    <row r="40" spans="1:11" x14ac:dyDescent="0.2">
      <c r="A40" s="35">
        <f t="shared" si="0"/>
        <v>39</v>
      </c>
      <c r="B40" s="26" t="s">
        <v>149</v>
      </c>
      <c r="C40" s="27">
        <v>246029</v>
      </c>
      <c r="E40" s="35">
        <f t="shared" si="1"/>
        <v>39</v>
      </c>
      <c r="F40" s="26" t="s">
        <v>35</v>
      </c>
      <c r="G40" s="27">
        <v>244371</v>
      </c>
      <c r="I40" s="35">
        <f t="shared" si="2"/>
        <v>39</v>
      </c>
      <c r="J40" s="22" t="s">
        <v>584</v>
      </c>
      <c r="K40" s="27">
        <v>17890</v>
      </c>
    </row>
    <row r="41" spans="1:11" x14ac:dyDescent="0.2">
      <c r="A41" s="35">
        <f t="shared" si="0"/>
        <v>40</v>
      </c>
      <c r="B41" s="26" t="s">
        <v>35</v>
      </c>
      <c r="C41" s="27">
        <v>244371</v>
      </c>
      <c r="E41" s="35">
        <f t="shared" si="1"/>
        <v>40</v>
      </c>
      <c r="F41" s="26" t="s">
        <v>169</v>
      </c>
      <c r="G41" s="27">
        <v>241325</v>
      </c>
      <c r="I41" s="35">
        <f t="shared" si="2"/>
        <v>40</v>
      </c>
      <c r="J41" s="22" t="s">
        <v>345</v>
      </c>
      <c r="K41" s="27">
        <v>17479</v>
      </c>
    </row>
    <row r="42" spans="1:11" x14ac:dyDescent="0.2">
      <c r="A42" s="35">
        <f t="shared" si="0"/>
        <v>41</v>
      </c>
      <c r="B42" s="26" t="s">
        <v>169</v>
      </c>
      <c r="C42" s="27">
        <v>241325</v>
      </c>
      <c r="E42" s="35">
        <f t="shared" si="1"/>
        <v>41</v>
      </c>
      <c r="F42" s="26" t="s">
        <v>39</v>
      </c>
      <c r="G42" s="27">
        <v>236532</v>
      </c>
      <c r="I42" s="35">
        <f t="shared" si="2"/>
        <v>41</v>
      </c>
      <c r="J42" s="22" t="s">
        <v>343</v>
      </c>
      <c r="K42" s="27">
        <v>17316</v>
      </c>
    </row>
    <row r="43" spans="1:11" x14ac:dyDescent="0.2">
      <c r="A43" s="35">
        <f t="shared" si="0"/>
        <v>42</v>
      </c>
      <c r="B43" s="26" t="s">
        <v>39</v>
      </c>
      <c r="C43" s="27">
        <v>236532</v>
      </c>
      <c r="E43" s="35">
        <f t="shared" si="1"/>
        <v>42</v>
      </c>
      <c r="F43" s="26" t="s">
        <v>36</v>
      </c>
      <c r="G43" s="27">
        <v>231532</v>
      </c>
      <c r="I43" s="35">
        <f t="shared" si="2"/>
        <v>42</v>
      </c>
      <c r="J43" s="22" t="s">
        <v>348</v>
      </c>
      <c r="K43" s="27">
        <v>17044</v>
      </c>
    </row>
    <row r="44" spans="1:11" x14ac:dyDescent="0.2">
      <c r="A44" s="35">
        <f t="shared" si="0"/>
        <v>43</v>
      </c>
      <c r="B44" s="26" t="s">
        <v>36</v>
      </c>
      <c r="C44" s="27">
        <v>231532</v>
      </c>
      <c r="E44" s="35">
        <f t="shared" si="1"/>
        <v>43</v>
      </c>
      <c r="F44" s="26" t="s">
        <v>160</v>
      </c>
      <c r="G44" s="27">
        <v>226100</v>
      </c>
      <c r="I44" s="35">
        <f t="shared" si="2"/>
        <v>43</v>
      </c>
      <c r="J44" s="22" t="s">
        <v>344</v>
      </c>
      <c r="K44" s="27">
        <v>16929</v>
      </c>
    </row>
    <row r="45" spans="1:11" x14ac:dyDescent="0.2">
      <c r="A45" s="35">
        <f t="shared" si="0"/>
        <v>44</v>
      </c>
      <c r="B45" s="26" t="s">
        <v>160</v>
      </c>
      <c r="C45" s="27">
        <v>226100</v>
      </c>
      <c r="E45" s="35">
        <f t="shared" si="1"/>
        <v>44</v>
      </c>
      <c r="F45" s="26" t="s">
        <v>31</v>
      </c>
      <c r="G45" s="27">
        <v>218360</v>
      </c>
      <c r="I45" s="35">
        <f t="shared" si="2"/>
        <v>44</v>
      </c>
      <c r="J45" s="22" t="s">
        <v>355</v>
      </c>
      <c r="K45" s="27">
        <v>16741</v>
      </c>
    </row>
    <row r="46" spans="1:11" x14ac:dyDescent="0.2">
      <c r="A46" s="35">
        <f t="shared" si="0"/>
        <v>45</v>
      </c>
      <c r="B46" s="26" t="s">
        <v>31</v>
      </c>
      <c r="C46" s="27">
        <v>218360</v>
      </c>
      <c r="E46" s="35">
        <f t="shared" si="1"/>
        <v>45</v>
      </c>
      <c r="F46" s="26" t="s">
        <v>162</v>
      </c>
      <c r="G46" s="27">
        <v>216950</v>
      </c>
      <c r="I46" s="35">
        <f t="shared" si="2"/>
        <v>45</v>
      </c>
      <c r="J46" s="22" t="s">
        <v>347</v>
      </c>
      <c r="K46" s="27">
        <v>16687</v>
      </c>
    </row>
    <row r="47" spans="1:11" x14ac:dyDescent="0.2">
      <c r="A47" s="35">
        <f t="shared" si="0"/>
        <v>46</v>
      </c>
      <c r="B47" s="26" t="s">
        <v>162</v>
      </c>
      <c r="C47" s="27">
        <v>216950</v>
      </c>
      <c r="E47" s="35">
        <f t="shared" si="1"/>
        <v>46</v>
      </c>
      <c r="F47" s="26" t="s">
        <v>42</v>
      </c>
      <c r="G47" s="27">
        <v>212646</v>
      </c>
      <c r="I47" s="35">
        <f t="shared" si="2"/>
        <v>46</v>
      </c>
      <c r="J47" s="22" t="s">
        <v>350</v>
      </c>
      <c r="K47" s="27">
        <v>16649</v>
      </c>
    </row>
    <row r="48" spans="1:11" x14ac:dyDescent="0.2">
      <c r="A48" s="35">
        <f t="shared" si="0"/>
        <v>47</v>
      </c>
      <c r="B48" s="26" t="s">
        <v>42</v>
      </c>
      <c r="C48" s="27">
        <v>212646</v>
      </c>
      <c r="E48" s="35">
        <f t="shared" si="1"/>
        <v>47</v>
      </c>
      <c r="F48" s="26" t="s">
        <v>29</v>
      </c>
      <c r="G48" s="27">
        <v>212244</v>
      </c>
      <c r="I48" s="35">
        <f t="shared" si="2"/>
        <v>47</v>
      </c>
      <c r="J48" s="22" t="s">
        <v>373</v>
      </c>
      <c r="K48" s="27">
        <v>16441</v>
      </c>
    </row>
    <row r="49" spans="1:11" x14ac:dyDescent="0.2">
      <c r="A49" s="35">
        <f t="shared" si="0"/>
        <v>48</v>
      </c>
      <c r="B49" s="26" t="s">
        <v>29</v>
      </c>
      <c r="C49" s="27">
        <v>212244</v>
      </c>
      <c r="E49" s="35">
        <f t="shared" si="1"/>
        <v>48</v>
      </c>
      <c r="F49" s="26" t="s">
        <v>157</v>
      </c>
      <c r="G49" s="27">
        <v>211293</v>
      </c>
      <c r="I49" s="35">
        <f t="shared" si="2"/>
        <v>48</v>
      </c>
      <c r="J49" s="22" t="s">
        <v>360</v>
      </c>
      <c r="K49" s="27">
        <v>16290</v>
      </c>
    </row>
    <row r="50" spans="1:11" x14ac:dyDescent="0.2">
      <c r="A50" s="35">
        <f t="shared" si="0"/>
        <v>49</v>
      </c>
      <c r="B50" s="26" t="s">
        <v>157</v>
      </c>
      <c r="C50" s="27">
        <v>211293</v>
      </c>
      <c r="E50" s="35">
        <f t="shared" si="1"/>
        <v>49</v>
      </c>
      <c r="F50" s="26" t="s">
        <v>172</v>
      </c>
      <c r="G50" s="27">
        <v>210589</v>
      </c>
      <c r="I50" s="35">
        <f t="shared" si="2"/>
        <v>49</v>
      </c>
      <c r="J50" s="22" t="s">
        <v>362</v>
      </c>
      <c r="K50" s="27">
        <v>16168</v>
      </c>
    </row>
    <row r="51" spans="1:11" x14ac:dyDescent="0.2">
      <c r="A51" s="35">
        <f t="shared" si="0"/>
        <v>50</v>
      </c>
      <c r="B51" s="26" t="s">
        <v>172</v>
      </c>
      <c r="C51" s="27">
        <v>210589</v>
      </c>
      <c r="E51" s="35">
        <f t="shared" si="1"/>
        <v>50</v>
      </c>
      <c r="F51" s="26" t="s">
        <v>30</v>
      </c>
      <c r="G51" s="27">
        <v>205965</v>
      </c>
      <c r="I51" s="35">
        <f t="shared" si="2"/>
        <v>50</v>
      </c>
      <c r="J51" s="22" t="s">
        <v>377</v>
      </c>
      <c r="K51" s="27">
        <v>16126</v>
      </c>
    </row>
    <row r="52" spans="1:11" x14ac:dyDescent="0.2">
      <c r="A52" s="35">
        <f t="shared" si="0"/>
        <v>51</v>
      </c>
      <c r="B52" s="26" t="s">
        <v>30</v>
      </c>
      <c r="C52" s="27">
        <v>205965</v>
      </c>
      <c r="E52" s="35">
        <f t="shared" si="1"/>
        <v>51</v>
      </c>
      <c r="F52" s="26" t="s">
        <v>167</v>
      </c>
      <c r="G52" s="27">
        <v>202625</v>
      </c>
      <c r="I52" s="35">
        <f t="shared" si="2"/>
        <v>51</v>
      </c>
      <c r="J52" s="22" t="s">
        <v>349</v>
      </c>
      <c r="K52" s="27">
        <v>15609</v>
      </c>
    </row>
    <row r="53" spans="1:11" x14ac:dyDescent="0.2">
      <c r="A53" s="35">
        <f t="shared" si="0"/>
        <v>52</v>
      </c>
      <c r="B53" s="26" t="s">
        <v>167</v>
      </c>
      <c r="C53" s="27">
        <v>202625</v>
      </c>
      <c r="E53" s="35">
        <f t="shared" si="1"/>
        <v>52</v>
      </c>
      <c r="F53" s="26" t="s">
        <v>34</v>
      </c>
      <c r="G53" s="27">
        <v>202591</v>
      </c>
      <c r="I53" s="35">
        <f t="shared" si="2"/>
        <v>52</v>
      </c>
      <c r="J53" s="22" t="s">
        <v>341</v>
      </c>
      <c r="K53" s="27">
        <v>15146</v>
      </c>
    </row>
    <row r="54" spans="1:11" x14ac:dyDescent="0.2">
      <c r="A54" s="35">
        <f t="shared" si="0"/>
        <v>53</v>
      </c>
      <c r="B54" s="26" t="s">
        <v>34</v>
      </c>
      <c r="C54" s="27">
        <v>202591</v>
      </c>
      <c r="E54" s="35">
        <f t="shared" si="1"/>
        <v>53</v>
      </c>
      <c r="F54" s="26" t="s">
        <v>182</v>
      </c>
      <c r="G54" s="27">
        <v>201910</v>
      </c>
      <c r="I54" s="35">
        <f t="shared" si="2"/>
        <v>53</v>
      </c>
      <c r="J54" s="22" t="s">
        <v>433</v>
      </c>
      <c r="K54" s="27">
        <v>15000</v>
      </c>
    </row>
    <row r="55" spans="1:11" x14ac:dyDescent="0.2">
      <c r="A55" s="35">
        <f t="shared" si="0"/>
        <v>54</v>
      </c>
      <c r="B55" s="26" t="s">
        <v>182</v>
      </c>
      <c r="C55" s="27">
        <v>201910</v>
      </c>
      <c r="E55" s="35">
        <f t="shared" si="1"/>
        <v>54</v>
      </c>
      <c r="F55" s="26" t="s">
        <v>38</v>
      </c>
      <c r="G55" s="27">
        <v>195982</v>
      </c>
      <c r="I55" s="35">
        <f t="shared" si="2"/>
        <v>54</v>
      </c>
      <c r="J55" s="22" t="s">
        <v>352</v>
      </c>
      <c r="K55" s="27">
        <v>14919</v>
      </c>
    </row>
    <row r="56" spans="1:11" x14ac:dyDescent="0.2">
      <c r="A56" s="35">
        <f t="shared" si="0"/>
        <v>55</v>
      </c>
      <c r="B56" s="26" t="s">
        <v>38</v>
      </c>
      <c r="C56" s="27">
        <v>195982</v>
      </c>
      <c r="E56" s="35">
        <f t="shared" si="1"/>
        <v>55</v>
      </c>
      <c r="F56" s="26" t="s">
        <v>54</v>
      </c>
      <c r="G56" s="27">
        <v>195338</v>
      </c>
      <c r="I56" s="35">
        <f t="shared" si="2"/>
        <v>55</v>
      </c>
      <c r="J56" s="22" t="s">
        <v>454</v>
      </c>
      <c r="K56" s="27">
        <v>14866</v>
      </c>
    </row>
    <row r="57" spans="1:11" x14ac:dyDescent="0.2">
      <c r="A57" s="35">
        <f t="shared" si="0"/>
        <v>56</v>
      </c>
      <c r="B57" s="26" t="s">
        <v>54</v>
      </c>
      <c r="C57" s="27">
        <v>195338</v>
      </c>
      <c r="E57" s="35">
        <f t="shared" si="1"/>
        <v>56</v>
      </c>
      <c r="F57" s="26" t="s">
        <v>32</v>
      </c>
      <c r="G57" s="27">
        <v>195011</v>
      </c>
      <c r="I57" s="35">
        <f t="shared" si="2"/>
        <v>56</v>
      </c>
      <c r="J57" s="22" t="s">
        <v>1</v>
      </c>
      <c r="K57" s="27">
        <v>14848</v>
      </c>
    </row>
    <row r="58" spans="1:11" x14ac:dyDescent="0.2">
      <c r="A58" s="35">
        <f t="shared" si="0"/>
        <v>57</v>
      </c>
      <c r="B58" s="26" t="s">
        <v>32</v>
      </c>
      <c r="C58" s="27">
        <v>195011</v>
      </c>
      <c r="E58" s="35">
        <f t="shared" si="1"/>
        <v>57</v>
      </c>
      <c r="F58" s="26" t="s">
        <v>45</v>
      </c>
      <c r="G58" s="27">
        <v>194987</v>
      </c>
      <c r="I58" s="35">
        <f t="shared" si="2"/>
        <v>57</v>
      </c>
      <c r="J58" s="22" t="s">
        <v>436</v>
      </c>
      <c r="K58" s="27">
        <v>14831</v>
      </c>
    </row>
    <row r="59" spans="1:11" x14ac:dyDescent="0.2">
      <c r="A59" s="35">
        <f t="shared" si="0"/>
        <v>58</v>
      </c>
      <c r="B59" s="26" t="s">
        <v>45</v>
      </c>
      <c r="C59" s="27">
        <v>194987</v>
      </c>
      <c r="E59" s="35">
        <f t="shared" si="1"/>
        <v>58</v>
      </c>
      <c r="F59" s="26" t="s">
        <v>150</v>
      </c>
      <c r="G59" s="27">
        <v>190798</v>
      </c>
      <c r="I59" s="35">
        <f t="shared" si="2"/>
        <v>58</v>
      </c>
      <c r="J59" s="22" t="s">
        <v>437</v>
      </c>
      <c r="K59" s="27">
        <v>14798</v>
      </c>
    </row>
    <row r="60" spans="1:11" x14ac:dyDescent="0.2">
      <c r="A60" s="35">
        <f t="shared" si="0"/>
        <v>59</v>
      </c>
      <c r="B60" s="26" t="s">
        <v>1</v>
      </c>
      <c r="C60" s="27">
        <v>192360</v>
      </c>
      <c r="E60" s="35">
        <f t="shared" si="1"/>
        <v>59</v>
      </c>
      <c r="F60" s="26" t="s">
        <v>193</v>
      </c>
      <c r="G60" s="27">
        <v>190620</v>
      </c>
      <c r="I60" s="35">
        <f t="shared" si="2"/>
        <v>59</v>
      </c>
      <c r="J60" s="22" t="s">
        <v>354</v>
      </c>
      <c r="K60" s="27">
        <v>14426</v>
      </c>
    </row>
    <row r="61" spans="1:11" x14ac:dyDescent="0.2">
      <c r="A61" s="35">
        <f t="shared" si="0"/>
        <v>60</v>
      </c>
      <c r="B61" s="26" t="s">
        <v>150</v>
      </c>
      <c r="C61" s="27">
        <v>190798</v>
      </c>
      <c r="E61" s="35">
        <f t="shared" si="1"/>
        <v>60</v>
      </c>
      <c r="F61" s="26" t="s">
        <v>52</v>
      </c>
      <c r="G61" s="27">
        <v>184499</v>
      </c>
      <c r="I61" s="35">
        <f t="shared" si="2"/>
        <v>60</v>
      </c>
      <c r="J61" s="22" t="s">
        <v>361</v>
      </c>
      <c r="K61" s="27">
        <v>14418</v>
      </c>
    </row>
    <row r="62" spans="1:11" x14ac:dyDescent="0.2">
      <c r="A62" s="35">
        <f t="shared" si="0"/>
        <v>61</v>
      </c>
      <c r="B62" s="26" t="s">
        <v>193</v>
      </c>
      <c r="C62" s="27">
        <v>190620</v>
      </c>
      <c r="E62" s="35">
        <f t="shared" si="1"/>
        <v>61</v>
      </c>
      <c r="F62" s="26" t="s">
        <v>188</v>
      </c>
      <c r="G62" s="27">
        <v>183483</v>
      </c>
      <c r="I62" s="35">
        <f t="shared" si="2"/>
        <v>61</v>
      </c>
      <c r="J62" s="22" t="s">
        <v>389</v>
      </c>
      <c r="K62" s="27">
        <v>13997</v>
      </c>
    </row>
    <row r="63" spans="1:11" x14ac:dyDescent="0.2">
      <c r="A63" s="35">
        <f t="shared" si="0"/>
        <v>62</v>
      </c>
      <c r="B63" s="26" t="s">
        <v>52</v>
      </c>
      <c r="C63" s="27">
        <v>184499</v>
      </c>
      <c r="E63" s="35">
        <f t="shared" si="1"/>
        <v>62</v>
      </c>
      <c r="F63" s="26" t="s">
        <v>197</v>
      </c>
      <c r="G63" s="27">
        <v>183394</v>
      </c>
      <c r="I63" s="35">
        <f t="shared" si="2"/>
        <v>62</v>
      </c>
      <c r="J63" s="22" t="s">
        <v>365</v>
      </c>
      <c r="K63" s="27">
        <v>13921</v>
      </c>
    </row>
    <row r="64" spans="1:11" x14ac:dyDescent="0.2">
      <c r="A64" s="35">
        <f t="shared" si="0"/>
        <v>63</v>
      </c>
      <c r="B64" s="26" t="s">
        <v>188</v>
      </c>
      <c r="C64" s="27">
        <v>183483</v>
      </c>
      <c r="E64" s="35">
        <f t="shared" si="1"/>
        <v>63</v>
      </c>
      <c r="F64" s="26" t="s">
        <v>221</v>
      </c>
      <c r="G64" s="27">
        <v>182278</v>
      </c>
      <c r="I64" s="35">
        <f t="shared" si="2"/>
        <v>63</v>
      </c>
      <c r="J64" s="22" t="s">
        <v>358</v>
      </c>
      <c r="K64" s="27">
        <v>13628</v>
      </c>
    </row>
    <row r="65" spans="1:11" x14ac:dyDescent="0.2">
      <c r="A65" s="35">
        <f t="shared" si="0"/>
        <v>64</v>
      </c>
      <c r="B65" s="26" t="s">
        <v>197</v>
      </c>
      <c r="C65" s="27">
        <v>183394</v>
      </c>
      <c r="E65" s="35">
        <f t="shared" si="1"/>
        <v>64</v>
      </c>
      <c r="F65" s="26" t="s">
        <v>46</v>
      </c>
      <c r="G65" s="27">
        <v>178738</v>
      </c>
      <c r="I65" s="35">
        <f t="shared" si="2"/>
        <v>64</v>
      </c>
      <c r="J65" s="22" t="s">
        <v>370</v>
      </c>
      <c r="K65" s="27">
        <v>13328</v>
      </c>
    </row>
    <row r="66" spans="1:11" x14ac:dyDescent="0.2">
      <c r="A66" s="35">
        <f t="shared" ref="A66:A129" si="3">RANK(C66,C:C)</f>
        <v>65</v>
      </c>
      <c r="B66" s="26" t="s">
        <v>221</v>
      </c>
      <c r="C66" s="27">
        <v>182278</v>
      </c>
      <c r="E66" s="35">
        <f t="shared" ref="E66:E129" si="4">RANK(G66,G:G)</f>
        <v>65</v>
      </c>
      <c r="F66" s="26" t="s">
        <v>40</v>
      </c>
      <c r="G66" s="27">
        <v>178409</v>
      </c>
      <c r="I66" s="35">
        <f t="shared" ref="I66:I129" si="5">RANK(K66,K:K)</f>
        <v>65</v>
      </c>
      <c r="J66" s="22" t="s">
        <v>357</v>
      </c>
      <c r="K66" s="27">
        <v>13290</v>
      </c>
    </row>
    <row r="67" spans="1:11" x14ac:dyDescent="0.2">
      <c r="A67" s="35">
        <f t="shared" si="3"/>
        <v>66</v>
      </c>
      <c r="B67" s="26" t="s">
        <v>46</v>
      </c>
      <c r="C67" s="27">
        <v>178738</v>
      </c>
      <c r="E67" s="35">
        <f t="shared" si="4"/>
        <v>66</v>
      </c>
      <c r="F67" s="26" t="s">
        <v>226</v>
      </c>
      <c r="G67" s="27">
        <v>177882</v>
      </c>
      <c r="I67" s="35">
        <f t="shared" si="5"/>
        <v>66</v>
      </c>
      <c r="J67" s="22" t="s">
        <v>452</v>
      </c>
      <c r="K67" s="27">
        <v>13287</v>
      </c>
    </row>
    <row r="68" spans="1:11" x14ac:dyDescent="0.2">
      <c r="A68" s="35">
        <f t="shared" si="3"/>
        <v>67</v>
      </c>
      <c r="B68" s="26" t="s">
        <v>40</v>
      </c>
      <c r="C68" s="27">
        <v>178409</v>
      </c>
      <c r="E68" s="35">
        <f t="shared" si="4"/>
        <v>67</v>
      </c>
      <c r="F68" s="26" t="s">
        <v>37</v>
      </c>
      <c r="G68" s="27">
        <v>176394</v>
      </c>
      <c r="I68" s="35">
        <f t="shared" si="5"/>
        <v>67</v>
      </c>
      <c r="J68" s="22" t="s">
        <v>396</v>
      </c>
      <c r="K68" s="27">
        <v>13228</v>
      </c>
    </row>
    <row r="69" spans="1:11" x14ac:dyDescent="0.2">
      <c r="A69" s="35">
        <f t="shared" si="3"/>
        <v>68</v>
      </c>
      <c r="B69" s="26" t="s">
        <v>226</v>
      </c>
      <c r="C69" s="27">
        <v>177882</v>
      </c>
      <c r="E69" s="35">
        <f t="shared" si="4"/>
        <v>68</v>
      </c>
      <c r="F69" s="26" t="s">
        <v>187</v>
      </c>
      <c r="G69" s="27">
        <v>175066</v>
      </c>
      <c r="I69" s="35">
        <f t="shared" si="5"/>
        <v>68</v>
      </c>
      <c r="J69" s="22" t="s">
        <v>363</v>
      </c>
      <c r="K69" s="27">
        <v>13112</v>
      </c>
    </row>
    <row r="70" spans="1:11" x14ac:dyDescent="0.2">
      <c r="A70" s="35">
        <f t="shared" si="3"/>
        <v>69</v>
      </c>
      <c r="B70" s="26" t="s">
        <v>37</v>
      </c>
      <c r="C70" s="27">
        <v>176394</v>
      </c>
      <c r="E70" s="35">
        <f t="shared" si="4"/>
        <v>69</v>
      </c>
      <c r="F70" s="26" t="s">
        <v>190</v>
      </c>
      <c r="G70" s="27">
        <v>174866</v>
      </c>
      <c r="I70" s="35">
        <f t="shared" si="5"/>
        <v>69</v>
      </c>
      <c r="J70" s="22" t="s">
        <v>469</v>
      </c>
      <c r="K70" s="27">
        <v>13018</v>
      </c>
    </row>
    <row r="71" spans="1:11" x14ac:dyDescent="0.2">
      <c r="A71" s="35">
        <f t="shared" si="3"/>
        <v>70</v>
      </c>
      <c r="B71" s="26" t="s">
        <v>187</v>
      </c>
      <c r="C71" s="27">
        <v>175066</v>
      </c>
      <c r="E71" s="35">
        <f t="shared" si="4"/>
        <v>70</v>
      </c>
      <c r="F71" s="26" t="s">
        <v>199</v>
      </c>
      <c r="G71" s="27">
        <v>174253</v>
      </c>
      <c r="I71" s="35">
        <f t="shared" si="5"/>
        <v>70</v>
      </c>
      <c r="J71" s="22" t="s">
        <v>468</v>
      </c>
      <c r="K71" s="27">
        <v>12989</v>
      </c>
    </row>
    <row r="72" spans="1:11" x14ac:dyDescent="0.2">
      <c r="A72" s="35">
        <f t="shared" si="3"/>
        <v>71</v>
      </c>
      <c r="B72" s="26" t="s">
        <v>190</v>
      </c>
      <c r="C72" s="27">
        <v>174866</v>
      </c>
      <c r="E72" s="35">
        <f t="shared" si="4"/>
        <v>71</v>
      </c>
      <c r="F72" s="26" t="s">
        <v>44</v>
      </c>
      <c r="G72" s="27">
        <v>172768</v>
      </c>
      <c r="I72" s="35">
        <f t="shared" si="5"/>
        <v>71</v>
      </c>
      <c r="J72" s="22" t="s">
        <v>368</v>
      </c>
      <c r="K72" s="27">
        <v>12830</v>
      </c>
    </row>
    <row r="73" spans="1:11" x14ac:dyDescent="0.2">
      <c r="A73" s="35">
        <f t="shared" si="3"/>
        <v>72</v>
      </c>
      <c r="B73" s="26" t="s">
        <v>199</v>
      </c>
      <c r="C73" s="27">
        <v>174253</v>
      </c>
      <c r="E73" s="35">
        <f t="shared" si="4"/>
        <v>72</v>
      </c>
      <c r="F73" s="26" t="s">
        <v>205</v>
      </c>
      <c r="G73" s="27">
        <v>172722</v>
      </c>
      <c r="I73" s="35">
        <f t="shared" si="5"/>
        <v>72</v>
      </c>
      <c r="J73" s="22" t="s">
        <v>359</v>
      </c>
      <c r="K73" s="27">
        <v>12813</v>
      </c>
    </row>
    <row r="74" spans="1:11" x14ac:dyDescent="0.2">
      <c r="A74" s="35">
        <f t="shared" si="3"/>
        <v>73</v>
      </c>
      <c r="B74" s="26" t="s">
        <v>44</v>
      </c>
      <c r="C74" s="27">
        <v>172768</v>
      </c>
      <c r="E74" s="35">
        <f t="shared" si="4"/>
        <v>73</v>
      </c>
      <c r="F74" s="26" t="s">
        <v>220</v>
      </c>
      <c r="G74" s="27">
        <v>172105</v>
      </c>
      <c r="I74" s="35">
        <f t="shared" si="5"/>
        <v>73</v>
      </c>
      <c r="J74" s="22" t="s">
        <v>391</v>
      </c>
      <c r="K74" s="27">
        <v>12721</v>
      </c>
    </row>
    <row r="75" spans="1:11" x14ac:dyDescent="0.2">
      <c r="A75" s="35">
        <f t="shared" si="3"/>
        <v>74</v>
      </c>
      <c r="B75" s="26" t="s">
        <v>205</v>
      </c>
      <c r="C75" s="27">
        <v>172722</v>
      </c>
      <c r="E75" s="35">
        <f t="shared" si="4"/>
        <v>74</v>
      </c>
      <c r="F75" s="26" t="s">
        <v>201</v>
      </c>
      <c r="G75" s="27">
        <v>170450</v>
      </c>
      <c r="I75" s="35">
        <f t="shared" si="5"/>
        <v>74</v>
      </c>
      <c r="J75" s="22" t="s">
        <v>587</v>
      </c>
      <c r="K75" s="27">
        <v>12686</v>
      </c>
    </row>
    <row r="76" spans="1:11" x14ac:dyDescent="0.2">
      <c r="A76" s="35">
        <f t="shared" si="3"/>
        <v>75</v>
      </c>
      <c r="B76" s="26" t="s">
        <v>220</v>
      </c>
      <c r="C76" s="27">
        <v>172105</v>
      </c>
      <c r="E76" s="35">
        <f t="shared" si="4"/>
        <v>75</v>
      </c>
      <c r="F76" s="26" t="s">
        <v>74</v>
      </c>
      <c r="G76" s="27">
        <v>170180</v>
      </c>
      <c r="I76" s="35">
        <f t="shared" si="5"/>
        <v>75</v>
      </c>
      <c r="J76" s="22" t="s">
        <v>374</v>
      </c>
      <c r="K76" s="27">
        <v>12673</v>
      </c>
    </row>
    <row r="77" spans="1:11" x14ac:dyDescent="0.2">
      <c r="A77" s="35">
        <f t="shared" si="3"/>
        <v>76</v>
      </c>
      <c r="B77" s="26" t="s">
        <v>201</v>
      </c>
      <c r="C77" s="27">
        <v>170450</v>
      </c>
      <c r="E77" s="35">
        <f t="shared" si="4"/>
        <v>76</v>
      </c>
      <c r="F77" s="26" t="s">
        <v>223</v>
      </c>
      <c r="G77" s="27">
        <v>169813</v>
      </c>
      <c r="I77" s="35">
        <f t="shared" si="5"/>
        <v>76</v>
      </c>
      <c r="J77" s="22" t="s">
        <v>470</v>
      </c>
      <c r="K77" s="27">
        <v>12650</v>
      </c>
    </row>
    <row r="78" spans="1:11" x14ac:dyDescent="0.2">
      <c r="A78" s="35">
        <f t="shared" si="3"/>
        <v>77</v>
      </c>
      <c r="B78" s="26" t="s">
        <v>74</v>
      </c>
      <c r="C78" s="27">
        <v>170180</v>
      </c>
      <c r="E78" s="35">
        <f t="shared" si="4"/>
        <v>77</v>
      </c>
      <c r="F78" s="26" t="s">
        <v>237</v>
      </c>
      <c r="G78" s="27">
        <v>169247</v>
      </c>
      <c r="I78" s="35">
        <f t="shared" si="5"/>
        <v>77</v>
      </c>
      <c r="J78" s="22" t="s">
        <v>453</v>
      </c>
      <c r="K78" s="27">
        <v>12565</v>
      </c>
    </row>
    <row r="79" spans="1:11" x14ac:dyDescent="0.2">
      <c r="A79" s="35">
        <f t="shared" si="3"/>
        <v>78</v>
      </c>
      <c r="B79" s="26" t="s">
        <v>223</v>
      </c>
      <c r="C79" s="27">
        <v>169813</v>
      </c>
      <c r="E79" s="35">
        <f t="shared" si="4"/>
        <v>78</v>
      </c>
      <c r="F79" s="26" t="s">
        <v>68</v>
      </c>
      <c r="G79" s="27">
        <v>168408</v>
      </c>
      <c r="I79" s="35">
        <f t="shared" si="5"/>
        <v>78</v>
      </c>
      <c r="J79" s="22" t="s">
        <v>366</v>
      </c>
      <c r="K79" s="27">
        <v>12500</v>
      </c>
    </row>
    <row r="80" spans="1:11" x14ac:dyDescent="0.2">
      <c r="A80" s="35">
        <f t="shared" si="3"/>
        <v>79</v>
      </c>
      <c r="B80" s="26" t="s">
        <v>237</v>
      </c>
      <c r="C80" s="27">
        <v>169247</v>
      </c>
      <c r="E80" s="35">
        <f t="shared" si="4"/>
        <v>79</v>
      </c>
      <c r="F80" s="26" t="s">
        <v>186</v>
      </c>
      <c r="G80" s="27">
        <v>166115</v>
      </c>
      <c r="I80" s="35">
        <f t="shared" si="5"/>
        <v>79</v>
      </c>
      <c r="J80" s="22" t="s">
        <v>376</v>
      </c>
      <c r="K80" s="27">
        <v>12431</v>
      </c>
    </row>
    <row r="81" spans="1:11" x14ac:dyDescent="0.2">
      <c r="A81" s="35">
        <f t="shared" si="3"/>
        <v>80</v>
      </c>
      <c r="B81" s="26" t="s">
        <v>68</v>
      </c>
      <c r="C81" s="27">
        <v>168408</v>
      </c>
      <c r="E81" s="35">
        <f t="shared" si="4"/>
        <v>80</v>
      </c>
      <c r="F81" s="26" t="s">
        <v>222</v>
      </c>
      <c r="G81" s="27">
        <v>165200</v>
      </c>
      <c r="I81" s="35">
        <f t="shared" si="5"/>
        <v>80</v>
      </c>
      <c r="J81" s="22" t="s">
        <v>371</v>
      </c>
      <c r="K81" s="27">
        <v>12385</v>
      </c>
    </row>
    <row r="82" spans="1:11" x14ac:dyDescent="0.2">
      <c r="A82" s="35">
        <f t="shared" si="3"/>
        <v>81</v>
      </c>
      <c r="B82" s="26" t="s">
        <v>186</v>
      </c>
      <c r="C82" s="27">
        <v>166115</v>
      </c>
      <c r="E82" s="35">
        <f t="shared" si="4"/>
        <v>81</v>
      </c>
      <c r="F82" s="26" t="s">
        <v>202</v>
      </c>
      <c r="G82" s="27">
        <v>164073</v>
      </c>
      <c r="I82" s="35">
        <f t="shared" si="5"/>
        <v>81</v>
      </c>
      <c r="J82" s="22" t="s">
        <v>375</v>
      </c>
      <c r="K82" s="27">
        <v>12384</v>
      </c>
    </row>
    <row r="83" spans="1:11" x14ac:dyDescent="0.2">
      <c r="A83" s="35">
        <f t="shared" si="3"/>
        <v>82</v>
      </c>
      <c r="B83" s="26" t="s">
        <v>222</v>
      </c>
      <c r="C83" s="27">
        <v>165200</v>
      </c>
      <c r="E83" s="35">
        <f t="shared" si="4"/>
        <v>82</v>
      </c>
      <c r="F83" s="26" t="s">
        <v>212</v>
      </c>
      <c r="G83" s="27">
        <v>163591</v>
      </c>
      <c r="I83" s="35">
        <f t="shared" si="5"/>
        <v>82</v>
      </c>
      <c r="J83" s="22" t="s">
        <v>484</v>
      </c>
      <c r="K83" s="27">
        <v>12243</v>
      </c>
    </row>
    <row r="84" spans="1:11" x14ac:dyDescent="0.2">
      <c r="A84" s="35">
        <f t="shared" si="3"/>
        <v>83</v>
      </c>
      <c r="B84" s="26" t="s">
        <v>202</v>
      </c>
      <c r="C84" s="27">
        <v>164073</v>
      </c>
      <c r="E84" s="35">
        <f t="shared" si="4"/>
        <v>83</v>
      </c>
      <c r="F84" s="26" t="s">
        <v>236</v>
      </c>
      <c r="G84" s="27">
        <v>162257</v>
      </c>
      <c r="I84" s="35">
        <f t="shared" si="5"/>
        <v>83</v>
      </c>
      <c r="J84" s="22" t="s">
        <v>586</v>
      </c>
      <c r="K84" s="27">
        <v>12242</v>
      </c>
    </row>
    <row r="85" spans="1:11" x14ac:dyDescent="0.2">
      <c r="A85" s="35">
        <f t="shared" si="3"/>
        <v>84</v>
      </c>
      <c r="B85" s="26" t="s">
        <v>212</v>
      </c>
      <c r="C85" s="27">
        <v>163591</v>
      </c>
      <c r="E85" s="35">
        <f t="shared" si="4"/>
        <v>84</v>
      </c>
      <c r="F85" s="26" t="s">
        <v>75</v>
      </c>
      <c r="G85" s="27">
        <v>161948</v>
      </c>
      <c r="I85" s="35">
        <f t="shared" si="5"/>
        <v>84</v>
      </c>
      <c r="J85" s="22" t="s">
        <v>379</v>
      </c>
      <c r="K85" s="27">
        <v>12184</v>
      </c>
    </row>
    <row r="86" spans="1:11" x14ac:dyDescent="0.2">
      <c r="A86" s="35">
        <f t="shared" si="3"/>
        <v>85</v>
      </c>
      <c r="B86" s="26" t="s">
        <v>236</v>
      </c>
      <c r="C86" s="27">
        <v>162257</v>
      </c>
      <c r="E86" s="35">
        <f t="shared" si="4"/>
        <v>85</v>
      </c>
      <c r="F86" s="26" t="s">
        <v>57</v>
      </c>
      <c r="G86" s="27">
        <v>161516</v>
      </c>
      <c r="I86" s="35">
        <f t="shared" si="5"/>
        <v>85</v>
      </c>
      <c r="J86" s="22" t="s">
        <v>364</v>
      </c>
      <c r="K86" s="27">
        <v>12129</v>
      </c>
    </row>
    <row r="87" spans="1:11" x14ac:dyDescent="0.2">
      <c r="A87" s="35">
        <f t="shared" si="3"/>
        <v>86</v>
      </c>
      <c r="B87" s="26" t="s">
        <v>75</v>
      </c>
      <c r="C87" s="27">
        <v>161948</v>
      </c>
      <c r="E87" s="35">
        <f t="shared" si="4"/>
        <v>86</v>
      </c>
      <c r="F87" s="26" t="s">
        <v>353</v>
      </c>
      <c r="G87" s="27">
        <v>161476</v>
      </c>
      <c r="I87" s="35">
        <f t="shared" si="5"/>
        <v>86</v>
      </c>
      <c r="J87" s="22" t="s">
        <v>378</v>
      </c>
      <c r="K87" s="27">
        <v>12118</v>
      </c>
    </row>
    <row r="88" spans="1:11" x14ac:dyDescent="0.2">
      <c r="A88" s="35">
        <f t="shared" si="3"/>
        <v>87</v>
      </c>
      <c r="B88" s="26" t="s">
        <v>57</v>
      </c>
      <c r="C88" s="27">
        <v>161516</v>
      </c>
      <c r="E88" s="35">
        <f t="shared" si="4"/>
        <v>87</v>
      </c>
      <c r="F88" s="26" t="s">
        <v>238</v>
      </c>
      <c r="G88" s="27">
        <v>161138</v>
      </c>
      <c r="I88" s="35">
        <f t="shared" si="5"/>
        <v>87</v>
      </c>
      <c r="J88" s="22" t="s">
        <v>403</v>
      </c>
      <c r="K88" s="27">
        <v>12053</v>
      </c>
    </row>
    <row r="89" spans="1:11" x14ac:dyDescent="0.2">
      <c r="A89" s="35">
        <f t="shared" si="3"/>
        <v>88</v>
      </c>
      <c r="B89" s="26" t="s">
        <v>353</v>
      </c>
      <c r="C89" s="27">
        <v>161476</v>
      </c>
      <c r="E89" s="35">
        <f t="shared" si="4"/>
        <v>88</v>
      </c>
      <c r="F89" s="26" t="s">
        <v>47</v>
      </c>
      <c r="G89" s="27">
        <v>160414</v>
      </c>
      <c r="I89" s="35">
        <f t="shared" si="5"/>
        <v>88</v>
      </c>
      <c r="J89" s="22" t="s">
        <v>490</v>
      </c>
      <c r="K89" s="27">
        <v>11986</v>
      </c>
    </row>
    <row r="90" spans="1:11" x14ac:dyDescent="0.2">
      <c r="A90" s="35">
        <f t="shared" si="3"/>
        <v>89</v>
      </c>
      <c r="B90" s="26" t="s">
        <v>238</v>
      </c>
      <c r="C90" s="27">
        <v>161138</v>
      </c>
      <c r="E90" s="35">
        <f t="shared" si="4"/>
        <v>89</v>
      </c>
      <c r="F90" s="26" t="s">
        <v>43</v>
      </c>
      <c r="G90" s="27">
        <v>158327</v>
      </c>
      <c r="I90" s="35">
        <f t="shared" si="5"/>
        <v>89</v>
      </c>
      <c r="J90" s="22" t="s">
        <v>390</v>
      </c>
      <c r="K90" s="27">
        <v>11949</v>
      </c>
    </row>
    <row r="91" spans="1:11" x14ac:dyDescent="0.2">
      <c r="A91" s="35">
        <f t="shared" si="3"/>
        <v>90</v>
      </c>
      <c r="B91" s="26" t="s">
        <v>47</v>
      </c>
      <c r="C91" s="27">
        <v>160414</v>
      </c>
      <c r="E91" s="35">
        <f t="shared" si="4"/>
        <v>90</v>
      </c>
      <c r="F91" s="26" t="s">
        <v>48</v>
      </c>
      <c r="G91" s="27">
        <v>158138</v>
      </c>
      <c r="I91" s="35">
        <f t="shared" si="5"/>
        <v>90</v>
      </c>
      <c r="J91" s="22" t="s">
        <v>372</v>
      </c>
      <c r="K91" s="27">
        <v>11861</v>
      </c>
    </row>
    <row r="92" spans="1:11" x14ac:dyDescent="0.2">
      <c r="A92" s="35">
        <f t="shared" si="3"/>
        <v>91</v>
      </c>
      <c r="B92" s="26" t="s">
        <v>43</v>
      </c>
      <c r="C92" s="27">
        <v>158327</v>
      </c>
      <c r="E92" s="35">
        <f t="shared" si="4"/>
        <v>91</v>
      </c>
      <c r="F92" s="26" t="s">
        <v>62</v>
      </c>
      <c r="G92" s="27">
        <v>157754</v>
      </c>
      <c r="I92" s="35">
        <f t="shared" si="5"/>
        <v>91</v>
      </c>
      <c r="J92" s="22" t="s">
        <v>384</v>
      </c>
      <c r="K92" s="27">
        <v>11749</v>
      </c>
    </row>
    <row r="93" spans="1:11" x14ac:dyDescent="0.2">
      <c r="A93" s="35">
        <f t="shared" si="3"/>
        <v>92</v>
      </c>
      <c r="B93" s="26" t="s">
        <v>48</v>
      </c>
      <c r="C93" s="27">
        <v>158138</v>
      </c>
      <c r="E93" s="35">
        <f t="shared" si="4"/>
        <v>92</v>
      </c>
      <c r="F93" s="26" t="s">
        <v>49</v>
      </c>
      <c r="G93" s="27">
        <v>157582</v>
      </c>
      <c r="I93" s="35">
        <f t="shared" si="5"/>
        <v>92</v>
      </c>
      <c r="J93" s="22" t="s">
        <v>386</v>
      </c>
      <c r="K93" s="27">
        <v>11479</v>
      </c>
    </row>
    <row r="94" spans="1:11" x14ac:dyDescent="0.2">
      <c r="A94" s="35">
        <f t="shared" si="3"/>
        <v>93</v>
      </c>
      <c r="B94" s="26" t="s">
        <v>62</v>
      </c>
      <c r="C94" s="27">
        <v>157754</v>
      </c>
      <c r="E94" s="35">
        <f t="shared" si="4"/>
        <v>93</v>
      </c>
      <c r="F94" s="26" t="s">
        <v>218</v>
      </c>
      <c r="G94" s="27">
        <v>157434</v>
      </c>
      <c r="I94" s="35">
        <f t="shared" si="5"/>
        <v>93</v>
      </c>
      <c r="J94" s="22" t="s">
        <v>516</v>
      </c>
      <c r="K94" s="27">
        <v>11474</v>
      </c>
    </row>
    <row r="95" spans="1:11" x14ac:dyDescent="0.2">
      <c r="A95" s="35">
        <f t="shared" si="3"/>
        <v>94</v>
      </c>
      <c r="B95" s="26" t="s">
        <v>49</v>
      </c>
      <c r="C95" s="27">
        <v>157582</v>
      </c>
      <c r="E95" s="35">
        <f t="shared" si="4"/>
        <v>94</v>
      </c>
      <c r="F95" s="26" t="s">
        <v>254</v>
      </c>
      <c r="G95" s="27">
        <v>156315</v>
      </c>
      <c r="I95" s="35">
        <f t="shared" si="5"/>
        <v>94</v>
      </c>
      <c r="J95" s="22" t="s">
        <v>392</v>
      </c>
      <c r="K95" s="27">
        <v>11286</v>
      </c>
    </row>
    <row r="96" spans="1:11" x14ac:dyDescent="0.2">
      <c r="A96" s="35">
        <f t="shared" si="3"/>
        <v>95</v>
      </c>
      <c r="B96" s="26" t="s">
        <v>218</v>
      </c>
      <c r="C96" s="27">
        <v>157434</v>
      </c>
      <c r="E96" s="35">
        <f t="shared" si="4"/>
        <v>95</v>
      </c>
      <c r="F96" s="26" t="s">
        <v>50</v>
      </c>
      <c r="G96" s="27">
        <v>156142</v>
      </c>
      <c r="I96" s="35">
        <f t="shared" si="5"/>
        <v>95</v>
      </c>
      <c r="J96" s="22" t="s">
        <v>487</v>
      </c>
      <c r="K96" s="27">
        <v>11267</v>
      </c>
    </row>
    <row r="97" spans="1:11" x14ac:dyDescent="0.2">
      <c r="A97" s="35">
        <f t="shared" si="3"/>
        <v>96</v>
      </c>
      <c r="B97" s="26" t="s">
        <v>254</v>
      </c>
      <c r="C97" s="27">
        <v>156315</v>
      </c>
      <c r="E97" s="35">
        <f t="shared" si="4"/>
        <v>96</v>
      </c>
      <c r="F97" s="26" t="s">
        <v>51</v>
      </c>
      <c r="G97" s="27">
        <v>152477</v>
      </c>
      <c r="I97" s="35">
        <f t="shared" si="5"/>
        <v>96</v>
      </c>
      <c r="J97" s="22" t="s">
        <v>388</v>
      </c>
      <c r="K97" s="27">
        <v>11228</v>
      </c>
    </row>
    <row r="98" spans="1:11" x14ac:dyDescent="0.2">
      <c r="A98" s="35">
        <f t="shared" si="3"/>
        <v>97</v>
      </c>
      <c r="B98" s="26" t="s">
        <v>50</v>
      </c>
      <c r="C98" s="27">
        <v>156142</v>
      </c>
      <c r="E98" s="35">
        <f t="shared" si="4"/>
        <v>97</v>
      </c>
      <c r="F98" s="26" t="s">
        <v>247</v>
      </c>
      <c r="G98" s="27">
        <v>152094</v>
      </c>
      <c r="I98" s="35">
        <f t="shared" si="5"/>
        <v>97</v>
      </c>
      <c r="J98" s="22" t="s">
        <v>393</v>
      </c>
      <c r="K98" s="27">
        <v>11160</v>
      </c>
    </row>
    <row r="99" spans="1:11" x14ac:dyDescent="0.2">
      <c r="A99" s="35">
        <f t="shared" si="3"/>
        <v>98</v>
      </c>
      <c r="B99" s="26" t="s">
        <v>51</v>
      </c>
      <c r="C99" s="27">
        <v>152477</v>
      </c>
      <c r="E99" s="35">
        <f t="shared" si="4"/>
        <v>98</v>
      </c>
      <c r="F99" s="26" t="s">
        <v>60</v>
      </c>
      <c r="G99" s="27">
        <v>152073</v>
      </c>
      <c r="I99" s="35">
        <f t="shared" si="5"/>
        <v>98</v>
      </c>
      <c r="J99" s="22" t="s">
        <v>2710</v>
      </c>
      <c r="K99" s="27">
        <v>11000</v>
      </c>
    </row>
    <row r="100" spans="1:11" x14ac:dyDescent="0.2">
      <c r="A100" s="35">
        <f t="shared" si="3"/>
        <v>99</v>
      </c>
      <c r="B100" s="26" t="s">
        <v>247</v>
      </c>
      <c r="C100" s="27">
        <v>152094</v>
      </c>
      <c r="E100" s="35">
        <f t="shared" si="4"/>
        <v>99</v>
      </c>
      <c r="F100" s="26" t="s">
        <v>261</v>
      </c>
      <c r="G100" s="27">
        <v>151355</v>
      </c>
      <c r="I100" s="35">
        <f t="shared" si="5"/>
        <v>99</v>
      </c>
      <c r="J100" s="22" t="s">
        <v>592</v>
      </c>
      <c r="K100" s="27">
        <v>10993</v>
      </c>
    </row>
    <row r="101" spans="1:11" x14ac:dyDescent="0.2">
      <c r="A101" s="35">
        <f t="shared" si="3"/>
        <v>100</v>
      </c>
      <c r="B101" s="26" t="s">
        <v>60</v>
      </c>
      <c r="C101" s="27">
        <v>152073</v>
      </c>
      <c r="E101" s="35">
        <f t="shared" si="4"/>
        <v>100</v>
      </c>
      <c r="F101" s="26" t="s">
        <v>67</v>
      </c>
      <c r="G101" s="27">
        <v>150248</v>
      </c>
      <c r="I101" s="35">
        <f t="shared" si="5"/>
        <v>100</v>
      </c>
      <c r="J101" s="22" t="s">
        <v>415</v>
      </c>
      <c r="K101" s="27">
        <v>10836</v>
      </c>
    </row>
    <row r="102" spans="1:11" x14ac:dyDescent="0.2">
      <c r="A102" s="35">
        <f t="shared" si="3"/>
        <v>101</v>
      </c>
      <c r="B102" s="26" t="s">
        <v>261</v>
      </c>
      <c r="C102" s="27">
        <v>151355</v>
      </c>
      <c r="E102" s="35">
        <f t="shared" si="4"/>
        <v>101</v>
      </c>
      <c r="F102" s="26" t="s">
        <v>216</v>
      </c>
      <c r="G102" s="27">
        <v>149956</v>
      </c>
      <c r="I102" s="35">
        <f t="shared" si="5"/>
        <v>101</v>
      </c>
      <c r="J102" s="22" t="s">
        <v>410</v>
      </c>
      <c r="K102" s="27">
        <v>10709</v>
      </c>
    </row>
    <row r="103" spans="1:11" x14ac:dyDescent="0.2">
      <c r="A103" s="35">
        <f t="shared" si="3"/>
        <v>102</v>
      </c>
      <c r="B103" s="26" t="s">
        <v>67</v>
      </c>
      <c r="C103" s="27">
        <v>150248</v>
      </c>
      <c r="E103" s="35">
        <f t="shared" si="4"/>
        <v>102</v>
      </c>
      <c r="F103" s="26" t="s">
        <v>70</v>
      </c>
      <c r="G103" s="27">
        <v>148831</v>
      </c>
      <c r="I103" s="35">
        <f t="shared" si="5"/>
        <v>102</v>
      </c>
      <c r="J103" s="22" t="s">
        <v>402</v>
      </c>
      <c r="K103" s="27">
        <v>10663</v>
      </c>
    </row>
    <row r="104" spans="1:11" x14ac:dyDescent="0.2">
      <c r="A104" s="35">
        <f t="shared" si="3"/>
        <v>103</v>
      </c>
      <c r="B104" s="26" t="s">
        <v>216</v>
      </c>
      <c r="C104" s="27">
        <v>149956</v>
      </c>
      <c r="E104" s="35">
        <f t="shared" si="4"/>
        <v>103</v>
      </c>
      <c r="F104" s="26" t="s">
        <v>242</v>
      </c>
      <c r="G104" s="27">
        <v>147780</v>
      </c>
      <c r="I104" s="35">
        <f t="shared" si="5"/>
        <v>103</v>
      </c>
      <c r="J104" s="22" t="s">
        <v>398</v>
      </c>
      <c r="K104" s="27">
        <v>10648</v>
      </c>
    </row>
    <row r="105" spans="1:11" x14ac:dyDescent="0.2">
      <c r="A105" s="35">
        <f t="shared" si="3"/>
        <v>104</v>
      </c>
      <c r="B105" s="26" t="s">
        <v>70</v>
      </c>
      <c r="C105" s="27">
        <v>148831</v>
      </c>
      <c r="E105" s="35">
        <f t="shared" si="4"/>
        <v>104</v>
      </c>
      <c r="F105" s="26" t="s">
        <v>258</v>
      </c>
      <c r="G105" s="27">
        <v>147345</v>
      </c>
      <c r="I105" s="35">
        <f t="shared" si="5"/>
        <v>104</v>
      </c>
      <c r="J105" s="22" t="s">
        <v>1034</v>
      </c>
      <c r="K105" s="27">
        <v>10647</v>
      </c>
    </row>
    <row r="106" spans="1:11" x14ac:dyDescent="0.2">
      <c r="A106" s="35">
        <f t="shared" si="3"/>
        <v>105</v>
      </c>
      <c r="B106" s="26" t="s">
        <v>242</v>
      </c>
      <c r="C106" s="27">
        <v>147780</v>
      </c>
      <c r="E106" s="35">
        <f t="shared" si="4"/>
        <v>105</v>
      </c>
      <c r="F106" s="26" t="s">
        <v>53</v>
      </c>
      <c r="G106" s="27">
        <v>146407</v>
      </c>
      <c r="I106" s="35">
        <f t="shared" si="5"/>
        <v>105</v>
      </c>
      <c r="J106" s="22" t="s">
        <v>504</v>
      </c>
      <c r="K106" s="27">
        <v>10608</v>
      </c>
    </row>
    <row r="107" spans="1:11" x14ac:dyDescent="0.2">
      <c r="A107" s="35">
        <f t="shared" si="3"/>
        <v>106</v>
      </c>
      <c r="B107" s="26" t="s">
        <v>258</v>
      </c>
      <c r="C107" s="27">
        <v>147345</v>
      </c>
      <c r="E107" s="35">
        <f t="shared" si="4"/>
        <v>106</v>
      </c>
      <c r="F107" s="26" t="s">
        <v>257</v>
      </c>
      <c r="G107" s="27">
        <v>146387</v>
      </c>
      <c r="I107" s="35">
        <f t="shared" si="5"/>
        <v>106</v>
      </c>
      <c r="J107" s="22" t="s">
        <v>382</v>
      </c>
      <c r="K107" s="27">
        <v>10589</v>
      </c>
    </row>
    <row r="108" spans="1:11" x14ac:dyDescent="0.2">
      <c r="A108" s="35">
        <f t="shared" si="3"/>
        <v>107</v>
      </c>
      <c r="B108" s="26" t="s">
        <v>53</v>
      </c>
      <c r="C108" s="27">
        <v>146407</v>
      </c>
      <c r="E108" s="35">
        <f t="shared" si="4"/>
        <v>107</v>
      </c>
      <c r="F108" s="26" t="s">
        <v>65</v>
      </c>
      <c r="G108" s="27">
        <v>145224</v>
      </c>
      <c r="I108" s="35">
        <f t="shared" si="5"/>
        <v>107</v>
      </c>
      <c r="J108" s="22" t="s">
        <v>405</v>
      </c>
      <c r="K108" s="27">
        <v>10347</v>
      </c>
    </row>
    <row r="109" spans="1:11" x14ac:dyDescent="0.2">
      <c r="A109" s="35">
        <f t="shared" si="3"/>
        <v>108</v>
      </c>
      <c r="B109" s="26" t="s">
        <v>257</v>
      </c>
      <c r="C109" s="27">
        <v>146387</v>
      </c>
      <c r="E109" s="35">
        <f t="shared" si="4"/>
        <v>108</v>
      </c>
      <c r="F109" s="26" t="s">
        <v>234</v>
      </c>
      <c r="G109" s="27">
        <v>144892</v>
      </c>
      <c r="I109" s="35">
        <f t="shared" si="5"/>
        <v>108</v>
      </c>
      <c r="J109" s="22" t="s">
        <v>408</v>
      </c>
      <c r="K109" s="27">
        <v>10267</v>
      </c>
    </row>
    <row r="110" spans="1:11" x14ac:dyDescent="0.2">
      <c r="A110" s="35">
        <f t="shared" si="3"/>
        <v>109</v>
      </c>
      <c r="B110" s="26" t="s">
        <v>65</v>
      </c>
      <c r="C110" s="27">
        <v>145224</v>
      </c>
      <c r="E110" s="35">
        <f t="shared" si="4"/>
        <v>109</v>
      </c>
      <c r="F110" s="26" t="s">
        <v>66</v>
      </c>
      <c r="G110" s="27">
        <v>141970</v>
      </c>
      <c r="I110" s="35">
        <f t="shared" si="5"/>
        <v>109</v>
      </c>
      <c r="J110" s="22" t="s">
        <v>585</v>
      </c>
      <c r="K110" s="27">
        <v>10216</v>
      </c>
    </row>
    <row r="111" spans="1:11" x14ac:dyDescent="0.2">
      <c r="A111" s="35">
        <f t="shared" si="3"/>
        <v>110</v>
      </c>
      <c r="B111" s="26" t="s">
        <v>234</v>
      </c>
      <c r="C111" s="27">
        <v>144892</v>
      </c>
      <c r="E111" s="35">
        <f t="shared" si="4"/>
        <v>110</v>
      </c>
      <c r="F111" s="26" t="s">
        <v>79</v>
      </c>
      <c r="G111" s="27">
        <v>141960</v>
      </c>
      <c r="I111" s="35">
        <f t="shared" si="5"/>
        <v>110</v>
      </c>
      <c r="J111" s="22" t="s">
        <v>548</v>
      </c>
      <c r="K111" s="27">
        <v>10211</v>
      </c>
    </row>
    <row r="112" spans="1:11" x14ac:dyDescent="0.2">
      <c r="A112" s="35">
        <f t="shared" si="3"/>
        <v>111</v>
      </c>
      <c r="B112" s="26" t="s">
        <v>66</v>
      </c>
      <c r="C112" s="27">
        <v>141970</v>
      </c>
      <c r="E112" s="35">
        <f t="shared" si="4"/>
        <v>111</v>
      </c>
      <c r="F112" s="26" t="s">
        <v>243</v>
      </c>
      <c r="G112" s="27">
        <v>141712</v>
      </c>
      <c r="I112" s="35">
        <f t="shared" si="5"/>
        <v>111</v>
      </c>
      <c r="J112" s="22" t="s">
        <v>400</v>
      </c>
      <c r="K112" s="27">
        <v>10056</v>
      </c>
    </row>
    <row r="113" spans="1:11" x14ac:dyDescent="0.2">
      <c r="A113" s="35">
        <f t="shared" si="3"/>
        <v>112</v>
      </c>
      <c r="B113" s="26" t="s">
        <v>79</v>
      </c>
      <c r="C113" s="27">
        <v>141960</v>
      </c>
      <c r="E113" s="35">
        <f t="shared" si="4"/>
        <v>112</v>
      </c>
      <c r="F113" s="26" t="s">
        <v>55</v>
      </c>
      <c r="G113" s="27">
        <v>140376</v>
      </c>
      <c r="I113" s="35">
        <f t="shared" si="5"/>
        <v>112</v>
      </c>
      <c r="J113" s="22" t="s">
        <v>2708</v>
      </c>
      <c r="K113" s="27">
        <v>9989</v>
      </c>
    </row>
    <row r="114" spans="1:11" x14ac:dyDescent="0.2">
      <c r="A114" s="35">
        <f t="shared" si="3"/>
        <v>113</v>
      </c>
      <c r="B114" s="26" t="s">
        <v>243</v>
      </c>
      <c r="C114" s="27">
        <v>141712</v>
      </c>
      <c r="E114" s="35">
        <f t="shared" si="4"/>
        <v>113</v>
      </c>
      <c r="F114" s="26" t="s">
        <v>260</v>
      </c>
      <c r="G114" s="27">
        <v>139155</v>
      </c>
      <c r="I114" s="35">
        <f t="shared" si="5"/>
        <v>113</v>
      </c>
      <c r="J114" s="22" t="s">
        <v>595</v>
      </c>
      <c r="K114" s="27">
        <v>9813</v>
      </c>
    </row>
    <row r="115" spans="1:11" x14ac:dyDescent="0.2">
      <c r="A115" s="35">
        <f t="shared" si="3"/>
        <v>114</v>
      </c>
      <c r="B115" s="26" t="s">
        <v>55</v>
      </c>
      <c r="C115" s="27">
        <v>140376</v>
      </c>
      <c r="E115" s="35">
        <f t="shared" si="4"/>
        <v>114</v>
      </c>
      <c r="F115" s="26" t="s">
        <v>58</v>
      </c>
      <c r="G115" s="27">
        <v>138913</v>
      </c>
      <c r="I115" s="35">
        <f t="shared" si="5"/>
        <v>114</v>
      </c>
      <c r="J115" s="22" t="s">
        <v>475</v>
      </c>
      <c r="K115" s="27">
        <v>9673</v>
      </c>
    </row>
    <row r="116" spans="1:11" x14ac:dyDescent="0.2">
      <c r="A116" s="35">
        <f t="shared" si="3"/>
        <v>115</v>
      </c>
      <c r="B116" s="26" t="s">
        <v>260</v>
      </c>
      <c r="C116" s="27">
        <v>139155</v>
      </c>
      <c r="E116" s="35">
        <f t="shared" si="4"/>
        <v>115</v>
      </c>
      <c r="F116" s="26" t="s">
        <v>69</v>
      </c>
      <c r="G116" s="27">
        <v>138589</v>
      </c>
      <c r="I116" s="35">
        <f t="shared" si="5"/>
        <v>115</v>
      </c>
      <c r="J116" s="22" t="s">
        <v>419</v>
      </c>
      <c r="K116" s="27">
        <v>9654</v>
      </c>
    </row>
    <row r="117" spans="1:11" x14ac:dyDescent="0.2">
      <c r="A117" s="35">
        <f t="shared" si="3"/>
        <v>116</v>
      </c>
      <c r="B117" s="26" t="s">
        <v>58</v>
      </c>
      <c r="C117" s="27">
        <v>138913</v>
      </c>
      <c r="E117" s="35">
        <f t="shared" si="4"/>
        <v>116</v>
      </c>
      <c r="F117" s="26" t="s">
        <v>264</v>
      </c>
      <c r="G117" s="27">
        <v>138531</v>
      </c>
      <c r="I117" s="35">
        <f t="shared" si="5"/>
        <v>116</v>
      </c>
      <c r="J117" s="22" t="s">
        <v>446</v>
      </c>
      <c r="K117" s="27">
        <v>9592</v>
      </c>
    </row>
    <row r="118" spans="1:11" x14ac:dyDescent="0.2">
      <c r="A118" s="35">
        <f t="shared" si="3"/>
        <v>117</v>
      </c>
      <c r="B118" s="26" t="s">
        <v>69</v>
      </c>
      <c r="C118" s="27">
        <v>138589</v>
      </c>
      <c r="E118" s="35">
        <f t="shared" si="4"/>
        <v>117</v>
      </c>
      <c r="F118" s="26" t="s">
        <v>346</v>
      </c>
      <c r="G118" s="27">
        <v>138007</v>
      </c>
      <c r="I118" s="35">
        <f t="shared" si="5"/>
        <v>117</v>
      </c>
      <c r="J118" s="22" t="s">
        <v>426</v>
      </c>
      <c r="K118" s="27">
        <v>9556</v>
      </c>
    </row>
    <row r="119" spans="1:11" x14ac:dyDescent="0.2">
      <c r="A119" s="35">
        <f t="shared" si="3"/>
        <v>118</v>
      </c>
      <c r="B119" s="26" t="s">
        <v>264</v>
      </c>
      <c r="C119" s="27">
        <v>138531</v>
      </c>
      <c r="E119" s="35">
        <f t="shared" si="4"/>
        <v>118</v>
      </c>
      <c r="F119" s="26" t="s">
        <v>61</v>
      </c>
      <c r="G119" s="27">
        <v>137586</v>
      </c>
      <c r="I119" s="35">
        <f t="shared" si="5"/>
        <v>118</v>
      </c>
      <c r="J119" s="22" t="s">
        <v>589</v>
      </c>
      <c r="K119" s="27">
        <v>9333</v>
      </c>
    </row>
    <row r="120" spans="1:11" x14ac:dyDescent="0.2">
      <c r="A120" s="35">
        <f t="shared" si="3"/>
        <v>119</v>
      </c>
      <c r="B120" s="26" t="s">
        <v>346</v>
      </c>
      <c r="C120" s="27">
        <v>138007</v>
      </c>
      <c r="E120" s="35">
        <f t="shared" si="4"/>
        <v>119</v>
      </c>
      <c r="F120" s="26" t="s">
        <v>269</v>
      </c>
      <c r="G120" s="27">
        <v>137273</v>
      </c>
      <c r="I120" s="35">
        <f t="shared" si="5"/>
        <v>119</v>
      </c>
      <c r="J120" s="22" t="s">
        <v>411</v>
      </c>
      <c r="K120" s="27">
        <v>9329</v>
      </c>
    </row>
    <row r="121" spans="1:11" x14ac:dyDescent="0.2">
      <c r="A121" s="35">
        <f t="shared" si="3"/>
        <v>120</v>
      </c>
      <c r="B121" s="26" t="s">
        <v>61</v>
      </c>
      <c r="C121" s="27">
        <v>137586</v>
      </c>
      <c r="E121" s="35">
        <f t="shared" si="4"/>
        <v>120</v>
      </c>
      <c r="F121" s="26" t="s">
        <v>72</v>
      </c>
      <c r="G121" s="27">
        <v>137127</v>
      </c>
      <c r="I121" s="35">
        <f t="shared" si="5"/>
        <v>120</v>
      </c>
      <c r="J121" s="22" t="s">
        <v>443</v>
      </c>
      <c r="K121" s="27">
        <v>9305</v>
      </c>
    </row>
    <row r="122" spans="1:11" x14ac:dyDescent="0.2">
      <c r="A122" s="35">
        <f t="shared" si="3"/>
        <v>121</v>
      </c>
      <c r="B122" s="26" t="s">
        <v>269</v>
      </c>
      <c r="C122" s="27">
        <v>137273</v>
      </c>
      <c r="E122" s="35">
        <f t="shared" si="4"/>
        <v>121</v>
      </c>
      <c r="F122" s="26" t="s">
        <v>239</v>
      </c>
      <c r="G122" s="27">
        <v>136919</v>
      </c>
      <c r="I122" s="35">
        <f t="shared" si="5"/>
        <v>121</v>
      </c>
      <c r="J122" s="22" t="s">
        <v>521</v>
      </c>
      <c r="K122" s="27">
        <v>9246</v>
      </c>
    </row>
    <row r="123" spans="1:11" x14ac:dyDescent="0.2">
      <c r="A123" s="35">
        <f t="shared" si="3"/>
        <v>122</v>
      </c>
      <c r="B123" s="26" t="s">
        <v>72</v>
      </c>
      <c r="C123" s="27">
        <v>137127</v>
      </c>
      <c r="E123" s="35">
        <f t="shared" si="4"/>
        <v>122</v>
      </c>
      <c r="F123" s="26" t="s">
        <v>92</v>
      </c>
      <c r="G123" s="27">
        <v>136915</v>
      </c>
      <c r="I123" s="35">
        <f t="shared" si="5"/>
        <v>122</v>
      </c>
      <c r="J123" s="22" t="s">
        <v>417</v>
      </c>
      <c r="K123" s="27">
        <v>9208</v>
      </c>
    </row>
    <row r="124" spans="1:11" x14ac:dyDescent="0.2">
      <c r="A124" s="35">
        <f t="shared" si="3"/>
        <v>123</v>
      </c>
      <c r="B124" s="26" t="s">
        <v>239</v>
      </c>
      <c r="C124" s="27">
        <v>136919</v>
      </c>
      <c r="E124" s="35">
        <f t="shared" si="4"/>
        <v>123</v>
      </c>
      <c r="F124" s="26" t="s">
        <v>56</v>
      </c>
      <c r="G124" s="27">
        <v>136091</v>
      </c>
      <c r="I124" s="35">
        <f t="shared" si="5"/>
        <v>123</v>
      </c>
      <c r="J124" s="22" t="s">
        <v>369</v>
      </c>
      <c r="K124" s="27">
        <v>9124</v>
      </c>
    </row>
    <row r="125" spans="1:11" x14ac:dyDescent="0.2">
      <c r="A125" s="35">
        <f t="shared" si="3"/>
        <v>124</v>
      </c>
      <c r="B125" s="26" t="s">
        <v>92</v>
      </c>
      <c r="C125" s="27">
        <v>136915</v>
      </c>
      <c r="E125" s="35">
        <f t="shared" si="4"/>
        <v>124</v>
      </c>
      <c r="F125" s="26" t="s">
        <v>262</v>
      </c>
      <c r="G125" s="27">
        <v>134895</v>
      </c>
      <c r="I125" s="35">
        <f t="shared" si="5"/>
        <v>124</v>
      </c>
      <c r="J125" s="22" t="s">
        <v>518</v>
      </c>
      <c r="K125" s="27">
        <v>9038</v>
      </c>
    </row>
    <row r="126" spans="1:11" x14ac:dyDescent="0.2">
      <c r="A126" s="35">
        <f t="shared" si="3"/>
        <v>125</v>
      </c>
      <c r="B126" s="26" t="s">
        <v>56</v>
      </c>
      <c r="C126" s="27">
        <v>136091</v>
      </c>
      <c r="E126" s="35">
        <f t="shared" si="4"/>
        <v>125</v>
      </c>
      <c r="F126" s="26" t="s">
        <v>97</v>
      </c>
      <c r="G126" s="27">
        <v>133768</v>
      </c>
      <c r="I126" s="35">
        <f t="shared" si="5"/>
        <v>125</v>
      </c>
      <c r="J126" s="22" t="s">
        <v>407</v>
      </c>
      <c r="K126" s="27">
        <v>8942</v>
      </c>
    </row>
    <row r="127" spans="1:11" x14ac:dyDescent="0.2">
      <c r="A127" s="35">
        <f t="shared" si="3"/>
        <v>126</v>
      </c>
      <c r="B127" s="26" t="s">
        <v>262</v>
      </c>
      <c r="C127" s="27">
        <v>134895</v>
      </c>
      <c r="E127" s="35">
        <f t="shared" si="4"/>
        <v>126</v>
      </c>
      <c r="F127" s="26" t="s">
        <v>272</v>
      </c>
      <c r="G127" s="27">
        <v>133533</v>
      </c>
      <c r="I127" s="35">
        <f t="shared" si="5"/>
        <v>126</v>
      </c>
      <c r="J127" s="22" t="s">
        <v>406</v>
      </c>
      <c r="K127" s="27">
        <v>8925</v>
      </c>
    </row>
    <row r="128" spans="1:11" x14ac:dyDescent="0.2">
      <c r="A128" s="35">
        <f t="shared" si="3"/>
        <v>127</v>
      </c>
      <c r="B128" s="26" t="s">
        <v>97</v>
      </c>
      <c r="C128" s="27">
        <v>133768</v>
      </c>
      <c r="E128" s="35">
        <f t="shared" si="4"/>
        <v>127</v>
      </c>
      <c r="F128" s="26" t="s">
        <v>250</v>
      </c>
      <c r="G128" s="27">
        <v>132930</v>
      </c>
      <c r="I128" s="35">
        <f t="shared" si="5"/>
        <v>127</v>
      </c>
      <c r="J128" s="22" t="s">
        <v>590</v>
      </c>
      <c r="K128" s="27">
        <v>8858</v>
      </c>
    </row>
    <row r="129" spans="1:11" x14ac:dyDescent="0.2">
      <c r="A129" s="35">
        <f t="shared" si="3"/>
        <v>128</v>
      </c>
      <c r="B129" s="26" t="s">
        <v>272</v>
      </c>
      <c r="C129" s="27">
        <v>133533</v>
      </c>
      <c r="E129" s="35">
        <f t="shared" si="4"/>
        <v>128</v>
      </c>
      <c r="F129" s="26" t="s">
        <v>95</v>
      </c>
      <c r="G129" s="27">
        <v>132770</v>
      </c>
      <c r="I129" s="35">
        <f t="shared" si="5"/>
        <v>128</v>
      </c>
      <c r="J129" s="22" t="s">
        <v>497</v>
      </c>
      <c r="K129" s="27">
        <v>8819</v>
      </c>
    </row>
    <row r="130" spans="1:11" x14ac:dyDescent="0.2">
      <c r="A130" s="35">
        <f t="shared" ref="A130:A193" si="6">RANK(C130,C:C)</f>
        <v>129</v>
      </c>
      <c r="B130" s="26" t="s">
        <v>250</v>
      </c>
      <c r="C130" s="27">
        <v>132930</v>
      </c>
      <c r="E130" s="35">
        <f t="shared" ref="E130:E193" si="7">RANK(G130,G:G)</f>
        <v>129</v>
      </c>
      <c r="F130" s="26" t="s">
        <v>267</v>
      </c>
      <c r="G130" s="27">
        <v>132476</v>
      </c>
      <c r="I130" s="35">
        <f t="shared" ref="I130:I193" si="8">RANK(K130,K:K)</f>
        <v>129</v>
      </c>
      <c r="J130" s="22" t="s">
        <v>445</v>
      </c>
      <c r="K130" s="27">
        <v>8801</v>
      </c>
    </row>
    <row r="131" spans="1:11" x14ac:dyDescent="0.2">
      <c r="A131" s="35">
        <f t="shared" si="6"/>
        <v>130</v>
      </c>
      <c r="B131" s="26" t="s">
        <v>95</v>
      </c>
      <c r="C131" s="27">
        <v>132770</v>
      </c>
      <c r="E131" s="35">
        <f t="shared" si="7"/>
        <v>130</v>
      </c>
      <c r="F131" s="26" t="s">
        <v>268</v>
      </c>
      <c r="G131" s="27">
        <v>131096</v>
      </c>
      <c r="I131" s="35">
        <f t="shared" si="8"/>
        <v>130</v>
      </c>
      <c r="J131" s="22" t="s">
        <v>397</v>
      </c>
      <c r="K131" s="27">
        <v>8759</v>
      </c>
    </row>
    <row r="132" spans="1:11" x14ac:dyDescent="0.2">
      <c r="A132" s="35">
        <f t="shared" si="6"/>
        <v>131</v>
      </c>
      <c r="B132" s="26" t="s">
        <v>267</v>
      </c>
      <c r="C132" s="27">
        <v>132476</v>
      </c>
      <c r="E132" s="35">
        <f t="shared" si="7"/>
        <v>131</v>
      </c>
      <c r="F132" s="26" t="s">
        <v>59</v>
      </c>
      <c r="G132" s="27">
        <v>129844</v>
      </c>
      <c r="I132" s="35">
        <f t="shared" si="8"/>
        <v>131</v>
      </c>
      <c r="J132" s="22" t="s">
        <v>414</v>
      </c>
      <c r="K132" s="27">
        <v>8695</v>
      </c>
    </row>
    <row r="133" spans="1:11" x14ac:dyDescent="0.2">
      <c r="A133" s="35">
        <f t="shared" si="6"/>
        <v>132</v>
      </c>
      <c r="B133" s="26" t="s">
        <v>268</v>
      </c>
      <c r="C133" s="27">
        <v>131096</v>
      </c>
      <c r="E133" s="35">
        <f t="shared" si="7"/>
        <v>132</v>
      </c>
      <c r="F133" s="26" t="s">
        <v>286</v>
      </c>
      <c r="G133" s="27">
        <v>129672</v>
      </c>
      <c r="I133" s="35">
        <f t="shared" si="8"/>
        <v>132</v>
      </c>
      <c r="J133" s="22" t="s">
        <v>546</v>
      </c>
      <c r="K133" s="27">
        <v>8610</v>
      </c>
    </row>
    <row r="134" spans="1:11" x14ac:dyDescent="0.2">
      <c r="A134" s="35">
        <f t="shared" si="6"/>
        <v>133</v>
      </c>
      <c r="B134" s="26" t="s">
        <v>59</v>
      </c>
      <c r="C134" s="27">
        <v>129844</v>
      </c>
      <c r="E134" s="35">
        <f t="shared" si="7"/>
        <v>133</v>
      </c>
      <c r="F134" s="26" t="s">
        <v>71</v>
      </c>
      <c r="G134" s="27">
        <v>128952</v>
      </c>
      <c r="I134" s="35">
        <f t="shared" si="8"/>
        <v>133</v>
      </c>
      <c r="J134" s="22" t="s">
        <v>488</v>
      </c>
      <c r="K134" s="27">
        <v>8605</v>
      </c>
    </row>
    <row r="135" spans="1:11" x14ac:dyDescent="0.2">
      <c r="A135" s="35">
        <f t="shared" si="6"/>
        <v>134</v>
      </c>
      <c r="B135" s="26" t="s">
        <v>286</v>
      </c>
      <c r="C135" s="27">
        <v>129672</v>
      </c>
      <c r="E135" s="35">
        <f t="shared" si="7"/>
        <v>134</v>
      </c>
      <c r="F135" s="26" t="s">
        <v>263</v>
      </c>
      <c r="G135" s="27">
        <v>127991</v>
      </c>
      <c r="I135" s="35">
        <f t="shared" si="8"/>
        <v>134</v>
      </c>
      <c r="J135" s="22" t="s">
        <v>539</v>
      </c>
      <c r="K135" s="27">
        <v>8550</v>
      </c>
    </row>
    <row r="136" spans="1:11" x14ac:dyDescent="0.2">
      <c r="A136" s="35">
        <f t="shared" si="6"/>
        <v>135</v>
      </c>
      <c r="B136" s="26" t="s">
        <v>71</v>
      </c>
      <c r="C136" s="27">
        <v>128952</v>
      </c>
      <c r="E136" s="35">
        <f t="shared" si="7"/>
        <v>135</v>
      </c>
      <c r="F136" s="26" t="s">
        <v>78</v>
      </c>
      <c r="G136" s="27">
        <v>127831</v>
      </c>
      <c r="I136" s="35">
        <f t="shared" si="8"/>
        <v>135</v>
      </c>
      <c r="J136" s="22" t="s">
        <v>481</v>
      </c>
      <c r="K136" s="27">
        <v>8514</v>
      </c>
    </row>
    <row r="137" spans="1:11" x14ac:dyDescent="0.2">
      <c r="A137" s="35">
        <f t="shared" si="6"/>
        <v>136</v>
      </c>
      <c r="B137" s="26" t="s">
        <v>263</v>
      </c>
      <c r="C137" s="27">
        <v>127991</v>
      </c>
      <c r="E137" s="35">
        <f t="shared" si="7"/>
        <v>136</v>
      </c>
      <c r="F137" s="26" t="s">
        <v>270</v>
      </c>
      <c r="G137" s="27">
        <v>126804</v>
      </c>
      <c r="I137" s="35">
        <f t="shared" si="8"/>
        <v>136</v>
      </c>
      <c r="J137" s="22" t="s">
        <v>536</v>
      </c>
      <c r="K137" s="27">
        <v>8441</v>
      </c>
    </row>
    <row r="138" spans="1:11" x14ac:dyDescent="0.2">
      <c r="A138" s="35">
        <f t="shared" si="6"/>
        <v>137</v>
      </c>
      <c r="B138" s="26" t="s">
        <v>78</v>
      </c>
      <c r="C138" s="27">
        <v>127831</v>
      </c>
      <c r="E138" s="35">
        <f t="shared" si="7"/>
        <v>137</v>
      </c>
      <c r="F138" s="26" t="s">
        <v>87</v>
      </c>
      <c r="G138" s="27">
        <v>126672</v>
      </c>
      <c r="I138" s="35">
        <f t="shared" si="8"/>
        <v>137</v>
      </c>
      <c r="J138" s="22" t="s">
        <v>1032</v>
      </c>
      <c r="K138" s="27">
        <v>8261</v>
      </c>
    </row>
    <row r="139" spans="1:11" x14ac:dyDescent="0.2">
      <c r="A139" s="35">
        <f t="shared" si="6"/>
        <v>138</v>
      </c>
      <c r="B139" s="26" t="s">
        <v>270</v>
      </c>
      <c r="C139" s="27">
        <v>126804</v>
      </c>
      <c r="E139" s="35">
        <f t="shared" si="7"/>
        <v>138</v>
      </c>
      <c r="F139" s="26" t="s">
        <v>63</v>
      </c>
      <c r="G139" s="27">
        <v>126493</v>
      </c>
      <c r="I139" s="35">
        <f t="shared" si="8"/>
        <v>138</v>
      </c>
      <c r="J139" s="22" t="s">
        <v>578</v>
      </c>
      <c r="K139" s="27">
        <v>8236</v>
      </c>
    </row>
    <row r="140" spans="1:11" x14ac:dyDescent="0.2">
      <c r="A140" s="35">
        <f t="shared" si="6"/>
        <v>139</v>
      </c>
      <c r="B140" s="26" t="s">
        <v>87</v>
      </c>
      <c r="C140" s="27">
        <v>126672</v>
      </c>
      <c r="E140" s="35">
        <f t="shared" si="7"/>
        <v>139</v>
      </c>
      <c r="F140" s="26" t="s">
        <v>276</v>
      </c>
      <c r="G140" s="27">
        <v>125575</v>
      </c>
      <c r="I140" s="35">
        <f t="shared" si="8"/>
        <v>139</v>
      </c>
      <c r="J140" s="22" t="s">
        <v>340</v>
      </c>
      <c r="K140" s="27">
        <v>8168</v>
      </c>
    </row>
    <row r="141" spans="1:11" x14ac:dyDescent="0.2">
      <c r="A141" s="35">
        <f t="shared" si="6"/>
        <v>140</v>
      </c>
      <c r="B141" s="26" t="s">
        <v>63</v>
      </c>
      <c r="C141" s="27">
        <v>126493</v>
      </c>
      <c r="E141" s="35">
        <f t="shared" si="7"/>
        <v>140</v>
      </c>
      <c r="F141" s="26" t="s">
        <v>82</v>
      </c>
      <c r="G141" s="27">
        <v>123700</v>
      </c>
      <c r="I141" s="35">
        <f t="shared" si="8"/>
        <v>140</v>
      </c>
      <c r="J141" s="22" t="s">
        <v>596</v>
      </c>
      <c r="K141" s="27">
        <v>8157</v>
      </c>
    </row>
    <row r="142" spans="1:11" x14ac:dyDescent="0.2">
      <c r="A142" s="35">
        <f t="shared" si="6"/>
        <v>141</v>
      </c>
      <c r="B142" s="26" t="s">
        <v>276</v>
      </c>
      <c r="C142" s="27">
        <v>125575</v>
      </c>
      <c r="E142" s="35">
        <f t="shared" si="7"/>
        <v>141</v>
      </c>
      <c r="F142" s="26" t="s">
        <v>387</v>
      </c>
      <c r="G142" s="27">
        <v>123034</v>
      </c>
      <c r="I142" s="35">
        <f t="shared" si="8"/>
        <v>141</v>
      </c>
      <c r="J142" s="22" t="s">
        <v>427</v>
      </c>
      <c r="K142" s="27">
        <v>8114</v>
      </c>
    </row>
    <row r="143" spans="1:11" x14ac:dyDescent="0.2">
      <c r="A143" s="35">
        <f t="shared" si="6"/>
        <v>142</v>
      </c>
      <c r="B143" s="26" t="s">
        <v>82</v>
      </c>
      <c r="C143" s="27">
        <v>123700</v>
      </c>
      <c r="E143" s="35">
        <f t="shared" si="7"/>
        <v>142</v>
      </c>
      <c r="F143" s="26" t="s">
        <v>76</v>
      </c>
      <c r="G143" s="27">
        <v>122064</v>
      </c>
      <c r="I143" s="35">
        <f t="shared" si="8"/>
        <v>142</v>
      </c>
      <c r="J143" s="22" t="s">
        <v>381</v>
      </c>
      <c r="K143" s="27">
        <v>8110</v>
      </c>
    </row>
    <row r="144" spans="1:11" x14ac:dyDescent="0.2">
      <c r="A144" s="35">
        <f t="shared" si="6"/>
        <v>143</v>
      </c>
      <c r="B144" s="26" t="s">
        <v>387</v>
      </c>
      <c r="C144" s="27">
        <v>123034</v>
      </c>
      <c r="E144" s="35">
        <f t="shared" si="7"/>
        <v>143</v>
      </c>
      <c r="F144" s="26" t="s">
        <v>265</v>
      </c>
      <c r="G144" s="27">
        <v>121733</v>
      </c>
      <c r="I144" s="35">
        <f t="shared" si="8"/>
        <v>143</v>
      </c>
      <c r="J144" s="22" t="s">
        <v>412</v>
      </c>
      <c r="K144" s="27">
        <v>8109</v>
      </c>
    </row>
    <row r="145" spans="1:11" x14ac:dyDescent="0.2">
      <c r="A145" s="35">
        <f t="shared" si="6"/>
        <v>144</v>
      </c>
      <c r="B145" s="26" t="s">
        <v>76</v>
      </c>
      <c r="C145" s="27">
        <v>122064</v>
      </c>
      <c r="E145" s="35">
        <f t="shared" si="7"/>
        <v>144</v>
      </c>
      <c r="F145" s="26" t="s">
        <v>64</v>
      </c>
      <c r="G145" s="27">
        <v>120947</v>
      </c>
      <c r="I145" s="35">
        <f t="shared" si="8"/>
        <v>144</v>
      </c>
      <c r="J145" s="22" t="s">
        <v>413</v>
      </c>
      <c r="K145" s="27">
        <v>8042</v>
      </c>
    </row>
    <row r="146" spans="1:11" x14ac:dyDescent="0.2">
      <c r="A146" s="35">
        <f t="shared" si="6"/>
        <v>145</v>
      </c>
      <c r="B146" s="26" t="s">
        <v>265</v>
      </c>
      <c r="C146" s="27">
        <v>121733</v>
      </c>
      <c r="E146" s="35">
        <f t="shared" si="7"/>
        <v>145</v>
      </c>
      <c r="F146" s="26" t="s">
        <v>266</v>
      </c>
      <c r="G146" s="27">
        <v>120416</v>
      </c>
      <c r="I146" s="35">
        <f t="shared" si="8"/>
        <v>145</v>
      </c>
      <c r="J146" s="22" t="s">
        <v>593</v>
      </c>
      <c r="K146" s="27">
        <v>7958</v>
      </c>
    </row>
    <row r="147" spans="1:11" x14ac:dyDescent="0.2">
      <c r="A147" s="35">
        <f t="shared" si="6"/>
        <v>146</v>
      </c>
      <c r="B147" s="26" t="s">
        <v>64</v>
      </c>
      <c r="C147" s="27">
        <v>120947</v>
      </c>
      <c r="E147" s="35">
        <f t="shared" si="7"/>
        <v>146</v>
      </c>
      <c r="F147" s="26" t="s">
        <v>279</v>
      </c>
      <c r="G147" s="27">
        <v>120149</v>
      </c>
      <c r="I147" s="35">
        <f t="shared" si="8"/>
        <v>146</v>
      </c>
      <c r="J147" s="22" t="s">
        <v>537</v>
      </c>
      <c r="K147" s="27">
        <v>7950</v>
      </c>
    </row>
    <row r="148" spans="1:11" x14ac:dyDescent="0.2">
      <c r="A148" s="35">
        <f t="shared" si="6"/>
        <v>147</v>
      </c>
      <c r="B148" s="26" t="s">
        <v>266</v>
      </c>
      <c r="C148" s="27">
        <v>120416</v>
      </c>
      <c r="E148" s="35">
        <f t="shared" si="7"/>
        <v>147</v>
      </c>
      <c r="F148" s="26" t="s">
        <v>278</v>
      </c>
      <c r="G148" s="27">
        <v>118832</v>
      </c>
      <c r="I148" s="35">
        <f t="shared" si="8"/>
        <v>147</v>
      </c>
      <c r="J148" s="22" t="s">
        <v>428</v>
      </c>
      <c r="K148" s="27">
        <v>7934</v>
      </c>
    </row>
    <row r="149" spans="1:11" x14ac:dyDescent="0.2">
      <c r="A149" s="35">
        <f t="shared" si="6"/>
        <v>148</v>
      </c>
      <c r="B149" s="26" t="s">
        <v>279</v>
      </c>
      <c r="C149" s="27">
        <v>120149</v>
      </c>
      <c r="E149" s="35">
        <f t="shared" si="7"/>
        <v>148</v>
      </c>
      <c r="F149" s="26" t="s">
        <v>113</v>
      </c>
      <c r="G149" s="27">
        <v>117225</v>
      </c>
      <c r="I149" s="35">
        <f t="shared" si="8"/>
        <v>148</v>
      </c>
      <c r="J149" s="22" t="s">
        <v>566</v>
      </c>
      <c r="K149" s="27">
        <v>7877</v>
      </c>
    </row>
    <row r="150" spans="1:11" x14ac:dyDescent="0.2">
      <c r="A150" s="35">
        <f t="shared" si="6"/>
        <v>149</v>
      </c>
      <c r="B150" s="26" t="s">
        <v>278</v>
      </c>
      <c r="C150" s="27">
        <v>118832</v>
      </c>
      <c r="E150" s="35">
        <f t="shared" si="7"/>
        <v>149</v>
      </c>
      <c r="F150" s="26" t="s">
        <v>85</v>
      </c>
      <c r="G150" s="27">
        <v>116771</v>
      </c>
      <c r="I150" s="35">
        <f t="shared" si="8"/>
        <v>149</v>
      </c>
      <c r="J150" s="22" t="s">
        <v>420</v>
      </c>
      <c r="K150" s="27">
        <v>7864</v>
      </c>
    </row>
    <row r="151" spans="1:11" x14ac:dyDescent="0.2">
      <c r="A151" s="35">
        <f t="shared" si="6"/>
        <v>150</v>
      </c>
      <c r="B151" s="26" t="s">
        <v>113</v>
      </c>
      <c r="C151" s="27">
        <v>117225</v>
      </c>
      <c r="E151" s="35">
        <f t="shared" si="7"/>
        <v>150</v>
      </c>
      <c r="F151" s="26" t="s">
        <v>94</v>
      </c>
      <c r="G151" s="27">
        <v>116705</v>
      </c>
      <c r="I151" s="35">
        <f t="shared" si="8"/>
        <v>150</v>
      </c>
      <c r="J151" s="22" t="s">
        <v>435</v>
      </c>
      <c r="K151" s="27">
        <v>7812</v>
      </c>
    </row>
    <row r="152" spans="1:11" x14ac:dyDescent="0.2">
      <c r="A152" s="35">
        <f t="shared" si="6"/>
        <v>151</v>
      </c>
      <c r="B152" s="26" t="s">
        <v>85</v>
      </c>
      <c r="C152" s="27">
        <v>116771</v>
      </c>
      <c r="E152" s="35">
        <f t="shared" si="7"/>
        <v>151</v>
      </c>
      <c r="F152" s="26" t="s">
        <v>281</v>
      </c>
      <c r="G152" s="27">
        <v>114870</v>
      </c>
      <c r="I152" s="35">
        <f t="shared" si="8"/>
        <v>151</v>
      </c>
      <c r="J152" s="22" t="s">
        <v>471</v>
      </c>
      <c r="K152" s="27">
        <v>7769</v>
      </c>
    </row>
    <row r="153" spans="1:11" x14ac:dyDescent="0.2">
      <c r="A153" s="35">
        <f t="shared" si="6"/>
        <v>152</v>
      </c>
      <c r="B153" s="26" t="s">
        <v>94</v>
      </c>
      <c r="C153" s="27">
        <v>116705</v>
      </c>
      <c r="E153" s="35">
        <f t="shared" si="7"/>
        <v>152</v>
      </c>
      <c r="F153" s="26" t="s">
        <v>73</v>
      </c>
      <c r="G153" s="27">
        <v>113994</v>
      </c>
      <c r="I153" s="35">
        <f t="shared" si="8"/>
        <v>152</v>
      </c>
      <c r="J153" s="22" t="s">
        <v>430</v>
      </c>
      <c r="K153" s="27">
        <v>7754</v>
      </c>
    </row>
    <row r="154" spans="1:11" x14ac:dyDescent="0.2">
      <c r="A154" s="35">
        <f t="shared" si="6"/>
        <v>153</v>
      </c>
      <c r="B154" s="26" t="s">
        <v>281</v>
      </c>
      <c r="C154" s="27">
        <v>114870</v>
      </c>
      <c r="E154" s="35">
        <f t="shared" si="7"/>
        <v>153</v>
      </c>
      <c r="F154" s="26" t="s">
        <v>107</v>
      </c>
      <c r="G154" s="27">
        <v>113940</v>
      </c>
      <c r="I154" s="35">
        <f t="shared" si="8"/>
        <v>153</v>
      </c>
      <c r="J154" s="22" t="s">
        <v>399</v>
      </c>
      <c r="K154" s="27">
        <v>7753</v>
      </c>
    </row>
    <row r="155" spans="1:11" x14ac:dyDescent="0.2">
      <c r="A155" s="35">
        <f t="shared" si="6"/>
        <v>154</v>
      </c>
      <c r="B155" s="26" t="s">
        <v>73</v>
      </c>
      <c r="C155" s="27">
        <v>113994</v>
      </c>
      <c r="E155" s="35">
        <f t="shared" si="7"/>
        <v>154</v>
      </c>
      <c r="F155" s="26" t="s">
        <v>282</v>
      </c>
      <c r="G155" s="27">
        <v>113838</v>
      </c>
      <c r="I155" s="35">
        <f t="shared" si="8"/>
        <v>154</v>
      </c>
      <c r="J155" s="22" t="s">
        <v>461</v>
      </c>
      <c r="K155" s="27">
        <v>7732</v>
      </c>
    </row>
    <row r="156" spans="1:11" x14ac:dyDescent="0.2">
      <c r="A156" s="35">
        <f t="shared" si="6"/>
        <v>155</v>
      </c>
      <c r="B156" s="26" t="s">
        <v>107</v>
      </c>
      <c r="C156" s="27">
        <v>113940</v>
      </c>
      <c r="E156" s="35">
        <f t="shared" si="7"/>
        <v>155</v>
      </c>
      <c r="F156" s="26" t="s">
        <v>1</v>
      </c>
      <c r="G156" s="27">
        <v>112977</v>
      </c>
      <c r="I156" s="35">
        <f t="shared" si="8"/>
        <v>155</v>
      </c>
      <c r="J156" s="22" t="s">
        <v>429</v>
      </c>
      <c r="K156" s="27">
        <v>7709</v>
      </c>
    </row>
    <row r="157" spans="1:11" x14ac:dyDescent="0.2">
      <c r="A157" s="35">
        <f t="shared" si="6"/>
        <v>156</v>
      </c>
      <c r="B157" s="26" t="s">
        <v>282</v>
      </c>
      <c r="C157" s="27">
        <v>113838</v>
      </c>
      <c r="E157" s="35">
        <f t="shared" si="7"/>
        <v>156</v>
      </c>
      <c r="F157" s="26" t="s">
        <v>89</v>
      </c>
      <c r="G157" s="27">
        <v>112071</v>
      </c>
      <c r="I157" s="35">
        <f t="shared" si="8"/>
        <v>156</v>
      </c>
      <c r="J157" s="22" t="s">
        <v>418</v>
      </c>
      <c r="K157" s="27">
        <v>7681</v>
      </c>
    </row>
    <row r="158" spans="1:11" x14ac:dyDescent="0.2">
      <c r="A158" s="35">
        <f t="shared" si="6"/>
        <v>157</v>
      </c>
      <c r="B158" s="26" t="s">
        <v>89</v>
      </c>
      <c r="C158" s="27">
        <v>112071</v>
      </c>
      <c r="E158" s="35">
        <f t="shared" si="7"/>
        <v>157</v>
      </c>
      <c r="F158" s="26" t="s">
        <v>273</v>
      </c>
      <c r="G158" s="27">
        <v>110891</v>
      </c>
      <c r="I158" s="35">
        <f t="shared" si="8"/>
        <v>157</v>
      </c>
      <c r="J158" s="22" t="s">
        <v>432</v>
      </c>
      <c r="K158" s="27">
        <v>7658</v>
      </c>
    </row>
    <row r="159" spans="1:11" x14ac:dyDescent="0.2">
      <c r="A159" s="35">
        <f t="shared" si="6"/>
        <v>158</v>
      </c>
      <c r="B159" s="26" t="s">
        <v>273</v>
      </c>
      <c r="C159" s="27">
        <v>110891</v>
      </c>
      <c r="E159" s="35">
        <f t="shared" si="7"/>
        <v>158</v>
      </c>
      <c r="F159" s="26" t="s">
        <v>103</v>
      </c>
      <c r="G159" s="27">
        <v>110769</v>
      </c>
      <c r="I159" s="35">
        <f t="shared" si="8"/>
        <v>158</v>
      </c>
      <c r="J159" s="22" t="s">
        <v>422</v>
      </c>
      <c r="K159" s="27">
        <v>7657</v>
      </c>
    </row>
    <row r="160" spans="1:11" x14ac:dyDescent="0.2">
      <c r="A160" s="35">
        <f t="shared" si="6"/>
        <v>159</v>
      </c>
      <c r="B160" s="26" t="s">
        <v>103</v>
      </c>
      <c r="C160" s="27">
        <v>110769</v>
      </c>
      <c r="E160" s="35">
        <f t="shared" si="7"/>
        <v>159</v>
      </c>
      <c r="F160" s="26" t="s">
        <v>80</v>
      </c>
      <c r="G160" s="27">
        <v>110699</v>
      </c>
      <c r="I160" s="35">
        <f t="shared" si="8"/>
        <v>159</v>
      </c>
      <c r="J160" s="22" t="s">
        <v>464</v>
      </c>
      <c r="K160" s="27">
        <v>7625</v>
      </c>
    </row>
    <row r="161" spans="1:11" x14ac:dyDescent="0.2">
      <c r="A161" s="35">
        <f t="shared" si="6"/>
        <v>160</v>
      </c>
      <c r="B161" s="26" t="s">
        <v>80</v>
      </c>
      <c r="C161" s="27">
        <v>110699</v>
      </c>
      <c r="E161" s="35">
        <f t="shared" si="7"/>
        <v>160</v>
      </c>
      <c r="F161" s="26" t="s">
        <v>91</v>
      </c>
      <c r="G161" s="27">
        <v>110452</v>
      </c>
      <c r="I161" s="35">
        <f t="shared" si="8"/>
        <v>160</v>
      </c>
      <c r="J161" s="22" t="s">
        <v>448</v>
      </c>
      <c r="K161" s="27">
        <v>7615</v>
      </c>
    </row>
    <row r="162" spans="1:11" x14ac:dyDescent="0.2">
      <c r="A162" s="35">
        <f t="shared" si="6"/>
        <v>161</v>
      </c>
      <c r="B162" s="26" t="s">
        <v>91</v>
      </c>
      <c r="C162" s="27">
        <v>110452</v>
      </c>
      <c r="E162" s="35">
        <f t="shared" si="7"/>
        <v>161</v>
      </c>
      <c r="F162" s="26" t="s">
        <v>631</v>
      </c>
      <c r="G162" s="27">
        <v>110215</v>
      </c>
      <c r="I162" s="35">
        <f t="shared" si="8"/>
        <v>161</v>
      </c>
      <c r="J162" s="22" t="s">
        <v>557</v>
      </c>
      <c r="K162" s="27">
        <v>7604</v>
      </c>
    </row>
    <row r="163" spans="1:11" x14ac:dyDescent="0.2">
      <c r="A163" s="35">
        <f t="shared" si="6"/>
        <v>162</v>
      </c>
      <c r="B163" s="26" t="s">
        <v>631</v>
      </c>
      <c r="C163" s="27">
        <v>110215</v>
      </c>
      <c r="E163" s="35">
        <f t="shared" si="7"/>
        <v>162</v>
      </c>
      <c r="F163" s="26" t="s">
        <v>96</v>
      </c>
      <c r="G163" s="27">
        <v>109716</v>
      </c>
      <c r="I163" s="35">
        <f t="shared" si="8"/>
        <v>162</v>
      </c>
      <c r="J163" s="22" t="s">
        <v>444</v>
      </c>
      <c r="K163" s="27">
        <v>7599</v>
      </c>
    </row>
    <row r="164" spans="1:11" x14ac:dyDescent="0.2">
      <c r="A164" s="35">
        <f t="shared" si="6"/>
        <v>163</v>
      </c>
      <c r="B164" s="26" t="s">
        <v>96</v>
      </c>
      <c r="C164" s="27">
        <v>109716</v>
      </c>
      <c r="E164" s="35">
        <f t="shared" si="7"/>
        <v>163</v>
      </c>
      <c r="F164" s="26" t="s">
        <v>109</v>
      </c>
      <c r="G164" s="27">
        <v>109709</v>
      </c>
      <c r="I164" s="35">
        <f t="shared" si="8"/>
        <v>163</v>
      </c>
      <c r="J164" s="22" t="s">
        <v>438</v>
      </c>
      <c r="K164" s="27">
        <v>7557</v>
      </c>
    </row>
    <row r="165" spans="1:11" x14ac:dyDescent="0.2">
      <c r="A165" s="35">
        <f t="shared" si="6"/>
        <v>164</v>
      </c>
      <c r="B165" s="26" t="s">
        <v>109</v>
      </c>
      <c r="C165" s="27">
        <v>109709</v>
      </c>
      <c r="E165" s="35">
        <f t="shared" si="7"/>
        <v>164</v>
      </c>
      <c r="F165" s="26" t="s">
        <v>280</v>
      </c>
      <c r="G165" s="27">
        <v>109379</v>
      </c>
      <c r="I165" s="35">
        <f t="shared" si="8"/>
        <v>164</v>
      </c>
      <c r="J165" s="22" t="s">
        <v>449</v>
      </c>
      <c r="K165" s="27">
        <v>7494</v>
      </c>
    </row>
    <row r="166" spans="1:11" x14ac:dyDescent="0.2">
      <c r="A166" s="35">
        <f t="shared" si="6"/>
        <v>165</v>
      </c>
      <c r="B166" s="26" t="s">
        <v>280</v>
      </c>
      <c r="C166" s="27">
        <v>109379</v>
      </c>
      <c r="E166" s="35">
        <f t="shared" si="7"/>
        <v>165</v>
      </c>
      <c r="F166" s="26" t="s">
        <v>81</v>
      </c>
      <c r="G166" s="27">
        <v>109080</v>
      </c>
      <c r="I166" s="35">
        <f t="shared" si="8"/>
        <v>165</v>
      </c>
      <c r="J166" s="22" t="s">
        <v>594</v>
      </c>
      <c r="K166" s="27">
        <v>7420</v>
      </c>
    </row>
    <row r="167" spans="1:11" x14ac:dyDescent="0.2">
      <c r="A167" s="35">
        <f t="shared" si="6"/>
        <v>166</v>
      </c>
      <c r="B167" s="26" t="s">
        <v>81</v>
      </c>
      <c r="C167" s="27">
        <v>109080</v>
      </c>
      <c r="E167" s="35">
        <f t="shared" si="7"/>
        <v>166</v>
      </c>
      <c r="F167" s="26" t="s">
        <v>274</v>
      </c>
      <c r="G167" s="27">
        <v>108957</v>
      </c>
      <c r="I167" s="35">
        <f t="shared" si="8"/>
        <v>166</v>
      </c>
      <c r="J167" s="22" t="s">
        <v>450</v>
      </c>
      <c r="K167" s="27">
        <v>7401</v>
      </c>
    </row>
    <row r="168" spans="1:11" x14ac:dyDescent="0.2">
      <c r="A168" s="35">
        <f t="shared" si="6"/>
        <v>167</v>
      </c>
      <c r="B168" s="26" t="s">
        <v>274</v>
      </c>
      <c r="C168" s="27">
        <v>108957</v>
      </c>
      <c r="E168" s="35">
        <f t="shared" si="7"/>
        <v>167</v>
      </c>
      <c r="F168" s="26" t="s">
        <v>99</v>
      </c>
      <c r="G168" s="27">
        <v>108350</v>
      </c>
      <c r="I168" s="35">
        <f t="shared" si="8"/>
        <v>167</v>
      </c>
      <c r="J168" s="22" t="s">
        <v>459</v>
      </c>
      <c r="K168" s="27">
        <v>7382</v>
      </c>
    </row>
    <row r="169" spans="1:11" x14ac:dyDescent="0.2">
      <c r="A169" s="35">
        <f t="shared" si="6"/>
        <v>168</v>
      </c>
      <c r="B169" s="26" t="s">
        <v>99</v>
      </c>
      <c r="C169" s="27">
        <v>108350</v>
      </c>
      <c r="E169" s="35">
        <f t="shared" si="7"/>
        <v>168</v>
      </c>
      <c r="F169" s="26" t="s">
        <v>275</v>
      </c>
      <c r="G169" s="27">
        <v>107924</v>
      </c>
      <c r="I169" s="35">
        <f t="shared" si="8"/>
        <v>168</v>
      </c>
      <c r="J169" s="22" t="s">
        <v>522</v>
      </c>
      <c r="K169" s="27">
        <v>7373</v>
      </c>
    </row>
    <row r="170" spans="1:11" x14ac:dyDescent="0.2">
      <c r="A170" s="35">
        <f t="shared" si="6"/>
        <v>169</v>
      </c>
      <c r="B170" s="26" t="s">
        <v>275</v>
      </c>
      <c r="C170" s="27">
        <v>107924</v>
      </c>
      <c r="E170" s="35">
        <f t="shared" si="7"/>
        <v>169</v>
      </c>
      <c r="F170" s="26" t="s">
        <v>114</v>
      </c>
      <c r="G170" s="27">
        <v>107810</v>
      </c>
      <c r="I170" s="35">
        <f t="shared" si="8"/>
        <v>169</v>
      </c>
      <c r="J170" s="22" t="s">
        <v>425</v>
      </c>
      <c r="K170" s="27">
        <v>7337</v>
      </c>
    </row>
    <row r="171" spans="1:11" x14ac:dyDescent="0.2">
      <c r="A171" s="35">
        <f t="shared" si="6"/>
        <v>170</v>
      </c>
      <c r="B171" s="26" t="s">
        <v>114</v>
      </c>
      <c r="C171" s="27">
        <v>107810</v>
      </c>
      <c r="E171" s="35">
        <f t="shared" si="7"/>
        <v>170</v>
      </c>
      <c r="F171" s="26" t="s">
        <v>100</v>
      </c>
      <c r="G171" s="27">
        <v>107102</v>
      </c>
      <c r="I171" s="35">
        <f t="shared" si="8"/>
        <v>170</v>
      </c>
      <c r="J171" s="22" t="s">
        <v>462</v>
      </c>
      <c r="K171" s="27">
        <v>7335</v>
      </c>
    </row>
    <row r="172" spans="1:11" x14ac:dyDescent="0.2">
      <c r="A172" s="35">
        <f t="shared" si="6"/>
        <v>171</v>
      </c>
      <c r="B172" s="26" t="s">
        <v>100</v>
      </c>
      <c r="C172" s="27">
        <v>107102</v>
      </c>
      <c r="E172" s="35">
        <f t="shared" si="7"/>
        <v>171</v>
      </c>
      <c r="F172" s="26" t="s">
        <v>119</v>
      </c>
      <c r="G172" s="27">
        <v>106660</v>
      </c>
      <c r="I172" s="35">
        <f t="shared" si="8"/>
        <v>171</v>
      </c>
      <c r="J172" s="22" t="s">
        <v>439</v>
      </c>
      <c r="K172" s="27">
        <v>7318</v>
      </c>
    </row>
    <row r="173" spans="1:11" x14ac:dyDescent="0.2">
      <c r="A173" s="35">
        <f t="shared" si="6"/>
        <v>172</v>
      </c>
      <c r="B173" s="26" t="s">
        <v>119</v>
      </c>
      <c r="C173" s="27">
        <v>106660</v>
      </c>
      <c r="E173" s="35">
        <f t="shared" si="7"/>
        <v>172</v>
      </c>
      <c r="F173" s="26" t="s">
        <v>154</v>
      </c>
      <c r="G173" s="27">
        <v>106624</v>
      </c>
      <c r="I173" s="35">
        <f t="shared" si="8"/>
        <v>172</v>
      </c>
      <c r="J173" s="22" t="s">
        <v>577</v>
      </c>
      <c r="K173" s="27">
        <v>7310</v>
      </c>
    </row>
    <row r="174" spans="1:11" x14ac:dyDescent="0.2">
      <c r="A174" s="35">
        <f t="shared" si="6"/>
        <v>173</v>
      </c>
      <c r="B174" s="26" t="s">
        <v>154</v>
      </c>
      <c r="C174" s="27">
        <v>106624</v>
      </c>
      <c r="E174" s="35">
        <f t="shared" si="7"/>
        <v>173</v>
      </c>
      <c r="F174" s="26" t="s">
        <v>144</v>
      </c>
      <c r="G174" s="27">
        <v>106263</v>
      </c>
      <c r="I174" s="35">
        <f t="shared" si="8"/>
        <v>173</v>
      </c>
      <c r="J174" s="22" t="s">
        <v>575</v>
      </c>
      <c r="K174" s="27">
        <v>7269</v>
      </c>
    </row>
    <row r="175" spans="1:11" x14ac:dyDescent="0.2">
      <c r="A175" s="35">
        <f t="shared" si="6"/>
        <v>174</v>
      </c>
      <c r="B175" s="26" t="s">
        <v>144</v>
      </c>
      <c r="C175" s="27">
        <v>106263</v>
      </c>
      <c r="E175" s="35">
        <f t="shared" si="7"/>
        <v>174</v>
      </c>
      <c r="F175" s="26" t="s">
        <v>256</v>
      </c>
      <c r="G175" s="27">
        <v>105893</v>
      </c>
      <c r="I175" s="35">
        <f t="shared" si="8"/>
        <v>174</v>
      </c>
      <c r="J175" s="22" t="s">
        <v>441</v>
      </c>
      <c r="K175" s="27">
        <v>7236</v>
      </c>
    </row>
    <row r="176" spans="1:11" x14ac:dyDescent="0.2">
      <c r="A176" s="35">
        <f t="shared" si="6"/>
        <v>175</v>
      </c>
      <c r="B176" s="26" t="s">
        <v>256</v>
      </c>
      <c r="C176" s="27">
        <v>105893</v>
      </c>
      <c r="E176" s="35">
        <f t="shared" si="7"/>
        <v>175</v>
      </c>
      <c r="F176" s="26" t="s">
        <v>83</v>
      </c>
      <c r="G176" s="27">
        <v>104671</v>
      </c>
      <c r="I176" s="35">
        <f t="shared" si="8"/>
        <v>175</v>
      </c>
      <c r="J176" s="22" t="s">
        <v>581</v>
      </c>
      <c r="K176" s="27">
        <v>7203</v>
      </c>
    </row>
    <row r="177" spans="1:11" x14ac:dyDescent="0.2">
      <c r="A177" s="35">
        <f t="shared" si="6"/>
        <v>176</v>
      </c>
      <c r="B177" s="26" t="s">
        <v>83</v>
      </c>
      <c r="C177" s="27">
        <v>104671</v>
      </c>
      <c r="E177" s="35">
        <f t="shared" si="7"/>
        <v>176</v>
      </c>
      <c r="F177" s="26" t="s">
        <v>285</v>
      </c>
      <c r="G177" s="27">
        <v>103497</v>
      </c>
      <c r="I177" s="35">
        <f t="shared" si="8"/>
        <v>176</v>
      </c>
      <c r="J177" s="22" t="s">
        <v>431</v>
      </c>
      <c r="K177" s="27">
        <v>7201</v>
      </c>
    </row>
    <row r="178" spans="1:11" x14ac:dyDescent="0.2">
      <c r="A178" s="35">
        <f t="shared" si="6"/>
        <v>177</v>
      </c>
      <c r="B178" s="26" t="s">
        <v>285</v>
      </c>
      <c r="C178" s="27">
        <v>103497</v>
      </c>
      <c r="E178" s="35">
        <f t="shared" si="7"/>
        <v>177</v>
      </c>
      <c r="F178" s="26" t="s">
        <v>93</v>
      </c>
      <c r="G178" s="27">
        <v>102507</v>
      </c>
      <c r="I178" s="35">
        <f t="shared" si="8"/>
        <v>177</v>
      </c>
      <c r="J178" s="22" t="s">
        <v>456</v>
      </c>
      <c r="K178" s="27">
        <v>7181</v>
      </c>
    </row>
    <row r="179" spans="1:11" x14ac:dyDescent="0.2">
      <c r="A179" s="35">
        <f t="shared" si="6"/>
        <v>178</v>
      </c>
      <c r="B179" s="26" t="s">
        <v>93</v>
      </c>
      <c r="C179" s="27">
        <v>102507</v>
      </c>
      <c r="E179" s="35">
        <f t="shared" si="7"/>
        <v>178</v>
      </c>
      <c r="F179" s="26" t="s">
        <v>291</v>
      </c>
      <c r="G179" s="27">
        <v>101591</v>
      </c>
      <c r="I179" s="35">
        <f t="shared" si="8"/>
        <v>178</v>
      </c>
      <c r="J179" s="22" t="s">
        <v>500</v>
      </c>
      <c r="K179" s="27">
        <v>7170</v>
      </c>
    </row>
    <row r="180" spans="1:11" x14ac:dyDescent="0.2">
      <c r="A180" s="35">
        <f t="shared" si="6"/>
        <v>179</v>
      </c>
      <c r="B180" s="26" t="s">
        <v>291</v>
      </c>
      <c r="C180" s="27">
        <v>101591</v>
      </c>
      <c r="E180" s="35">
        <f t="shared" si="7"/>
        <v>179</v>
      </c>
      <c r="F180" s="26" t="s">
        <v>367</v>
      </c>
      <c r="G180" s="27">
        <v>99737</v>
      </c>
      <c r="I180" s="35">
        <f t="shared" si="8"/>
        <v>179</v>
      </c>
      <c r="J180" s="22" t="s">
        <v>421</v>
      </c>
      <c r="K180" s="27">
        <v>7161</v>
      </c>
    </row>
    <row r="181" spans="1:11" x14ac:dyDescent="0.2">
      <c r="A181" s="35">
        <f t="shared" si="6"/>
        <v>180</v>
      </c>
      <c r="B181" s="26" t="s">
        <v>367</v>
      </c>
      <c r="C181" s="27">
        <v>99737</v>
      </c>
      <c r="E181" s="35">
        <f t="shared" si="7"/>
        <v>180</v>
      </c>
      <c r="F181" s="26" t="s">
        <v>297</v>
      </c>
      <c r="G181" s="27">
        <v>99562</v>
      </c>
      <c r="I181" s="35">
        <f t="shared" si="8"/>
        <v>180</v>
      </c>
      <c r="J181" s="22" t="s">
        <v>563</v>
      </c>
      <c r="K181" s="27">
        <v>7119</v>
      </c>
    </row>
    <row r="182" spans="1:11" x14ac:dyDescent="0.2">
      <c r="A182" s="35">
        <f t="shared" si="6"/>
        <v>181</v>
      </c>
      <c r="B182" s="26" t="s">
        <v>297</v>
      </c>
      <c r="C182" s="27">
        <v>99562</v>
      </c>
      <c r="E182" s="35">
        <f t="shared" si="7"/>
        <v>181</v>
      </c>
      <c r="F182" s="26" t="s">
        <v>90</v>
      </c>
      <c r="G182" s="27">
        <v>99329</v>
      </c>
      <c r="I182" s="35">
        <f t="shared" si="8"/>
        <v>181</v>
      </c>
      <c r="J182" s="22" t="s">
        <v>434</v>
      </c>
      <c r="K182" s="27">
        <v>7079</v>
      </c>
    </row>
    <row r="183" spans="1:11" x14ac:dyDescent="0.2">
      <c r="A183" s="35">
        <f t="shared" si="6"/>
        <v>182</v>
      </c>
      <c r="B183" s="26" t="s">
        <v>90</v>
      </c>
      <c r="C183" s="27">
        <v>99329</v>
      </c>
      <c r="E183" s="35">
        <f t="shared" si="7"/>
        <v>182</v>
      </c>
      <c r="F183" s="26" t="s">
        <v>88</v>
      </c>
      <c r="G183" s="27">
        <v>98373</v>
      </c>
      <c r="I183" s="35">
        <f t="shared" si="8"/>
        <v>182</v>
      </c>
      <c r="J183" s="22" t="s">
        <v>447</v>
      </c>
      <c r="K183" s="27">
        <v>7076</v>
      </c>
    </row>
    <row r="184" spans="1:11" x14ac:dyDescent="0.2">
      <c r="A184" s="35">
        <f t="shared" si="6"/>
        <v>183</v>
      </c>
      <c r="B184" s="26" t="s">
        <v>88</v>
      </c>
      <c r="C184" s="27">
        <v>98373</v>
      </c>
      <c r="E184" s="35">
        <f t="shared" si="7"/>
        <v>183</v>
      </c>
      <c r="F184" s="26" t="s">
        <v>115</v>
      </c>
      <c r="G184" s="27">
        <v>97201</v>
      </c>
      <c r="I184" s="35">
        <f t="shared" si="8"/>
        <v>183</v>
      </c>
      <c r="J184" s="22" t="s">
        <v>442</v>
      </c>
      <c r="K184" s="27">
        <v>7002</v>
      </c>
    </row>
    <row r="185" spans="1:11" x14ac:dyDescent="0.2">
      <c r="A185" s="35">
        <f t="shared" si="6"/>
        <v>184</v>
      </c>
      <c r="B185" s="26" t="s">
        <v>115</v>
      </c>
      <c r="C185" s="27">
        <v>97201</v>
      </c>
      <c r="E185" s="35">
        <f t="shared" si="7"/>
        <v>184</v>
      </c>
      <c r="F185" s="26" t="s">
        <v>121</v>
      </c>
      <c r="G185" s="27">
        <v>96397</v>
      </c>
      <c r="I185" s="35">
        <f t="shared" si="8"/>
        <v>184</v>
      </c>
      <c r="J185" s="22" t="s">
        <v>451</v>
      </c>
      <c r="K185" s="27">
        <v>6982</v>
      </c>
    </row>
    <row r="186" spans="1:11" x14ac:dyDescent="0.2">
      <c r="A186" s="35">
        <f t="shared" si="6"/>
        <v>185</v>
      </c>
      <c r="B186" s="26" t="s">
        <v>121</v>
      </c>
      <c r="C186" s="27">
        <v>96397</v>
      </c>
      <c r="E186" s="35">
        <f t="shared" si="7"/>
        <v>185</v>
      </c>
      <c r="F186" s="26" t="s">
        <v>98</v>
      </c>
      <c r="G186" s="27">
        <v>95612</v>
      </c>
      <c r="I186" s="35">
        <f t="shared" si="8"/>
        <v>185</v>
      </c>
      <c r="J186" s="22" t="s">
        <v>568</v>
      </c>
      <c r="K186" s="27">
        <v>6961</v>
      </c>
    </row>
    <row r="187" spans="1:11" x14ac:dyDescent="0.2">
      <c r="A187" s="35">
        <f t="shared" si="6"/>
        <v>186</v>
      </c>
      <c r="B187" s="26" t="s">
        <v>98</v>
      </c>
      <c r="C187" s="27">
        <v>95612</v>
      </c>
      <c r="E187" s="35">
        <f t="shared" si="7"/>
        <v>186</v>
      </c>
      <c r="F187" s="26" t="s">
        <v>313</v>
      </c>
      <c r="G187" s="27">
        <v>95539</v>
      </c>
      <c r="I187" s="35">
        <f t="shared" si="8"/>
        <v>186</v>
      </c>
      <c r="J187" s="22" t="s">
        <v>573</v>
      </c>
      <c r="K187" s="27">
        <v>6947</v>
      </c>
    </row>
    <row r="188" spans="1:11" x14ac:dyDescent="0.2">
      <c r="A188" s="35">
        <f t="shared" si="6"/>
        <v>187</v>
      </c>
      <c r="B188" s="26" t="s">
        <v>313</v>
      </c>
      <c r="C188" s="27">
        <v>95539</v>
      </c>
      <c r="E188" s="35">
        <f t="shared" si="7"/>
        <v>187</v>
      </c>
      <c r="F188" s="26" t="s">
        <v>303</v>
      </c>
      <c r="G188" s="27">
        <v>95331</v>
      </c>
      <c r="I188" s="35">
        <f t="shared" si="8"/>
        <v>187</v>
      </c>
      <c r="J188" s="22" t="s">
        <v>401</v>
      </c>
      <c r="K188" s="27">
        <v>6929</v>
      </c>
    </row>
    <row r="189" spans="1:11" x14ac:dyDescent="0.2">
      <c r="A189" s="35">
        <f t="shared" si="6"/>
        <v>188</v>
      </c>
      <c r="B189" s="26" t="s">
        <v>303</v>
      </c>
      <c r="C189" s="27">
        <v>95331</v>
      </c>
      <c r="E189" s="35">
        <f t="shared" si="7"/>
        <v>188</v>
      </c>
      <c r="F189" s="26" t="s">
        <v>120</v>
      </c>
      <c r="G189" s="27">
        <v>95060</v>
      </c>
      <c r="I189" s="35">
        <f t="shared" si="8"/>
        <v>188</v>
      </c>
      <c r="J189" s="22" t="s">
        <v>472</v>
      </c>
      <c r="K189" s="27">
        <v>6899</v>
      </c>
    </row>
    <row r="190" spans="1:11" x14ac:dyDescent="0.2">
      <c r="A190" s="35">
        <f t="shared" si="6"/>
        <v>189</v>
      </c>
      <c r="B190" s="26" t="s">
        <v>120</v>
      </c>
      <c r="C190" s="27">
        <v>95060</v>
      </c>
      <c r="E190" s="35">
        <f t="shared" si="7"/>
        <v>189</v>
      </c>
      <c r="F190" s="26" t="s">
        <v>306</v>
      </c>
      <c r="G190" s="27">
        <v>95055</v>
      </c>
      <c r="I190" s="35">
        <f t="shared" si="8"/>
        <v>189</v>
      </c>
      <c r="J190" s="22" t="s">
        <v>458</v>
      </c>
      <c r="K190" s="27">
        <v>6895</v>
      </c>
    </row>
    <row r="191" spans="1:11" x14ac:dyDescent="0.2">
      <c r="A191" s="35">
        <f t="shared" si="6"/>
        <v>190</v>
      </c>
      <c r="B191" s="26" t="s">
        <v>306</v>
      </c>
      <c r="C191" s="27">
        <v>95055</v>
      </c>
      <c r="E191" s="35">
        <f t="shared" si="7"/>
        <v>190</v>
      </c>
      <c r="F191" s="26" t="s">
        <v>298</v>
      </c>
      <c r="G191" s="27">
        <v>94762</v>
      </c>
      <c r="I191" s="35">
        <f t="shared" si="8"/>
        <v>190</v>
      </c>
      <c r="J191" s="22" t="s">
        <v>513</v>
      </c>
      <c r="K191" s="27">
        <v>6863</v>
      </c>
    </row>
    <row r="192" spans="1:11" x14ac:dyDescent="0.2">
      <c r="A192" s="35">
        <f t="shared" si="6"/>
        <v>191</v>
      </c>
      <c r="B192" s="26" t="s">
        <v>298</v>
      </c>
      <c r="C192" s="27">
        <v>94762</v>
      </c>
      <c r="E192" s="35">
        <f t="shared" si="7"/>
        <v>191</v>
      </c>
      <c r="F192" s="26" t="s">
        <v>301</v>
      </c>
      <c r="G192" s="27">
        <v>94708</v>
      </c>
      <c r="I192" s="35">
        <f t="shared" si="8"/>
        <v>191</v>
      </c>
      <c r="J192" s="22" t="s">
        <v>576</v>
      </c>
      <c r="K192" s="27">
        <v>6780</v>
      </c>
    </row>
    <row r="193" spans="1:11" x14ac:dyDescent="0.2">
      <c r="A193" s="35">
        <f t="shared" si="6"/>
        <v>192</v>
      </c>
      <c r="B193" s="26" t="s">
        <v>301</v>
      </c>
      <c r="C193" s="27">
        <v>94708</v>
      </c>
      <c r="E193" s="35">
        <f t="shared" si="7"/>
        <v>192</v>
      </c>
      <c r="F193" s="26" t="s">
        <v>131</v>
      </c>
      <c r="G193" s="27">
        <v>94620</v>
      </c>
      <c r="I193" s="35">
        <f t="shared" si="8"/>
        <v>192</v>
      </c>
      <c r="J193" s="22" t="s">
        <v>485</v>
      </c>
      <c r="K193" s="27">
        <v>6748</v>
      </c>
    </row>
    <row r="194" spans="1:11" x14ac:dyDescent="0.2">
      <c r="A194" s="35">
        <f t="shared" ref="A194:A251" si="9">RANK(C194,C:C)</f>
        <v>193</v>
      </c>
      <c r="B194" s="26" t="s">
        <v>131</v>
      </c>
      <c r="C194" s="27">
        <v>94620</v>
      </c>
      <c r="E194" s="35">
        <f t="shared" ref="E194:E251" si="10">RANK(G194,G:G)</f>
        <v>193</v>
      </c>
      <c r="F194" s="26" t="s">
        <v>317</v>
      </c>
      <c r="G194" s="27">
        <v>94216</v>
      </c>
      <c r="I194" s="35">
        <f t="shared" ref="I194:I251" si="11">RANK(K194,K:K)</f>
        <v>193</v>
      </c>
      <c r="J194" s="22" t="s">
        <v>514</v>
      </c>
      <c r="K194" s="27">
        <v>6719</v>
      </c>
    </row>
    <row r="195" spans="1:11" x14ac:dyDescent="0.2">
      <c r="A195" s="35">
        <f t="shared" si="9"/>
        <v>194</v>
      </c>
      <c r="B195" s="26" t="s">
        <v>317</v>
      </c>
      <c r="C195" s="27">
        <v>94216</v>
      </c>
      <c r="E195" s="35">
        <f t="shared" si="10"/>
        <v>194</v>
      </c>
      <c r="F195" s="26" t="s">
        <v>138</v>
      </c>
      <c r="G195" s="27">
        <v>93378</v>
      </c>
      <c r="I195" s="35">
        <f t="shared" si="11"/>
        <v>194</v>
      </c>
      <c r="J195" s="22" t="s">
        <v>423</v>
      </c>
      <c r="K195" s="27">
        <v>6713</v>
      </c>
    </row>
    <row r="196" spans="1:11" x14ac:dyDescent="0.2">
      <c r="A196" s="35">
        <f t="shared" si="9"/>
        <v>195</v>
      </c>
      <c r="B196" s="26" t="s">
        <v>138</v>
      </c>
      <c r="C196" s="27">
        <v>93378</v>
      </c>
      <c r="E196" s="35">
        <f t="shared" si="10"/>
        <v>195</v>
      </c>
      <c r="F196" s="26" t="s">
        <v>416</v>
      </c>
      <c r="G196" s="27">
        <v>92705</v>
      </c>
      <c r="I196" s="35">
        <f t="shared" si="11"/>
        <v>195</v>
      </c>
      <c r="J196" s="22" t="s">
        <v>574</v>
      </c>
      <c r="K196" s="27">
        <v>6694</v>
      </c>
    </row>
    <row r="197" spans="1:11" x14ac:dyDescent="0.2">
      <c r="A197" s="35">
        <f t="shared" si="9"/>
        <v>196</v>
      </c>
      <c r="B197" s="26" t="s">
        <v>416</v>
      </c>
      <c r="C197" s="27">
        <v>92705</v>
      </c>
      <c r="E197" s="35">
        <f t="shared" si="10"/>
        <v>196</v>
      </c>
      <c r="F197" s="26" t="s">
        <v>101</v>
      </c>
      <c r="G197" s="27">
        <v>92020</v>
      </c>
      <c r="I197" s="35">
        <f t="shared" si="11"/>
        <v>196</v>
      </c>
      <c r="J197" s="22" t="s">
        <v>457</v>
      </c>
      <c r="K197" s="27">
        <v>6672</v>
      </c>
    </row>
    <row r="198" spans="1:11" x14ac:dyDescent="0.2">
      <c r="A198" s="35">
        <f t="shared" si="9"/>
        <v>197</v>
      </c>
      <c r="B198" s="26" t="s">
        <v>101</v>
      </c>
      <c r="C198" s="27">
        <v>92020</v>
      </c>
      <c r="E198" s="35">
        <f t="shared" si="10"/>
        <v>197</v>
      </c>
      <c r="F198" s="26" t="s">
        <v>126</v>
      </c>
      <c r="G198" s="27">
        <v>91987</v>
      </c>
      <c r="I198" s="35">
        <f t="shared" si="11"/>
        <v>197</v>
      </c>
      <c r="J198" s="22" t="s">
        <v>424</v>
      </c>
      <c r="K198" s="27">
        <v>6564</v>
      </c>
    </row>
    <row r="199" spans="1:11" x14ac:dyDescent="0.2">
      <c r="A199" s="35">
        <f t="shared" si="9"/>
        <v>198</v>
      </c>
      <c r="B199" s="26" t="s">
        <v>126</v>
      </c>
      <c r="C199" s="27">
        <v>91987</v>
      </c>
      <c r="E199" s="35">
        <f t="shared" si="10"/>
        <v>198</v>
      </c>
      <c r="F199" s="26" t="s">
        <v>351</v>
      </c>
      <c r="G199" s="27">
        <v>91835</v>
      </c>
      <c r="I199" s="35">
        <f t="shared" si="11"/>
        <v>198</v>
      </c>
      <c r="J199" s="22" t="s">
        <v>1035</v>
      </c>
      <c r="K199" s="27">
        <v>6526</v>
      </c>
    </row>
    <row r="200" spans="1:11" x14ac:dyDescent="0.2">
      <c r="A200" s="35">
        <f t="shared" si="9"/>
        <v>199</v>
      </c>
      <c r="B200" s="26" t="s">
        <v>351</v>
      </c>
      <c r="C200" s="27">
        <v>91835</v>
      </c>
      <c r="E200" s="35">
        <f t="shared" si="10"/>
        <v>199</v>
      </c>
      <c r="F200" s="26" t="s">
        <v>308</v>
      </c>
      <c r="G200" s="27">
        <v>91185</v>
      </c>
      <c r="I200" s="35">
        <f t="shared" si="11"/>
        <v>199</v>
      </c>
      <c r="J200" s="22" t="s">
        <v>486</v>
      </c>
      <c r="K200" s="27">
        <v>6519</v>
      </c>
    </row>
    <row r="201" spans="1:11" x14ac:dyDescent="0.2">
      <c r="A201" s="35">
        <f t="shared" si="9"/>
        <v>200</v>
      </c>
      <c r="B201" s="26" t="s">
        <v>308</v>
      </c>
      <c r="C201" s="27">
        <v>91185</v>
      </c>
      <c r="E201" s="35">
        <f t="shared" si="10"/>
        <v>200</v>
      </c>
      <c r="F201" s="26" t="s">
        <v>151</v>
      </c>
      <c r="G201" s="27">
        <v>90163</v>
      </c>
      <c r="I201" s="35">
        <f t="shared" si="11"/>
        <v>200</v>
      </c>
      <c r="J201" s="22" t="s">
        <v>1036</v>
      </c>
      <c r="K201" s="27">
        <v>6471</v>
      </c>
    </row>
    <row r="202" spans="1:11" x14ac:dyDescent="0.2">
      <c r="A202" s="35">
        <f t="shared" si="9"/>
        <v>201</v>
      </c>
      <c r="B202" s="26" t="s">
        <v>151</v>
      </c>
      <c r="C202" s="27">
        <v>90163</v>
      </c>
      <c r="E202" s="35">
        <f t="shared" si="10"/>
        <v>201</v>
      </c>
      <c r="F202" s="26" t="s">
        <v>505</v>
      </c>
      <c r="G202" s="27">
        <v>89902</v>
      </c>
      <c r="I202" s="35">
        <f t="shared" si="11"/>
        <v>201</v>
      </c>
      <c r="J202" s="22" t="s">
        <v>579</v>
      </c>
      <c r="K202" s="27">
        <v>6423</v>
      </c>
    </row>
    <row r="203" spans="1:11" x14ac:dyDescent="0.2">
      <c r="A203" s="35">
        <f t="shared" si="9"/>
        <v>202</v>
      </c>
      <c r="B203" s="26" t="s">
        <v>505</v>
      </c>
      <c r="C203" s="27">
        <v>89902</v>
      </c>
      <c r="E203" s="35">
        <f t="shared" si="10"/>
        <v>202</v>
      </c>
      <c r="F203" s="26" t="s">
        <v>283</v>
      </c>
      <c r="G203" s="27">
        <v>89852</v>
      </c>
      <c r="I203" s="35">
        <f t="shared" si="11"/>
        <v>202</v>
      </c>
      <c r="J203" s="22" t="s">
        <v>591</v>
      </c>
      <c r="K203" s="27">
        <v>6388</v>
      </c>
    </row>
    <row r="204" spans="1:11" x14ac:dyDescent="0.2">
      <c r="A204" s="35">
        <f t="shared" si="9"/>
        <v>203</v>
      </c>
      <c r="B204" s="26" t="s">
        <v>283</v>
      </c>
      <c r="C204" s="27">
        <v>89852</v>
      </c>
      <c r="E204" s="35">
        <f t="shared" si="10"/>
        <v>203</v>
      </c>
      <c r="F204" s="26" t="s">
        <v>128</v>
      </c>
      <c r="G204" s="27">
        <v>89511</v>
      </c>
      <c r="I204" s="35">
        <f t="shared" si="11"/>
        <v>203</v>
      </c>
      <c r="J204" s="22" t="s">
        <v>493</v>
      </c>
      <c r="K204" s="27">
        <v>6386</v>
      </c>
    </row>
    <row r="205" spans="1:11" x14ac:dyDescent="0.2">
      <c r="A205" s="35">
        <f t="shared" si="9"/>
        <v>204</v>
      </c>
      <c r="B205" s="26" t="s">
        <v>128</v>
      </c>
      <c r="C205" s="27">
        <v>89511</v>
      </c>
      <c r="E205" s="35">
        <f t="shared" si="10"/>
        <v>204</v>
      </c>
      <c r="F205" s="26" t="s">
        <v>110</v>
      </c>
      <c r="G205" s="27">
        <v>89429</v>
      </c>
      <c r="I205" s="35">
        <f t="shared" si="11"/>
        <v>204</v>
      </c>
      <c r="J205" s="22" t="s">
        <v>440</v>
      </c>
      <c r="K205" s="27">
        <v>6318</v>
      </c>
    </row>
    <row r="206" spans="1:11" x14ac:dyDescent="0.2">
      <c r="A206" s="35">
        <f t="shared" si="9"/>
        <v>205</v>
      </c>
      <c r="B206" s="26" t="s">
        <v>110</v>
      </c>
      <c r="C206" s="27">
        <v>89429</v>
      </c>
      <c r="E206" s="35">
        <f t="shared" si="10"/>
        <v>205</v>
      </c>
      <c r="F206" s="26" t="s">
        <v>326</v>
      </c>
      <c r="G206" s="27">
        <v>89350</v>
      </c>
      <c r="I206" s="35">
        <f t="shared" si="11"/>
        <v>205</v>
      </c>
      <c r="J206" s="22" t="s">
        <v>480</v>
      </c>
      <c r="K206" s="27">
        <v>6306</v>
      </c>
    </row>
    <row r="207" spans="1:11" x14ac:dyDescent="0.2">
      <c r="A207" s="35">
        <f t="shared" si="9"/>
        <v>206</v>
      </c>
      <c r="B207" s="26" t="s">
        <v>326</v>
      </c>
      <c r="C207" s="27">
        <v>89350</v>
      </c>
      <c r="E207" s="35">
        <f t="shared" si="10"/>
        <v>206</v>
      </c>
      <c r="F207" s="26" t="s">
        <v>309</v>
      </c>
      <c r="G207" s="27">
        <v>89307</v>
      </c>
      <c r="I207" s="35">
        <f t="shared" si="11"/>
        <v>206</v>
      </c>
      <c r="J207" s="22" t="s">
        <v>569</v>
      </c>
      <c r="K207" s="27">
        <v>6270</v>
      </c>
    </row>
    <row r="208" spans="1:11" x14ac:dyDescent="0.2">
      <c r="A208" s="35">
        <f t="shared" si="9"/>
        <v>207</v>
      </c>
      <c r="B208" s="26" t="s">
        <v>309</v>
      </c>
      <c r="C208" s="27">
        <v>89307</v>
      </c>
      <c r="E208" s="35">
        <f t="shared" si="10"/>
        <v>207</v>
      </c>
      <c r="F208" s="26" t="s">
        <v>307</v>
      </c>
      <c r="G208" s="27">
        <v>89258</v>
      </c>
      <c r="I208" s="35">
        <f t="shared" si="11"/>
        <v>207</v>
      </c>
      <c r="J208" s="22" t="s">
        <v>502</v>
      </c>
      <c r="K208" s="27">
        <v>6257</v>
      </c>
    </row>
    <row r="209" spans="1:11" x14ac:dyDescent="0.2">
      <c r="A209" s="35">
        <f t="shared" si="9"/>
        <v>208</v>
      </c>
      <c r="B209" s="26" t="s">
        <v>307</v>
      </c>
      <c r="C209" s="27">
        <v>89258</v>
      </c>
      <c r="E209" s="35">
        <f t="shared" si="10"/>
        <v>208</v>
      </c>
      <c r="F209" s="26" t="s">
        <v>123</v>
      </c>
      <c r="G209" s="27">
        <v>89177</v>
      </c>
      <c r="I209" s="35">
        <f t="shared" si="11"/>
        <v>208</v>
      </c>
      <c r="J209" s="22" t="s">
        <v>474</v>
      </c>
      <c r="K209" s="27">
        <v>6251</v>
      </c>
    </row>
    <row r="210" spans="1:11" x14ac:dyDescent="0.2">
      <c r="A210" s="35">
        <f t="shared" si="9"/>
        <v>209</v>
      </c>
      <c r="B210" s="26" t="s">
        <v>123</v>
      </c>
      <c r="C210" s="27">
        <v>89177</v>
      </c>
      <c r="E210" s="35">
        <f t="shared" si="10"/>
        <v>209</v>
      </c>
      <c r="F210" s="26" t="s">
        <v>300</v>
      </c>
      <c r="G210" s="27">
        <v>88996</v>
      </c>
      <c r="I210" s="35">
        <f t="shared" si="11"/>
        <v>209</v>
      </c>
      <c r="J210" s="22" t="s">
        <v>460</v>
      </c>
      <c r="K210" s="27">
        <v>6243</v>
      </c>
    </row>
    <row r="211" spans="1:11" x14ac:dyDescent="0.2">
      <c r="A211" s="35">
        <f t="shared" si="9"/>
        <v>210</v>
      </c>
      <c r="B211" s="26" t="s">
        <v>300</v>
      </c>
      <c r="C211" s="27">
        <v>88996</v>
      </c>
      <c r="E211" s="35">
        <f t="shared" si="10"/>
        <v>210</v>
      </c>
      <c r="F211" s="26" t="s">
        <v>319</v>
      </c>
      <c r="G211" s="27">
        <v>88692</v>
      </c>
      <c r="I211" s="35">
        <f t="shared" si="11"/>
        <v>210</v>
      </c>
      <c r="J211" s="22" t="s">
        <v>570</v>
      </c>
      <c r="K211" s="27">
        <v>6242</v>
      </c>
    </row>
    <row r="212" spans="1:11" x14ac:dyDescent="0.2">
      <c r="A212" s="35">
        <f t="shared" si="9"/>
        <v>211</v>
      </c>
      <c r="B212" s="26" t="s">
        <v>319</v>
      </c>
      <c r="C212" s="27">
        <v>88692</v>
      </c>
      <c r="E212" s="35">
        <f t="shared" si="10"/>
        <v>211</v>
      </c>
      <c r="F212" s="26" t="s">
        <v>147</v>
      </c>
      <c r="G212" s="27">
        <v>88579</v>
      </c>
      <c r="I212" s="35">
        <f t="shared" si="11"/>
        <v>211</v>
      </c>
      <c r="J212" s="22" t="s">
        <v>455</v>
      </c>
      <c r="K212" s="27">
        <v>6239</v>
      </c>
    </row>
    <row r="213" spans="1:11" x14ac:dyDescent="0.2">
      <c r="A213" s="35">
        <f t="shared" si="9"/>
        <v>212</v>
      </c>
      <c r="B213" s="26" t="s">
        <v>147</v>
      </c>
      <c r="C213" s="27">
        <v>88579</v>
      </c>
      <c r="E213" s="35">
        <f t="shared" si="10"/>
        <v>212</v>
      </c>
      <c r="F213" s="26" t="s">
        <v>315</v>
      </c>
      <c r="G213" s="27">
        <v>88094</v>
      </c>
      <c r="I213" s="35">
        <f t="shared" si="11"/>
        <v>212</v>
      </c>
      <c r="J213" s="22" t="s">
        <v>479</v>
      </c>
      <c r="K213" s="27">
        <v>6214</v>
      </c>
    </row>
    <row r="214" spans="1:11" x14ac:dyDescent="0.2">
      <c r="A214" s="35">
        <f t="shared" si="9"/>
        <v>213</v>
      </c>
      <c r="B214" s="26" t="s">
        <v>315</v>
      </c>
      <c r="C214" s="27">
        <v>88094</v>
      </c>
      <c r="E214" s="35">
        <f t="shared" si="10"/>
        <v>213</v>
      </c>
      <c r="F214" s="26" t="s">
        <v>311</v>
      </c>
      <c r="G214" s="27">
        <v>87855</v>
      </c>
      <c r="I214" s="35">
        <f t="shared" si="11"/>
        <v>213</v>
      </c>
      <c r="J214" s="22" t="s">
        <v>2709</v>
      </c>
      <c r="K214" s="27">
        <v>6207</v>
      </c>
    </row>
    <row r="215" spans="1:11" x14ac:dyDescent="0.2">
      <c r="A215" s="35">
        <f t="shared" si="9"/>
        <v>214</v>
      </c>
      <c r="B215" s="26" t="s">
        <v>311</v>
      </c>
      <c r="C215" s="27">
        <v>87855</v>
      </c>
      <c r="E215" s="35">
        <f t="shared" si="10"/>
        <v>214</v>
      </c>
      <c r="F215" s="26" t="s">
        <v>105</v>
      </c>
      <c r="G215" s="27">
        <v>87272</v>
      </c>
      <c r="I215" s="35">
        <f t="shared" si="11"/>
        <v>214</v>
      </c>
      <c r="J215" s="22" t="s">
        <v>467</v>
      </c>
      <c r="K215" s="27">
        <v>6202</v>
      </c>
    </row>
    <row r="216" spans="1:11" x14ac:dyDescent="0.2">
      <c r="A216" s="35">
        <f t="shared" si="9"/>
        <v>215</v>
      </c>
      <c r="B216" s="26" t="s">
        <v>105</v>
      </c>
      <c r="C216" s="27">
        <v>87272</v>
      </c>
      <c r="E216" s="35">
        <f t="shared" si="10"/>
        <v>215</v>
      </c>
      <c r="F216" s="26" t="s">
        <v>129</v>
      </c>
      <c r="G216" s="27">
        <v>86703</v>
      </c>
      <c r="I216" s="35">
        <f t="shared" si="11"/>
        <v>215</v>
      </c>
      <c r="J216" s="22" t="s">
        <v>600</v>
      </c>
      <c r="K216" s="27">
        <v>6191</v>
      </c>
    </row>
    <row r="217" spans="1:11" x14ac:dyDescent="0.2">
      <c r="A217" s="35">
        <f t="shared" si="9"/>
        <v>216</v>
      </c>
      <c r="B217" s="26" t="s">
        <v>129</v>
      </c>
      <c r="C217" s="27">
        <v>86703</v>
      </c>
      <c r="E217" s="35">
        <f t="shared" si="10"/>
        <v>216</v>
      </c>
      <c r="F217" s="26" t="s">
        <v>305</v>
      </c>
      <c r="G217" s="27">
        <v>86560</v>
      </c>
      <c r="I217" s="35">
        <f t="shared" si="11"/>
        <v>216</v>
      </c>
      <c r="J217" s="22" t="s">
        <v>477</v>
      </c>
      <c r="K217" s="27">
        <v>6111</v>
      </c>
    </row>
    <row r="218" spans="1:11" x14ac:dyDescent="0.2">
      <c r="A218" s="35">
        <f t="shared" si="9"/>
        <v>217</v>
      </c>
      <c r="B218" s="26" t="s">
        <v>305</v>
      </c>
      <c r="C218" s="27">
        <v>86560</v>
      </c>
      <c r="E218" s="35">
        <f t="shared" si="10"/>
        <v>217</v>
      </c>
      <c r="F218" s="26" t="s">
        <v>289</v>
      </c>
      <c r="G218" s="27">
        <v>85470</v>
      </c>
      <c r="I218" s="35">
        <f t="shared" si="11"/>
        <v>217</v>
      </c>
      <c r="J218" s="22" t="s">
        <v>534</v>
      </c>
      <c r="K218" s="27">
        <v>6088</v>
      </c>
    </row>
    <row r="219" spans="1:11" x14ac:dyDescent="0.2">
      <c r="A219" s="35">
        <f t="shared" si="9"/>
        <v>218</v>
      </c>
      <c r="B219" s="26" t="s">
        <v>289</v>
      </c>
      <c r="C219" s="27">
        <v>85470</v>
      </c>
      <c r="E219" s="35">
        <f t="shared" si="10"/>
        <v>218</v>
      </c>
      <c r="F219" s="26" t="s">
        <v>158</v>
      </c>
      <c r="G219" s="27">
        <v>85433</v>
      </c>
      <c r="I219" s="35">
        <f t="shared" si="11"/>
        <v>218</v>
      </c>
      <c r="J219" s="22" t="s">
        <v>517</v>
      </c>
      <c r="K219" s="27">
        <v>5957</v>
      </c>
    </row>
    <row r="220" spans="1:11" x14ac:dyDescent="0.2">
      <c r="A220" s="35">
        <f t="shared" si="9"/>
        <v>219</v>
      </c>
      <c r="B220" s="26" t="s">
        <v>158</v>
      </c>
      <c r="C220" s="27">
        <v>85433</v>
      </c>
      <c r="E220" s="35">
        <f t="shared" si="10"/>
        <v>219</v>
      </c>
      <c r="F220" s="26" t="s">
        <v>102</v>
      </c>
      <c r="G220" s="27">
        <v>85374</v>
      </c>
      <c r="I220" s="35">
        <f t="shared" si="11"/>
        <v>219</v>
      </c>
      <c r="J220" s="22" t="s">
        <v>530</v>
      </c>
      <c r="K220" s="27">
        <v>5926</v>
      </c>
    </row>
    <row r="221" spans="1:11" x14ac:dyDescent="0.2">
      <c r="A221" s="35">
        <f t="shared" si="9"/>
        <v>220</v>
      </c>
      <c r="B221" s="26" t="s">
        <v>102</v>
      </c>
      <c r="C221" s="27">
        <v>85374</v>
      </c>
      <c r="E221" s="35">
        <f t="shared" si="10"/>
        <v>220</v>
      </c>
      <c r="F221" s="26" t="s">
        <v>132</v>
      </c>
      <c r="G221" s="27">
        <v>84821</v>
      </c>
      <c r="I221" s="35">
        <f t="shared" si="11"/>
        <v>220</v>
      </c>
      <c r="J221" s="22" t="s">
        <v>495</v>
      </c>
      <c r="K221" s="27">
        <v>5917</v>
      </c>
    </row>
    <row r="222" spans="1:11" x14ac:dyDescent="0.2">
      <c r="A222" s="35">
        <f t="shared" si="9"/>
        <v>221</v>
      </c>
      <c r="B222" s="26" t="s">
        <v>132</v>
      </c>
      <c r="C222" s="27">
        <v>84821</v>
      </c>
      <c r="E222" s="35">
        <f t="shared" si="10"/>
        <v>221</v>
      </c>
      <c r="F222" s="26" t="s">
        <v>104</v>
      </c>
      <c r="G222" s="27">
        <v>84695</v>
      </c>
      <c r="I222" s="35">
        <f t="shared" si="11"/>
        <v>221</v>
      </c>
      <c r="J222" s="22" t="s">
        <v>604</v>
      </c>
      <c r="K222" s="27">
        <v>5823</v>
      </c>
    </row>
    <row r="223" spans="1:11" x14ac:dyDescent="0.2">
      <c r="A223" s="35">
        <f t="shared" si="9"/>
        <v>222</v>
      </c>
      <c r="B223" s="26" t="s">
        <v>104</v>
      </c>
      <c r="C223" s="27">
        <v>84695</v>
      </c>
      <c r="E223" s="35">
        <f t="shared" si="10"/>
        <v>222</v>
      </c>
      <c r="F223" s="26" t="s">
        <v>118</v>
      </c>
      <c r="G223" s="27">
        <v>84114</v>
      </c>
      <c r="I223" s="35">
        <f t="shared" si="11"/>
        <v>222</v>
      </c>
      <c r="J223" s="22" t="s">
        <v>491</v>
      </c>
      <c r="K223" s="27">
        <v>5822</v>
      </c>
    </row>
    <row r="224" spans="1:11" x14ac:dyDescent="0.2">
      <c r="A224" s="35">
        <f t="shared" si="9"/>
        <v>223</v>
      </c>
      <c r="B224" s="26" t="s">
        <v>118</v>
      </c>
      <c r="C224" s="27">
        <v>84114</v>
      </c>
      <c r="E224" s="35">
        <f t="shared" si="10"/>
        <v>223</v>
      </c>
      <c r="F224" s="26" t="s">
        <v>152</v>
      </c>
      <c r="G224" s="27">
        <v>83685</v>
      </c>
      <c r="I224" s="35">
        <f t="shared" si="11"/>
        <v>223</v>
      </c>
      <c r="J224" s="22" t="s">
        <v>463</v>
      </c>
      <c r="K224" s="27">
        <v>5816</v>
      </c>
    </row>
    <row r="225" spans="1:11" x14ac:dyDescent="0.2">
      <c r="A225" s="35">
        <f t="shared" si="9"/>
        <v>224</v>
      </c>
      <c r="B225" s="26" t="s">
        <v>152</v>
      </c>
      <c r="C225" s="27">
        <v>83685</v>
      </c>
      <c r="E225" s="35">
        <f t="shared" si="10"/>
        <v>224</v>
      </c>
      <c r="F225" s="26" t="s">
        <v>321</v>
      </c>
      <c r="G225" s="27">
        <v>83160</v>
      </c>
      <c r="I225" s="35">
        <f t="shared" si="11"/>
        <v>224</v>
      </c>
      <c r="J225" s="22" t="s">
        <v>572</v>
      </c>
      <c r="K225" s="27">
        <v>5812</v>
      </c>
    </row>
    <row r="226" spans="1:11" x14ac:dyDescent="0.2">
      <c r="A226" s="35">
        <f t="shared" si="9"/>
        <v>225</v>
      </c>
      <c r="B226" s="26" t="s">
        <v>321</v>
      </c>
      <c r="C226" s="27">
        <v>83160</v>
      </c>
      <c r="E226" s="35">
        <f t="shared" si="10"/>
        <v>225</v>
      </c>
      <c r="F226" s="26" t="s">
        <v>335</v>
      </c>
      <c r="G226" s="27">
        <v>83009</v>
      </c>
      <c r="I226" s="35">
        <f t="shared" si="11"/>
        <v>225</v>
      </c>
      <c r="J226" s="22" t="s">
        <v>597</v>
      </c>
      <c r="K226" s="27">
        <v>5808</v>
      </c>
    </row>
    <row r="227" spans="1:11" x14ac:dyDescent="0.2">
      <c r="A227" s="35">
        <f t="shared" si="9"/>
        <v>226</v>
      </c>
      <c r="B227" s="26" t="s">
        <v>335</v>
      </c>
      <c r="C227" s="27">
        <v>83009</v>
      </c>
      <c r="E227" s="35">
        <f t="shared" si="10"/>
        <v>226</v>
      </c>
      <c r="F227" s="26" t="s">
        <v>304</v>
      </c>
      <c r="G227" s="27">
        <v>82902</v>
      </c>
      <c r="I227" s="35">
        <f t="shared" si="11"/>
        <v>226</v>
      </c>
      <c r="J227" s="22" t="s">
        <v>466</v>
      </c>
      <c r="K227" s="27">
        <v>5798</v>
      </c>
    </row>
    <row r="228" spans="1:11" x14ac:dyDescent="0.2">
      <c r="A228" s="35">
        <f t="shared" si="9"/>
        <v>227</v>
      </c>
      <c r="B228" s="26" t="s">
        <v>304</v>
      </c>
      <c r="C228" s="27">
        <v>82902</v>
      </c>
      <c r="E228" s="35">
        <f t="shared" si="10"/>
        <v>227</v>
      </c>
      <c r="F228" s="26" t="s">
        <v>324</v>
      </c>
      <c r="G228" s="27">
        <v>82707</v>
      </c>
      <c r="I228" s="35">
        <f t="shared" si="11"/>
        <v>227</v>
      </c>
      <c r="J228" s="22" t="s">
        <v>524</v>
      </c>
      <c r="K228" s="27">
        <v>5780</v>
      </c>
    </row>
    <row r="229" spans="1:11" x14ac:dyDescent="0.2">
      <c r="A229" s="35">
        <f t="shared" si="9"/>
        <v>228</v>
      </c>
      <c r="B229" s="26" t="s">
        <v>324</v>
      </c>
      <c r="C229" s="27">
        <v>82707</v>
      </c>
      <c r="E229" s="35">
        <f t="shared" si="10"/>
        <v>228</v>
      </c>
      <c r="F229" s="26" t="s">
        <v>314</v>
      </c>
      <c r="G229" s="27">
        <v>82459</v>
      </c>
      <c r="I229" s="35">
        <f t="shared" si="11"/>
        <v>228</v>
      </c>
      <c r="J229" s="22" t="s">
        <v>571</v>
      </c>
      <c r="K229" s="27">
        <v>5772</v>
      </c>
    </row>
    <row r="230" spans="1:11" x14ac:dyDescent="0.2">
      <c r="A230" s="35">
        <f t="shared" si="9"/>
        <v>229</v>
      </c>
      <c r="B230" s="26" t="s">
        <v>314</v>
      </c>
      <c r="C230" s="27">
        <v>82459</v>
      </c>
      <c r="E230" s="35">
        <f t="shared" si="10"/>
        <v>229</v>
      </c>
      <c r="F230" s="26" t="s">
        <v>137</v>
      </c>
      <c r="G230" s="27">
        <v>81375</v>
      </c>
      <c r="I230" s="35">
        <f t="shared" si="11"/>
        <v>229</v>
      </c>
      <c r="J230" s="22" t="s">
        <v>2711</v>
      </c>
      <c r="K230" s="27">
        <v>5752</v>
      </c>
    </row>
    <row r="231" spans="1:11" x14ac:dyDescent="0.2">
      <c r="A231" s="35">
        <f t="shared" si="9"/>
        <v>230</v>
      </c>
      <c r="B231" s="26" t="s">
        <v>137</v>
      </c>
      <c r="C231" s="27">
        <v>81375</v>
      </c>
      <c r="E231" s="35">
        <f t="shared" si="10"/>
        <v>230</v>
      </c>
      <c r="F231" s="26" t="s">
        <v>325</v>
      </c>
      <c r="G231" s="27">
        <v>81282</v>
      </c>
      <c r="I231" s="35">
        <f t="shared" si="11"/>
        <v>230</v>
      </c>
      <c r="J231" s="22" t="s">
        <v>473</v>
      </c>
      <c r="K231" s="27">
        <v>5748</v>
      </c>
    </row>
    <row r="232" spans="1:11" x14ac:dyDescent="0.2">
      <c r="A232" s="35">
        <f t="shared" si="9"/>
        <v>231</v>
      </c>
      <c r="B232" s="26" t="s">
        <v>325</v>
      </c>
      <c r="C232" s="27">
        <v>81282</v>
      </c>
      <c r="E232" s="35">
        <f t="shared" si="10"/>
        <v>231</v>
      </c>
      <c r="F232" s="26" t="s">
        <v>125</v>
      </c>
      <c r="G232" s="27">
        <v>81156</v>
      </c>
      <c r="I232" s="35">
        <f t="shared" si="11"/>
        <v>231</v>
      </c>
      <c r="J232" s="22" t="s">
        <v>565</v>
      </c>
      <c r="K232" s="27">
        <v>5744</v>
      </c>
    </row>
    <row r="233" spans="1:11" x14ac:dyDescent="0.2">
      <c r="A233" s="35">
        <f t="shared" si="9"/>
        <v>232</v>
      </c>
      <c r="B233" s="26" t="s">
        <v>125</v>
      </c>
      <c r="C233" s="27">
        <v>81156</v>
      </c>
      <c r="E233" s="35">
        <f t="shared" si="10"/>
        <v>232</v>
      </c>
      <c r="F233" s="26" t="s">
        <v>111</v>
      </c>
      <c r="G233" s="27">
        <v>80876</v>
      </c>
      <c r="I233" s="35">
        <f t="shared" si="11"/>
        <v>232</v>
      </c>
      <c r="J233" s="22" t="s">
        <v>605</v>
      </c>
      <c r="K233" s="27">
        <v>5714</v>
      </c>
    </row>
    <row r="234" spans="1:11" x14ac:dyDescent="0.2">
      <c r="A234" s="35">
        <f t="shared" si="9"/>
        <v>233</v>
      </c>
      <c r="B234" s="26" t="s">
        <v>111</v>
      </c>
      <c r="C234" s="27">
        <v>80876</v>
      </c>
      <c r="E234" s="35">
        <f t="shared" si="10"/>
        <v>233</v>
      </c>
      <c r="F234" s="26" t="s">
        <v>395</v>
      </c>
      <c r="G234" s="27">
        <v>80771</v>
      </c>
      <c r="I234" s="35">
        <f t="shared" si="11"/>
        <v>233</v>
      </c>
      <c r="J234" s="22" t="s">
        <v>509</v>
      </c>
      <c r="K234" s="27">
        <v>5657</v>
      </c>
    </row>
    <row r="235" spans="1:11" x14ac:dyDescent="0.2">
      <c r="A235" s="35">
        <f t="shared" si="9"/>
        <v>234</v>
      </c>
      <c r="B235" s="26" t="s">
        <v>395</v>
      </c>
      <c r="C235" s="27">
        <v>80771</v>
      </c>
      <c r="E235" s="35">
        <f t="shared" si="10"/>
        <v>234</v>
      </c>
      <c r="F235" s="26" t="s">
        <v>145</v>
      </c>
      <c r="G235" s="27">
        <v>79764</v>
      </c>
      <c r="I235" s="35">
        <f t="shared" si="11"/>
        <v>234</v>
      </c>
      <c r="J235" s="22" t="s">
        <v>498</v>
      </c>
      <c r="K235" s="27">
        <v>5650</v>
      </c>
    </row>
    <row r="236" spans="1:11" x14ac:dyDescent="0.2">
      <c r="A236" s="35">
        <f t="shared" si="9"/>
        <v>235</v>
      </c>
      <c r="B236" s="26" t="s">
        <v>145</v>
      </c>
      <c r="C236" s="27">
        <v>79764</v>
      </c>
      <c r="E236" s="35">
        <f t="shared" si="10"/>
        <v>235</v>
      </c>
      <c r="F236" s="26" t="s">
        <v>322</v>
      </c>
      <c r="G236" s="27">
        <v>79526</v>
      </c>
      <c r="I236" s="35">
        <f t="shared" si="11"/>
        <v>235</v>
      </c>
      <c r="J236" s="22" t="s">
        <v>483</v>
      </c>
      <c r="K236" s="27">
        <v>5612</v>
      </c>
    </row>
    <row r="237" spans="1:11" x14ac:dyDescent="0.2">
      <c r="A237" s="35">
        <f t="shared" si="9"/>
        <v>236</v>
      </c>
      <c r="B237" s="26" t="s">
        <v>322</v>
      </c>
      <c r="C237" s="27">
        <v>79526</v>
      </c>
      <c r="E237" s="35">
        <f t="shared" si="10"/>
        <v>236</v>
      </c>
      <c r="F237" s="26" t="s">
        <v>146</v>
      </c>
      <c r="G237" s="27">
        <v>79411</v>
      </c>
      <c r="I237" s="35">
        <f t="shared" si="11"/>
        <v>236</v>
      </c>
      <c r="J237" s="22" t="s">
        <v>476</v>
      </c>
      <c r="K237" s="27">
        <v>5605</v>
      </c>
    </row>
    <row r="238" spans="1:11" x14ac:dyDescent="0.2">
      <c r="A238" s="35">
        <f t="shared" si="9"/>
        <v>237</v>
      </c>
      <c r="B238" s="26" t="s">
        <v>146</v>
      </c>
      <c r="C238" s="27">
        <v>79411</v>
      </c>
      <c r="E238" s="35">
        <f t="shared" si="10"/>
        <v>237</v>
      </c>
      <c r="F238" s="26" t="s">
        <v>184</v>
      </c>
      <c r="G238" s="27">
        <v>78946</v>
      </c>
      <c r="I238" s="35">
        <f t="shared" si="11"/>
        <v>237</v>
      </c>
      <c r="J238" s="22" t="s">
        <v>603</v>
      </c>
      <c r="K238" s="27">
        <v>5599</v>
      </c>
    </row>
    <row r="239" spans="1:11" x14ac:dyDescent="0.2">
      <c r="A239" s="35">
        <f t="shared" si="9"/>
        <v>238</v>
      </c>
      <c r="B239" s="26" t="s">
        <v>184</v>
      </c>
      <c r="C239" s="27">
        <v>78946</v>
      </c>
      <c r="E239" s="35">
        <f t="shared" si="10"/>
        <v>238</v>
      </c>
      <c r="F239" s="26" t="s">
        <v>117</v>
      </c>
      <c r="G239" s="27">
        <v>78752</v>
      </c>
      <c r="I239" s="35">
        <f t="shared" si="11"/>
        <v>238</v>
      </c>
      <c r="J239" s="22" t="s">
        <v>567</v>
      </c>
      <c r="K239" s="27">
        <v>5597</v>
      </c>
    </row>
    <row r="240" spans="1:11" x14ac:dyDescent="0.2">
      <c r="A240" s="35">
        <f t="shared" si="9"/>
        <v>239</v>
      </c>
      <c r="B240" s="26" t="s">
        <v>117</v>
      </c>
      <c r="C240" s="27">
        <v>78752</v>
      </c>
      <c r="E240" s="35">
        <f t="shared" si="10"/>
        <v>239</v>
      </c>
      <c r="F240" s="26" t="s">
        <v>334</v>
      </c>
      <c r="G240" s="27">
        <v>78318</v>
      </c>
      <c r="I240" s="35">
        <f t="shared" si="11"/>
        <v>239</v>
      </c>
      <c r="J240" s="22" t="s">
        <v>554</v>
      </c>
      <c r="K240" s="27">
        <v>5585</v>
      </c>
    </row>
    <row r="241" spans="1:11" x14ac:dyDescent="0.2">
      <c r="A241" s="35">
        <f t="shared" si="9"/>
        <v>240</v>
      </c>
      <c r="B241" s="26" t="s">
        <v>334</v>
      </c>
      <c r="C241" s="27">
        <v>78318</v>
      </c>
      <c r="E241" s="35">
        <f t="shared" si="10"/>
        <v>240</v>
      </c>
      <c r="F241" s="26" t="s">
        <v>122</v>
      </c>
      <c r="G241" s="27">
        <v>77951</v>
      </c>
      <c r="I241" s="35">
        <f t="shared" si="11"/>
        <v>240</v>
      </c>
      <c r="J241" s="22" t="s">
        <v>598</v>
      </c>
      <c r="K241" s="27">
        <v>5521</v>
      </c>
    </row>
    <row r="242" spans="1:11" x14ac:dyDescent="0.2">
      <c r="A242" s="35">
        <f t="shared" si="9"/>
        <v>241</v>
      </c>
      <c r="B242" s="26" t="s">
        <v>122</v>
      </c>
      <c r="C242" s="27">
        <v>77951</v>
      </c>
      <c r="E242" s="35">
        <f t="shared" si="10"/>
        <v>241</v>
      </c>
      <c r="F242" s="26" t="s">
        <v>327</v>
      </c>
      <c r="G242" s="27">
        <v>77413</v>
      </c>
      <c r="I242" s="35">
        <f t="shared" si="11"/>
        <v>241</v>
      </c>
      <c r="J242" s="22" t="s">
        <v>492</v>
      </c>
      <c r="K242" s="27">
        <v>5503</v>
      </c>
    </row>
    <row r="243" spans="1:11" x14ac:dyDescent="0.2">
      <c r="A243" s="35">
        <f t="shared" si="9"/>
        <v>242</v>
      </c>
      <c r="B243" s="26" t="s">
        <v>327</v>
      </c>
      <c r="C243" s="27">
        <v>77413</v>
      </c>
      <c r="E243" s="35">
        <f t="shared" si="10"/>
        <v>242</v>
      </c>
      <c r="F243" s="26" t="s">
        <v>338</v>
      </c>
      <c r="G243" s="27">
        <v>77253</v>
      </c>
      <c r="I243" s="35">
        <f t="shared" si="11"/>
        <v>242</v>
      </c>
      <c r="J243" s="22" t="s">
        <v>542</v>
      </c>
      <c r="K243" s="27">
        <v>5473</v>
      </c>
    </row>
    <row r="244" spans="1:11" x14ac:dyDescent="0.2">
      <c r="A244" s="35">
        <f t="shared" si="9"/>
        <v>243</v>
      </c>
      <c r="B244" s="26" t="s">
        <v>338</v>
      </c>
      <c r="C244" s="27">
        <v>77253</v>
      </c>
      <c r="E244" s="35">
        <f t="shared" si="10"/>
        <v>243</v>
      </c>
      <c r="F244" s="26" t="s">
        <v>332</v>
      </c>
      <c r="G244" s="27">
        <v>76817</v>
      </c>
      <c r="I244" s="35">
        <f t="shared" si="11"/>
        <v>243</v>
      </c>
      <c r="J244" s="22" t="s">
        <v>601</v>
      </c>
      <c r="K244" s="27">
        <v>5457</v>
      </c>
    </row>
    <row r="245" spans="1:11" x14ac:dyDescent="0.2">
      <c r="A245" s="35">
        <f t="shared" si="9"/>
        <v>244</v>
      </c>
      <c r="B245" s="26" t="s">
        <v>332</v>
      </c>
      <c r="C245" s="27">
        <v>76817</v>
      </c>
      <c r="E245" s="35">
        <f t="shared" si="10"/>
        <v>244</v>
      </c>
      <c r="F245" s="26" t="s">
        <v>330</v>
      </c>
      <c r="G245" s="27">
        <v>76808</v>
      </c>
      <c r="I245" s="35">
        <f t="shared" si="11"/>
        <v>244</v>
      </c>
      <c r="J245" s="22" t="s">
        <v>508</v>
      </c>
      <c r="K245" s="27">
        <v>5446</v>
      </c>
    </row>
    <row r="246" spans="1:11" x14ac:dyDescent="0.2">
      <c r="A246" s="35">
        <f t="shared" si="9"/>
        <v>245</v>
      </c>
      <c r="B246" s="26" t="s">
        <v>330</v>
      </c>
      <c r="C246" s="27">
        <v>76808</v>
      </c>
      <c r="E246" s="35">
        <f t="shared" si="10"/>
        <v>245</v>
      </c>
      <c r="F246" s="26" t="s">
        <v>333</v>
      </c>
      <c r="G246" s="27">
        <v>76766</v>
      </c>
      <c r="I246" s="35">
        <f t="shared" si="11"/>
        <v>245</v>
      </c>
      <c r="J246" s="22" t="s">
        <v>599</v>
      </c>
      <c r="K246" s="27">
        <v>5426</v>
      </c>
    </row>
    <row r="247" spans="1:11" x14ac:dyDescent="0.2">
      <c r="A247" s="35">
        <f t="shared" si="9"/>
        <v>246</v>
      </c>
      <c r="B247" s="26" t="s">
        <v>333</v>
      </c>
      <c r="C247" s="27">
        <v>76766</v>
      </c>
      <c r="E247" s="35">
        <f t="shared" si="10"/>
        <v>246</v>
      </c>
      <c r="F247" s="26" t="s">
        <v>174</v>
      </c>
      <c r="G247" s="27">
        <v>76436</v>
      </c>
      <c r="I247" s="35">
        <f t="shared" si="11"/>
        <v>246</v>
      </c>
      <c r="J247" s="22" t="s">
        <v>496</v>
      </c>
      <c r="K247" s="27">
        <v>5419</v>
      </c>
    </row>
    <row r="248" spans="1:11" x14ac:dyDescent="0.2">
      <c r="A248" s="35">
        <f t="shared" si="9"/>
        <v>247</v>
      </c>
      <c r="B248" s="26" t="s">
        <v>174</v>
      </c>
      <c r="C248" s="27">
        <v>76436</v>
      </c>
      <c r="E248" s="35">
        <f t="shared" si="10"/>
        <v>247</v>
      </c>
      <c r="F248" s="26" t="s">
        <v>318</v>
      </c>
      <c r="G248" s="27">
        <v>75827</v>
      </c>
      <c r="I248" s="35">
        <f t="shared" si="11"/>
        <v>247</v>
      </c>
      <c r="J248" s="22" t="s">
        <v>602</v>
      </c>
      <c r="K248" s="27">
        <v>5410</v>
      </c>
    </row>
    <row r="249" spans="1:11" x14ac:dyDescent="0.2">
      <c r="A249" s="35">
        <f t="shared" si="9"/>
        <v>248</v>
      </c>
      <c r="B249" s="26" t="s">
        <v>318</v>
      </c>
      <c r="C249" s="27">
        <v>75827</v>
      </c>
      <c r="E249" s="35">
        <f t="shared" si="10"/>
        <v>248</v>
      </c>
      <c r="F249" s="26" t="s">
        <v>133</v>
      </c>
      <c r="G249" s="27">
        <v>75716</v>
      </c>
      <c r="I249" s="35">
        <f t="shared" si="11"/>
        <v>248</v>
      </c>
      <c r="J249" s="22" t="s">
        <v>580</v>
      </c>
      <c r="K249" s="27">
        <v>5387</v>
      </c>
    </row>
    <row r="250" spans="1:11" x14ac:dyDescent="0.2">
      <c r="A250" s="35">
        <f t="shared" si="9"/>
        <v>249</v>
      </c>
      <c r="B250" s="26" t="s">
        <v>133</v>
      </c>
      <c r="C250" s="27">
        <v>75716</v>
      </c>
      <c r="E250" s="35">
        <f t="shared" si="10"/>
        <v>249</v>
      </c>
      <c r="F250" s="26" t="s">
        <v>329</v>
      </c>
      <c r="G250" s="27">
        <v>75646</v>
      </c>
      <c r="I250" s="35">
        <f t="shared" si="11"/>
        <v>248</v>
      </c>
      <c r="J250" s="22" t="s">
        <v>512</v>
      </c>
      <c r="K250" s="27">
        <v>5387</v>
      </c>
    </row>
    <row r="251" spans="1:11" x14ac:dyDescent="0.2">
      <c r="A251" s="35">
        <f t="shared" si="9"/>
        <v>250</v>
      </c>
      <c r="B251" s="26" t="s">
        <v>329</v>
      </c>
      <c r="C251" s="27">
        <v>75646</v>
      </c>
      <c r="E251" s="35">
        <f t="shared" si="10"/>
        <v>250</v>
      </c>
      <c r="F251" s="26" t="s">
        <v>323</v>
      </c>
      <c r="G251" s="27">
        <v>75059</v>
      </c>
      <c r="I251" s="35">
        <f t="shared" si="11"/>
        <v>250</v>
      </c>
      <c r="J251" s="22" t="s">
        <v>564</v>
      </c>
      <c r="K251" s="27">
        <v>5381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
  <cols>
    <col min="1" max="4" width="15.77734375" style="3" customWidth="1"/>
  </cols>
  <sheetData>
    <row r="1" spans="1:4" s="19" customFormat="1" ht="39.950000000000003" customHeight="1" x14ac:dyDescent="0.2">
      <c r="A1" s="37" t="s">
        <v>638</v>
      </c>
      <c r="B1" s="37" t="s">
        <v>2677</v>
      </c>
      <c r="C1" s="37" t="s">
        <v>639</v>
      </c>
      <c r="D1" s="37" t="s">
        <v>2703</v>
      </c>
    </row>
    <row r="2" spans="1:4" x14ac:dyDescent="0.2">
      <c r="A2" s="26" t="s">
        <v>2678</v>
      </c>
      <c r="B2" s="27">
        <v>75618</v>
      </c>
      <c r="C2" s="31">
        <f>B2/$B$9</f>
        <v>1.2976629162610148E-3</v>
      </c>
      <c r="D2" s="31">
        <f>B2/($B$9-(SUM($B$7:$B$8)))</f>
        <v>2.0615343662942374E-3</v>
      </c>
    </row>
    <row r="3" spans="1:4" x14ac:dyDescent="0.2">
      <c r="A3" s="26" t="s">
        <v>2679</v>
      </c>
      <c r="B3" s="27">
        <v>724102</v>
      </c>
      <c r="C3" s="31">
        <f t="shared" ref="C3:C8" si="0">B3/$B$9</f>
        <v>1.2426146062980155E-2</v>
      </c>
      <c r="D3" s="31">
        <f>B3/($B$9-(SUM($B$7:$B$8)))</f>
        <v>1.9740817764320531E-2</v>
      </c>
    </row>
    <row r="4" spans="1:4" x14ac:dyDescent="0.2">
      <c r="A4" s="26" t="s">
        <v>2680</v>
      </c>
      <c r="B4" s="27">
        <v>17771820</v>
      </c>
      <c r="C4" s="31">
        <f t="shared" si="0"/>
        <v>0.3049780709416518</v>
      </c>
      <c r="D4" s="31">
        <f>B4/($B$9-(SUM($B$7:$B$8)))</f>
        <v>0.48450392342557669</v>
      </c>
    </row>
    <row r="5" spans="1:4" x14ac:dyDescent="0.2">
      <c r="A5" s="26" t="s">
        <v>2681</v>
      </c>
      <c r="B5" s="27">
        <v>14119420</v>
      </c>
      <c r="C5" s="31">
        <f t="shared" si="0"/>
        <v>0.24230008375140968</v>
      </c>
      <c r="D5" s="31">
        <f>B5/($B$9-(SUM($B$7:$B$8)))</f>
        <v>0.38493043405197419</v>
      </c>
    </row>
    <row r="6" spans="1:4" x14ac:dyDescent="0.2">
      <c r="A6" s="26" t="s">
        <v>2682</v>
      </c>
      <c r="B6" s="27">
        <v>3989486</v>
      </c>
      <c r="C6" s="31">
        <f t="shared" si="0"/>
        <v>6.8462641661277607E-2</v>
      </c>
      <c r="D6" s="31">
        <f>B6/($B$9-(SUM($B$7:$B$8)))</f>
        <v>0.10876329039183438</v>
      </c>
    </row>
    <row r="7" spans="1:4" x14ac:dyDescent="0.2">
      <c r="A7" s="26" t="s">
        <v>2683</v>
      </c>
      <c r="B7" s="27">
        <v>11971189</v>
      </c>
      <c r="C7" s="31">
        <f t="shared" si="0"/>
        <v>0.20543479103985535</v>
      </c>
      <c r="D7" s="26"/>
    </row>
    <row r="8" spans="1:4" x14ac:dyDescent="0.2">
      <c r="A8" s="26" t="s">
        <v>2684</v>
      </c>
      <c r="B8" s="27">
        <v>9620817</v>
      </c>
      <c r="C8" s="31">
        <f t="shared" si="0"/>
        <v>0.1651006036265644</v>
      </c>
      <c r="D8" s="26"/>
    </row>
    <row r="9" spans="1:4" s="44" customFormat="1" x14ac:dyDescent="0.2">
      <c r="A9" s="46" t="s">
        <v>2519</v>
      </c>
      <c r="B9" s="47">
        <f>SUM(B2:B8)</f>
        <v>58272452</v>
      </c>
      <c r="C9" s="48"/>
      <c r="D9" s="4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
  <sheetViews>
    <sheetView showGridLines="0" zoomScale="80" zoomScaleNormal="80" workbookViewId="0">
      <pane ySplit="1" topLeftCell="A2" activePane="bottomLeft" state="frozen"/>
      <selection pane="bottomLeft"/>
    </sheetView>
  </sheetViews>
  <sheetFormatPr defaultRowHeight="15" x14ac:dyDescent="0.2"/>
  <cols>
    <col min="1" max="1" width="12" style="3" customWidth="1"/>
    <col min="2" max="6" width="10.77734375" style="5" customWidth="1"/>
    <col min="7" max="9" width="10.77734375" style="7" customWidth="1"/>
    <col min="10" max="12" width="10.77734375" style="3" customWidth="1"/>
    <col min="13" max="14" width="15.77734375" style="3" customWidth="1"/>
    <col min="15" max="16" width="15.77734375" style="5" customWidth="1"/>
    <col min="17" max="18" width="15.77734375" style="7" customWidth="1"/>
    <col min="19" max="20" width="15.77734375" style="5" customWidth="1"/>
    <col min="21" max="16384" width="8.88671875" style="3"/>
  </cols>
  <sheetData>
    <row r="1" spans="1:20" s="11" customFormat="1" ht="75" customHeight="1" x14ac:dyDescent="0.2">
      <c r="A1" s="106" t="s">
        <v>2685</v>
      </c>
      <c r="B1" s="107" t="s">
        <v>2686</v>
      </c>
      <c r="C1" s="107" t="s">
        <v>2687</v>
      </c>
      <c r="D1" s="107" t="s">
        <v>2681</v>
      </c>
      <c r="E1" s="107" t="s">
        <v>2678</v>
      </c>
      <c r="F1" s="107" t="s">
        <v>2682</v>
      </c>
      <c r="G1" s="109" t="s">
        <v>2689</v>
      </c>
      <c r="H1" s="109" t="s">
        <v>2690</v>
      </c>
      <c r="I1" s="109" t="s">
        <v>2688</v>
      </c>
      <c r="J1" s="110" t="s">
        <v>2672</v>
      </c>
      <c r="K1" s="110" t="s">
        <v>1684</v>
      </c>
      <c r="L1" s="110" t="s">
        <v>1685</v>
      </c>
      <c r="M1" s="93" t="s">
        <v>2691</v>
      </c>
      <c r="N1" s="93" t="s">
        <v>2692</v>
      </c>
      <c r="O1" s="93" t="s">
        <v>2695</v>
      </c>
      <c r="P1" s="93" t="s">
        <v>2696</v>
      </c>
      <c r="Q1" s="110" t="s">
        <v>2693</v>
      </c>
      <c r="R1" s="110" t="s">
        <v>2694</v>
      </c>
      <c r="S1" s="110" t="s">
        <v>2697</v>
      </c>
      <c r="T1" s="111" t="s">
        <v>2698</v>
      </c>
    </row>
    <row r="2" spans="1:20" x14ac:dyDescent="0.2">
      <c r="A2" s="87">
        <v>2016</v>
      </c>
      <c r="B2" s="31">
        <v>0.66666666666600005</v>
      </c>
      <c r="C2" s="31">
        <v>0</v>
      </c>
      <c r="D2" s="31">
        <v>0.25</v>
      </c>
      <c r="E2" s="31">
        <v>0</v>
      </c>
      <c r="F2" s="31">
        <v>8.3333333332999998E-2</v>
      </c>
      <c r="G2" s="27">
        <v>24</v>
      </c>
      <c r="H2" s="27">
        <v>1</v>
      </c>
      <c r="I2" s="27">
        <v>43</v>
      </c>
      <c r="J2" s="31">
        <f t="shared" ref="J2:J33" si="0">(G2+H2)/I2</f>
        <v>0.58139534883720934</v>
      </c>
      <c r="K2" s="31">
        <f t="shared" ref="K2:K33" si="1">G2/I2</f>
        <v>0.55813953488372092</v>
      </c>
      <c r="L2" s="31">
        <f t="shared" ref="L2:L33" si="2">H2/I2</f>
        <v>2.3255813953488372E-2</v>
      </c>
      <c r="M2" s="31">
        <f>G2/(G2+H2)</f>
        <v>0.96</v>
      </c>
      <c r="N2" s="31">
        <f>H2/(G2+H2)</f>
        <v>0.04</v>
      </c>
      <c r="O2" s="31">
        <v>0.97777700000000001</v>
      </c>
      <c r="P2" s="31">
        <v>2.2221999999999999E-2</v>
      </c>
      <c r="Q2" s="27">
        <v>15</v>
      </c>
      <c r="R2" s="27">
        <v>1</v>
      </c>
      <c r="S2" s="31">
        <v>0.9375</v>
      </c>
      <c r="T2" s="99">
        <v>6.25E-2</v>
      </c>
    </row>
    <row r="3" spans="1:20" x14ac:dyDescent="0.2">
      <c r="A3" s="87">
        <v>2015</v>
      </c>
      <c r="B3" s="31">
        <v>0.40145277985599997</v>
      </c>
      <c r="C3" s="31">
        <v>4.2486294227000003E-2</v>
      </c>
      <c r="D3" s="31">
        <v>0.31285623812500002</v>
      </c>
      <c r="E3" s="31">
        <v>2.8371108160000001E-3</v>
      </c>
      <c r="F3" s="31">
        <v>0.24036757697300001</v>
      </c>
      <c r="G3" s="27">
        <v>1008594</v>
      </c>
      <c r="H3" s="27">
        <v>131314</v>
      </c>
      <c r="I3" s="27">
        <v>2351876</v>
      </c>
      <c r="J3" s="31">
        <f t="shared" si="0"/>
        <v>0.48468031477850021</v>
      </c>
      <c r="K3" s="31">
        <f t="shared" si="1"/>
        <v>0.42884658885077276</v>
      </c>
      <c r="L3" s="31">
        <f t="shared" si="2"/>
        <v>5.5833725927727479E-2</v>
      </c>
      <c r="M3" s="31">
        <f t="shared" ref="M3:M23" si="3">G3/(G3+H3)</f>
        <v>0.88480298410047131</v>
      </c>
      <c r="N3" s="31">
        <f t="shared" ref="N3:N23" si="4">H3/(G3+H3)</f>
        <v>0.11519701589952873</v>
      </c>
      <c r="O3" s="31">
        <v>0.88597800000000004</v>
      </c>
      <c r="P3" s="31">
        <v>0.114021</v>
      </c>
      <c r="Q3" s="27">
        <v>518771</v>
      </c>
      <c r="R3" s="27">
        <v>109354</v>
      </c>
      <c r="S3" s="31">
        <v>0.82590407960199008</v>
      </c>
      <c r="T3" s="99">
        <v>0.17409592039800995</v>
      </c>
    </row>
    <row r="4" spans="1:20" x14ac:dyDescent="0.2">
      <c r="A4" s="87">
        <v>2014</v>
      </c>
      <c r="B4" s="31">
        <v>0.411307253855</v>
      </c>
      <c r="C4" s="31">
        <v>3.9198570721999997E-2</v>
      </c>
      <c r="D4" s="31">
        <v>0.32110905042799998</v>
      </c>
      <c r="E4" s="31">
        <v>2.7717191679999999E-3</v>
      </c>
      <c r="F4" s="31">
        <v>0.225613405825</v>
      </c>
      <c r="G4" s="27">
        <v>2809281</v>
      </c>
      <c r="H4" s="27">
        <v>342020</v>
      </c>
      <c r="I4" s="27">
        <v>6358972</v>
      </c>
      <c r="J4" s="31">
        <f t="shared" si="0"/>
        <v>0.4955676798073651</v>
      </c>
      <c r="K4" s="31">
        <f t="shared" si="1"/>
        <v>0.44178225662890164</v>
      </c>
      <c r="L4" s="31">
        <f t="shared" si="2"/>
        <v>5.3785423178463437E-2</v>
      </c>
      <c r="M4" s="31">
        <f t="shared" si="3"/>
        <v>0.89146704805412114</v>
      </c>
      <c r="N4" s="31">
        <f t="shared" si="4"/>
        <v>0.10853295194587886</v>
      </c>
      <c r="O4" s="31">
        <v>0.89372300000000005</v>
      </c>
      <c r="P4" s="31">
        <v>0.106276</v>
      </c>
      <c r="Q4" s="27">
        <v>1450918</v>
      </c>
      <c r="R4" s="27">
        <v>285959</v>
      </c>
      <c r="S4" s="31">
        <v>0.83536024715624657</v>
      </c>
      <c r="T4" s="99">
        <v>0.16463975284375348</v>
      </c>
    </row>
    <row r="5" spans="1:20" x14ac:dyDescent="0.2">
      <c r="A5" s="87">
        <v>2013</v>
      </c>
      <c r="B5" s="31">
        <v>0.407282295997</v>
      </c>
      <c r="C5" s="31">
        <v>3.4004857723E-2</v>
      </c>
      <c r="D5" s="31">
        <v>0.35596167195900003</v>
      </c>
      <c r="E5" s="31">
        <v>3.1444942360000002E-3</v>
      </c>
      <c r="F5" s="31">
        <v>0.19960668008400001</v>
      </c>
      <c r="G5" s="27">
        <v>3787797</v>
      </c>
      <c r="H5" s="27">
        <v>426804</v>
      </c>
      <c r="I5" s="27">
        <v>7616035</v>
      </c>
      <c r="J5" s="31">
        <f t="shared" si="0"/>
        <v>0.55338519321405433</v>
      </c>
      <c r="K5" s="31">
        <f t="shared" si="1"/>
        <v>0.49734500957519234</v>
      </c>
      <c r="L5" s="31">
        <f t="shared" si="2"/>
        <v>5.6040183638861957E-2</v>
      </c>
      <c r="M5" s="31">
        <f t="shared" si="3"/>
        <v>0.89873205079199669</v>
      </c>
      <c r="N5" s="31">
        <f t="shared" si="4"/>
        <v>0.10126794920800332</v>
      </c>
      <c r="O5" s="31">
        <v>0.90258899999999997</v>
      </c>
      <c r="P5" s="31">
        <v>9.7409999999999997E-2</v>
      </c>
      <c r="Q5" s="27">
        <v>1902086</v>
      </c>
      <c r="R5" s="27">
        <v>350784</v>
      </c>
      <c r="S5" s="31">
        <v>0.84429461087412949</v>
      </c>
      <c r="T5" s="99">
        <v>0.15570538912587056</v>
      </c>
    </row>
    <row r="6" spans="1:20" x14ac:dyDescent="0.2">
      <c r="A6" s="87">
        <v>2012</v>
      </c>
      <c r="B6" s="31">
        <v>0.39912653490099997</v>
      </c>
      <c r="C6" s="31">
        <v>3.4695633639000002E-2</v>
      </c>
      <c r="D6" s="31">
        <v>0.361931903404</v>
      </c>
      <c r="E6" s="31">
        <v>3.4261444820000001E-3</v>
      </c>
      <c r="F6" s="31">
        <v>0.200819783572</v>
      </c>
      <c r="G6" s="27">
        <v>3402287</v>
      </c>
      <c r="H6" s="27">
        <v>390200</v>
      </c>
      <c r="I6" s="27">
        <v>6771007</v>
      </c>
      <c r="J6" s="31">
        <f t="shared" si="0"/>
        <v>0.56010679061474899</v>
      </c>
      <c r="K6" s="31">
        <f t="shared" si="1"/>
        <v>0.50247873026862921</v>
      </c>
      <c r="L6" s="31">
        <f t="shared" si="2"/>
        <v>5.7628060346119864E-2</v>
      </c>
      <c r="M6" s="31">
        <f t="shared" si="3"/>
        <v>0.89711236979849895</v>
      </c>
      <c r="N6" s="31">
        <f t="shared" si="4"/>
        <v>0.10288763020150102</v>
      </c>
      <c r="O6" s="31">
        <v>0.90141199999999999</v>
      </c>
      <c r="P6" s="31">
        <v>9.8586999999999994E-2</v>
      </c>
      <c r="Q6" s="27">
        <v>1707143</v>
      </c>
      <c r="R6" s="27">
        <v>319450</v>
      </c>
      <c r="S6" s="31">
        <v>0.84237091512701368</v>
      </c>
      <c r="T6" s="99">
        <v>0.15762908487298632</v>
      </c>
    </row>
    <row r="7" spans="1:20" x14ac:dyDescent="0.2">
      <c r="A7" s="87">
        <v>2011</v>
      </c>
      <c r="B7" s="31">
        <v>0.39091487862300001</v>
      </c>
      <c r="C7" s="31">
        <v>3.1055816100000001E-2</v>
      </c>
      <c r="D7" s="31">
        <v>0.37441352999700001</v>
      </c>
      <c r="E7" s="31">
        <v>3.7013097459999999E-3</v>
      </c>
      <c r="F7" s="31">
        <v>0.19991446553100001</v>
      </c>
      <c r="G7" s="27">
        <v>3053296</v>
      </c>
      <c r="H7" s="27">
        <v>346027</v>
      </c>
      <c r="I7" s="27">
        <v>5811328</v>
      </c>
      <c r="J7" s="31">
        <f t="shared" si="0"/>
        <v>0.58494770902623294</v>
      </c>
      <c r="K7" s="31">
        <f t="shared" si="1"/>
        <v>0.52540417611946877</v>
      </c>
      <c r="L7" s="31">
        <f t="shared" si="2"/>
        <v>5.9543532906764167E-2</v>
      </c>
      <c r="M7" s="31">
        <f t="shared" si="3"/>
        <v>0.89820708417529016</v>
      </c>
      <c r="N7" s="31">
        <f t="shared" si="4"/>
        <v>0.1017929158247098</v>
      </c>
      <c r="O7" s="31">
        <v>0.90488400000000002</v>
      </c>
      <c r="P7" s="31">
        <v>9.5115000000000005E-2</v>
      </c>
      <c r="Q7" s="27">
        <v>1505911</v>
      </c>
      <c r="R7" s="27">
        <v>278165</v>
      </c>
      <c r="S7" s="31">
        <v>0.84408455693591533</v>
      </c>
      <c r="T7" s="99">
        <v>0.15591544306408472</v>
      </c>
    </row>
    <row r="8" spans="1:20" x14ac:dyDescent="0.2">
      <c r="A8" s="87">
        <v>2010</v>
      </c>
      <c r="B8" s="31">
        <v>0.39090648931600003</v>
      </c>
      <c r="C8" s="31">
        <v>2.6779921477999999E-2</v>
      </c>
      <c r="D8" s="31">
        <v>0.389161996718</v>
      </c>
      <c r="E8" s="31">
        <v>3.5321074839999998E-3</v>
      </c>
      <c r="F8" s="31">
        <v>0.18961948500199999</v>
      </c>
      <c r="G8" s="27">
        <v>2951667</v>
      </c>
      <c r="H8" s="27">
        <v>319103</v>
      </c>
      <c r="I8" s="27">
        <v>5230488</v>
      </c>
      <c r="J8" s="31">
        <f t="shared" si="0"/>
        <v>0.62532788527571426</v>
      </c>
      <c r="K8" s="31">
        <f t="shared" si="1"/>
        <v>0.56431961989015178</v>
      </c>
      <c r="L8" s="31">
        <f t="shared" si="2"/>
        <v>6.1008265385562498E-2</v>
      </c>
      <c r="M8" s="31">
        <f t="shared" si="3"/>
        <v>0.90243795803434668</v>
      </c>
      <c r="N8" s="31">
        <f t="shared" si="4"/>
        <v>9.7562041965653351E-2</v>
      </c>
      <c r="O8" s="31">
        <v>0.91140600000000005</v>
      </c>
      <c r="P8" s="31">
        <v>8.8593000000000005E-2</v>
      </c>
      <c r="Q8" s="27">
        <v>1430823</v>
      </c>
      <c r="R8" s="27">
        <v>253334</v>
      </c>
      <c r="S8" s="31">
        <v>0.84957815690579919</v>
      </c>
      <c r="T8" s="99">
        <v>0.15042184309420084</v>
      </c>
    </row>
    <row r="9" spans="1:20" x14ac:dyDescent="0.2">
      <c r="A9" s="87">
        <v>2009</v>
      </c>
      <c r="B9" s="31">
        <v>0.40354333713700002</v>
      </c>
      <c r="C9" s="31">
        <v>2.4501092419E-2</v>
      </c>
      <c r="D9" s="31">
        <v>0.40042008543500002</v>
      </c>
      <c r="E9" s="31">
        <v>3.1448037549999999E-3</v>
      </c>
      <c r="F9" s="31">
        <v>0.16839068125100001</v>
      </c>
      <c r="G9" s="27">
        <v>3084768</v>
      </c>
      <c r="H9" s="27">
        <v>306231</v>
      </c>
      <c r="I9" s="27">
        <v>5104003</v>
      </c>
      <c r="J9" s="31">
        <f t="shared" si="0"/>
        <v>0.66438029131252474</v>
      </c>
      <c r="K9" s="31">
        <f t="shared" si="1"/>
        <v>0.60438208990080922</v>
      </c>
      <c r="L9" s="31">
        <f t="shared" si="2"/>
        <v>5.9998201411715468E-2</v>
      </c>
      <c r="M9" s="31">
        <f t="shared" si="3"/>
        <v>0.90969298427985379</v>
      </c>
      <c r="N9" s="31">
        <f t="shared" si="4"/>
        <v>9.0307015720146183E-2</v>
      </c>
      <c r="O9" s="31">
        <v>0.91908900000000004</v>
      </c>
      <c r="P9" s="31">
        <v>8.0909999999999996E-2</v>
      </c>
      <c r="Q9" s="27">
        <v>1491475</v>
      </c>
      <c r="R9" s="27">
        <v>242980</v>
      </c>
      <c r="S9" s="31">
        <v>0.85990988523772593</v>
      </c>
      <c r="T9" s="99">
        <v>0.14009011476227404</v>
      </c>
    </row>
    <row r="10" spans="1:20" x14ac:dyDescent="0.2">
      <c r="A10" s="87">
        <v>2008</v>
      </c>
      <c r="B10" s="31">
        <v>0.40429663602100002</v>
      </c>
      <c r="C10" s="31">
        <v>2.3123759264999998E-2</v>
      </c>
      <c r="D10" s="31">
        <v>0.41071745165000001</v>
      </c>
      <c r="E10" s="31">
        <v>3.2453668819999999E-3</v>
      </c>
      <c r="F10" s="31">
        <v>0.15861678617899999</v>
      </c>
      <c r="G10" s="27">
        <v>3251951</v>
      </c>
      <c r="H10" s="27">
        <v>307978</v>
      </c>
      <c r="I10" s="27">
        <v>5084129</v>
      </c>
      <c r="J10" s="31">
        <f t="shared" si="0"/>
        <v>0.70020430244787257</v>
      </c>
      <c r="K10" s="31">
        <f t="shared" si="1"/>
        <v>0.63962794807134127</v>
      </c>
      <c r="L10" s="31">
        <f t="shared" si="2"/>
        <v>6.0576354376531361E-2</v>
      </c>
      <c r="M10" s="31">
        <f t="shared" si="3"/>
        <v>0.91348760045495292</v>
      </c>
      <c r="N10" s="31">
        <f t="shared" si="4"/>
        <v>8.6512399545047108E-2</v>
      </c>
      <c r="O10" s="31">
        <v>0.92320800000000003</v>
      </c>
      <c r="P10" s="31">
        <v>7.6790999999999998E-2</v>
      </c>
      <c r="Q10" s="27">
        <v>1557498</v>
      </c>
      <c r="R10" s="27">
        <v>243882</v>
      </c>
      <c r="S10" s="31">
        <v>0.8646137960896646</v>
      </c>
      <c r="T10" s="99">
        <v>0.1353862039103354</v>
      </c>
    </row>
    <row r="11" spans="1:20" x14ac:dyDescent="0.2">
      <c r="A11" s="87">
        <v>2007</v>
      </c>
      <c r="B11" s="31">
        <v>0.40870683684499998</v>
      </c>
      <c r="C11" s="31">
        <v>2.2363213614E-2</v>
      </c>
      <c r="D11" s="31">
        <v>0.41455179578500001</v>
      </c>
      <c r="E11" s="31">
        <v>3.1751921109999998E-3</v>
      </c>
      <c r="F11" s="31">
        <v>0.15120296164300001</v>
      </c>
      <c r="G11" s="27">
        <v>3219284</v>
      </c>
      <c r="H11" s="27">
        <v>295115</v>
      </c>
      <c r="I11" s="27">
        <v>4845976</v>
      </c>
      <c r="J11" s="31">
        <f t="shared" si="0"/>
        <v>0.72522005886946195</v>
      </c>
      <c r="K11" s="31">
        <f t="shared" si="1"/>
        <v>0.66432107794178097</v>
      </c>
      <c r="L11" s="31">
        <f t="shared" si="2"/>
        <v>6.0898980927681028E-2</v>
      </c>
      <c r="M11" s="31">
        <f t="shared" si="3"/>
        <v>0.91602689392980141</v>
      </c>
      <c r="N11" s="31">
        <f t="shared" si="4"/>
        <v>8.397310607019863E-2</v>
      </c>
      <c r="O11" s="31">
        <v>0.92610199999999998</v>
      </c>
      <c r="P11" s="31">
        <v>7.3897000000000004E-2</v>
      </c>
      <c r="Q11" s="27">
        <v>1533637</v>
      </c>
      <c r="R11" s="27">
        <v>233063</v>
      </c>
      <c r="S11" s="31">
        <v>0.8680800362257316</v>
      </c>
      <c r="T11" s="99">
        <v>0.1319199637742684</v>
      </c>
    </row>
    <row r="12" spans="1:20" x14ac:dyDescent="0.2">
      <c r="A12" s="87">
        <v>2006</v>
      </c>
      <c r="B12" s="31">
        <v>0.418653768614</v>
      </c>
      <c r="C12" s="31">
        <v>2.0845631549000002E-2</v>
      </c>
      <c r="D12" s="31">
        <v>0.41438578741499998</v>
      </c>
      <c r="E12" s="31">
        <v>3.0906641740000001E-3</v>
      </c>
      <c r="F12" s="31">
        <v>0.14302414824500001</v>
      </c>
      <c r="G12" s="27">
        <v>3116475</v>
      </c>
      <c r="H12" s="27">
        <v>275000</v>
      </c>
      <c r="I12" s="27">
        <v>4530816</v>
      </c>
      <c r="J12" s="31">
        <f t="shared" si="0"/>
        <v>0.74853514245557529</v>
      </c>
      <c r="K12" s="31">
        <f t="shared" si="1"/>
        <v>0.68783967391304346</v>
      </c>
      <c r="L12" s="31">
        <f t="shared" si="2"/>
        <v>6.0695468542531855E-2</v>
      </c>
      <c r="M12" s="31">
        <f t="shared" si="3"/>
        <v>0.91891433668241695</v>
      </c>
      <c r="N12" s="31">
        <f t="shared" si="4"/>
        <v>8.1085663317583059E-2</v>
      </c>
      <c r="O12" s="31">
        <v>0.93066199999999999</v>
      </c>
      <c r="P12" s="31">
        <v>6.9336999999999996E-2</v>
      </c>
      <c r="Q12" s="27">
        <v>1479074</v>
      </c>
      <c r="R12" s="27">
        <v>215462</v>
      </c>
      <c r="S12" s="31">
        <v>0.87284896868523298</v>
      </c>
      <c r="T12" s="99">
        <v>0.12715103131476699</v>
      </c>
    </row>
    <row r="13" spans="1:20" x14ac:dyDescent="0.2">
      <c r="A13" s="87">
        <v>2005</v>
      </c>
      <c r="B13" s="31">
        <v>0.42535038008600001</v>
      </c>
      <c r="C13" s="31">
        <v>1.9658402511000001E-2</v>
      </c>
      <c r="D13" s="31">
        <v>0.41805987933400002</v>
      </c>
      <c r="E13" s="31">
        <v>2.9209631860000001E-3</v>
      </c>
      <c r="F13" s="31">
        <v>0.13401037488</v>
      </c>
      <c r="G13" s="27">
        <v>3105295</v>
      </c>
      <c r="H13" s="27">
        <v>258240</v>
      </c>
      <c r="I13" s="27">
        <v>4382378</v>
      </c>
      <c r="J13" s="31">
        <f t="shared" si="0"/>
        <v>0.76751366495541917</v>
      </c>
      <c r="K13" s="31">
        <f t="shared" si="1"/>
        <v>0.70858675358446943</v>
      </c>
      <c r="L13" s="31">
        <f t="shared" si="2"/>
        <v>5.8926911370949742E-2</v>
      </c>
      <c r="M13" s="31">
        <f t="shared" si="3"/>
        <v>0.92322363227972948</v>
      </c>
      <c r="N13" s="31">
        <f t="shared" si="4"/>
        <v>7.6776367720270494E-2</v>
      </c>
      <c r="O13" s="31">
        <v>0.93495799999999996</v>
      </c>
      <c r="P13" s="31">
        <v>6.5041000000000002E-2</v>
      </c>
      <c r="Q13" s="27">
        <v>1468871</v>
      </c>
      <c r="R13" s="27">
        <v>202303</v>
      </c>
      <c r="S13" s="31">
        <v>0.8789455795745984</v>
      </c>
      <c r="T13" s="99">
        <v>0.12105442042540154</v>
      </c>
    </row>
    <row r="14" spans="1:20" x14ac:dyDescent="0.2">
      <c r="A14" s="87">
        <v>2004</v>
      </c>
      <c r="B14" s="31">
        <v>0.42964440538499998</v>
      </c>
      <c r="C14" s="31">
        <v>1.9511330952E-2</v>
      </c>
      <c r="D14" s="31">
        <v>0.41901686095700003</v>
      </c>
      <c r="E14" s="31">
        <v>2.7537133010000002E-3</v>
      </c>
      <c r="F14" s="31">
        <v>0.12907368940200001</v>
      </c>
      <c r="G14" s="27">
        <v>2900361</v>
      </c>
      <c r="H14" s="27">
        <v>233161</v>
      </c>
      <c r="I14" s="27">
        <v>4065715</v>
      </c>
      <c r="J14" s="31">
        <f t="shared" si="0"/>
        <v>0.7707185574984966</v>
      </c>
      <c r="K14" s="31">
        <f t="shared" si="1"/>
        <v>0.71337046497356549</v>
      </c>
      <c r="L14" s="31">
        <f t="shared" si="2"/>
        <v>5.7348092524931039E-2</v>
      </c>
      <c r="M14" s="31">
        <f t="shared" si="3"/>
        <v>0.92559139524152056</v>
      </c>
      <c r="N14" s="31">
        <f t="shared" si="4"/>
        <v>7.4408604758479435E-2</v>
      </c>
      <c r="O14" s="31">
        <v>0.93729399999999996</v>
      </c>
      <c r="P14" s="31">
        <v>6.2704999999999997E-2</v>
      </c>
      <c r="Q14" s="27">
        <v>1380990</v>
      </c>
      <c r="R14" s="27">
        <v>183933</v>
      </c>
      <c r="S14" s="31">
        <v>0.88246514365243534</v>
      </c>
      <c r="T14" s="99">
        <v>0.11753485634756471</v>
      </c>
    </row>
    <row r="15" spans="1:20" x14ac:dyDescent="0.2">
      <c r="A15" s="87">
        <v>2003</v>
      </c>
      <c r="B15" s="31">
        <v>0.43150606276100001</v>
      </c>
      <c r="C15" s="31">
        <v>2.0039471821E-2</v>
      </c>
      <c r="D15" s="31">
        <v>0.41653721558899998</v>
      </c>
      <c r="E15" s="31">
        <v>2.6679533129999999E-3</v>
      </c>
      <c r="F15" s="31">
        <v>0.12924929651299999</v>
      </c>
      <c r="G15" s="27">
        <v>2815454</v>
      </c>
      <c r="H15" s="27">
        <v>228842</v>
      </c>
      <c r="I15" s="27">
        <v>4031796</v>
      </c>
      <c r="J15" s="31">
        <f t="shared" si="0"/>
        <v>0.75507193320296961</v>
      </c>
      <c r="K15" s="31">
        <f t="shared" si="1"/>
        <v>0.69831261303895331</v>
      </c>
      <c r="L15" s="31">
        <f t="shared" si="2"/>
        <v>5.6759320164016233E-2</v>
      </c>
      <c r="M15" s="31">
        <f t="shared" si="3"/>
        <v>0.92482925444831909</v>
      </c>
      <c r="N15" s="31">
        <f t="shared" si="4"/>
        <v>7.517074555168092E-2</v>
      </c>
      <c r="O15" s="31">
        <v>0.93607700000000005</v>
      </c>
      <c r="P15" s="31">
        <v>6.3922000000000007E-2</v>
      </c>
      <c r="Q15" s="27">
        <v>1359042</v>
      </c>
      <c r="R15" s="27">
        <v>181772</v>
      </c>
      <c r="S15" s="31">
        <v>0.88202859008290424</v>
      </c>
      <c r="T15" s="99">
        <v>0.11797140991709577</v>
      </c>
    </row>
    <row r="16" spans="1:20" x14ac:dyDescent="0.2">
      <c r="A16" s="87">
        <v>2002</v>
      </c>
      <c r="B16" s="31">
        <v>0.43284675128099998</v>
      </c>
      <c r="C16" s="31">
        <v>1.9027721886999999E-2</v>
      </c>
      <c r="D16" s="31">
        <v>0.42326318831900001</v>
      </c>
      <c r="E16" s="31">
        <v>2.489756126E-3</v>
      </c>
      <c r="F16" s="31">
        <v>0.122372582385</v>
      </c>
      <c r="G16" s="27">
        <v>2680105</v>
      </c>
      <c r="H16" s="27">
        <v>210804</v>
      </c>
      <c r="I16" s="27">
        <v>3728454</v>
      </c>
      <c r="J16" s="31">
        <f t="shared" si="0"/>
        <v>0.77536399805388512</v>
      </c>
      <c r="K16" s="31">
        <f t="shared" si="1"/>
        <v>0.71882474612801983</v>
      </c>
      <c r="L16" s="31">
        <f t="shared" si="2"/>
        <v>5.6539251925865251E-2</v>
      </c>
      <c r="M16" s="31">
        <f t="shared" si="3"/>
        <v>0.92708037506542063</v>
      </c>
      <c r="N16" s="31">
        <f t="shared" si="4"/>
        <v>7.2919624934579402E-2</v>
      </c>
      <c r="O16" s="31">
        <v>0.93928800000000001</v>
      </c>
      <c r="P16" s="31">
        <v>6.0711000000000001E-2</v>
      </c>
      <c r="Q16" s="27">
        <v>1285759</v>
      </c>
      <c r="R16" s="27">
        <v>164106</v>
      </c>
      <c r="S16" s="31">
        <v>0.8868129101674983</v>
      </c>
      <c r="T16" s="99">
        <v>0.11318708983250164</v>
      </c>
    </row>
    <row r="17" spans="1:20" x14ac:dyDescent="0.2">
      <c r="A17" s="87">
        <v>2001</v>
      </c>
      <c r="B17" s="31">
        <v>0.434013016428</v>
      </c>
      <c r="C17" s="31">
        <v>1.8635488903999999E-2</v>
      </c>
      <c r="D17" s="31">
        <v>0.42513491929000002</v>
      </c>
      <c r="E17" s="31">
        <v>2.4604115739999999E-3</v>
      </c>
      <c r="F17" s="31">
        <v>0.119756163801</v>
      </c>
      <c r="G17" s="27">
        <v>2768228</v>
      </c>
      <c r="H17" s="27">
        <v>211064</v>
      </c>
      <c r="I17" s="27">
        <v>3824554</v>
      </c>
      <c r="J17" s="31">
        <f t="shared" si="0"/>
        <v>0.77899070061502595</v>
      </c>
      <c r="K17" s="31">
        <f t="shared" si="1"/>
        <v>0.72380413507038988</v>
      </c>
      <c r="L17" s="31">
        <f t="shared" si="2"/>
        <v>5.5186565544636051E-2</v>
      </c>
      <c r="M17" s="31">
        <f t="shared" si="3"/>
        <v>0.92915632304587803</v>
      </c>
      <c r="N17" s="31">
        <f t="shared" si="4"/>
        <v>7.0843676954121984E-2</v>
      </c>
      <c r="O17" s="31">
        <v>0.94010800000000005</v>
      </c>
      <c r="P17" s="31">
        <v>5.9891E-2</v>
      </c>
      <c r="Q17" s="27">
        <v>1334659</v>
      </c>
      <c r="R17" s="27">
        <v>166973</v>
      </c>
      <c r="S17" s="31">
        <v>0.88880564612368407</v>
      </c>
      <c r="T17" s="99">
        <v>0.1111943538763159</v>
      </c>
    </row>
    <row r="18" spans="1:20" x14ac:dyDescent="0.2">
      <c r="A18" s="87">
        <v>2000</v>
      </c>
      <c r="B18" s="31">
        <v>0.44265026052700002</v>
      </c>
      <c r="C18" s="31">
        <v>1.8708738759000001E-2</v>
      </c>
      <c r="D18" s="31">
        <v>0.42178146877900002</v>
      </c>
      <c r="E18" s="31">
        <v>2.4337420610000002E-3</v>
      </c>
      <c r="F18" s="31">
        <v>0.11442578987300001</v>
      </c>
      <c r="G18" s="27">
        <v>2568686</v>
      </c>
      <c r="H18" s="27">
        <v>186410</v>
      </c>
      <c r="I18" s="27">
        <v>3529725</v>
      </c>
      <c r="J18" s="31">
        <f t="shared" si="0"/>
        <v>0.78054126029648208</v>
      </c>
      <c r="K18" s="31">
        <f t="shared" si="1"/>
        <v>0.72772978064863414</v>
      </c>
      <c r="L18" s="31">
        <f t="shared" si="2"/>
        <v>5.2811479647847923E-2</v>
      </c>
      <c r="M18" s="31">
        <f t="shared" si="3"/>
        <v>0.93233992572309643</v>
      </c>
      <c r="N18" s="31">
        <f t="shared" si="4"/>
        <v>6.7660074276903598E-2</v>
      </c>
      <c r="O18" s="31">
        <v>0.94208800000000004</v>
      </c>
      <c r="P18" s="31">
        <v>5.7910999999999997E-2</v>
      </c>
      <c r="Q18" s="27">
        <v>1252327</v>
      </c>
      <c r="R18" s="27">
        <v>151073</v>
      </c>
      <c r="S18" s="31">
        <v>0.89235214479122127</v>
      </c>
      <c r="T18" s="99">
        <v>0.10764785520877868</v>
      </c>
    </row>
    <row r="19" spans="1:20" x14ac:dyDescent="0.2">
      <c r="A19" s="87">
        <v>1999</v>
      </c>
      <c r="B19" s="31">
        <v>0.44238956431600002</v>
      </c>
      <c r="C19" s="31">
        <v>1.7236950939999999E-2</v>
      </c>
      <c r="D19" s="31">
        <v>0.42964898137099999</v>
      </c>
      <c r="E19" s="31">
        <v>1.8629158139999999E-3</v>
      </c>
      <c r="F19" s="31">
        <v>0.10886158755600001</v>
      </c>
      <c r="G19" s="27">
        <v>2318455</v>
      </c>
      <c r="H19" s="27">
        <v>159406</v>
      </c>
      <c r="I19" s="27">
        <v>3153220</v>
      </c>
      <c r="J19" s="31">
        <f t="shared" si="0"/>
        <v>0.78581925777459227</v>
      </c>
      <c r="K19" s="31">
        <f t="shared" si="1"/>
        <v>0.73526585522101218</v>
      </c>
      <c r="L19" s="31">
        <f t="shared" si="2"/>
        <v>5.0553402553580151E-2</v>
      </c>
      <c r="M19" s="31">
        <f t="shared" si="3"/>
        <v>0.9356679006610944</v>
      </c>
      <c r="N19" s="31">
        <f t="shared" si="4"/>
        <v>6.4332099338905616E-2</v>
      </c>
      <c r="O19" s="31">
        <v>0.94499699999999998</v>
      </c>
      <c r="P19" s="31">
        <v>5.5002000000000002E-2</v>
      </c>
      <c r="Q19" s="27">
        <v>1133153</v>
      </c>
      <c r="R19" s="27">
        <v>129859</v>
      </c>
      <c r="S19" s="31">
        <v>0.8971830829794174</v>
      </c>
      <c r="T19" s="99">
        <v>0.10281691702058254</v>
      </c>
    </row>
    <row r="20" spans="1:20" x14ac:dyDescent="0.2">
      <c r="A20" s="87">
        <v>1998</v>
      </c>
      <c r="B20" s="31">
        <v>0.44403011040099999</v>
      </c>
      <c r="C20" s="31">
        <v>1.6694372801000001E-2</v>
      </c>
      <c r="D20" s="31">
        <v>0.43080406700200002</v>
      </c>
      <c r="E20" s="31">
        <v>1.9837960530000001E-3</v>
      </c>
      <c r="F20" s="31">
        <v>0.106487653741</v>
      </c>
      <c r="G20" s="27">
        <v>2192013</v>
      </c>
      <c r="H20" s="27">
        <v>146432</v>
      </c>
      <c r="I20" s="27">
        <v>2943276</v>
      </c>
      <c r="J20" s="31">
        <f t="shared" si="0"/>
        <v>0.79450415115673823</v>
      </c>
      <c r="K20" s="31">
        <f t="shared" si="1"/>
        <v>0.74475278567147629</v>
      </c>
      <c r="L20" s="31">
        <f t="shared" si="2"/>
        <v>4.9751365485262003E-2</v>
      </c>
      <c r="M20" s="31">
        <f t="shared" si="3"/>
        <v>0.93738060976418092</v>
      </c>
      <c r="N20" s="31">
        <f t="shared" si="4"/>
        <v>6.2619390235819097E-2</v>
      </c>
      <c r="O20" s="31">
        <v>0.94613700000000001</v>
      </c>
      <c r="P20" s="31">
        <v>5.3862E-2</v>
      </c>
      <c r="Q20" s="27">
        <v>1071985</v>
      </c>
      <c r="R20" s="27">
        <v>120359</v>
      </c>
      <c r="S20" s="31">
        <v>0.89905681581825381</v>
      </c>
      <c r="T20" s="99">
        <v>0.10094318418174621</v>
      </c>
    </row>
    <row r="21" spans="1:20" x14ac:dyDescent="0.2">
      <c r="A21" s="87">
        <v>1997</v>
      </c>
      <c r="B21" s="31">
        <v>0.44757698484699998</v>
      </c>
      <c r="C21" s="31">
        <v>1.6613132230000001E-2</v>
      </c>
      <c r="D21" s="31">
        <v>0.43207760165699999</v>
      </c>
      <c r="E21" s="31">
        <v>1.7922398340000001E-3</v>
      </c>
      <c r="F21" s="31">
        <v>0.10194004143</v>
      </c>
      <c r="G21" s="27">
        <v>2071988</v>
      </c>
      <c r="H21" s="27">
        <v>131193</v>
      </c>
      <c r="I21" s="27">
        <v>2762463</v>
      </c>
      <c r="J21" s="31">
        <f t="shared" si="0"/>
        <v>0.79754226572446396</v>
      </c>
      <c r="K21" s="31">
        <f t="shared" si="1"/>
        <v>0.7500509509086638</v>
      </c>
      <c r="L21" s="31">
        <f t="shared" si="2"/>
        <v>4.7491314815800247E-2</v>
      </c>
      <c r="M21" s="31">
        <f t="shared" si="3"/>
        <v>0.94045291784923712</v>
      </c>
      <c r="N21" s="31">
        <f t="shared" si="4"/>
        <v>5.9547082150762917E-2</v>
      </c>
      <c r="O21" s="31">
        <v>0.94832499999999997</v>
      </c>
      <c r="P21" s="31">
        <v>5.1673999999999998E-2</v>
      </c>
      <c r="Q21" s="27">
        <v>1011828</v>
      </c>
      <c r="R21" s="27">
        <v>109558</v>
      </c>
      <c r="S21" s="31">
        <v>0.90230125933443084</v>
      </c>
      <c r="T21" s="99">
        <v>9.7698740665569217E-2</v>
      </c>
    </row>
    <row r="22" spans="1:20" x14ac:dyDescent="0.2">
      <c r="A22" s="87">
        <v>1996</v>
      </c>
      <c r="B22" s="31">
        <v>0.45462130495500003</v>
      </c>
      <c r="C22" s="31">
        <v>1.6424682626000001E-2</v>
      </c>
      <c r="D22" s="31">
        <v>0.42919068885799999</v>
      </c>
      <c r="E22" s="31">
        <v>1.833032286E-3</v>
      </c>
      <c r="F22" s="31">
        <v>9.7930291271999995E-2</v>
      </c>
      <c r="G22" s="27">
        <v>1869230</v>
      </c>
      <c r="H22" s="27">
        <v>116101</v>
      </c>
      <c r="I22" s="27">
        <v>2516522</v>
      </c>
      <c r="J22" s="31">
        <f t="shared" si="0"/>
        <v>0.78891859479074689</v>
      </c>
      <c r="K22" s="31">
        <f t="shared" si="1"/>
        <v>0.7427830950812272</v>
      </c>
      <c r="L22" s="31">
        <f t="shared" si="2"/>
        <v>4.6135499709519724E-2</v>
      </c>
      <c r="M22" s="31">
        <f t="shared" si="3"/>
        <v>0.94152058271391526</v>
      </c>
      <c r="N22" s="31">
        <f t="shared" si="4"/>
        <v>5.8479417286084787E-2</v>
      </c>
      <c r="O22" s="31">
        <v>0.949461</v>
      </c>
      <c r="P22" s="31">
        <v>5.0538E-2</v>
      </c>
      <c r="Q22" s="27">
        <v>920879</v>
      </c>
      <c r="R22" s="27">
        <v>96819</v>
      </c>
      <c r="S22" s="31">
        <v>0.90486470446045875</v>
      </c>
      <c r="T22" s="99">
        <v>9.5135295539541198E-2</v>
      </c>
    </row>
    <row r="23" spans="1:20" x14ac:dyDescent="0.2">
      <c r="A23" s="87">
        <v>1995</v>
      </c>
      <c r="B23" s="31">
        <v>0.450854551612</v>
      </c>
      <c r="C23" s="31">
        <v>1.6339864974000001E-2</v>
      </c>
      <c r="D23" s="31">
        <v>0.43210436217300002</v>
      </c>
      <c r="E23" s="31">
        <v>2.0255159659999999E-3</v>
      </c>
      <c r="F23" s="31">
        <v>9.8675705273E-2</v>
      </c>
      <c r="G23" s="27">
        <v>1807515</v>
      </c>
      <c r="H23" s="27">
        <v>113080</v>
      </c>
      <c r="I23" s="27">
        <v>2393589</v>
      </c>
      <c r="J23" s="31">
        <f t="shared" si="0"/>
        <v>0.80239130443864837</v>
      </c>
      <c r="K23" s="31">
        <f t="shared" si="1"/>
        <v>0.75514844027107408</v>
      </c>
      <c r="L23" s="31">
        <f t="shared" si="2"/>
        <v>4.7242864167574297E-2</v>
      </c>
      <c r="M23" s="31">
        <f t="shared" si="3"/>
        <v>0.94112241258568308</v>
      </c>
      <c r="N23" s="31">
        <f t="shared" si="4"/>
        <v>5.8877587414316916E-2</v>
      </c>
      <c r="O23" s="31">
        <v>0.94898000000000005</v>
      </c>
      <c r="P23" s="31">
        <v>5.1019000000000002E-2</v>
      </c>
      <c r="Q23" s="27">
        <v>887804</v>
      </c>
      <c r="R23" s="27">
        <v>94252</v>
      </c>
      <c r="S23" s="31">
        <v>0.90402583966698435</v>
      </c>
      <c r="T23" s="99">
        <v>9.5974160333015632E-2</v>
      </c>
    </row>
    <row r="24" spans="1:20" x14ac:dyDescent="0.2">
      <c r="A24" s="87">
        <v>1994</v>
      </c>
      <c r="B24" s="31">
        <v>0.46146224395899998</v>
      </c>
      <c r="C24" s="31">
        <v>1.6153592455000001E-2</v>
      </c>
      <c r="D24" s="31">
        <v>0.42900489098700001</v>
      </c>
      <c r="E24" s="31">
        <v>1.6939518759999999E-3</v>
      </c>
      <c r="F24" s="31">
        <v>9.1685320720999997E-2</v>
      </c>
      <c r="G24" s="27">
        <v>1669034</v>
      </c>
      <c r="H24" s="27">
        <v>99555</v>
      </c>
      <c r="I24" s="27">
        <v>2193915</v>
      </c>
      <c r="J24" s="31">
        <f t="shared" si="0"/>
        <v>0.80613378366983224</v>
      </c>
      <c r="K24" s="31">
        <f t="shared" si="1"/>
        <v>0.76075600011850963</v>
      </c>
      <c r="L24" s="31">
        <f t="shared" si="2"/>
        <v>4.5377783551322638E-2</v>
      </c>
      <c r="M24" s="31">
        <f t="shared" ref="M24:M87" si="5">G24/(G24+H24)</f>
        <v>0.943709363792266</v>
      </c>
      <c r="N24" s="31">
        <f t="shared" ref="N24:N87" si="6">H24/(G24+H24)</f>
        <v>5.629063620773396E-2</v>
      </c>
      <c r="O24" s="31">
        <v>0.95111100000000004</v>
      </c>
      <c r="P24" s="31">
        <v>4.8888000000000001E-2</v>
      </c>
      <c r="Q24" s="27">
        <v>829257</v>
      </c>
      <c r="R24" s="27">
        <v>83100</v>
      </c>
      <c r="S24" s="31">
        <v>0.90891723305679684</v>
      </c>
      <c r="T24" s="99">
        <v>9.108276694320315E-2</v>
      </c>
    </row>
    <row r="25" spans="1:20" x14ac:dyDescent="0.2">
      <c r="A25" s="87">
        <v>1993</v>
      </c>
      <c r="B25" s="31">
        <v>0.46080540069199999</v>
      </c>
      <c r="C25" s="31">
        <v>1.5459024478999999E-2</v>
      </c>
      <c r="D25" s="31">
        <v>0.43297313419099998</v>
      </c>
      <c r="E25" s="31">
        <v>1.501307729E-3</v>
      </c>
      <c r="F25" s="31">
        <v>8.9261132906000004E-2</v>
      </c>
      <c r="G25" s="27">
        <v>1641884</v>
      </c>
      <c r="H25" s="27">
        <v>94981</v>
      </c>
      <c r="I25" s="27">
        <v>2120327</v>
      </c>
      <c r="J25" s="31">
        <f t="shared" si="0"/>
        <v>0.81914959343535221</v>
      </c>
      <c r="K25" s="31">
        <f t="shared" si="1"/>
        <v>0.77435414443149575</v>
      </c>
      <c r="L25" s="31">
        <f t="shared" si="2"/>
        <v>4.4795449003856479E-2</v>
      </c>
      <c r="M25" s="31">
        <f t="shared" si="5"/>
        <v>0.94531469054877615</v>
      </c>
      <c r="N25" s="31">
        <f t="shared" si="6"/>
        <v>5.46853094512239E-2</v>
      </c>
      <c r="O25" s="31">
        <v>0.95274199999999998</v>
      </c>
      <c r="P25" s="31">
        <v>4.7257E-2</v>
      </c>
      <c r="Q25" s="27">
        <v>812233</v>
      </c>
      <c r="R25" s="27">
        <v>78748</v>
      </c>
      <c r="S25" s="31">
        <v>0.91161652156443296</v>
      </c>
      <c r="T25" s="99">
        <v>8.8383478435567084E-2</v>
      </c>
    </row>
    <row r="26" spans="1:20" x14ac:dyDescent="0.2">
      <c r="A26" s="87">
        <v>1992</v>
      </c>
      <c r="B26" s="31">
        <v>0.466928109935</v>
      </c>
      <c r="C26" s="31">
        <v>1.5856465888E-2</v>
      </c>
      <c r="D26" s="31">
        <v>0.42945571377500003</v>
      </c>
      <c r="E26" s="31">
        <v>1.6415864660000001E-3</v>
      </c>
      <c r="F26" s="31">
        <v>8.6118123933999993E-2</v>
      </c>
      <c r="G26" s="27">
        <v>1585438</v>
      </c>
      <c r="H26" s="27">
        <v>91723</v>
      </c>
      <c r="I26" s="27">
        <v>2034043</v>
      </c>
      <c r="J26" s="31">
        <f t="shared" si="0"/>
        <v>0.82454549879230676</v>
      </c>
      <c r="K26" s="31">
        <f t="shared" si="1"/>
        <v>0.77945156518323355</v>
      </c>
      <c r="L26" s="31">
        <f t="shared" si="2"/>
        <v>4.5093933609073163E-2</v>
      </c>
      <c r="M26" s="31">
        <f t="shared" si="5"/>
        <v>0.94531055754337245</v>
      </c>
      <c r="N26" s="31">
        <f t="shared" si="6"/>
        <v>5.4689442456627602E-2</v>
      </c>
      <c r="O26" s="31">
        <v>0.95295399999999997</v>
      </c>
      <c r="P26" s="31">
        <v>4.7044999999999997E-2</v>
      </c>
      <c r="Q26" s="27">
        <v>790274</v>
      </c>
      <c r="R26" s="27">
        <v>75286</v>
      </c>
      <c r="S26" s="31">
        <v>0.91302047229539263</v>
      </c>
      <c r="T26" s="99">
        <v>8.6979527704607415E-2</v>
      </c>
    </row>
    <row r="27" spans="1:20" x14ac:dyDescent="0.2">
      <c r="A27" s="87">
        <v>1991</v>
      </c>
      <c r="B27" s="31">
        <v>0.47527688701900001</v>
      </c>
      <c r="C27" s="31">
        <v>1.530035226E-2</v>
      </c>
      <c r="D27" s="31">
        <v>0.42577143388900002</v>
      </c>
      <c r="E27" s="31">
        <v>1.664001444E-3</v>
      </c>
      <c r="F27" s="31">
        <v>8.1987325385000004E-2</v>
      </c>
      <c r="G27" s="27">
        <v>1620573</v>
      </c>
      <c r="H27" s="27">
        <v>91117</v>
      </c>
      <c r="I27" s="27">
        <v>2058310</v>
      </c>
      <c r="J27" s="31">
        <f t="shared" si="0"/>
        <v>0.83159971044206171</v>
      </c>
      <c r="K27" s="31">
        <f t="shared" si="1"/>
        <v>0.78733184019899816</v>
      </c>
      <c r="L27" s="31">
        <f t="shared" si="2"/>
        <v>4.4267870243063487E-2</v>
      </c>
      <c r="M27" s="31">
        <f t="shared" si="5"/>
        <v>0.94676781426543355</v>
      </c>
      <c r="N27" s="31">
        <f t="shared" si="6"/>
        <v>5.3232185734566423E-2</v>
      </c>
      <c r="O27" s="31">
        <v>0.95475299999999996</v>
      </c>
      <c r="P27" s="31">
        <v>4.5246000000000001E-2</v>
      </c>
      <c r="Q27" s="27">
        <v>816037</v>
      </c>
      <c r="R27" s="27">
        <v>74423</v>
      </c>
      <c r="S27" s="31">
        <v>0.91642184938121873</v>
      </c>
      <c r="T27" s="99">
        <v>8.3578150618781308E-2</v>
      </c>
    </row>
    <row r="28" spans="1:20" x14ac:dyDescent="0.2">
      <c r="A28" s="87">
        <v>1990</v>
      </c>
      <c r="B28" s="31">
        <v>0.46716853856700002</v>
      </c>
      <c r="C28" s="31">
        <v>1.4609598974E-2</v>
      </c>
      <c r="D28" s="31">
        <v>0.43333265877400001</v>
      </c>
      <c r="E28" s="31">
        <v>1.601403082E-3</v>
      </c>
      <c r="F28" s="31">
        <v>8.3287800600000003E-2</v>
      </c>
      <c r="G28" s="27">
        <v>1722675</v>
      </c>
      <c r="H28" s="27">
        <v>97457</v>
      </c>
      <c r="I28" s="27">
        <v>2178124</v>
      </c>
      <c r="J28" s="31">
        <f t="shared" si="0"/>
        <v>0.83564204792748253</v>
      </c>
      <c r="K28" s="31">
        <f t="shared" si="1"/>
        <v>0.79089849797348544</v>
      </c>
      <c r="L28" s="31">
        <f t="shared" si="2"/>
        <v>4.4743549953997111E-2</v>
      </c>
      <c r="M28" s="31">
        <f t="shared" si="5"/>
        <v>0.94645608120729707</v>
      </c>
      <c r="N28" s="31">
        <f t="shared" si="6"/>
        <v>5.3543918792702948E-2</v>
      </c>
      <c r="O28" s="31">
        <v>0.95503199999999999</v>
      </c>
      <c r="P28" s="31">
        <v>4.4967E-2</v>
      </c>
      <c r="Q28" s="27">
        <v>852615</v>
      </c>
      <c r="R28" s="27">
        <v>78219</v>
      </c>
      <c r="S28" s="31">
        <v>0.91596890530427555</v>
      </c>
      <c r="T28" s="99">
        <v>8.4031094695724479E-2</v>
      </c>
    </row>
    <row r="29" spans="1:20" x14ac:dyDescent="0.2">
      <c r="A29" s="87">
        <v>1989</v>
      </c>
      <c r="B29" s="31">
        <v>0.462537302569</v>
      </c>
      <c r="C29" s="31">
        <v>1.421791979E-2</v>
      </c>
      <c r="D29" s="31">
        <v>0.44064196811900003</v>
      </c>
      <c r="E29" s="31">
        <v>1.5168498429999999E-3</v>
      </c>
      <c r="F29" s="31">
        <v>8.1085959676000005E-2</v>
      </c>
      <c r="G29" s="27">
        <v>1620888</v>
      </c>
      <c r="H29" s="27">
        <v>88152</v>
      </c>
      <c r="I29" s="27">
        <v>2060247</v>
      </c>
      <c r="J29" s="31">
        <f t="shared" si="0"/>
        <v>0.82953160470564935</v>
      </c>
      <c r="K29" s="31">
        <f t="shared" si="1"/>
        <v>0.78674450199417834</v>
      </c>
      <c r="L29" s="31">
        <f t="shared" si="2"/>
        <v>4.2787102711471001E-2</v>
      </c>
      <c r="M29" s="31">
        <f t="shared" si="5"/>
        <v>0.94842016570706367</v>
      </c>
      <c r="N29" s="31">
        <f t="shared" si="6"/>
        <v>5.1579834292936388E-2</v>
      </c>
      <c r="O29" s="31">
        <v>0.95647700000000002</v>
      </c>
      <c r="P29" s="31">
        <v>4.3521999999999998E-2</v>
      </c>
      <c r="Q29" s="27">
        <v>794830</v>
      </c>
      <c r="R29" s="27">
        <v>70742</v>
      </c>
      <c r="S29" s="31">
        <v>0.91827138585813772</v>
      </c>
      <c r="T29" s="99">
        <v>8.1728614141862263E-2</v>
      </c>
    </row>
    <row r="30" spans="1:20" x14ac:dyDescent="0.2">
      <c r="A30" s="87">
        <v>1988</v>
      </c>
      <c r="B30" s="31">
        <v>0.46349228099000001</v>
      </c>
      <c r="C30" s="31">
        <v>1.392771231E-2</v>
      </c>
      <c r="D30" s="31">
        <v>0.44210590420500001</v>
      </c>
      <c r="E30" s="31">
        <v>1.4676775979999999E-3</v>
      </c>
      <c r="F30" s="31">
        <v>7.9006424894999996E-2</v>
      </c>
      <c r="G30" s="27">
        <v>1551453</v>
      </c>
      <c r="H30" s="27">
        <v>82129</v>
      </c>
      <c r="I30" s="27">
        <v>1980278</v>
      </c>
      <c r="J30" s="31">
        <f t="shared" si="0"/>
        <v>0.82492559125536924</v>
      </c>
      <c r="K30" s="31">
        <f t="shared" si="1"/>
        <v>0.78345212136881792</v>
      </c>
      <c r="L30" s="31">
        <f t="shared" si="2"/>
        <v>4.1473469886551283E-2</v>
      </c>
      <c r="M30" s="31">
        <f t="shared" si="5"/>
        <v>0.94972459294972644</v>
      </c>
      <c r="N30" s="31">
        <f t="shared" si="6"/>
        <v>5.0275407050273571E-2</v>
      </c>
      <c r="O30" s="31">
        <v>0.95767999999999998</v>
      </c>
      <c r="P30" s="31">
        <v>4.2319000000000002E-2</v>
      </c>
      <c r="Q30" s="27">
        <v>762142</v>
      </c>
      <c r="R30" s="27">
        <v>65860</v>
      </c>
      <c r="S30" s="31">
        <v>0.92045912932577456</v>
      </c>
      <c r="T30" s="99">
        <v>7.9540870674225425E-2</v>
      </c>
    </row>
    <row r="31" spans="1:20" x14ac:dyDescent="0.2">
      <c r="A31" s="87">
        <v>1987</v>
      </c>
      <c r="B31" s="31">
        <v>0.46508333453700001</v>
      </c>
      <c r="C31" s="31">
        <v>1.2961544206E-2</v>
      </c>
      <c r="D31" s="31">
        <v>0.44441553393599997</v>
      </c>
      <c r="E31" s="31">
        <v>1.4198271470000001E-3</v>
      </c>
      <c r="F31" s="31">
        <v>7.6119760171E-2</v>
      </c>
      <c r="G31" s="27">
        <v>1470067</v>
      </c>
      <c r="H31" s="27">
        <v>74546</v>
      </c>
      <c r="I31" s="27">
        <v>1878783</v>
      </c>
      <c r="J31" s="31">
        <f t="shared" si="0"/>
        <v>0.82213486070504149</v>
      </c>
      <c r="K31" s="31">
        <f t="shared" si="1"/>
        <v>0.78245704799330207</v>
      </c>
      <c r="L31" s="31">
        <f t="shared" si="2"/>
        <v>3.9677812711739459E-2</v>
      </c>
      <c r="M31" s="31">
        <f t="shared" si="5"/>
        <v>0.95173807290240342</v>
      </c>
      <c r="N31" s="31">
        <f t="shared" si="6"/>
        <v>4.8261927097596614E-2</v>
      </c>
      <c r="O31" s="31">
        <v>0.95951299999999995</v>
      </c>
      <c r="P31" s="31">
        <v>4.0486000000000001E-2</v>
      </c>
      <c r="Q31" s="27">
        <v>724113</v>
      </c>
      <c r="R31" s="27">
        <v>60062</v>
      </c>
      <c r="S31" s="31">
        <v>0.92340740268434984</v>
      </c>
      <c r="T31" s="99">
        <v>7.6592597315650199E-2</v>
      </c>
    </row>
    <row r="32" spans="1:20" x14ac:dyDescent="0.2">
      <c r="A32" s="87">
        <v>1986</v>
      </c>
      <c r="B32" s="31">
        <v>0.46995546148299999</v>
      </c>
      <c r="C32" s="31">
        <v>1.2286011734000001E-2</v>
      </c>
      <c r="D32" s="31">
        <v>0.44681232461999998</v>
      </c>
      <c r="E32" s="31">
        <v>1.247905793E-3</v>
      </c>
      <c r="F32" s="31">
        <v>6.9698296367000007E-2</v>
      </c>
      <c r="G32" s="27">
        <v>1362725</v>
      </c>
      <c r="H32" s="27">
        <v>63898</v>
      </c>
      <c r="I32" s="27">
        <v>1730302</v>
      </c>
      <c r="J32" s="31">
        <f t="shared" si="0"/>
        <v>0.82449364330619745</v>
      </c>
      <c r="K32" s="31">
        <f t="shared" si="1"/>
        <v>0.78756482972336617</v>
      </c>
      <c r="L32" s="31">
        <f t="shared" si="2"/>
        <v>3.6928813582831205E-2</v>
      </c>
      <c r="M32" s="31">
        <f t="shared" si="5"/>
        <v>0.95521031134364154</v>
      </c>
      <c r="N32" s="31">
        <f t="shared" si="6"/>
        <v>4.4789688656358406E-2</v>
      </c>
      <c r="O32" s="31">
        <v>0.96262499999999995</v>
      </c>
      <c r="P32" s="31">
        <v>3.7373999999999998E-2</v>
      </c>
      <c r="Q32" s="27">
        <v>675452</v>
      </c>
      <c r="R32" s="27">
        <v>51379</v>
      </c>
      <c r="S32" s="31">
        <v>0.92931094023232363</v>
      </c>
      <c r="T32" s="99">
        <v>7.0689059767676393E-2</v>
      </c>
    </row>
    <row r="33" spans="1:20" x14ac:dyDescent="0.2">
      <c r="A33" s="87">
        <v>1985</v>
      </c>
      <c r="B33" s="31">
        <v>0.47325687808900002</v>
      </c>
      <c r="C33" s="31">
        <v>1.0989090175000001E-2</v>
      </c>
      <c r="D33" s="31">
        <v>0.44796936025400003</v>
      </c>
      <c r="E33" s="31">
        <v>1.12593137E-3</v>
      </c>
      <c r="F33" s="31">
        <v>6.6658740108999998E-2</v>
      </c>
      <c r="G33" s="27">
        <v>1305565</v>
      </c>
      <c r="H33" s="27">
        <v>58209</v>
      </c>
      <c r="I33" s="27">
        <v>1653781</v>
      </c>
      <c r="J33" s="31">
        <f t="shared" si="0"/>
        <v>0.82464002186504748</v>
      </c>
      <c r="K33" s="31">
        <f t="shared" si="1"/>
        <v>0.78944249571134273</v>
      </c>
      <c r="L33" s="31">
        <f t="shared" si="2"/>
        <v>3.519752615370475E-2</v>
      </c>
      <c r="M33" s="31">
        <f t="shared" si="5"/>
        <v>0.95731770806599925</v>
      </c>
      <c r="N33" s="31">
        <f t="shared" si="6"/>
        <v>4.2682291934000798E-2</v>
      </c>
      <c r="O33" s="31">
        <v>0.96509900000000004</v>
      </c>
      <c r="P33" s="31">
        <v>3.49E-2</v>
      </c>
      <c r="Q33" s="27">
        <v>649404</v>
      </c>
      <c r="R33" s="27">
        <v>46560</v>
      </c>
      <c r="S33" s="31">
        <v>0.93309998793041016</v>
      </c>
      <c r="T33" s="99">
        <v>6.6900012069589801E-2</v>
      </c>
    </row>
    <row r="34" spans="1:20" x14ac:dyDescent="0.2">
      <c r="A34" s="87">
        <v>1984</v>
      </c>
      <c r="B34" s="31">
        <v>0.48135185760900001</v>
      </c>
      <c r="C34" s="31">
        <v>1.0436968672E-2</v>
      </c>
      <c r="D34" s="31">
        <v>0.44553817219300001</v>
      </c>
      <c r="E34" s="31">
        <v>1.07118752E-3</v>
      </c>
      <c r="F34" s="31">
        <v>6.1601814003000001E-2</v>
      </c>
      <c r="G34" s="27">
        <v>1227057</v>
      </c>
      <c r="H34" s="27">
        <v>51266</v>
      </c>
      <c r="I34" s="27">
        <v>1546654</v>
      </c>
      <c r="J34" s="31">
        <f t="shared" ref="J34:J65" si="7">(G34+H34)/I34</f>
        <v>0.82650870847649183</v>
      </c>
      <c r="K34" s="31">
        <f t="shared" ref="K34:K65" si="8">G34/I34</f>
        <v>0.79336231632931475</v>
      </c>
      <c r="L34" s="31">
        <f t="shared" ref="L34:L65" si="9">H34/I34</f>
        <v>3.3146392147177066E-2</v>
      </c>
      <c r="M34" s="31">
        <f t="shared" si="5"/>
        <v>0.95989589485599491</v>
      </c>
      <c r="N34" s="31">
        <f t="shared" si="6"/>
        <v>4.0104105144005073E-2</v>
      </c>
      <c r="O34" s="31">
        <v>0.96773299999999995</v>
      </c>
      <c r="P34" s="31">
        <v>3.2266000000000003E-2</v>
      </c>
      <c r="Q34" s="27">
        <v>618420</v>
      </c>
      <c r="R34" s="27">
        <v>40874</v>
      </c>
      <c r="S34" s="31">
        <v>0.93800337937248024</v>
      </c>
      <c r="T34" s="99">
        <v>6.199662062751974E-2</v>
      </c>
    </row>
    <row r="35" spans="1:20" x14ac:dyDescent="0.2">
      <c r="A35" s="87">
        <v>1983</v>
      </c>
      <c r="B35" s="31">
        <v>0.48424884375100002</v>
      </c>
      <c r="C35" s="31">
        <v>9.8130472180000001E-3</v>
      </c>
      <c r="D35" s="31">
        <v>0.44269870225899999</v>
      </c>
      <c r="E35" s="31">
        <v>1.0076917E-3</v>
      </c>
      <c r="F35" s="31">
        <v>6.2231715069999999E-2</v>
      </c>
      <c r="G35" s="27">
        <v>1115737</v>
      </c>
      <c r="H35" s="27">
        <v>47674</v>
      </c>
      <c r="I35" s="27">
        <v>1416498</v>
      </c>
      <c r="J35" s="31">
        <f t="shared" si="7"/>
        <v>0.82132908059171283</v>
      </c>
      <c r="K35" s="31">
        <f t="shared" si="8"/>
        <v>0.78767283822497458</v>
      </c>
      <c r="L35" s="31">
        <f t="shared" si="9"/>
        <v>3.3656242366738254E-2</v>
      </c>
      <c r="M35" s="31">
        <f t="shared" si="5"/>
        <v>0.95902222000651527</v>
      </c>
      <c r="N35" s="31">
        <f t="shared" si="6"/>
        <v>4.0977779993484675E-2</v>
      </c>
      <c r="O35" s="31">
        <v>0.96798399999999996</v>
      </c>
      <c r="P35" s="31">
        <v>3.2015000000000002E-2</v>
      </c>
      <c r="Q35" s="27">
        <v>565190</v>
      </c>
      <c r="R35" s="27">
        <v>37343</v>
      </c>
      <c r="S35" s="31">
        <v>0.93802331158625341</v>
      </c>
      <c r="T35" s="99">
        <v>6.1976688413746636E-2</v>
      </c>
    </row>
    <row r="36" spans="1:20" x14ac:dyDescent="0.2">
      <c r="A36" s="87">
        <v>1982</v>
      </c>
      <c r="B36" s="31">
        <v>0.488262278281</v>
      </c>
      <c r="C36" s="31">
        <v>9.2784210999999998E-3</v>
      </c>
      <c r="D36" s="31">
        <v>0.44262773013200002</v>
      </c>
      <c r="E36" s="31">
        <v>9.7841955400000007E-4</v>
      </c>
      <c r="F36" s="31">
        <v>5.8853150930000001E-2</v>
      </c>
      <c r="G36" s="27">
        <v>1049141</v>
      </c>
      <c r="H36" s="27">
        <v>42977</v>
      </c>
      <c r="I36" s="27">
        <v>1344920</v>
      </c>
      <c r="J36" s="31">
        <f t="shared" si="7"/>
        <v>0.81203194242036703</v>
      </c>
      <c r="K36" s="31">
        <f t="shared" si="8"/>
        <v>0.78007688189632096</v>
      </c>
      <c r="L36" s="31">
        <f t="shared" si="9"/>
        <v>3.1955060524046043E-2</v>
      </c>
      <c r="M36" s="31">
        <f t="shared" si="5"/>
        <v>0.96064802521339265</v>
      </c>
      <c r="N36" s="31">
        <f t="shared" si="6"/>
        <v>3.9351974786607305E-2</v>
      </c>
      <c r="O36" s="31">
        <v>0.96957899999999997</v>
      </c>
      <c r="P36" s="31">
        <v>3.0419999999999999E-2</v>
      </c>
      <c r="Q36" s="27">
        <v>533018</v>
      </c>
      <c r="R36" s="27">
        <v>33286</v>
      </c>
      <c r="S36" s="31">
        <v>0.9412223823246878</v>
      </c>
      <c r="T36" s="99">
        <v>5.8777617675312199E-2</v>
      </c>
    </row>
    <row r="37" spans="1:20" x14ac:dyDescent="0.2">
      <c r="A37" s="87">
        <v>1981</v>
      </c>
      <c r="B37" s="31">
        <v>0.49007673146899999</v>
      </c>
      <c r="C37" s="31">
        <v>9.9904910659999995E-3</v>
      </c>
      <c r="D37" s="31">
        <v>0.44031005478000002</v>
      </c>
      <c r="E37" s="31">
        <v>1.0608938389999999E-3</v>
      </c>
      <c r="F37" s="31">
        <v>5.8561828843999998E-2</v>
      </c>
      <c r="G37" s="27">
        <v>952151</v>
      </c>
      <c r="H37" s="27">
        <v>39438</v>
      </c>
      <c r="I37" s="27">
        <v>1256006</v>
      </c>
      <c r="J37" s="31">
        <f t="shared" si="7"/>
        <v>0.78947791650676824</v>
      </c>
      <c r="K37" s="31">
        <f t="shared" si="8"/>
        <v>0.75807838497586799</v>
      </c>
      <c r="L37" s="31">
        <f t="shared" si="9"/>
        <v>3.1399531530900332E-2</v>
      </c>
      <c r="M37" s="31">
        <f t="shared" si="5"/>
        <v>0.96022747327773905</v>
      </c>
      <c r="N37" s="31">
        <f t="shared" si="6"/>
        <v>3.9772526722260934E-2</v>
      </c>
      <c r="O37" s="31">
        <v>0.969113</v>
      </c>
      <c r="P37" s="31">
        <v>3.0886E-2</v>
      </c>
      <c r="Q37" s="27">
        <v>483540</v>
      </c>
      <c r="R37" s="27">
        <v>30333</v>
      </c>
      <c r="S37" s="31">
        <v>0.9409717965333847</v>
      </c>
      <c r="T37" s="99">
        <v>5.9028203466615289E-2</v>
      </c>
    </row>
    <row r="38" spans="1:20" x14ac:dyDescent="0.2">
      <c r="A38" s="87">
        <v>1980</v>
      </c>
      <c r="B38" s="31">
        <v>0.48242470767899998</v>
      </c>
      <c r="C38" s="31">
        <v>9.2841851990000009E-3</v>
      </c>
      <c r="D38" s="31">
        <v>0.44364442910200003</v>
      </c>
      <c r="E38" s="31">
        <v>1.2468217629999999E-3</v>
      </c>
      <c r="F38" s="31">
        <v>6.3399856254000006E-2</v>
      </c>
      <c r="G38" s="27">
        <v>910750</v>
      </c>
      <c r="H38" s="27">
        <v>40677</v>
      </c>
      <c r="I38" s="27">
        <v>1221466</v>
      </c>
      <c r="J38" s="31">
        <f t="shared" si="7"/>
        <v>0.77892221314387788</v>
      </c>
      <c r="K38" s="31">
        <f t="shared" si="8"/>
        <v>0.74562042660213224</v>
      </c>
      <c r="L38" s="31">
        <f t="shared" si="9"/>
        <v>3.3301786541745738E-2</v>
      </c>
      <c r="M38" s="31">
        <f t="shared" si="5"/>
        <v>0.9572463257822198</v>
      </c>
      <c r="N38" s="31">
        <f t="shared" si="6"/>
        <v>4.2753674217780237E-2</v>
      </c>
      <c r="O38" s="31">
        <v>0.96761699999999995</v>
      </c>
      <c r="P38" s="31">
        <v>3.2382000000000001E-2</v>
      </c>
      <c r="Q38" s="27">
        <v>456790</v>
      </c>
      <c r="R38" s="27">
        <v>30648</v>
      </c>
      <c r="S38" s="31">
        <v>0.93712431119444939</v>
      </c>
      <c r="T38" s="99">
        <v>6.2875688805550653E-2</v>
      </c>
    </row>
    <row r="39" spans="1:20" x14ac:dyDescent="0.2">
      <c r="A39" s="87">
        <v>1979</v>
      </c>
      <c r="B39" s="31">
        <v>0.483000553236</v>
      </c>
      <c r="C39" s="31">
        <v>9.1842836139999998E-3</v>
      </c>
      <c r="D39" s="31">
        <v>0.44121723191700002</v>
      </c>
      <c r="E39" s="31">
        <v>1.2825026400000001E-3</v>
      </c>
      <c r="F39" s="31">
        <v>6.5315428590000002E-2</v>
      </c>
      <c r="G39" s="27">
        <v>834773</v>
      </c>
      <c r="H39" s="27">
        <v>38844</v>
      </c>
      <c r="I39" s="27">
        <v>1133154</v>
      </c>
      <c r="J39" s="31">
        <f t="shared" si="7"/>
        <v>0.77096052257680769</v>
      </c>
      <c r="K39" s="31">
        <f t="shared" si="8"/>
        <v>0.73668098069635723</v>
      </c>
      <c r="L39" s="31">
        <f t="shared" si="9"/>
        <v>3.4279541880450494E-2</v>
      </c>
      <c r="M39" s="31">
        <f t="shared" si="5"/>
        <v>0.95553657953084703</v>
      </c>
      <c r="N39" s="31">
        <f t="shared" si="6"/>
        <v>4.4463420469152956E-2</v>
      </c>
      <c r="O39" s="31">
        <v>0.96711199999999997</v>
      </c>
      <c r="P39" s="31">
        <v>3.2887E-2</v>
      </c>
      <c r="Q39" s="27">
        <v>419657</v>
      </c>
      <c r="R39" s="27">
        <v>28827</v>
      </c>
      <c r="S39" s="31">
        <v>0.93572345947681523</v>
      </c>
      <c r="T39" s="99">
        <v>6.427654052318478E-2</v>
      </c>
    </row>
    <row r="40" spans="1:20" x14ac:dyDescent="0.2">
      <c r="A40" s="87">
        <v>1978</v>
      </c>
      <c r="B40" s="31">
        <v>0.48782872760399998</v>
      </c>
      <c r="C40" s="31">
        <v>8.8399635590000001E-3</v>
      </c>
      <c r="D40" s="31">
        <v>0.43848770118399999</v>
      </c>
      <c r="E40" s="31">
        <v>1.3756453080000001E-3</v>
      </c>
      <c r="F40" s="31">
        <v>6.3467962343999998E-2</v>
      </c>
      <c r="G40" s="27">
        <v>764320</v>
      </c>
      <c r="H40" s="27">
        <v>34748</v>
      </c>
      <c r="I40" s="27">
        <v>1049446</v>
      </c>
      <c r="J40" s="31">
        <f t="shared" si="7"/>
        <v>0.76141888196248309</v>
      </c>
      <c r="K40" s="31">
        <f t="shared" si="8"/>
        <v>0.72830807873868686</v>
      </c>
      <c r="L40" s="31">
        <f t="shared" si="9"/>
        <v>3.3110803223796177E-2</v>
      </c>
      <c r="M40" s="31">
        <f t="shared" si="5"/>
        <v>0.95651433920517404</v>
      </c>
      <c r="N40" s="31">
        <f t="shared" si="6"/>
        <v>4.3485660794825971E-2</v>
      </c>
      <c r="O40" s="31">
        <v>0.96789099999999995</v>
      </c>
      <c r="P40" s="31">
        <v>3.2107999999999998E-2</v>
      </c>
      <c r="Q40" s="27">
        <v>387024</v>
      </c>
      <c r="R40" s="27">
        <v>25848</v>
      </c>
      <c r="S40" s="31">
        <v>0.93739464046968557</v>
      </c>
      <c r="T40" s="99">
        <v>6.2605359530314486E-2</v>
      </c>
    </row>
    <row r="41" spans="1:20" x14ac:dyDescent="0.2">
      <c r="A41" s="87">
        <v>1977</v>
      </c>
      <c r="B41" s="31">
        <v>0.50036393485700004</v>
      </c>
      <c r="C41" s="31">
        <v>8.9364444679999998E-3</v>
      </c>
      <c r="D41" s="31">
        <v>0.43020947897900003</v>
      </c>
      <c r="E41" s="31">
        <v>1.1671567220000001E-3</v>
      </c>
      <c r="F41" s="31">
        <v>5.9322984970999998E-2</v>
      </c>
      <c r="G41" s="27">
        <v>709057</v>
      </c>
      <c r="H41" s="27">
        <v>31257</v>
      </c>
      <c r="I41" s="27">
        <v>987273</v>
      </c>
      <c r="J41" s="31">
        <f t="shared" si="7"/>
        <v>0.74985743558266049</v>
      </c>
      <c r="K41" s="31">
        <f t="shared" si="8"/>
        <v>0.71819749957711798</v>
      </c>
      <c r="L41" s="31">
        <f t="shared" si="9"/>
        <v>3.1659936005542538E-2</v>
      </c>
      <c r="M41" s="31">
        <f t="shared" si="5"/>
        <v>0.95777872632423544</v>
      </c>
      <c r="N41" s="31">
        <f t="shared" si="6"/>
        <v>4.2221273675764608E-2</v>
      </c>
      <c r="O41" s="31">
        <v>0.96860900000000005</v>
      </c>
      <c r="P41" s="31">
        <v>3.1390000000000001E-2</v>
      </c>
      <c r="Q41" s="27">
        <v>366844</v>
      </c>
      <c r="R41" s="27">
        <v>23379</v>
      </c>
      <c r="S41" s="31">
        <v>0.94008810346904204</v>
      </c>
      <c r="T41" s="99">
        <v>5.9911896530957937E-2</v>
      </c>
    </row>
    <row r="42" spans="1:20" x14ac:dyDescent="0.2">
      <c r="A42" s="87">
        <v>1976</v>
      </c>
      <c r="B42" s="31">
        <v>0.51387752876299997</v>
      </c>
      <c r="C42" s="31">
        <v>1.0149135720999999E-2</v>
      </c>
      <c r="D42" s="31">
        <v>0.42003721576899999</v>
      </c>
      <c r="E42" s="31">
        <v>1.1110202300000001E-3</v>
      </c>
      <c r="F42" s="31">
        <v>5.4825099513999997E-2</v>
      </c>
      <c r="G42" s="27">
        <v>654878</v>
      </c>
      <c r="H42" s="27">
        <v>27466</v>
      </c>
      <c r="I42" s="27">
        <v>925061</v>
      </c>
      <c r="J42" s="31">
        <f t="shared" si="7"/>
        <v>0.73762054610452721</v>
      </c>
      <c r="K42" s="31">
        <f t="shared" si="8"/>
        <v>0.70792953113362256</v>
      </c>
      <c r="L42" s="31">
        <f t="shared" si="9"/>
        <v>2.9691014970904622E-2</v>
      </c>
      <c r="M42" s="31">
        <f t="shared" si="5"/>
        <v>0.95974757600271998</v>
      </c>
      <c r="N42" s="31">
        <f t="shared" si="6"/>
        <v>4.0252423997279962E-2</v>
      </c>
      <c r="O42" s="31">
        <v>0.969059</v>
      </c>
      <c r="P42" s="31">
        <v>3.0939999999999999E-2</v>
      </c>
      <c r="Q42" s="27">
        <v>346768</v>
      </c>
      <c r="R42" s="27">
        <v>20977</v>
      </c>
      <c r="S42" s="31">
        <v>0.94295775605378729</v>
      </c>
      <c r="T42" s="99">
        <v>5.7042243946212726E-2</v>
      </c>
    </row>
    <row r="43" spans="1:20" x14ac:dyDescent="0.2">
      <c r="A43" s="87">
        <v>1975</v>
      </c>
      <c r="B43" s="31">
        <v>0.54219686761100006</v>
      </c>
      <c r="C43" s="31">
        <v>9.8240149760000003E-3</v>
      </c>
      <c r="D43" s="31">
        <v>0.40854588440299999</v>
      </c>
      <c r="E43" s="31">
        <v>6.3341698200000001E-4</v>
      </c>
      <c r="F43" s="31">
        <v>3.8799816026000002E-2</v>
      </c>
      <c r="G43" s="27">
        <v>530600</v>
      </c>
      <c r="H43" s="27">
        <v>16363</v>
      </c>
      <c r="I43" s="27">
        <v>756973</v>
      </c>
      <c r="J43" s="31">
        <f t="shared" si="7"/>
        <v>0.72256606246193722</v>
      </c>
      <c r="K43" s="31">
        <f t="shared" si="8"/>
        <v>0.70094970362219</v>
      </c>
      <c r="L43" s="31">
        <f t="shared" si="9"/>
        <v>2.1616358839747257E-2</v>
      </c>
      <c r="M43" s="31">
        <f t="shared" si="5"/>
        <v>0.97008389964220609</v>
      </c>
      <c r="N43" s="31">
        <f t="shared" si="6"/>
        <v>2.9916100357793855E-2</v>
      </c>
      <c r="O43" s="31">
        <v>0.97579000000000005</v>
      </c>
      <c r="P43" s="31">
        <v>2.4209000000000001E-2</v>
      </c>
      <c r="Q43" s="27">
        <v>293226</v>
      </c>
      <c r="R43" s="27">
        <v>13217</v>
      </c>
      <c r="S43" s="31">
        <v>0.9568696299148618</v>
      </c>
      <c r="T43" s="99">
        <v>4.3130370085138182E-2</v>
      </c>
    </row>
    <row r="44" spans="1:20" x14ac:dyDescent="0.2">
      <c r="A44" s="87">
        <v>1974</v>
      </c>
      <c r="B44" s="31">
        <v>0.56311283040600002</v>
      </c>
      <c r="C44" s="31">
        <v>8.7660852440000006E-3</v>
      </c>
      <c r="D44" s="31">
        <v>0.39509039559199999</v>
      </c>
      <c r="E44" s="31">
        <v>4.7733646200000002E-4</v>
      </c>
      <c r="F44" s="31">
        <v>3.2553352293999999E-2</v>
      </c>
      <c r="G44" s="27">
        <v>409503</v>
      </c>
      <c r="H44" s="27">
        <v>10842</v>
      </c>
      <c r="I44" s="27">
        <v>582048</v>
      </c>
      <c r="J44" s="31">
        <f t="shared" si="7"/>
        <v>0.72218270658090056</v>
      </c>
      <c r="K44" s="31">
        <f t="shared" si="8"/>
        <v>0.7035553768761339</v>
      </c>
      <c r="L44" s="31">
        <f t="shared" si="9"/>
        <v>1.8627329704766618E-2</v>
      </c>
      <c r="M44" s="31">
        <f t="shared" si="5"/>
        <v>0.97420690147378941</v>
      </c>
      <c r="N44" s="31">
        <f t="shared" si="6"/>
        <v>2.5793098526210614E-2</v>
      </c>
      <c r="O44" s="31">
        <v>0.97862199999999999</v>
      </c>
      <c r="P44" s="31">
        <v>2.1377E-2</v>
      </c>
      <c r="Q44" s="27">
        <v>233642</v>
      </c>
      <c r="R44" s="27">
        <v>9149</v>
      </c>
      <c r="S44" s="31">
        <v>0.96231738408754852</v>
      </c>
      <c r="T44" s="99">
        <v>3.768261591245145E-2</v>
      </c>
    </row>
    <row r="45" spans="1:20" x14ac:dyDescent="0.2">
      <c r="A45" s="87">
        <v>1973</v>
      </c>
      <c r="B45" s="31">
        <v>0.5907889623</v>
      </c>
      <c r="C45" s="31">
        <v>1.0415856976000001E-2</v>
      </c>
      <c r="D45" s="31">
        <v>0.36891566264999998</v>
      </c>
      <c r="E45" s="31">
        <v>4.8192770999999998E-4</v>
      </c>
      <c r="F45" s="31">
        <v>2.9397590360999998E-2</v>
      </c>
      <c r="G45" s="27">
        <v>245277</v>
      </c>
      <c r="H45" s="27">
        <v>6931</v>
      </c>
      <c r="I45" s="27">
        <v>405705</v>
      </c>
      <c r="J45" s="31">
        <f t="shared" si="7"/>
        <v>0.62165366460852101</v>
      </c>
      <c r="K45" s="31">
        <f t="shared" si="8"/>
        <v>0.60456982290087624</v>
      </c>
      <c r="L45" s="31">
        <f t="shared" si="9"/>
        <v>1.7083841707644716E-2</v>
      </c>
      <c r="M45" s="31">
        <f t="shared" si="5"/>
        <v>0.97251871471166651</v>
      </c>
      <c r="N45" s="31">
        <f t="shared" si="6"/>
        <v>2.7481285288333438E-2</v>
      </c>
      <c r="O45" s="31">
        <v>0.97679499999999997</v>
      </c>
      <c r="P45" s="31">
        <v>2.3203999999999999E-2</v>
      </c>
      <c r="Q45" s="27">
        <v>147394</v>
      </c>
      <c r="R45" s="27">
        <v>5794</v>
      </c>
      <c r="S45" s="31">
        <v>0.96217719403608637</v>
      </c>
      <c r="T45" s="99">
        <v>3.7822805963913624E-2</v>
      </c>
    </row>
    <row r="46" spans="1:20" x14ac:dyDescent="0.2">
      <c r="A46" s="87">
        <v>1972</v>
      </c>
      <c r="B46" s="31">
        <v>0.60801364382800005</v>
      </c>
      <c r="C46" s="31">
        <v>1.0696087926000001E-2</v>
      </c>
      <c r="D46" s="31">
        <v>0.35436055080599999</v>
      </c>
      <c r="E46" s="31">
        <v>4.8427169700000002E-4</v>
      </c>
      <c r="F46" s="31">
        <v>2.644544574E-2</v>
      </c>
      <c r="G46" s="27">
        <v>178993</v>
      </c>
      <c r="H46" s="27">
        <v>4811</v>
      </c>
      <c r="I46" s="27">
        <v>368774</v>
      </c>
      <c r="J46" s="31">
        <f t="shared" si="7"/>
        <v>0.49841908594423684</v>
      </c>
      <c r="K46" s="31">
        <f t="shared" si="8"/>
        <v>0.48537315537429426</v>
      </c>
      <c r="L46" s="31">
        <f t="shared" si="9"/>
        <v>1.3045930569942566E-2</v>
      </c>
      <c r="M46" s="31">
        <f t="shared" si="5"/>
        <v>0.97382537920828705</v>
      </c>
      <c r="N46" s="31">
        <f t="shared" si="6"/>
        <v>2.6174620791712913E-2</v>
      </c>
      <c r="O46" s="31">
        <v>0.97639600000000004</v>
      </c>
      <c r="P46" s="31">
        <v>2.3602999999999999E-2</v>
      </c>
      <c r="Q46" s="27">
        <v>110853</v>
      </c>
      <c r="R46" s="27">
        <v>4215</v>
      </c>
      <c r="S46" s="31">
        <v>0.96336948586922511</v>
      </c>
      <c r="T46" s="99">
        <v>3.6630514130774845E-2</v>
      </c>
    </row>
    <row r="47" spans="1:20" x14ac:dyDescent="0.2">
      <c r="A47" s="87">
        <v>1971</v>
      </c>
      <c r="B47" s="31">
        <v>0.63403920908199995</v>
      </c>
      <c r="C47" s="31">
        <v>1.6320745449000001E-2</v>
      </c>
      <c r="D47" s="31">
        <v>0.32153131534200002</v>
      </c>
      <c r="E47" s="31">
        <v>7.7183232899999995E-4</v>
      </c>
      <c r="F47" s="31">
        <v>2.7336897794999999E-2</v>
      </c>
      <c r="G47" s="27">
        <v>133445</v>
      </c>
      <c r="H47" s="27">
        <v>4490</v>
      </c>
      <c r="I47" s="27">
        <v>330750</v>
      </c>
      <c r="J47" s="31">
        <f t="shared" si="7"/>
        <v>0.41703703703703704</v>
      </c>
      <c r="K47" s="31">
        <f t="shared" si="8"/>
        <v>0.40346182917611489</v>
      </c>
      <c r="L47" s="31">
        <f t="shared" si="9"/>
        <v>1.3575207860922147E-2</v>
      </c>
      <c r="M47" s="31">
        <f t="shared" si="5"/>
        <v>0.96744843585746909</v>
      </c>
      <c r="N47" s="31">
        <f t="shared" si="6"/>
        <v>3.2551564142530902E-2</v>
      </c>
      <c r="O47" s="31">
        <v>0.96700799999999998</v>
      </c>
      <c r="P47" s="31">
        <v>3.2990999999999999E-2</v>
      </c>
      <c r="Q47" s="27">
        <v>86930</v>
      </c>
      <c r="R47" s="27">
        <v>4107</v>
      </c>
      <c r="S47" s="31">
        <v>0.95488647473005484</v>
      </c>
      <c r="T47" s="99">
        <v>4.5113525269945186E-2</v>
      </c>
    </row>
    <row r="48" spans="1:20" x14ac:dyDescent="0.2">
      <c r="A48" s="87">
        <v>1970</v>
      </c>
      <c r="B48" s="31">
        <v>0.67054756360599999</v>
      </c>
      <c r="C48" s="31">
        <v>2.5385351636999998E-2</v>
      </c>
      <c r="D48" s="31">
        <v>0.27229611005499998</v>
      </c>
      <c r="E48" s="31">
        <v>5.9999142800000005E-4</v>
      </c>
      <c r="F48" s="31">
        <v>3.1170983271E-2</v>
      </c>
      <c r="G48" s="27">
        <v>126829</v>
      </c>
      <c r="H48" s="27">
        <v>5429</v>
      </c>
      <c r="I48" s="27">
        <v>290768</v>
      </c>
      <c r="J48" s="31">
        <f t="shared" si="7"/>
        <v>0.45485748087822592</v>
      </c>
      <c r="K48" s="31">
        <f t="shared" si="8"/>
        <v>0.43618623782534527</v>
      </c>
      <c r="L48" s="31">
        <f t="shared" si="9"/>
        <v>1.8671243052880648E-2</v>
      </c>
      <c r="M48" s="31">
        <f t="shared" si="5"/>
        <v>0.95895144339094796</v>
      </c>
      <c r="N48" s="31">
        <f t="shared" si="6"/>
        <v>4.1048556609052003E-2</v>
      </c>
      <c r="O48" s="31">
        <v>0.95781099999999997</v>
      </c>
      <c r="P48" s="31">
        <v>4.2188000000000003E-2</v>
      </c>
      <c r="Q48" s="27">
        <v>87861</v>
      </c>
      <c r="R48" s="27">
        <v>5098</v>
      </c>
      <c r="S48" s="31">
        <v>0.94515861831560155</v>
      </c>
      <c r="T48" s="99">
        <v>5.4841381684398498E-2</v>
      </c>
    </row>
    <row r="49" spans="1:20" x14ac:dyDescent="0.2">
      <c r="A49" s="87">
        <v>1969</v>
      </c>
      <c r="B49" s="31">
        <v>0.69007663847699996</v>
      </c>
      <c r="C49" s="31">
        <v>2.1901427061000001E-2</v>
      </c>
      <c r="D49" s="31">
        <v>0.26038363283999999</v>
      </c>
      <c r="E49" s="31">
        <v>5.3955250099999995E-4</v>
      </c>
      <c r="F49" s="31">
        <v>2.7098749118999999E-2</v>
      </c>
      <c r="G49" s="27">
        <v>159585</v>
      </c>
      <c r="H49" s="27">
        <v>6002</v>
      </c>
      <c r="I49" s="27">
        <v>319193</v>
      </c>
      <c r="J49" s="31">
        <f t="shared" si="7"/>
        <v>0.51876764214754079</v>
      </c>
      <c r="K49" s="31">
        <f t="shared" si="8"/>
        <v>0.49996397164098211</v>
      </c>
      <c r="L49" s="31">
        <f t="shared" si="9"/>
        <v>1.8803670506558727E-2</v>
      </c>
      <c r="M49" s="31">
        <f t="shared" si="5"/>
        <v>0.96375319318545538</v>
      </c>
      <c r="N49" s="31">
        <f t="shared" si="6"/>
        <v>3.6246806814544619E-2</v>
      </c>
      <c r="O49" s="31">
        <v>0.96353800000000001</v>
      </c>
      <c r="P49" s="31">
        <v>3.6461E-2</v>
      </c>
      <c r="Q49" s="27">
        <v>113397</v>
      </c>
      <c r="R49" s="27">
        <v>5676</v>
      </c>
      <c r="S49" s="31">
        <v>0.95233176286815646</v>
      </c>
      <c r="T49" s="99">
        <v>4.766823713184349E-2</v>
      </c>
    </row>
    <row r="50" spans="1:20" x14ac:dyDescent="0.2">
      <c r="A50" s="87">
        <v>1968</v>
      </c>
      <c r="B50" s="31">
        <v>0.68528996555400001</v>
      </c>
      <c r="C50" s="31">
        <v>2.2225986786000001E-2</v>
      </c>
      <c r="D50" s="31">
        <v>0.264678976791</v>
      </c>
      <c r="E50" s="31">
        <v>5.8727200799999998E-4</v>
      </c>
      <c r="F50" s="31">
        <v>2.7217798859000001E-2</v>
      </c>
      <c r="G50" s="27">
        <v>152555</v>
      </c>
      <c r="H50" s="27">
        <v>5696</v>
      </c>
      <c r="I50" s="27">
        <v>289415</v>
      </c>
      <c r="J50" s="31">
        <f t="shared" si="7"/>
        <v>0.54679612321406978</v>
      </c>
      <c r="K50" s="31">
        <f t="shared" si="8"/>
        <v>0.52711504241314378</v>
      </c>
      <c r="L50" s="31">
        <f t="shared" si="9"/>
        <v>1.9681080800926006E-2</v>
      </c>
      <c r="M50" s="31">
        <f t="shared" si="5"/>
        <v>0.96400654656210705</v>
      </c>
      <c r="N50" s="31">
        <f t="shared" si="6"/>
        <v>3.5993453437892967E-2</v>
      </c>
      <c r="O50" s="31">
        <v>0.96440300000000001</v>
      </c>
      <c r="P50" s="31">
        <v>3.5596000000000003E-2</v>
      </c>
      <c r="Q50" s="27">
        <v>108674</v>
      </c>
      <c r="R50" s="27">
        <v>5382</v>
      </c>
      <c r="S50" s="31">
        <v>0.95281265343340116</v>
      </c>
      <c r="T50" s="99">
        <v>4.7187346566598863E-2</v>
      </c>
    </row>
    <row r="51" spans="1:20" x14ac:dyDescent="0.2">
      <c r="A51" s="87">
        <v>1967</v>
      </c>
      <c r="B51" s="31">
        <v>0.70019236610299995</v>
      </c>
      <c r="C51" s="31">
        <v>2.1372886503E-2</v>
      </c>
      <c r="D51" s="31">
        <v>0.25508757719899999</v>
      </c>
      <c r="E51" s="31">
        <v>6.1759643599999998E-4</v>
      </c>
      <c r="F51" s="31">
        <v>2.2729573757E-2</v>
      </c>
      <c r="G51" s="27">
        <v>162248</v>
      </c>
      <c r="H51" s="27">
        <v>5625</v>
      </c>
      <c r="I51" s="27">
        <v>289594</v>
      </c>
      <c r="J51" s="31">
        <f t="shared" si="7"/>
        <v>0.57968397135299765</v>
      </c>
      <c r="K51" s="31">
        <f t="shared" si="8"/>
        <v>0.56026022638590578</v>
      </c>
      <c r="L51" s="31">
        <f t="shared" si="9"/>
        <v>1.9423744967091861E-2</v>
      </c>
      <c r="M51" s="31">
        <f t="shared" si="5"/>
        <v>0.9664925270889303</v>
      </c>
      <c r="N51" s="31">
        <f t="shared" si="6"/>
        <v>3.3507472911069675E-2</v>
      </c>
      <c r="O51" s="31">
        <v>0.9667</v>
      </c>
      <c r="P51" s="31">
        <v>3.3299000000000002E-2</v>
      </c>
      <c r="Q51" s="27">
        <v>117094</v>
      </c>
      <c r="R51" s="27">
        <v>5303</v>
      </c>
      <c r="S51" s="31">
        <v>0.95667377468402004</v>
      </c>
      <c r="T51" s="99">
        <v>4.3326225315979967E-2</v>
      </c>
    </row>
    <row r="52" spans="1:20" x14ac:dyDescent="0.2">
      <c r="A52" s="87">
        <v>1966</v>
      </c>
      <c r="B52" s="31">
        <v>0.70663646440700001</v>
      </c>
      <c r="C52" s="31">
        <v>1.8863559689000001E-2</v>
      </c>
      <c r="D52" s="31">
        <v>0.25412309026899998</v>
      </c>
      <c r="E52" s="31">
        <v>5.4942406800000002E-4</v>
      </c>
      <c r="F52" s="31">
        <v>1.9827461564000001E-2</v>
      </c>
      <c r="G52" s="27">
        <v>164928</v>
      </c>
      <c r="H52" s="27">
        <v>5124</v>
      </c>
      <c r="I52" s="27">
        <v>277049</v>
      </c>
      <c r="J52" s="31">
        <f t="shared" si="7"/>
        <v>0.61379755927651791</v>
      </c>
      <c r="K52" s="31">
        <f t="shared" si="8"/>
        <v>0.59530263599579858</v>
      </c>
      <c r="L52" s="31">
        <f t="shared" si="9"/>
        <v>1.8494923280719295E-2</v>
      </c>
      <c r="M52" s="31">
        <f t="shared" si="5"/>
        <v>0.96986804036412388</v>
      </c>
      <c r="N52" s="31">
        <f t="shared" si="6"/>
        <v>3.0131959635876084E-2</v>
      </c>
      <c r="O52" s="31">
        <v>0.97032300000000005</v>
      </c>
      <c r="P52" s="31">
        <v>2.9676000000000001E-2</v>
      </c>
      <c r="Q52" s="27">
        <v>120495</v>
      </c>
      <c r="R52" s="27">
        <v>4830</v>
      </c>
      <c r="S52" s="31">
        <v>0.96146020347097549</v>
      </c>
      <c r="T52" s="99">
        <v>3.8539796529024534E-2</v>
      </c>
    </row>
    <row r="53" spans="1:20" x14ac:dyDescent="0.2">
      <c r="A53" s="87">
        <v>1965</v>
      </c>
      <c r="B53" s="31">
        <v>0.710018133213</v>
      </c>
      <c r="C53" s="31">
        <v>1.6675078982000002E-2</v>
      </c>
      <c r="D53" s="31">
        <v>0.25569700708499998</v>
      </c>
      <c r="E53" s="31">
        <v>4.0192174600000002E-4</v>
      </c>
      <c r="F53" s="31">
        <v>1.7207858972000001E-2</v>
      </c>
      <c r="G53" s="27">
        <v>165633</v>
      </c>
      <c r="H53" s="27">
        <v>4477</v>
      </c>
      <c r="I53" s="27">
        <v>258150</v>
      </c>
      <c r="J53" s="31">
        <f t="shared" si="7"/>
        <v>0.65895797017238045</v>
      </c>
      <c r="K53" s="31">
        <f t="shared" si="8"/>
        <v>0.64161533991865194</v>
      </c>
      <c r="L53" s="31">
        <f t="shared" si="9"/>
        <v>1.7342630253728453E-2</v>
      </c>
      <c r="M53" s="31">
        <f t="shared" si="5"/>
        <v>0.97368173534771618</v>
      </c>
      <c r="N53" s="31">
        <f t="shared" si="6"/>
        <v>2.6318264652283815E-2</v>
      </c>
      <c r="O53" s="31">
        <v>0.97400799999999998</v>
      </c>
      <c r="P53" s="31">
        <v>2.5991E-2</v>
      </c>
      <c r="Q53" s="27">
        <v>121434</v>
      </c>
      <c r="R53" s="27">
        <v>4257</v>
      </c>
      <c r="S53" s="31">
        <v>0.9661312265794687</v>
      </c>
      <c r="T53" s="99">
        <v>3.3868773420531302E-2</v>
      </c>
    </row>
    <row r="54" spans="1:20" x14ac:dyDescent="0.2">
      <c r="A54" s="87">
        <v>1964</v>
      </c>
      <c r="B54" s="31">
        <v>0.70798503536500001</v>
      </c>
      <c r="C54" s="31">
        <v>1.4594415540999999E-2</v>
      </c>
      <c r="D54" s="31">
        <v>0.26043919643000002</v>
      </c>
      <c r="E54" s="31">
        <v>3.8970401900000003E-4</v>
      </c>
      <c r="F54" s="31">
        <v>1.6591648641999999E-2</v>
      </c>
      <c r="G54" s="27">
        <v>156837</v>
      </c>
      <c r="H54" s="27">
        <v>3861</v>
      </c>
      <c r="I54" s="27">
        <v>231700</v>
      </c>
      <c r="J54" s="31">
        <f t="shared" si="7"/>
        <v>0.69356063875701335</v>
      </c>
      <c r="K54" s="31">
        <f t="shared" si="8"/>
        <v>0.67689684937419081</v>
      </c>
      <c r="L54" s="31">
        <f t="shared" si="9"/>
        <v>1.6663789382822616E-2</v>
      </c>
      <c r="M54" s="31">
        <f t="shared" si="5"/>
        <v>0.97597356532128587</v>
      </c>
      <c r="N54" s="31">
        <f t="shared" si="6"/>
        <v>2.4026434678714109E-2</v>
      </c>
      <c r="O54" s="31">
        <v>0.97682500000000005</v>
      </c>
      <c r="P54" s="31">
        <v>2.3174E-2</v>
      </c>
      <c r="Q54" s="27">
        <v>114667</v>
      </c>
      <c r="R54" s="27">
        <v>3663</v>
      </c>
      <c r="S54" s="31">
        <v>0.96904419842812473</v>
      </c>
      <c r="T54" s="99">
        <v>3.0955801571875264E-2</v>
      </c>
    </row>
    <row r="55" spans="1:20" x14ac:dyDescent="0.2">
      <c r="A55" s="87">
        <v>1963</v>
      </c>
      <c r="B55" s="31">
        <v>0.70831958422700003</v>
      </c>
      <c r="C55" s="31">
        <v>1.4209701369000001E-2</v>
      </c>
      <c r="D55" s="31">
        <v>0.261291453555</v>
      </c>
      <c r="E55" s="31">
        <v>4.8465599699999999E-4</v>
      </c>
      <c r="F55" s="31">
        <v>1.5694604849999998E-2</v>
      </c>
      <c r="G55" s="27">
        <v>145994</v>
      </c>
      <c r="H55" s="27">
        <v>3445</v>
      </c>
      <c r="I55" s="27">
        <v>207231</v>
      </c>
      <c r="J55" s="31">
        <f t="shared" si="7"/>
        <v>0.72112280498574055</v>
      </c>
      <c r="K55" s="31">
        <f t="shared" si="8"/>
        <v>0.70449884428488019</v>
      </c>
      <c r="L55" s="31">
        <f t="shared" si="9"/>
        <v>1.6623960700860394E-2</v>
      </c>
      <c r="M55" s="31">
        <f t="shared" si="5"/>
        <v>0.97694711554547342</v>
      </c>
      <c r="N55" s="31">
        <f t="shared" si="6"/>
        <v>2.3052884454526596E-2</v>
      </c>
      <c r="O55" s="31">
        <v>0.97769700000000004</v>
      </c>
      <c r="P55" s="31">
        <v>2.2301999999999999E-2</v>
      </c>
      <c r="Q55" s="27">
        <v>106874</v>
      </c>
      <c r="R55" s="27">
        <v>3281</v>
      </c>
      <c r="S55" s="31">
        <v>0.97021469747174438</v>
      </c>
      <c r="T55" s="99">
        <v>2.978530252825564E-2</v>
      </c>
    </row>
    <row r="56" spans="1:20" x14ac:dyDescent="0.2">
      <c r="A56" s="87">
        <v>1962</v>
      </c>
      <c r="B56" s="31">
        <v>0.71299512070299997</v>
      </c>
      <c r="C56" s="31">
        <v>1.5053373958000001E-2</v>
      </c>
      <c r="D56" s="31">
        <v>0.256759636076</v>
      </c>
      <c r="E56" s="31">
        <v>4.4744635899999997E-4</v>
      </c>
      <c r="F56" s="31">
        <v>1.47444229E-2</v>
      </c>
      <c r="G56" s="27">
        <v>139764</v>
      </c>
      <c r="H56" s="27">
        <v>3288</v>
      </c>
      <c r="I56" s="27">
        <v>197050</v>
      </c>
      <c r="J56" s="31">
        <f t="shared" si="7"/>
        <v>0.72596802841918295</v>
      </c>
      <c r="K56" s="31">
        <f t="shared" si="8"/>
        <v>0.7092819081451408</v>
      </c>
      <c r="L56" s="31">
        <f t="shared" si="9"/>
        <v>1.6686120274042121E-2</v>
      </c>
      <c r="M56" s="31">
        <f t="shared" si="5"/>
        <v>0.97701535106115256</v>
      </c>
      <c r="N56" s="31">
        <f t="shared" si="6"/>
        <v>2.2984648938847413E-2</v>
      </c>
      <c r="O56" s="31">
        <v>0.97725099999999998</v>
      </c>
      <c r="P56" s="31">
        <v>2.2748000000000001E-2</v>
      </c>
      <c r="Q56" s="27">
        <v>103129</v>
      </c>
      <c r="R56" s="27">
        <v>3163</v>
      </c>
      <c r="S56" s="31">
        <v>0.97024235125879654</v>
      </c>
      <c r="T56" s="99">
        <v>2.9757648741203478E-2</v>
      </c>
    </row>
    <row r="57" spans="1:20" x14ac:dyDescent="0.2">
      <c r="A57" s="87">
        <v>1961</v>
      </c>
      <c r="B57" s="31">
        <v>0.71322310395800004</v>
      </c>
      <c r="C57" s="31">
        <v>1.5572846437E-2</v>
      </c>
      <c r="D57" s="31">
        <v>0.25619487610199998</v>
      </c>
      <c r="E57" s="31">
        <v>3.7578195800000002E-4</v>
      </c>
      <c r="F57" s="31">
        <v>1.4633391542E-2</v>
      </c>
      <c r="G57" s="27">
        <v>133683</v>
      </c>
      <c r="H57" s="27">
        <v>3134</v>
      </c>
      <c r="I57" s="27">
        <v>201189</v>
      </c>
      <c r="J57" s="31">
        <f t="shared" si="7"/>
        <v>0.68004214942168806</v>
      </c>
      <c r="K57" s="31">
        <f t="shared" si="8"/>
        <v>0.66446475701951901</v>
      </c>
      <c r="L57" s="31">
        <f t="shared" si="9"/>
        <v>1.5577392402169104E-2</v>
      </c>
      <c r="M57" s="31">
        <f t="shared" si="5"/>
        <v>0.97709348984409827</v>
      </c>
      <c r="N57" s="31">
        <f t="shared" si="6"/>
        <v>2.2906510155901678E-2</v>
      </c>
      <c r="O57" s="31">
        <v>0.97712600000000005</v>
      </c>
      <c r="P57" s="31">
        <v>2.2873000000000001E-2</v>
      </c>
      <c r="Q57" s="27">
        <v>98897</v>
      </c>
      <c r="R57" s="27">
        <v>3044</v>
      </c>
      <c r="S57" s="31">
        <v>0.97013959054747356</v>
      </c>
      <c r="T57" s="99">
        <v>2.9860409452526462E-2</v>
      </c>
    </row>
    <row r="58" spans="1:20" x14ac:dyDescent="0.2">
      <c r="A58" s="87">
        <v>1960</v>
      </c>
      <c r="B58" s="31">
        <v>0.71444062895299998</v>
      </c>
      <c r="C58" s="31">
        <v>1.5091270558000001E-2</v>
      </c>
      <c r="D58" s="31">
        <v>0.25605458160099998</v>
      </c>
      <c r="E58" s="31">
        <v>5.0831375299999996E-4</v>
      </c>
      <c r="F58" s="31">
        <v>1.3905205132E-2</v>
      </c>
      <c r="G58" s="27">
        <v>129884</v>
      </c>
      <c r="H58" s="27">
        <v>2946</v>
      </c>
      <c r="I58" s="27">
        <v>199413</v>
      </c>
      <c r="J58" s="31">
        <f t="shared" si="7"/>
        <v>0.66610501822850066</v>
      </c>
      <c r="K58" s="31">
        <f t="shared" si="8"/>
        <v>0.65133165841745522</v>
      </c>
      <c r="L58" s="31">
        <f t="shared" si="9"/>
        <v>1.4773359811045418E-2</v>
      </c>
      <c r="M58" s="31">
        <f t="shared" si="5"/>
        <v>0.97782127531431151</v>
      </c>
      <c r="N58" s="31">
        <f t="shared" si="6"/>
        <v>2.2178724685688475E-2</v>
      </c>
      <c r="O58" s="31">
        <v>0.97789999999999999</v>
      </c>
      <c r="P58" s="31">
        <v>2.2099000000000001E-2</v>
      </c>
      <c r="Q58" s="27">
        <v>96331</v>
      </c>
      <c r="R58" s="27">
        <v>2851</v>
      </c>
      <c r="S58" s="31">
        <v>0.97125486479401502</v>
      </c>
      <c r="T58" s="99">
        <v>2.8745135205984956E-2</v>
      </c>
    </row>
    <row r="59" spans="1:20" x14ac:dyDescent="0.2">
      <c r="A59" s="87">
        <v>1959</v>
      </c>
      <c r="B59" s="31">
        <v>0.72367808257999999</v>
      </c>
      <c r="C59" s="31">
        <v>1.6266257738000001E-2</v>
      </c>
      <c r="D59" s="31">
        <v>0.24632248537500001</v>
      </c>
      <c r="E59" s="31">
        <v>6.2475151899999998E-4</v>
      </c>
      <c r="F59" s="31">
        <v>1.3108422785999999E-2</v>
      </c>
      <c r="G59" s="27">
        <v>126797</v>
      </c>
      <c r="H59" s="27">
        <v>2955</v>
      </c>
      <c r="I59" s="27">
        <v>192484</v>
      </c>
      <c r="J59" s="31">
        <f t="shared" si="7"/>
        <v>0.67409239209492733</v>
      </c>
      <c r="K59" s="31">
        <f t="shared" si="8"/>
        <v>0.65874046674009268</v>
      </c>
      <c r="L59" s="31">
        <f t="shared" si="9"/>
        <v>1.5351925354834688E-2</v>
      </c>
      <c r="M59" s="31">
        <f t="shared" si="5"/>
        <v>0.97722578457364817</v>
      </c>
      <c r="N59" s="31">
        <f t="shared" si="6"/>
        <v>2.2774215426351808E-2</v>
      </c>
      <c r="O59" s="31">
        <v>0.97706800000000005</v>
      </c>
      <c r="P59" s="31">
        <v>2.2931E-2</v>
      </c>
      <c r="Q59" s="27">
        <v>94983</v>
      </c>
      <c r="R59" s="27">
        <v>2867</v>
      </c>
      <c r="S59" s="31">
        <v>0.97070005109862034</v>
      </c>
      <c r="T59" s="99">
        <v>2.9299948901379661E-2</v>
      </c>
    </row>
    <row r="60" spans="1:20" x14ac:dyDescent="0.2">
      <c r="A60" s="87">
        <v>1958</v>
      </c>
      <c r="B60" s="31">
        <v>0.72991980108700005</v>
      </c>
      <c r="C60" s="31">
        <v>1.6576067084000001E-2</v>
      </c>
      <c r="D60" s="31">
        <v>0.24086488067600001</v>
      </c>
      <c r="E60" s="31">
        <v>5.1190795400000001E-4</v>
      </c>
      <c r="F60" s="31">
        <v>1.2127343197E-2</v>
      </c>
      <c r="G60" s="27">
        <v>116273</v>
      </c>
      <c r="H60" s="27">
        <v>2648</v>
      </c>
      <c r="I60" s="27">
        <v>169389</v>
      </c>
      <c r="J60" s="31">
        <f t="shared" si="7"/>
        <v>0.70205857523215798</v>
      </c>
      <c r="K60" s="31">
        <f t="shared" si="8"/>
        <v>0.68642591903842631</v>
      </c>
      <c r="L60" s="31">
        <f t="shared" si="9"/>
        <v>1.5632656193731588E-2</v>
      </c>
      <c r="M60" s="31">
        <f t="shared" si="5"/>
        <v>0.97773311694318077</v>
      </c>
      <c r="N60" s="31">
        <f t="shared" si="6"/>
        <v>2.2266883056819235E-2</v>
      </c>
      <c r="O60" s="31">
        <v>0.97738100000000006</v>
      </c>
      <c r="P60" s="31">
        <v>2.2617999999999999E-2</v>
      </c>
      <c r="Q60" s="27">
        <v>87816</v>
      </c>
      <c r="R60" s="27">
        <v>2577</v>
      </c>
      <c r="S60" s="31">
        <v>0.97149115528857322</v>
      </c>
      <c r="T60" s="99">
        <v>2.850884471142677E-2</v>
      </c>
    </row>
    <row r="61" spans="1:20" x14ac:dyDescent="0.2">
      <c r="A61" s="87">
        <v>1957</v>
      </c>
      <c r="B61" s="31">
        <v>0.73553288925799998</v>
      </c>
      <c r="C61" s="31">
        <v>1.6600749375000001E-2</v>
      </c>
      <c r="D61" s="31">
        <v>0.235038509575</v>
      </c>
      <c r="E61" s="31">
        <v>9.2370940799999998E-4</v>
      </c>
      <c r="F61" s="31">
        <v>1.1904142381E-2</v>
      </c>
      <c r="G61" s="27">
        <v>107267</v>
      </c>
      <c r="H61" s="27">
        <v>2506</v>
      </c>
      <c r="I61" s="27">
        <v>154992</v>
      </c>
      <c r="J61" s="31">
        <f t="shared" si="7"/>
        <v>0.70824945803654382</v>
      </c>
      <c r="K61" s="31">
        <f t="shared" si="8"/>
        <v>0.6920808815938887</v>
      </c>
      <c r="L61" s="31">
        <f t="shared" si="9"/>
        <v>1.6168576442655104E-2</v>
      </c>
      <c r="M61" s="31">
        <f t="shared" si="5"/>
        <v>0.9771710712105891</v>
      </c>
      <c r="N61" s="31">
        <f t="shared" si="6"/>
        <v>2.2828928789410875E-2</v>
      </c>
      <c r="O61" s="31">
        <v>0.97715399999999997</v>
      </c>
      <c r="P61" s="31">
        <v>2.2845000000000001E-2</v>
      </c>
      <c r="Q61" s="27">
        <v>81974</v>
      </c>
      <c r="R61" s="27">
        <v>2413</v>
      </c>
      <c r="S61" s="31">
        <v>0.97140554824795289</v>
      </c>
      <c r="T61" s="99">
        <v>2.8594451752047115E-2</v>
      </c>
    </row>
    <row r="62" spans="1:20" x14ac:dyDescent="0.2">
      <c r="A62" s="87">
        <v>1956</v>
      </c>
      <c r="B62" s="31">
        <v>0.74346133172499995</v>
      </c>
      <c r="C62" s="31">
        <v>1.6099217326E-2</v>
      </c>
      <c r="D62" s="31">
        <v>0.22769642225</v>
      </c>
      <c r="E62" s="31">
        <v>7.6038648599999995E-4</v>
      </c>
      <c r="F62" s="31">
        <v>1.1982642211E-2</v>
      </c>
      <c r="G62" s="27">
        <v>105031</v>
      </c>
      <c r="H62" s="27">
        <v>2444</v>
      </c>
      <c r="I62" s="27">
        <v>149301</v>
      </c>
      <c r="J62" s="31">
        <f t="shared" si="7"/>
        <v>0.71985452207285949</v>
      </c>
      <c r="K62" s="31">
        <f t="shared" si="8"/>
        <v>0.70348490633016525</v>
      </c>
      <c r="L62" s="31">
        <f t="shared" si="9"/>
        <v>1.6369615742694289E-2</v>
      </c>
      <c r="M62" s="31">
        <f t="shared" si="5"/>
        <v>0.97725982786694576</v>
      </c>
      <c r="N62" s="31">
        <f t="shared" si="6"/>
        <v>2.2740172133054199E-2</v>
      </c>
      <c r="O62" s="31">
        <v>0.97756699999999996</v>
      </c>
      <c r="P62" s="31">
        <v>2.2432000000000001E-2</v>
      </c>
      <c r="Q62" s="27">
        <v>80931</v>
      </c>
      <c r="R62" s="27">
        <v>2350</v>
      </c>
      <c r="S62" s="31">
        <v>0.97178227927138239</v>
      </c>
      <c r="T62" s="99">
        <v>2.8217720728617571E-2</v>
      </c>
    </row>
    <row r="63" spans="1:20" x14ac:dyDescent="0.2">
      <c r="A63" s="87">
        <v>1955</v>
      </c>
      <c r="B63" s="31">
        <v>0.75865620274199996</v>
      </c>
      <c r="C63" s="31">
        <v>1.6634510089999999E-2</v>
      </c>
      <c r="D63" s="31">
        <v>0.214358345935</v>
      </c>
      <c r="E63" s="31">
        <v>6.3878604499999995E-4</v>
      </c>
      <c r="F63" s="31">
        <v>9.7121551849999998E-3</v>
      </c>
      <c r="G63" s="27">
        <v>103252</v>
      </c>
      <c r="H63" s="27">
        <v>2293</v>
      </c>
      <c r="I63" s="27">
        <v>145662</v>
      </c>
      <c r="J63" s="31">
        <f t="shared" si="7"/>
        <v>0.72458843075064194</v>
      </c>
      <c r="K63" s="31">
        <f t="shared" si="8"/>
        <v>0.70884650766843793</v>
      </c>
      <c r="L63" s="31">
        <f t="shared" si="9"/>
        <v>1.5741923082204005E-2</v>
      </c>
      <c r="M63" s="31">
        <f t="shared" si="5"/>
        <v>0.97827466957222042</v>
      </c>
      <c r="N63" s="31">
        <f t="shared" si="6"/>
        <v>2.1725330427779622E-2</v>
      </c>
      <c r="O63" s="31">
        <v>0.97802699999999998</v>
      </c>
      <c r="P63" s="31">
        <v>2.1971999999999998E-2</v>
      </c>
      <c r="Q63" s="27">
        <v>80948</v>
      </c>
      <c r="R63" s="27">
        <v>2221</v>
      </c>
      <c r="S63" s="31">
        <v>0.97329533840733928</v>
      </c>
      <c r="T63" s="99">
        <v>2.6704661592660727E-2</v>
      </c>
    </row>
    <row r="64" spans="1:20" x14ac:dyDescent="0.2">
      <c r="A64" s="87">
        <v>1954</v>
      </c>
      <c r="B64" s="31">
        <v>0.76960254958200003</v>
      </c>
      <c r="C64" s="31">
        <v>1.7554718571000001E-2</v>
      </c>
      <c r="D64" s="31">
        <v>0.202425790818</v>
      </c>
      <c r="E64" s="31">
        <v>8.1649853800000005E-4</v>
      </c>
      <c r="F64" s="31">
        <v>9.6004424889999992E-3</v>
      </c>
      <c r="G64" s="27">
        <v>100089</v>
      </c>
      <c r="H64" s="27">
        <v>2366</v>
      </c>
      <c r="I64" s="27">
        <v>141463</v>
      </c>
      <c r="J64" s="31">
        <f t="shared" si="7"/>
        <v>0.72425298487943846</v>
      </c>
      <c r="K64" s="31">
        <f t="shared" si="8"/>
        <v>0.70752776344344459</v>
      </c>
      <c r="L64" s="31">
        <f t="shared" si="9"/>
        <v>1.6725221435993864E-2</v>
      </c>
      <c r="M64" s="31">
        <f t="shared" si="5"/>
        <v>0.97690693475184232</v>
      </c>
      <c r="N64" s="31">
        <f t="shared" si="6"/>
        <v>2.3093065248157726E-2</v>
      </c>
      <c r="O64" s="31">
        <v>0.976912</v>
      </c>
      <c r="P64" s="31">
        <v>2.3087E-2</v>
      </c>
      <c r="Q64" s="27">
        <v>79735</v>
      </c>
      <c r="R64" s="27">
        <v>2274</v>
      </c>
      <c r="S64" s="31">
        <v>0.97227133607287008</v>
      </c>
      <c r="T64" s="99">
        <v>2.772866392712995E-2</v>
      </c>
    </row>
    <row r="65" spans="1:20" x14ac:dyDescent="0.2">
      <c r="A65" s="87">
        <v>1953</v>
      </c>
      <c r="B65" s="31">
        <v>0.77930576363100001</v>
      </c>
      <c r="C65" s="31">
        <v>1.7666845689999999E-2</v>
      </c>
      <c r="D65" s="31">
        <v>0.19365689572299999</v>
      </c>
      <c r="E65" s="31">
        <v>4.0987081999999998E-4</v>
      </c>
      <c r="F65" s="31">
        <v>8.9606241340000007E-3</v>
      </c>
      <c r="G65" s="27">
        <v>91931</v>
      </c>
      <c r="H65" s="27">
        <v>2079</v>
      </c>
      <c r="I65" s="27">
        <v>130365</v>
      </c>
      <c r="J65" s="31">
        <f t="shared" si="7"/>
        <v>0.72112913742185403</v>
      </c>
      <c r="K65" s="31">
        <f t="shared" si="8"/>
        <v>0.70518160549227171</v>
      </c>
      <c r="L65" s="31">
        <f t="shared" si="9"/>
        <v>1.5947531929582325E-2</v>
      </c>
      <c r="M65" s="31">
        <f t="shared" si="5"/>
        <v>0.97788533134772893</v>
      </c>
      <c r="N65" s="31">
        <f t="shared" si="6"/>
        <v>2.2114668652271036E-2</v>
      </c>
      <c r="O65" s="31">
        <v>0.97766600000000004</v>
      </c>
      <c r="P65" s="31">
        <v>2.2332999999999999E-2</v>
      </c>
      <c r="Q65" s="27">
        <v>74002</v>
      </c>
      <c r="R65" s="27">
        <v>2025</v>
      </c>
      <c r="S65" s="31">
        <v>0.97336472568955767</v>
      </c>
      <c r="T65" s="99">
        <v>2.6635274310442342E-2</v>
      </c>
    </row>
    <row r="66" spans="1:20" x14ac:dyDescent="0.2">
      <c r="A66" s="87">
        <v>1952</v>
      </c>
      <c r="B66" s="31">
        <v>0.78412193257499996</v>
      </c>
      <c r="C66" s="31">
        <v>1.7456825945999999E-2</v>
      </c>
      <c r="D66" s="31">
        <v>0.18952902450799999</v>
      </c>
      <c r="E66" s="31">
        <v>2.80806851E-4</v>
      </c>
      <c r="F66" s="31">
        <v>8.6114101180000003E-3</v>
      </c>
      <c r="G66" s="27">
        <v>82434</v>
      </c>
      <c r="H66" s="27">
        <v>1790</v>
      </c>
      <c r="I66" s="27">
        <v>120671</v>
      </c>
      <c r="J66" s="31">
        <f t="shared" ref="J66:J97" si="10">(G66+H66)/I66</f>
        <v>0.69796388527483821</v>
      </c>
      <c r="K66" s="31">
        <f t="shared" ref="K66:K97" si="11">G66/I66</f>
        <v>0.68313016383389547</v>
      </c>
      <c r="L66" s="31">
        <f t="shared" ref="L66:L97" si="12">H66/I66</f>
        <v>1.4833721440942728E-2</v>
      </c>
      <c r="M66" s="31">
        <f t="shared" si="5"/>
        <v>0.97874715045592708</v>
      </c>
      <c r="N66" s="31">
        <f t="shared" si="6"/>
        <v>2.1252849544072947E-2</v>
      </c>
      <c r="O66" s="31">
        <v>0.97848199999999996</v>
      </c>
      <c r="P66" s="31">
        <v>2.1517000000000001E-2</v>
      </c>
      <c r="Q66" s="27">
        <v>66736</v>
      </c>
      <c r="R66" s="27">
        <v>1759</v>
      </c>
      <c r="S66" s="31">
        <v>0.97431929337907874</v>
      </c>
      <c r="T66" s="99">
        <v>2.5680706620921236E-2</v>
      </c>
    </row>
    <row r="67" spans="1:20" x14ac:dyDescent="0.2">
      <c r="A67" s="87">
        <v>1951</v>
      </c>
      <c r="B67" s="31">
        <v>0.79676988936399995</v>
      </c>
      <c r="C67" s="31">
        <v>1.8068605102999999E-2</v>
      </c>
      <c r="D67" s="31">
        <v>0.177503196753</v>
      </c>
      <c r="E67" s="31">
        <v>3.47473175E-4</v>
      </c>
      <c r="F67" s="31">
        <v>7.3108356029999997E-3</v>
      </c>
      <c r="G67" s="27">
        <v>89844</v>
      </c>
      <c r="H67" s="27">
        <v>1980</v>
      </c>
      <c r="I67" s="27">
        <v>125454</v>
      </c>
      <c r="J67" s="31">
        <f t="shared" si="10"/>
        <v>0.73193361710268301</v>
      </c>
      <c r="K67" s="31">
        <f t="shared" si="11"/>
        <v>0.71615093978669475</v>
      </c>
      <c r="L67" s="31">
        <f t="shared" si="12"/>
        <v>1.5782677315988331E-2</v>
      </c>
      <c r="M67" s="31">
        <f t="shared" si="5"/>
        <v>0.97843700993204386</v>
      </c>
      <c r="N67" s="31">
        <f t="shared" si="6"/>
        <v>2.1562990067956089E-2</v>
      </c>
      <c r="O67" s="31">
        <v>0.97805200000000003</v>
      </c>
      <c r="P67" s="31">
        <v>2.1947000000000001E-2</v>
      </c>
      <c r="Q67" s="27">
        <v>73843</v>
      </c>
      <c r="R67" s="27">
        <v>1933</v>
      </c>
      <c r="S67" s="31">
        <v>0.97449060388513509</v>
      </c>
      <c r="T67" s="99">
        <v>2.5509396114864864E-2</v>
      </c>
    </row>
    <row r="68" spans="1:20" x14ac:dyDescent="0.2">
      <c r="A68" s="87">
        <v>1950</v>
      </c>
      <c r="B68" s="31">
        <v>0.80459162780799998</v>
      </c>
      <c r="C68" s="31">
        <v>1.9061331782999999E-2</v>
      </c>
      <c r="D68" s="31">
        <v>0.16835528314500001</v>
      </c>
      <c r="E68" s="31">
        <v>3.0381887100000001E-4</v>
      </c>
      <c r="F68" s="31">
        <v>7.6879383900000002E-3</v>
      </c>
      <c r="G68" s="27">
        <v>92923</v>
      </c>
      <c r="H68" s="27">
        <v>2167</v>
      </c>
      <c r="I68" s="27">
        <v>132313</v>
      </c>
      <c r="J68" s="31">
        <f t="shared" si="10"/>
        <v>0.71867465781895956</v>
      </c>
      <c r="K68" s="31">
        <f t="shared" si="11"/>
        <v>0.70229682646451974</v>
      </c>
      <c r="L68" s="31">
        <f t="shared" si="12"/>
        <v>1.6377831354439851E-2</v>
      </c>
      <c r="M68" s="31">
        <f t="shared" si="5"/>
        <v>0.97721106320328111</v>
      </c>
      <c r="N68" s="31">
        <f t="shared" si="6"/>
        <v>2.2788936796718898E-2</v>
      </c>
      <c r="O68" s="31">
        <v>0.97684899999999997</v>
      </c>
      <c r="P68" s="31">
        <v>2.315E-2</v>
      </c>
      <c r="Q68" s="27">
        <v>77383</v>
      </c>
      <c r="R68" s="27">
        <v>2136</v>
      </c>
      <c r="S68" s="31">
        <v>0.97313849520240447</v>
      </c>
      <c r="T68" s="99">
        <v>2.6861504797595543E-2</v>
      </c>
    </row>
    <row r="69" spans="1:20" x14ac:dyDescent="0.2">
      <c r="A69" s="87">
        <v>1949</v>
      </c>
      <c r="B69" s="31">
        <v>0.81422906676499995</v>
      </c>
      <c r="C69" s="31">
        <v>1.911963605E-2</v>
      </c>
      <c r="D69" s="31">
        <v>0.159012664453</v>
      </c>
      <c r="E69" s="31">
        <v>3.99606541E-4</v>
      </c>
      <c r="F69" s="31">
        <v>7.2390261889999996E-3</v>
      </c>
      <c r="G69" s="27">
        <v>78936</v>
      </c>
      <c r="H69" s="27">
        <v>1844</v>
      </c>
      <c r="I69" s="27">
        <v>114362</v>
      </c>
      <c r="J69" s="31">
        <f t="shared" si="10"/>
        <v>0.70635350903272065</v>
      </c>
      <c r="K69" s="31">
        <f t="shared" si="11"/>
        <v>0.69022927196096606</v>
      </c>
      <c r="L69" s="31">
        <f t="shared" si="12"/>
        <v>1.6124237071754605E-2</v>
      </c>
      <c r="M69" s="31">
        <f t="shared" si="5"/>
        <v>0.97717256746719483</v>
      </c>
      <c r="N69" s="31">
        <f t="shared" si="6"/>
        <v>2.2827432532805149E-2</v>
      </c>
      <c r="O69" s="31">
        <v>0.97694199999999998</v>
      </c>
      <c r="P69" s="31">
        <v>2.3057000000000001E-2</v>
      </c>
      <c r="Q69" s="27">
        <v>66336</v>
      </c>
      <c r="R69" s="27">
        <v>1813</v>
      </c>
      <c r="S69" s="31">
        <v>0.97339652819557143</v>
      </c>
      <c r="T69" s="99">
        <v>2.6603471804428531E-2</v>
      </c>
    </row>
    <row r="70" spans="1:20" x14ac:dyDescent="0.2">
      <c r="A70" s="87">
        <v>1948</v>
      </c>
      <c r="B70" s="31">
        <v>0.81468806617400003</v>
      </c>
      <c r="C70" s="31">
        <v>2.1869223871000001E-2</v>
      </c>
      <c r="D70" s="31">
        <v>0.155262339183</v>
      </c>
      <c r="E70" s="31">
        <v>3.29410903E-4</v>
      </c>
      <c r="F70" s="31">
        <v>7.8509598660000002E-3</v>
      </c>
      <c r="G70" s="27">
        <v>65741</v>
      </c>
      <c r="H70" s="27">
        <v>1727</v>
      </c>
      <c r="I70" s="27">
        <v>92801</v>
      </c>
      <c r="J70" s="31">
        <f t="shared" si="10"/>
        <v>0.72701802782297609</v>
      </c>
      <c r="K70" s="31">
        <f t="shared" si="11"/>
        <v>0.70840831456557585</v>
      </c>
      <c r="L70" s="31">
        <f t="shared" si="12"/>
        <v>1.8609713257400243E-2</v>
      </c>
      <c r="M70" s="31">
        <f t="shared" si="5"/>
        <v>0.97440267978893702</v>
      </c>
      <c r="N70" s="31">
        <f t="shared" si="6"/>
        <v>2.5597320211063021E-2</v>
      </c>
      <c r="O70" s="31">
        <v>0.97396199999999999</v>
      </c>
      <c r="P70" s="31">
        <v>2.6037000000000001E-2</v>
      </c>
      <c r="Q70" s="27">
        <v>55425</v>
      </c>
      <c r="R70" s="27">
        <v>1704</v>
      </c>
      <c r="S70" s="31">
        <v>0.97017276689597232</v>
      </c>
      <c r="T70" s="99">
        <v>2.9827233104027726E-2</v>
      </c>
    </row>
    <row r="71" spans="1:20" x14ac:dyDescent="0.2">
      <c r="A71" s="87">
        <v>1947</v>
      </c>
      <c r="B71" s="31">
        <v>0.81748713531600004</v>
      </c>
      <c r="C71" s="31">
        <v>2.6171072682000002E-2</v>
      </c>
      <c r="D71" s="31">
        <v>0.14812606285400001</v>
      </c>
      <c r="E71" s="31">
        <v>3.5336469399999999E-4</v>
      </c>
      <c r="F71" s="31">
        <v>7.8623644509999997E-3</v>
      </c>
      <c r="G71" s="27">
        <v>53761</v>
      </c>
      <c r="H71" s="27">
        <v>1630</v>
      </c>
      <c r="I71" s="27">
        <v>76406</v>
      </c>
      <c r="J71" s="31">
        <f t="shared" si="10"/>
        <v>0.72495615527576374</v>
      </c>
      <c r="K71" s="31">
        <f t="shared" si="11"/>
        <v>0.70362275213988434</v>
      </c>
      <c r="L71" s="31">
        <f t="shared" si="12"/>
        <v>2.1333403135879381E-2</v>
      </c>
      <c r="M71" s="31">
        <f t="shared" si="5"/>
        <v>0.97057283674243111</v>
      </c>
      <c r="N71" s="31">
        <f t="shared" si="6"/>
        <v>2.942716325756892E-2</v>
      </c>
      <c r="O71" s="31">
        <v>0.96977400000000002</v>
      </c>
      <c r="P71" s="31">
        <v>3.0224999999999998E-2</v>
      </c>
      <c r="Q71" s="27">
        <v>45568</v>
      </c>
      <c r="R71" s="27">
        <v>1605</v>
      </c>
      <c r="S71" s="31">
        <v>0.96597630000211987</v>
      </c>
      <c r="T71" s="99">
        <v>3.4023699997880144E-2</v>
      </c>
    </row>
    <row r="72" spans="1:20" x14ac:dyDescent="0.2">
      <c r="A72" s="87">
        <v>1946</v>
      </c>
      <c r="B72" s="31">
        <v>0.82742942173300005</v>
      </c>
      <c r="C72" s="31">
        <v>2.4407886577999999E-2</v>
      </c>
      <c r="D72" s="31">
        <v>0.14051585169200001</v>
      </c>
      <c r="E72" s="31">
        <v>3.7200843200000002E-4</v>
      </c>
      <c r="F72" s="31">
        <v>7.2748315620000002E-3</v>
      </c>
      <c r="G72" s="27">
        <v>56974</v>
      </c>
      <c r="H72" s="27">
        <v>1636</v>
      </c>
      <c r="I72" s="27">
        <v>77906</v>
      </c>
      <c r="J72" s="31">
        <f t="shared" si="10"/>
        <v>0.7523168947192771</v>
      </c>
      <c r="K72" s="31">
        <f t="shared" si="11"/>
        <v>0.73131722845480451</v>
      </c>
      <c r="L72" s="31">
        <f t="shared" si="12"/>
        <v>2.0999666264472569E-2</v>
      </c>
      <c r="M72" s="31">
        <f t="shared" si="5"/>
        <v>0.97208667462890297</v>
      </c>
      <c r="N72" s="31">
        <f t="shared" si="6"/>
        <v>2.7913325371097083E-2</v>
      </c>
      <c r="O72" s="31">
        <v>0.97153100000000003</v>
      </c>
      <c r="P72" s="31">
        <v>2.8468E-2</v>
      </c>
      <c r="Q72" s="27">
        <v>48779</v>
      </c>
      <c r="R72" s="27">
        <v>1610</v>
      </c>
      <c r="S72" s="31">
        <v>0.96804858203179267</v>
      </c>
      <c r="T72" s="99">
        <v>3.1951417968207343E-2</v>
      </c>
    </row>
    <row r="73" spans="1:20" x14ac:dyDescent="0.2">
      <c r="A73" s="87">
        <v>1945</v>
      </c>
      <c r="B73" s="31">
        <v>0.82888937589699996</v>
      </c>
      <c r="C73" s="31">
        <v>2.2913775050000001E-2</v>
      </c>
      <c r="D73" s="31">
        <v>0.14179268025399999</v>
      </c>
      <c r="E73" s="31">
        <v>3.4090632299999999E-4</v>
      </c>
      <c r="F73" s="31">
        <v>6.0632624730000001E-3</v>
      </c>
      <c r="G73" s="27">
        <v>48288</v>
      </c>
      <c r="H73" s="27">
        <v>1267</v>
      </c>
      <c r="I73" s="27">
        <v>63894</v>
      </c>
      <c r="J73" s="31">
        <f t="shared" si="10"/>
        <v>0.77558143174632987</v>
      </c>
      <c r="K73" s="31">
        <f t="shared" si="11"/>
        <v>0.75575171377594141</v>
      </c>
      <c r="L73" s="31">
        <f t="shared" si="12"/>
        <v>1.9829717970388457E-2</v>
      </c>
      <c r="M73" s="31">
        <f t="shared" si="5"/>
        <v>0.97443244879426905</v>
      </c>
      <c r="N73" s="31">
        <f t="shared" si="6"/>
        <v>2.5567551205731006E-2</v>
      </c>
      <c r="O73" s="31">
        <v>0.97371200000000002</v>
      </c>
      <c r="P73" s="31">
        <v>2.6287000000000001E-2</v>
      </c>
      <c r="Q73" s="27">
        <v>41310</v>
      </c>
      <c r="R73" s="27">
        <v>1241</v>
      </c>
      <c r="S73" s="31">
        <v>0.97083499800239714</v>
      </c>
      <c r="T73" s="99">
        <v>2.9165001997602878E-2</v>
      </c>
    </row>
    <row r="74" spans="1:20" x14ac:dyDescent="0.2">
      <c r="A74" s="87">
        <v>1944</v>
      </c>
      <c r="B74" s="31">
        <v>0.82724711907799997</v>
      </c>
      <c r="C74" s="31">
        <v>2.0819462226999999E-2</v>
      </c>
      <c r="D74" s="31">
        <v>0.14596670934600001</v>
      </c>
      <c r="E74" s="31">
        <v>1.7925736200000001E-4</v>
      </c>
      <c r="F74" s="31">
        <v>5.7874519840000003E-3</v>
      </c>
      <c r="G74" s="27">
        <v>46265</v>
      </c>
      <c r="H74" s="27">
        <v>1078</v>
      </c>
      <c r="I74" s="27">
        <v>60236</v>
      </c>
      <c r="J74" s="31">
        <f t="shared" si="10"/>
        <v>0.78595856298558997</v>
      </c>
      <c r="K74" s="31">
        <f t="shared" si="11"/>
        <v>0.76806228833255863</v>
      </c>
      <c r="L74" s="31">
        <f t="shared" si="12"/>
        <v>1.789627465303141E-2</v>
      </c>
      <c r="M74" s="31">
        <f t="shared" si="5"/>
        <v>0.97723000232346913</v>
      </c>
      <c r="N74" s="31">
        <f t="shared" si="6"/>
        <v>2.2769997676530849E-2</v>
      </c>
      <c r="O74" s="31">
        <v>0.97644900000000001</v>
      </c>
      <c r="P74" s="31">
        <v>2.3550000000000001E-2</v>
      </c>
      <c r="Q74" s="27">
        <v>39387</v>
      </c>
      <c r="R74" s="27">
        <v>1065</v>
      </c>
      <c r="S74" s="31">
        <v>0.97367250074161971</v>
      </c>
      <c r="T74" s="99">
        <v>2.6327499258380304E-2</v>
      </c>
    </row>
    <row r="75" spans="1:20" x14ac:dyDescent="0.2">
      <c r="A75" s="87">
        <v>1943</v>
      </c>
      <c r="B75" s="31">
        <v>0.81365018402900002</v>
      </c>
      <c r="C75" s="31">
        <v>2.4030511548E-2</v>
      </c>
      <c r="D75" s="31">
        <v>0.15613164772999999</v>
      </c>
      <c r="E75" s="31">
        <v>2.1336747199999999E-4</v>
      </c>
      <c r="F75" s="31">
        <v>5.9742892190000002E-3</v>
      </c>
      <c r="G75" s="27">
        <v>44860</v>
      </c>
      <c r="H75" s="27">
        <v>1170</v>
      </c>
      <c r="I75" s="27">
        <v>59131</v>
      </c>
      <c r="J75" s="31">
        <f t="shared" si="10"/>
        <v>0.77844108843077231</v>
      </c>
      <c r="K75" s="31">
        <f t="shared" si="11"/>
        <v>0.75865451286127417</v>
      </c>
      <c r="L75" s="31">
        <f t="shared" si="12"/>
        <v>1.9786575569498234E-2</v>
      </c>
      <c r="M75" s="31">
        <f t="shared" si="5"/>
        <v>0.97458179448185966</v>
      </c>
      <c r="N75" s="31">
        <f t="shared" si="6"/>
        <v>2.5418205518140342E-2</v>
      </c>
      <c r="O75" s="31">
        <v>0.97318400000000005</v>
      </c>
      <c r="P75" s="31">
        <v>2.6814999999999999E-2</v>
      </c>
      <c r="Q75" s="27">
        <v>37777</v>
      </c>
      <c r="R75" s="27">
        <v>1156</v>
      </c>
      <c r="S75" s="31">
        <v>0.97030796496545346</v>
      </c>
      <c r="T75" s="99">
        <v>2.9692035034546527E-2</v>
      </c>
    </row>
    <row r="76" spans="1:20" x14ac:dyDescent="0.2">
      <c r="A76" s="87">
        <v>1942</v>
      </c>
      <c r="B76" s="31">
        <v>0.813330983078</v>
      </c>
      <c r="C76" s="31">
        <v>2.0195406929000001E-2</v>
      </c>
      <c r="D76" s="31">
        <v>0.16133662368999999</v>
      </c>
      <c r="E76" s="31">
        <v>2.0145044300000001E-4</v>
      </c>
      <c r="F76" s="31">
        <v>4.9355358579999996E-3</v>
      </c>
      <c r="G76" s="27">
        <v>47859</v>
      </c>
      <c r="H76" s="27">
        <v>1041</v>
      </c>
      <c r="I76" s="27">
        <v>62478</v>
      </c>
      <c r="J76" s="31">
        <f t="shared" si="10"/>
        <v>0.78267550177662537</v>
      </c>
      <c r="K76" s="31">
        <f t="shared" si="11"/>
        <v>0.76601363680015366</v>
      </c>
      <c r="L76" s="31">
        <f t="shared" si="12"/>
        <v>1.6661864976471718E-2</v>
      </c>
      <c r="M76" s="31">
        <f t="shared" si="5"/>
        <v>0.97871165644171776</v>
      </c>
      <c r="N76" s="31">
        <f t="shared" si="6"/>
        <v>2.128834355828221E-2</v>
      </c>
      <c r="O76" s="31">
        <v>0.977441</v>
      </c>
      <c r="P76" s="31">
        <v>2.2558000000000002E-2</v>
      </c>
      <c r="Q76" s="27">
        <v>40157</v>
      </c>
      <c r="R76" s="27">
        <v>1030</v>
      </c>
      <c r="S76" s="31">
        <v>0.97499210916065748</v>
      </c>
      <c r="T76" s="99">
        <v>2.500789083934251E-2</v>
      </c>
    </row>
    <row r="77" spans="1:20" x14ac:dyDescent="0.2">
      <c r="A77" s="87">
        <v>1941</v>
      </c>
      <c r="B77" s="31">
        <v>0.81822941664100002</v>
      </c>
      <c r="C77" s="31">
        <v>2.0441555040999999E-2</v>
      </c>
      <c r="D77" s="31">
        <v>0.156136829704</v>
      </c>
      <c r="E77" s="31">
        <v>2.3997556600000001E-4</v>
      </c>
      <c r="F77" s="31">
        <v>4.9522230460000002E-3</v>
      </c>
      <c r="G77" s="27">
        <v>54968</v>
      </c>
      <c r="H77" s="27">
        <v>1214</v>
      </c>
      <c r="I77" s="27">
        <v>71618</v>
      </c>
      <c r="J77" s="31">
        <f t="shared" si="10"/>
        <v>0.78446759194615878</v>
      </c>
      <c r="K77" s="31">
        <f t="shared" si="11"/>
        <v>0.76751654611969056</v>
      </c>
      <c r="L77" s="31">
        <f t="shared" si="12"/>
        <v>1.6951045826468208E-2</v>
      </c>
      <c r="M77" s="31">
        <f t="shared" si="5"/>
        <v>0.97839165569043463</v>
      </c>
      <c r="N77" s="31">
        <f t="shared" si="6"/>
        <v>2.160834430956534E-2</v>
      </c>
      <c r="O77" s="31">
        <v>0.97724200000000006</v>
      </c>
      <c r="P77" s="31">
        <v>2.2756999999999999E-2</v>
      </c>
      <c r="Q77" s="27">
        <v>46347</v>
      </c>
      <c r="R77" s="27">
        <v>1200</v>
      </c>
      <c r="S77" s="31">
        <v>0.97476181462552847</v>
      </c>
      <c r="T77" s="99">
        <v>2.5238185374471575E-2</v>
      </c>
    </row>
    <row r="78" spans="1:20" x14ac:dyDescent="0.2">
      <c r="A78" s="87">
        <v>1940</v>
      </c>
      <c r="B78" s="31">
        <v>0.82428878795100002</v>
      </c>
      <c r="C78" s="31">
        <v>1.7571121203999999E-2</v>
      </c>
      <c r="D78" s="31">
        <v>0.15333891146699999</v>
      </c>
      <c r="E78" s="31">
        <v>3.7851621600000002E-4</v>
      </c>
      <c r="F78" s="31">
        <v>4.4226631599999996E-3</v>
      </c>
      <c r="G78" s="27">
        <v>60285</v>
      </c>
      <c r="H78" s="27">
        <v>1180</v>
      </c>
      <c r="I78" s="27">
        <v>77037</v>
      </c>
      <c r="J78" s="31">
        <f t="shared" si="10"/>
        <v>0.7978633643573867</v>
      </c>
      <c r="K78" s="31">
        <f t="shared" si="11"/>
        <v>0.78254604930098526</v>
      </c>
      <c r="L78" s="31">
        <f t="shared" si="12"/>
        <v>1.531731505640147E-2</v>
      </c>
      <c r="M78" s="31">
        <f t="shared" si="5"/>
        <v>0.98080208248596767</v>
      </c>
      <c r="N78" s="31">
        <f t="shared" si="6"/>
        <v>1.9197917514032378E-2</v>
      </c>
      <c r="O78" s="31">
        <v>0.98006400000000005</v>
      </c>
      <c r="P78" s="31">
        <v>1.9935000000000001E-2</v>
      </c>
      <c r="Q78" s="27">
        <v>51001</v>
      </c>
      <c r="R78" s="27">
        <v>1153</v>
      </c>
      <c r="S78" s="31">
        <v>0.97789239559765306</v>
      </c>
      <c r="T78" s="99">
        <v>2.2107604402346895E-2</v>
      </c>
    </row>
    <row r="79" spans="1:20" x14ac:dyDescent="0.2">
      <c r="A79" s="87">
        <v>1939</v>
      </c>
      <c r="B79" s="31">
        <v>0.82598807886199999</v>
      </c>
      <c r="C79" s="31">
        <v>1.7386519943999999E-2</v>
      </c>
      <c r="D79" s="31">
        <v>0.15154516276900001</v>
      </c>
      <c r="E79" s="31">
        <v>2.0174232E-4</v>
      </c>
      <c r="F79" s="31">
        <v>4.878496102E-3</v>
      </c>
      <c r="G79" s="27">
        <v>65268</v>
      </c>
      <c r="H79" s="27">
        <v>1281</v>
      </c>
      <c r="I79" s="27">
        <v>84164</v>
      </c>
      <c r="J79" s="31">
        <f t="shared" si="10"/>
        <v>0.79070624019770919</v>
      </c>
      <c r="K79" s="31">
        <f t="shared" si="11"/>
        <v>0.77548595599068482</v>
      </c>
      <c r="L79" s="31">
        <f t="shared" si="12"/>
        <v>1.5220284207024381E-2</v>
      </c>
      <c r="M79" s="31">
        <f t="shared" si="5"/>
        <v>0.98075102556011362</v>
      </c>
      <c r="N79" s="31">
        <f t="shared" si="6"/>
        <v>1.92489744398864E-2</v>
      </c>
      <c r="O79" s="31">
        <v>0.98006800000000005</v>
      </c>
      <c r="P79" s="31">
        <v>1.9931000000000001E-2</v>
      </c>
      <c r="Q79" s="27">
        <v>55292</v>
      </c>
      <c r="R79" s="27">
        <v>1261</v>
      </c>
      <c r="S79" s="31">
        <v>0.97770233232542925</v>
      </c>
      <c r="T79" s="99">
        <v>2.2297667674570757E-2</v>
      </c>
    </row>
    <row r="80" spans="1:20" x14ac:dyDescent="0.2">
      <c r="A80" s="87">
        <v>1938</v>
      </c>
      <c r="B80" s="31">
        <v>0.83227896666300005</v>
      </c>
      <c r="C80" s="31">
        <v>1.6915338049999999E-2</v>
      </c>
      <c r="D80" s="31">
        <v>0.14615056697000001</v>
      </c>
      <c r="E80" s="31">
        <v>2.38724528E-4</v>
      </c>
      <c r="F80" s="31">
        <v>4.4164037850000001E-3</v>
      </c>
      <c r="G80" s="27">
        <v>69801</v>
      </c>
      <c r="H80" s="27">
        <v>1315</v>
      </c>
      <c r="I80" s="27">
        <v>90509</v>
      </c>
      <c r="J80" s="31">
        <f t="shared" si="10"/>
        <v>0.78573401540178323</v>
      </c>
      <c r="K80" s="31">
        <f t="shared" si="11"/>
        <v>0.77120507352859935</v>
      </c>
      <c r="L80" s="31">
        <f t="shared" si="12"/>
        <v>1.4528941873183883E-2</v>
      </c>
      <c r="M80" s="31">
        <f t="shared" si="5"/>
        <v>0.98150908375049217</v>
      </c>
      <c r="N80" s="31">
        <f t="shared" si="6"/>
        <v>1.8490916249507848E-2</v>
      </c>
      <c r="O80" s="31">
        <v>0.98096399999999995</v>
      </c>
      <c r="P80" s="31">
        <v>1.9035E-2</v>
      </c>
      <c r="Q80" s="27">
        <v>59527</v>
      </c>
      <c r="R80" s="27">
        <v>1292</v>
      </c>
      <c r="S80" s="31">
        <v>0.97875663855045303</v>
      </c>
      <c r="T80" s="99">
        <v>2.1243361449547016E-2</v>
      </c>
    </row>
    <row r="81" spans="1:20" x14ac:dyDescent="0.2">
      <c r="A81" s="87">
        <v>1937</v>
      </c>
      <c r="B81" s="31">
        <v>0.84145691034500003</v>
      </c>
      <c r="C81" s="31">
        <v>1.7841474114999999E-2</v>
      </c>
      <c r="D81" s="31">
        <v>0.13598747483699999</v>
      </c>
      <c r="E81" s="31">
        <v>2.2366360900000001E-4</v>
      </c>
      <c r="F81" s="31">
        <v>4.4904770909999997E-3</v>
      </c>
      <c r="G81" s="27">
        <v>68441</v>
      </c>
      <c r="H81" s="27">
        <v>1359</v>
      </c>
      <c r="I81" s="27">
        <v>89198</v>
      </c>
      <c r="J81" s="31">
        <f t="shared" si="10"/>
        <v>0.78252875625014018</v>
      </c>
      <c r="K81" s="31">
        <f t="shared" si="11"/>
        <v>0.7672929886320321</v>
      </c>
      <c r="L81" s="31">
        <f t="shared" si="12"/>
        <v>1.5235767618108029E-2</v>
      </c>
      <c r="M81" s="31">
        <f t="shared" si="5"/>
        <v>0.98053008595988533</v>
      </c>
      <c r="N81" s="31">
        <f t="shared" si="6"/>
        <v>1.9469914040114614E-2</v>
      </c>
      <c r="O81" s="31">
        <v>0.97997299999999998</v>
      </c>
      <c r="P81" s="31">
        <v>2.0025999999999999E-2</v>
      </c>
      <c r="Q81" s="27">
        <v>59018</v>
      </c>
      <c r="R81" s="27">
        <v>1340</v>
      </c>
      <c r="S81" s="31">
        <v>0.97779913184664835</v>
      </c>
      <c r="T81" s="99">
        <v>2.2200868153351667E-2</v>
      </c>
    </row>
    <row r="82" spans="1:20" x14ac:dyDescent="0.2">
      <c r="A82" s="87">
        <v>1936</v>
      </c>
      <c r="B82" s="31">
        <v>0.84524432985499998</v>
      </c>
      <c r="C82" s="31">
        <v>1.9840470531E-2</v>
      </c>
      <c r="D82" s="31">
        <v>0.13038311243600001</v>
      </c>
      <c r="E82" s="31">
        <v>4.8342263199999998E-4</v>
      </c>
      <c r="F82" s="31">
        <v>4.048664544E-3</v>
      </c>
      <c r="G82" s="27">
        <v>57719</v>
      </c>
      <c r="H82" s="27">
        <v>1271</v>
      </c>
      <c r="I82" s="27">
        <v>78254</v>
      </c>
      <c r="J82" s="31">
        <f t="shared" si="10"/>
        <v>0.75382728039461244</v>
      </c>
      <c r="K82" s="31">
        <f t="shared" si="11"/>
        <v>0.73758529915403681</v>
      </c>
      <c r="L82" s="31">
        <f t="shared" si="12"/>
        <v>1.6241981240575562E-2</v>
      </c>
      <c r="M82" s="31">
        <f t="shared" si="5"/>
        <v>0.97845397525004241</v>
      </c>
      <c r="N82" s="31">
        <f t="shared" si="6"/>
        <v>2.1546024749957621E-2</v>
      </c>
      <c r="O82" s="31">
        <v>0.97767800000000005</v>
      </c>
      <c r="P82" s="31">
        <v>2.2321000000000001E-2</v>
      </c>
      <c r="Q82" s="27">
        <v>50067</v>
      </c>
      <c r="R82" s="27">
        <v>1245</v>
      </c>
      <c r="S82" s="31">
        <v>0.97573666978484563</v>
      </c>
      <c r="T82" s="99">
        <v>2.4263330215154349E-2</v>
      </c>
    </row>
    <row r="83" spans="1:20" x14ac:dyDescent="0.2">
      <c r="A83" s="87">
        <v>1935</v>
      </c>
      <c r="B83" s="31">
        <v>0.84574750243100005</v>
      </c>
      <c r="C83" s="31">
        <v>2.1350897356000001E-2</v>
      </c>
      <c r="D83" s="31">
        <v>0.12808328176100001</v>
      </c>
      <c r="E83" s="31">
        <v>3.7574042900000002E-4</v>
      </c>
      <c r="F83" s="31">
        <v>4.4425780210000003E-3</v>
      </c>
      <c r="G83" s="27">
        <v>52448</v>
      </c>
      <c r="H83" s="27">
        <v>1249</v>
      </c>
      <c r="I83" s="27">
        <v>73616</v>
      </c>
      <c r="J83" s="31">
        <f t="shared" si="10"/>
        <v>0.72942023473158013</v>
      </c>
      <c r="K83" s="31">
        <f t="shared" si="11"/>
        <v>0.71245381438817645</v>
      </c>
      <c r="L83" s="31">
        <f t="shared" si="12"/>
        <v>1.6966420343403607E-2</v>
      </c>
      <c r="M83" s="31">
        <f t="shared" si="5"/>
        <v>0.97673985511294859</v>
      </c>
      <c r="N83" s="31">
        <f t="shared" si="6"/>
        <v>2.3260144887051418E-2</v>
      </c>
      <c r="O83" s="31">
        <v>0.97587599999999997</v>
      </c>
      <c r="P83" s="31">
        <v>2.4122999999999999E-2</v>
      </c>
      <c r="Q83" s="27">
        <v>45618</v>
      </c>
      <c r="R83" s="27">
        <v>1231</v>
      </c>
      <c r="S83" s="31">
        <v>0.97372409229652712</v>
      </c>
      <c r="T83" s="99">
        <v>2.6275907703472861E-2</v>
      </c>
    </row>
    <row r="84" spans="1:20" x14ac:dyDescent="0.2">
      <c r="A84" s="87">
        <v>1934</v>
      </c>
      <c r="B84" s="31">
        <v>0.84472289814199997</v>
      </c>
      <c r="C84" s="31">
        <v>2.2240920564E-2</v>
      </c>
      <c r="D84" s="31">
        <v>0.128419712096</v>
      </c>
      <c r="E84" s="31">
        <v>2.5015350300000002E-4</v>
      </c>
      <c r="F84" s="31">
        <v>4.3663156930000002E-3</v>
      </c>
      <c r="G84" s="27">
        <v>50796</v>
      </c>
      <c r="H84" s="27">
        <v>1237</v>
      </c>
      <c r="I84" s="27">
        <v>71815</v>
      </c>
      <c r="J84" s="31">
        <f t="shared" si="10"/>
        <v>0.72454222655434097</v>
      </c>
      <c r="K84" s="31">
        <f t="shared" si="11"/>
        <v>0.70731741279676952</v>
      </c>
      <c r="L84" s="31">
        <f t="shared" si="12"/>
        <v>1.7224813757571539E-2</v>
      </c>
      <c r="M84" s="31">
        <f t="shared" si="5"/>
        <v>0.97622662541079697</v>
      </c>
      <c r="N84" s="31">
        <f t="shared" si="6"/>
        <v>2.3773374589203006E-2</v>
      </c>
      <c r="O84" s="31">
        <v>0.97523000000000004</v>
      </c>
      <c r="P84" s="31">
        <v>2.4768999999999999E-2</v>
      </c>
      <c r="Q84" s="27">
        <v>44181</v>
      </c>
      <c r="R84" s="27">
        <v>1222</v>
      </c>
      <c r="S84" s="31">
        <v>0.97308547893311015</v>
      </c>
      <c r="T84" s="99">
        <v>2.6914521066889852E-2</v>
      </c>
    </row>
    <row r="85" spans="1:20" x14ac:dyDescent="0.2">
      <c r="A85" s="87">
        <v>1933</v>
      </c>
      <c r="B85" s="31">
        <v>0.84732273753200005</v>
      </c>
      <c r="C85" s="31">
        <v>2.0710678797999999E-2</v>
      </c>
      <c r="D85" s="31">
        <v>0.12761501407799999</v>
      </c>
      <c r="E85" s="31">
        <v>2.0943382999999999E-4</v>
      </c>
      <c r="F85" s="31">
        <v>4.1421357589999999E-3</v>
      </c>
      <c r="G85" s="27">
        <v>49721</v>
      </c>
      <c r="H85" s="27">
        <v>1121</v>
      </c>
      <c r="I85" s="27">
        <v>70363</v>
      </c>
      <c r="J85" s="31">
        <f t="shared" si="10"/>
        <v>0.72256725836021773</v>
      </c>
      <c r="K85" s="31">
        <f t="shared" si="11"/>
        <v>0.70663558972755569</v>
      </c>
      <c r="L85" s="31">
        <f t="shared" si="12"/>
        <v>1.5931668632662054E-2</v>
      </c>
      <c r="M85" s="31">
        <f t="shared" si="5"/>
        <v>0.97795130010621145</v>
      </c>
      <c r="N85" s="31">
        <f t="shared" si="6"/>
        <v>2.20486998937886E-2</v>
      </c>
      <c r="O85" s="31">
        <v>0.97708899999999999</v>
      </c>
      <c r="P85" s="31">
        <v>2.291E-2</v>
      </c>
      <c r="Q85" s="27">
        <v>43271</v>
      </c>
      <c r="R85" s="27">
        <v>1106</v>
      </c>
      <c r="S85" s="31">
        <v>0.97507717962007345</v>
      </c>
      <c r="T85" s="99">
        <v>2.492282037992654E-2</v>
      </c>
    </row>
    <row r="86" spans="1:20" x14ac:dyDescent="0.2">
      <c r="A86" s="87">
        <v>1932</v>
      </c>
      <c r="B86" s="31">
        <v>0.846582300091</v>
      </c>
      <c r="C86" s="31">
        <v>1.8523656074E-2</v>
      </c>
      <c r="D86" s="31">
        <v>0.130946029578</v>
      </c>
      <c r="E86" s="31">
        <v>1.28043705E-4</v>
      </c>
      <c r="F86" s="31">
        <v>3.8199705490000002E-3</v>
      </c>
      <c r="G86" s="27">
        <v>54542</v>
      </c>
      <c r="H86" s="27">
        <v>1100</v>
      </c>
      <c r="I86" s="27">
        <v>75507</v>
      </c>
      <c r="J86" s="31">
        <f t="shared" si="10"/>
        <v>0.73691180950110591</v>
      </c>
      <c r="K86" s="31">
        <f t="shared" si="11"/>
        <v>0.72234362376998162</v>
      </c>
      <c r="L86" s="31">
        <f t="shared" si="12"/>
        <v>1.4568185731124266E-2</v>
      </c>
      <c r="M86" s="31">
        <f t="shared" si="5"/>
        <v>0.9802307609359836</v>
      </c>
      <c r="N86" s="31">
        <f t="shared" si="6"/>
        <v>1.976923906401639E-2</v>
      </c>
      <c r="O86" s="31">
        <v>0.97937700000000005</v>
      </c>
      <c r="P86" s="31">
        <v>2.0622000000000001E-2</v>
      </c>
      <c r="Q86" s="27">
        <v>47360</v>
      </c>
      <c r="R86" s="27">
        <v>1089</v>
      </c>
      <c r="S86" s="31">
        <v>0.97752275588763438</v>
      </c>
      <c r="T86" s="99">
        <v>2.2477244112365579E-2</v>
      </c>
    </row>
    <row r="87" spans="1:20" x14ac:dyDescent="0.2">
      <c r="A87" s="87">
        <v>1931</v>
      </c>
      <c r="B87" s="31">
        <v>0.859168993509</v>
      </c>
      <c r="C87" s="31">
        <v>1.6475896372999999E-2</v>
      </c>
      <c r="D87" s="31">
        <v>0.12084173154</v>
      </c>
      <c r="E87" s="31">
        <v>1.47931729E-4</v>
      </c>
      <c r="F87" s="31">
        <v>3.3654468459999999E-3</v>
      </c>
      <c r="G87" s="27">
        <v>62289</v>
      </c>
      <c r="H87" s="27">
        <v>1122</v>
      </c>
      <c r="I87" s="27">
        <v>84548</v>
      </c>
      <c r="J87" s="31">
        <f t="shared" si="10"/>
        <v>0.75</v>
      </c>
      <c r="K87" s="31">
        <f t="shared" si="11"/>
        <v>0.7367294318020533</v>
      </c>
      <c r="L87" s="31">
        <f t="shared" si="12"/>
        <v>1.3270568197946728E-2</v>
      </c>
      <c r="M87" s="31">
        <f t="shared" si="5"/>
        <v>0.9823059090694044</v>
      </c>
      <c r="N87" s="31">
        <f t="shared" si="6"/>
        <v>1.7694090930595638E-2</v>
      </c>
      <c r="O87" s="31">
        <v>0.981738</v>
      </c>
      <c r="P87" s="31">
        <v>1.8260999999999999E-2</v>
      </c>
      <c r="Q87" s="27">
        <v>54633</v>
      </c>
      <c r="R87" s="27">
        <v>1112</v>
      </c>
      <c r="S87" s="31">
        <v>0.98005202260292401</v>
      </c>
      <c r="T87" s="99">
        <v>1.9947977397075971E-2</v>
      </c>
    </row>
    <row r="88" spans="1:20" x14ac:dyDescent="0.2">
      <c r="A88" s="87">
        <v>1930</v>
      </c>
      <c r="B88" s="31">
        <v>0.86145435612599996</v>
      </c>
      <c r="C88" s="31">
        <v>1.8136063865999998E-2</v>
      </c>
      <c r="D88" s="31">
        <v>0.11678236723300001</v>
      </c>
      <c r="E88" s="31">
        <v>2.7768136000000003E-4</v>
      </c>
      <c r="F88" s="31">
        <v>3.3495314119999999E-3</v>
      </c>
      <c r="G88" s="27">
        <v>66013</v>
      </c>
      <c r="H88" s="27">
        <v>1307</v>
      </c>
      <c r="I88" s="27">
        <v>90061</v>
      </c>
      <c r="J88" s="31">
        <f t="shared" si="10"/>
        <v>0.7474933656077547</v>
      </c>
      <c r="K88" s="31">
        <f t="shared" si="11"/>
        <v>0.73298097955829933</v>
      </c>
      <c r="L88" s="31">
        <f t="shared" si="12"/>
        <v>1.4512386049455369E-2</v>
      </c>
      <c r="M88" s="31">
        <f t="shared" ref="M88:M151" si="13">G88/(G88+H88)</f>
        <v>0.98058526440879379</v>
      </c>
      <c r="N88" s="31">
        <f t="shared" ref="N88:N151" si="14">H88/(G88+H88)</f>
        <v>1.941473559120618E-2</v>
      </c>
      <c r="O88" s="31">
        <v>0.980078</v>
      </c>
      <c r="P88" s="31">
        <v>1.9921000000000001E-2</v>
      </c>
      <c r="Q88" s="27">
        <v>58115</v>
      </c>
      <c r="R88" s="27">
        <v>1280</v>
      </c>
      <c r="S88" s="31">
        <v>0.97844936442461483</v>
      </c>
      <c r="T88" s="99">
        <v>2.1550635575385134E-2</v>
      </c>
    </row>
    <row r="89" spans="1:20" x14ac:dyDescent="0.2">
      <c r="A89" s="87">
        <v>1929</v>
      </c>
      <c r="B89" s="31">
        <v>0.86353183037699999</v>
      </c>
      <c r="C89" s="31">
        <v>1.6498832711E-2</v>
      </c>
      <c r="D89" s="31">
        <v>0.116258406216</v>
      </c>
      <c r="E89" s="31">
        <v>1.3937767799999999E-4</v>
      </c>
      <c r="F89" s="31">
        <v>3.5715530149999998E-3</v>
      </c>
      <c r="G89" s="27">
        <v>65674</v>
      </c>
      <c r="H89" s="27">
        <v>1214</v>
      </c>
      <c r="I89" s="27">
        <v>90304</v>
      </c>
      <c r="J89" s="31">
        <f t="shared" si="10"/>
        <v>0.7406980864635011</v>
      </c>
      <c r="K89" s="31">
        <f t="shared" si="11"/>
        <v>0.72725460666194186</v>
      </c>
      <c r="L89" s="31">
        <f t="shared" si="12"/>
        <v>1.3443479801559178E-2</v>
      </c>
      <c r="M89" s="31">
        <f t="shared" si="13"/>
        <v>0.98185025714627439</v>
      </c>
      <c r="N89" s="31">
        <f t="shared" si="14"/>
        <v>1.8149742853725632E-2</v>
      </c>
      <c r="O89" s="31">
        <v>0.98138999999999998</v>
      </c>
      <c r="P89" s="31">
        <v>1.8609000000000001E-2</v>
      </c>
      <c r="Q89" s="27">
        <v>57835</v>
      </c>
      <c r="R89" s="27">
        <v>1202</v>
      </c>
      <c r="S89" s="31">
        <v>0.97963988685061909</v>
      </c>
      <c r="T89" s="99">
        <v>2.0360113149380896E-2</v>
      </c>
    </row>
    <row r="90" spans="1:20" x14ac:dyDescent="0.2">
      <c r="A90" s="87">
        <v>1928</v>
      </c>
      <c r="B90" s="31">
        <v>0.86703149660300005</v>
      </c>
      <c r="C90" s="31">
        <v>1.7961298290999999E-2</v>
      </c>
      <c r="D90" s="31">
        <v>0.111233102312</v>
      </c>
      <c r="E90" s="31">
        <v>1.5439511399999999E-4</v>
      </c>
      <c r="F90" s="31">
        <v>3.6197076780000001E-3</v>
      </c>
      <c r="G90" s="27">
        <v>66190</v>
      </c>
      <c r="H90" s="27">
        <v>1326</v>
      </c>
      <c r="I90" s="27">
        <v>89078</v>
      </c>
      <c r="J90" s="31">
        <f t="shared" si="10"/>
        <v>0.75794247737937537</v>
      </c>
      <c r="K90" s="31">
        <f t="shared" si="11"/>
        <v>0.74305664698354257</v>
      </c>
      <c r="L90" s="31">
        <f t="shared" si="12"/>
        <v>1.4885830395832866E-2</v>
      </c>
      <c r="M90" s="31">
        <f t="shared" si="13"/>
        <v>0.98036021091296877</v>
      </c>
      <c r="N90" s="31">
        <f t="shared" si="14"/>
        <v>1.9639789087031224E-2</v>
      </c>
      <c r="O90" s="31">
        <v>0.97988500000000001</v>
      </c>
      <c r="P90" s="31">
        <v>2.0114E-2</v>
      </c>
      <c r="Q90" s="27">
        <v>58599</v>
      </c>
      <c r="R90" s="27">
        <v>1311</v>
      </c>
      <c r="S90" s="31">
        <v>0.97811717576364543</v>
      </c>
      <c r="T90" s="99">
        <v>2.1882824236354532E-2</v>
      </c>
    </row>
    <row r="91" spans="1:20" x14ac:dyDescent="0.2">
      <c r="A91" s="87">
        <v>1927</v>
      </c>
      <c r="B91" s="31">
        <v>0.87302912880799999</v>
      </c>
      <c r="C91" s="31">
        <v>1.8739978620999999E-2</v>
      </c>
      <c r="D91" s="31">
        <v>0.104690005344</v>
      </c>
      <c r="E91" s="31">
        <v>2.0042757800000001E-4</v>
      </c>
      <c r="F91" s="31">
        <v>3.3404596470000001E-3</v>
      </c>
      <c r="G91" s="27">
        <v>67353</v>
      </c>
      <c r="H91" s="27">
        <v>1393</v>
      </c>
      <c r="I91" s="27">
        <v>86433</v>
      </c>
      <c r="J91" s="31">
        <f t="shared" si="10"/>
        <v>0.79536751009452411</v>
      </c>
      <c r="K91" s="31">
        <f t="shared" si="11"/>
        <v>0.77925098052827046</v>
      </c>
      <c r="L91" s="31">
        <f t="shared" si="12"/>
        <v>1.6116529566253628E-2</v>
      </c>
      <c r="M91" s="31">
        <f t="shared" si="13"/>
        <v>0.97973700288016752</v>
      </c>
      <c r="N91" s="31">
        <f t="shared" si="14"/>
        <v>2.0262997119832427E-2</v>
      </c>
      <c r="O91" s="31">
        <v>0.97921499999999995</v>
      </c>
      <c r="P91" s="31">
        <v>2.0784E-2</v>
      </c>
      <c r="Q91" s="27">
        <v>59999</v>
      </c>
      <c r="R91" s="27">
        <v>1375</v>
      </c>
      <c r="S91" s="31">
        <v>0.97759637631570373</v>
      </c>
      <c r="T91" s="99">
        <v>2.240362368429628E-2</v>
      </c>
    </row>
    <row r="92" spans="1:20" x14ac:dyDescent="0.2">
      <c r="A92" s="87">
        <v>1926</v>
      </c>
      <c r="B92" s="31">
        <v>0.87846893372099999</v>
      </c>
      <c r="C92" s="31">
        <v>1.9299154767999999E-2</v>
      </c>
      <c r="D92" s="31">
        <v>9.8461428493999997E-2</v>
      </c>
      <c r="E92" s="31">
        <v>2.14435052E-4</v>
      </c>
      <c r="F92" s="31">
        <v>3.5560479610000002E-3</v>
      </c>
      <c r="G92" s="27">
        <v>62511</v>
      </c>
      <c r="H92" s="27">
        <v>1328</v>
      </c>
      <c r="I92" s="27">
        <v>81261</v>
      </c>
      <c r="J92" s="31">
        <f t="shared" si="10"/>
        <v>0.785604410479812</v>
      </c>
      <c r="K92" s="31">
        <f t="shared" si="11"/>
        <v>0.7692620076051242</v>
      </c>
      <c r="L92" s="31">
        <f t="shared" si="12"/>
        <v>1.6342402874687734E-2</v>
      </c>
      <c r="M92" s="31">
        <f t="shared" si="13"/>
        <v>0.97919766913642126</v>
      </c>
      <c r="N92" s="31">
        <f t="shared" si="14"/>
        <v>2.0802330863578689E-2</v>
      </c>
      <c r="O92" s="31">
        <v>0.97879400000000005</v>
      </c>
      <c r="P92" s="31">
        <v>2.1205000000000002E-2</v>
      </c>
      <c r="Q92" s="27">
        <v>56114</v>
      </c>
      <c r="R92" s="27">
        <v>1315</v>
      </c>
      <c r="S92" s="31">
        <v>0.97710216092914726</v>
      </c>
      <c r="T92" s="99">
        <v>2.2897839070852705E-2</v>
      </c>
    </row>
    <row r="93" spans="1:20" x14ac:dyDescent="0.2">
      <c r="A93" s="87">
        <v>1925</v>
      </c>
      <c r="B93" s="31">
        <v>0.88028767098500005</v>
      </c>
      <c r="C93" s="31">
        <v>2.0165880630000001E-2</v>
      </c>
      <c r="D93" s="31">
        <v>9.5968630851999998E-2</v>
      </c>
      <c r="E93" s="31">
        <v>2.7104678200000001E-4</v>
      </c>
      <c r="F93" s="31">
        <v>3.3067707480000002E-3</v>
      </c>
      <c r="G93" s="27">
        <v>61523</v>
      </c>
      <c r="H93" s="27">
        <v>1354</v>
      </c>
      <c r="I93" s="27">
        <v>77389</v>
      </c>
      <c r="J93" s="31">
        <f t="shared" si="10"/>
        <v>0.81247980979208934</v>
      </c>
      <c r="K93" s="31">
        <f t="shared" si="11"/>
        <v>0.79498378322500618</v>
      </c>
      <c r="L93" s="31">
        <f t="shared" si="12"/>
        <v>1.7496026567083177E-2</v>
      </c>
      <c r="M93" s="31">
        <f t="shared" si="13"/>
        <v>0.97846589372902648</v>
      </c>
      <c r="N93" s="31">
        <f t="shared" si="14"/>
        <v>2.1534106270973487E-2</v>
      </c>
      <c r="O93" s="31">
        <v>0.97805699999999995</v>
      </c>
      <c r="P93" s="31">
        <v>2.1942E-2</v>
      </c>
      <c r="Q93" s="27">
        <v>55409</v>
      </c>
      <c r="R93" s="27">
        <v>1335</v>
      </c>
      <c r="S93" s="31">
        <v>0.97647328351896234</v>
      </c>
      <c r="T93" s="99">
        <v>2.3526716481037643E-2</v>
      </c>
    </row>
    <row r="94" spans="1:20" x14ac:dyDescent="0.2">
      <c r="A94" s="87">
        <v>1924</v>
      </c>
      <c r="B94" s="31">
        <v>0.88713625774799998</v>
      </c>
      <c r="C94" s="31">
        <v>1.9583843329000001E-2</v>
      </c>
      <c r="D94" s="31">
        <v>9.0160698068999998E-2</v>
      </c>
      <c r="E94" s="31">
        <v>1.1845066500000001E-4</v>
      </c>
      <c r="F94" s="31">
        <v>3.0007501870000001E-3</v>
      </c>
      <c r="G94" s="27">
        <v>55998</v>
      </c>
      <c r="H94" s="27">
        <v>1172</v>
      </c>
      <c r="I94" s="27">
        <v>71405</v>
      </c>
      <c r="J94" s="31">
        <f t="shared" si="10"/>
        <v>0.80064421259015472</v>
      </c>
      <c r="K94" s="31">
        <f t="shared" si="11"/>
        <v>0.78423079616273372</v>
      </c>
      <c r="L94" s="31">
        <f t="shared" si="12"/>
        <v>1.641341642742105E-2</v>
      </c>
      <c r="M94" s="31">
        <f t="shared" si="13"/>
        <v>0.97949973762462827</v>
      </c>
      <c r="N94" s="31">
        <f t="shared" si="14"/>
        <v>2.0500262375371697E-2</v>
      </c>
      <c r="O94" s="31">
        <v>0.979051</v>
      </c>
      <c r="P94" s="31">
        <v>2.0948000000000001E-2</v>
      </c>
      <c r="Q94" s="27">
        <v>50741</v>
      </c>
      <c r="R94" s="27">
        <v>1164</v>
      </c>
      <c r="S94" s="31">
        <v>0.97757441479626239</v>
      </c>
      <c r="T94" s="99">
        <v>2.2425585203737598E-2</v>
      </c>
    </row>
    <row r="95" spans="1:20" x14ac:dyDescent="0.2">
      <c r="A95" s="87">
        <v>1923</v>
      </c>
      <c r="B95" s="31">
        <v>0.88204883315299998</v>
      </c>
      <c r="C95" s="31">
        <v>2.0450959221999999E-2</v>
      </c>
      <c r="D95" s="31">
        <v>9.3991362842999998E-2</v>
      </c>
      <c r="E95" s="31">
        <v>3.1143592700000003E-4</v>
      </c>
      <c r="F95" s="31">
        <v>3.1974088530000002E-3</v>
      </c>
      <c r="G95" s="27">
        <v>53349</v>
      </c>
      <c r="H95" s="27">
        <v>1206</v>
      </c>
      <c r="I95" s="27">
        <v>67693</v>
      </c>
      <c r="J95" s="31">
        <f t="shared" si="10"/>
        <v>0.80591789402153846</v>
      </c>
      <c r="K95" s="31">
        <f t="shared" si="11"/>
        <v>0.78810216713692705</v>
      </c>
      <c r="L95" s="31">
        <f t="shared" si="12"/>
        <v>1.7815726884611409E-2</v>
      </c>
      <c r="M95" s="31">
        <f t="shared" si="13"/>
        <v>0.97789386857299976</v>
      </c>
      <c r="N95" s="31">
        <f t="shared" si="14"/>
        <v>2.2106131427000277E-2</v>
      </c>
      <c r="O95" s="31">
        <v>0.97752300000000003</v>
      </c>
      <c r="P95" s="31">
        <v>2.2475999999999999E-2</v>
      </c>
      <c r="Q95" s="27">
        <v>48183</v>
      </c>
      <c r="R95" s="27">
        <v>1185</v>
      </c>
      <c r="S95" s="31">
        <v>0.9759965969859018</v>
      </c>
      <c r="T95" s="99">
        <v>2.4003403014098201E-2</v>
      </c>
    </row>
    <row r="96" spans="1:20" x14ac:dyDescent="0.2">
      <c r="A96" s="87">
        <v>1922</v>
      </c>
      <c r="B96" s="31">
        <v>0.88299806462899999</v>
      </c>
      <c r="C96" s="31">
        <v>2.0292064980999999E-2</v>
      </c>
      <c r="D96" s="31">
        <v>9.3523351514E-2</v>
      </c>
      <c r="E96" s="31">
        <v>1.9549195500000001E-4</v>
      </c>
      <c r="F96" s="31">
        <v>2.9910269190000002E-3</v>
      </c>
      <c r="G96" s="27">
        <v>56499</v>
      </c>
      <c r="H96" s="27">
        <v>1253</v>
      </c>
      <c r="I96" s="27">
        <v>70124</v>
      </c>
      <c r="J96" s="31">
        <f t="shared" si="10"/>
        <v>0.82356967657292801</v>
      </c>
      <c r="K96" s="31">
        <f t="shared" si="11"/>
        <v>0.80570132907421144</v>
      </c>
      <c r="L96" s="31">
        <f t="shared" si="12"/>
        <v>1.7868347498716561E-2</v>
      </c>
      <c r="M96" s="31">
        <f t="shared" si="13"/>
        <v>0.97830378168721432</v>
      </c>
      <c r="N96" s="31">
        <f t="shared" si="14"/>
        <v>2.1696218312785703E-2</v>
      </c>
      <c r="O96" s="31">
        <v>0.97780299999999998</v>
      </c>
      <c r="P96" s="31">
        <v>2.2196E-2</v>
      </c>
      <c r="Q96" s="27">
        <v>51101</v>
      </c>
      <c r="R96" s="27">
        <v>1238</v>
      </c>
      <c r="S96" s="31">
        <v>0.97634651025048247</v>
      </c>
      <c r="T96" s="99">
        <v>2.3653489749517569E-2</v>
      </c>
    </row>
    <row r="97" spans="1:20" x14ac:dyDescent="0.2">
      <c r="A97" s="87">
        <v>1921</v>
      </c>
      <c r="B97" s="31">
        <v>0.88839245007699996</v>
      </c>
      <c r="C97" s="31">
        <v>1.9804869151999999E-2</v>
      </c>
      <c r="D97" s="31">
        <v>8.8319503965999996E-2</v>
      </c>
      <c r="E97" s="31">
        <v>2.0060180499999999E-4</v>
      </c>
      <c r="F97" s="31">
        <v>3.2825749969999998E-3</v>
      </c>
      <c r="G97" s="27">
        <v>60178</v>
      </c>
      <c r="H97" s="27">
        <v>1322</v>
      </c>
      <c r="I97" s="27">
        <v>74554</v>
      </c>
      <c r="J97" s="31">
        <f t="shared" si="10"/>
        <v>0.82490543766934032</v>
      </c>
      <c r="K97" s="31">
        <f t="shared" si="11"/>
        <v>0.80717332403358644</v>
      </c>
      <c r="L97" s="31">
        <f t="shared" si="12"/>
        <v>1.773211363575395E-2</v>
      </c>
      <c r="M97" s="31">
        <f t="shared" si="13"/>
        <v>0.97850406504065046</v>
      </c>
      <c r="N97" s="31">
        <f t="shared" si="14"/>
        <v>2.1495934959349594E-2</v>
      </c>
      <c r="O97" s="31">
        <v>0.97834900000000002</v>
      </c>
      <c r="P97" s="31">
        <v>2.1649999999999999E-2</v>
      </c>
      <c r="Q97" s="27">
        <v>54731</v>
      </c>
      <c r="R97" s="27">
        <v>1302</v>
      </c>
      <c r="S97" s="31">
        <v>0.97676369282387165</v>
      </c>
      <c r="T97" s="99">
        <v>2.3236307176128353E-2</v>
      </c>
    </row>
    <row r="98" spans="1:20" x14ac:dyDescent="0.2">
      <c r="A98" s="87">
        <v>1920</v>
      </c>
      <c r="B98" s="31">
        <v>0.89205509440800002</v>
      </c>
      <c r="C98" s="31">
        <v>2.0304661131999999E-2</v>
      </c>
      <c r="D98" s="31">
        <v>8.4757821763999999E-2</v>
      </c>
      <c r="E98" s="31">
        <v>2.00674997E-4</v>
      </c>
      <c r="F98" s="31">
        <v>2.6817476960000002E-3</v>
      </c>
      <c r="G98" s="27">
        <v>59894</v>
      </c>
      <c r="H98" s="27">
        <v>1316</v>
      </c>
      <c r="I98" s="27">
        <v>73757</v>
      </c>
      <c r="J98" s="31">
        <f t="shared" ref="J98:J129" si="15">(G98+H98)/I98</f>
        <v>0.82988733272774107</v>
      </c>
      <c r="K98" s="31">
        <f t="shared" ref="K98:K129" si="16">G98/I98</f>
        <v>0.81204495844462221</v>
      </c>
      <c r="L98" s="31">
        <f t="shared" ref="L98:L129" si="17">H98/I98</f>
        <v>1.7842374283118891E-2</v>
      </c>
      <c r="M98" s="31">
        <f t="shared" si="13"/>
        <v>0.97850024505799704</v>
      </c>
      <c r="N98" s="31">
        <f t="shared" si="14"/>
        <v>2.149975494200294E-2</v>
      </c>
      <c r="O98" s="31">
        <v>0.97805200000000003</v>
      </c>
      <c r="P98" s="31">
        <v>2.1947000000000001E-2</v>
      </c>
      <c r="Q98" s="27">
        <v>54667</v>
      </c>
      <c r="R98" s="27">
        <v>1301</v>
      </c>
      <c r="S98" s="31">
        <v>0.97675457404230992</v>
      </c>
      <c r="T98" s="99">
        <v>2.3245425957690108E-2</v>
      </c>
    </row>
    <row r="99" spans="1:20" x14ac:dyDescent="0.2">
      <c r="A99" s="87">
        <v>1919</v>
      </c>
      <c r="B99" s="31">
        <v>0.89201841455999997</v>
      </c>
      <c r="C99" s="31">
        <v>2.080379169E-2</v>
      </c>
      <c r="D99" s="31">
        <v>8.4147549581E-2</v>
      </c>
      <c r="E99" s="31">
        <v>1.7482177800000001E-4</v>
      </c>
      <c r="F99" s="31">
        <v>2.855422388E-3</v>
      </c>
      <c r="G99" s="27">
        <v>56099</v>
      </c>
      <c r="H99" s="27">
        <v>1271</v>
      </c>
      <c r="I99" s="27">
        <v>68169</v>
      </c>
      <c r="J99" s="31">
        <f t="shared" si="15"/>
        <v>0.84158488462497616</v>
      </c>
      <c r="K99" s="31">
        <f t="shared" si="16"/>
        <v>0.822940046061993</v>
      </c>
      <c r="L99" s="31">
        <f t="shared" si="17"/>
        <v>1.8644838562983174E-2</v>
      </c>
      <c r="M99" s="31">
        <f t="shared" si="13"/>
        <v>0.97784556388356281</v>
      </c>
      <c r="N99" s="31">
        <f t="shared" si="14"/>
        <v>2.2154436116437162E-2</v>
      </c>
      <c r="O99" s="31">
        <v>0.97742099999999998</v>
      </c>
      <c r="P99" s="31">
        <v>2.2578000000000001E-2</v>
      </c>
      <c r="Q99" s="27">
        <v>51205</v>
      </c>
      <c r="R99" s="27">
        <v>1256</v>
      </c>
      <c r="S99" s="31">
        <v>0.97605840529154997</v>
      </c>
      <c r="T99" s="99">
        <v>2.3941594708450087E-2</v>
      </c>
    </row>
    <row r="100" spans="1:20" x14ac:dyDescent="0.2">
      <c r="A100" s="87">
        <v>1918</v>
      </c>
      <c r="B100" s="31">
        <v>0.87700101317099999</v>
      </c>
      <c r="C100" s="31">
        <v>2.3125633231999999E-2</v>
      </c>
      <c r="D100" s="31">
        <v>9.5896656533999994E-2</v>
      </c>
      <c r="E100" s="31">
        <v>2.7862208699999999E-4</v>
      </c>
      <c r="F100" s="31">
        <v>3.698074974E-3</v>
      </c>
      <c r="G100" s="27">
        <v>43737</v>
      </c>
      <c r="H100" s="27">
        <v>1121</v>
      </c>
      <c r="I100" s="27">
        <v>57902</v>
      </c>
      <c r="J100" s="31">
        <f t="shared" si="15"/>
        <v>0.77472280750233158</v>
      </c>
      <c r="K100" s="31">
        <f t="shared" si="16"/>
        <v>0.75536250906704427</v>
      </c>
      <c r="L100" s="31">
        <f t="shared" si="17"/>
        <v>1.9360298435287211E-2</v>
      </c>
      <c r="M100" s="31">
        <f t="shared" si="13"/>
        <v>0.97501003165544609</v>
      </c>
      <c r="N100" s="31">
        <f t="shared" si="14"/>
        <v>2.4989968344553925E-2</v>
      </c>
      <c r="O100" s="31">
        <v>0.97455999999999998</v>
      </c>
      <c r="P100" s="31">
        <v>2.5439E-2</v>
      </c>
      <c r="Q100" s="27">
        <v>39432</v>
      </c>
      <c r="R100" s="27">
        <v>1102</v>
      </c>
      <c r="S100" s="31">
        <v>0.97281294715547439</v>
      </c>
      <c r="T100" s="99">
        <v>2.7187052844525585E-2</v>
      </c>
    </row>
    <row r="101" spans="1:20" x14ac:dyDescent="0.2">
      <c r="A101" s="87">
        <v>1917</v>
      </c>
      <c r="B101" s="31">
        <v>0.87259958832700002</v>
      </c>
      <c r="C101" s="31">
        <v>2.7824191790000001E-2</v>
      </c>
      <c r="D101" s="31">
        <v>9.5023610605999995E-2</v>
      </c>
      <c r="E101" s="31">
        <v>4.35888122E-4</v>
      </c>
      <c r="F101" s="31">
        <v>4.1167211519999997E-3</v>
      </c>
      <c r="G101" s="27">
        <v>45907</v>
      </c>
      <c r="H101" s="27">
        <v>1430</v>
      </c>
      <c r="I101" s="27">
        <v>67968</v>
      </c>
      <c r="J101" s="31">
        <f t="shared" si="15"/>
        <v>0.69646009887005644</v>
      </c>
      <c r="K101" s="31">
        <f t="shared" si="16"/>
        <v>0.67542078625235402</v>
      </c>
      <c r="L101" s="31">
        <f t="shared" si="17"/>
        <v>2.1039312617702449E-2</v>
      </c>
      <c r="M101" s="31">
        <f t="shared" si="13"/>
        <v>0.96979107252255103</v>
      </c>
      <c r="N101" s="31">
        <f t="shared" si="14"/>
        <v>3.0208927477448931E-2</v>
      </c>
      <c r="O101" s="31">
        <v>0.96918700000000002</v>
      </c>
      <c r="P101" s="31">
        <v>3.0811999999999999E-2</v>
      </c>
      <c r="Q101" s="27">
        <v>41468</v>
      </c>
      <c r="R101" s="27">
        <v>1402</v>
      </c>
      <c r="S101" s="31">
        <v>0.9672964777233497</v>
      </c>
      <c r="T101" s="99">
        <v>3.270352227665034E-2</v>
      </c>
    </row>
    <row r="102" spans="1:20" x14ac:dyDescent="0.2">
      <c r="A102" s="87">
        <v>1916</v>
      </c>
      <c r="B102" s="31">
        <v>0.87388509135199999</v>
      </c>
      <c r="C102" s="31">
        <v>2.9553020100000001E-2</v>
      </c>
      <c r="D102" s="31">
        <v>9.2318247655000005E-2</v>
      </c>
      <c r="E102" s="31">
        <v>5.0822046599999996E-4</v>
      </c>
      <c r="F102" s="31">
        <v>3.7354204250000002E-3</v>
      </c>
      <c r="G102" s="27">
        <v>43836</v>
      </c>
      <c r="H102" s="27">
        <v>1434</v>
      </c>
      <c r="I102" s="27">
        <v>68670</v>
      </c>
      <c r="J102" s="31">
        <f t="shared" si="15"/>
        <v>0.65923984272608127</v>
      </c>
      <c r="K102" s="31">
        <f t="shared" si="16"/>
        <v>0.63835736129314113</v>
      </c>
      <c r="L102" s="31">
        <f t="shared" si="17"/>
        <v>2.0882481432940147E-2</v>
      </c>
      <c r="M102" s="31">
        <f t="shared" si="13"/>
        <v>0.96832339297548042</v>
      </c>
      <c r="N102" s="31">
        <f t="shared" si="14"/>
        <v>3.1676607024519549E-2</v>
      </c>
      <c r="O102" s="31">
        <v>0.96747099999999997</v>
      </c>
      <c r="P102" s="31">
        <v>3.2528000000000001E-2</v>
      </c>
      <c r="Q102" s="27">
        <v>39707</v>
      </c>
      <c r="R102" s="27">
        <v>1407</v>
      </c>
      <c r="S102" s="31">
        <v>0.96577808045921099</v>
      </c>
      <c r="T102" s="99">
        <v>3.4221919540789028E-2</v>
      </c>
    </row>
    <row r="103" spans="1:20" x14ac:dyDescent="0.2">
      <c r="A103" s="87">
        <v>1915</v>
      </c>
      <c r="B103" s="31">
        <v>0.87230789861799995</v>
      </c>
      <c r="C103" s="31">
        <v>3.0012069196E-2</v>
      </c>
      <c r="D103" s="31">
        <v>9.1967279065999996E-2</v>
      </c>
      <c r="E103" s="31">
        <v>6.1687005400000005E-4</v>
      </c>
      <c r="F103" s="31">
        <v>5.0958830619999996E-3</v>
      </c>
      <c r="G103" s="27">
        <v>41752</v>
      </c>
      <c r="H103" s="27">
        <v>1443</v>
      </c>
      <c r="I103" s="27">
        <v>67196</v>
      </c>
      <c r="J103" s="31">
        <f t="shared" si="15"/>
        <v>0.64282100125007446</v>
      </c>
      <c r="K103" s="31">
        <f t="shared" si="16"/>
        <v>0.62134650872075714</v>
      </c>
      <c r="L103" s="31">
        <f t="shared" si="17"/>
        <v>2.147449252931722E-2</v>
      </c>
      <c r="M103" s="31">
        <f t="shared" si="13"/>
        <v>0.96659335571246674</v>
      </c>
      <c r="N103" s="31">
        <f t="shared" si="14"/>
        <v>3.3406644287533281E-2</v>
      </c>
      <c r="O103" s="31">
        <v>0.96633400000000003</v>
      </c>
      <c r="P103" s="31">
        <v>3.3665E-2</v>
      </c>
      <c r="Q103" s="27">
        <v>37822</v>
      </c>
      <c r="R103" s="27">
        <v>1412</v>
      </c>
      <c r="S103" s="31">
        <v>0.96401080695315289</v>
      </c>
      <c r="T103" s="99">
        <v>3.5989193046847119E-2</v>
      </c>
    </row>
    <row r="104" spans="1:20" x14ac:dyDescent="0.2">
      <c r="A104" s="87">
        <v>1914</v>
      </c>
      <c r="B104" s="31">
        <v>0.86432913202799999</v>
      </c>
      <c r="C104" s="31">
        <v>2.8962188254000001E-2</v>
      </c>
      <c r="D104" s="31">
        <v>0.102105122016</v>
      </c>
      <c r="E104" s="31">
        <v>3.3521051200000003E-4</v>
      </c>
      <c r="F104" s="31">
        <v>4.2683471879999997E-3</v>
      </c>
      <c r="G104" s="27">
        <v>50829</v>
      </c>
      <c r="H104" s="27">
        <v>1610</v>
      </c>
      <c r="I104" s="27">
        <v>78568</v>
      </c>
      <c r="J104" s="31">
        <f t="shared" si="15"/>
        <v>0.66743457896344571</v>
      </c>
      <c r="K104" s="31">
        <f t="shared" si="16"/>
        <v>0.64694277568475711</v>
      </c>
      <c r="L104" s="31">
        <f t="shared" si="17"/>
        <v>2.0491803278688523E-2</v>
      </c>
      <c r="M104" s="31">
        <f t="shared" si="13"/>
        <v>0.96929766013844654</v>
      </c>
      <c r="N104" s="31">
        <f t="shared" si="14"/>
        <v>3.0702339861553424E-2</v>
      </c>
      <c r="O104" s="31">
        <v>0.96847000000000005</v>
      </c>
      <c r="P104" s="31">
        <v>3.1529000000000001E-2</v>
      </c>
      <c r="Q104" s="27">
        <v>45515</v>
      </c>
      <c r="R104" s="27">
        <v>1578</v>
      </c>
      <c r="S104" s="31">
        <v>0.96649183530461003</v>
      </c>
      <c r="T104" s="99">
        <v>3.3508164695389975E-2</v>
      </c>
    </row>
    <row r="105" spans="1:20" x14ac:dyDescent="0.2">
      <c r="A105" s="87">
        <v>1913</v>
      </c>
      <c r="B105" s="31">
        <v>0.86192764800099997</v>
      </c>
      <c r="C105" s="31">
        <v>2.8054096345000001E-2</v>
      </c>
      <c r="D105" s="31">
        <v>0.105286688275</v>
      </c>
      <c r="E105" s="31">
        <v>4.0982079599999999E-4</v>
      </c>
      <c r="F105" s="31">
        <v>4.3217465810000003E-3</v>
      </c>
      <c r="G105" s="27">
        <v>60736</v>
      </c>
      <c r="H105" s="27">
        <v>1861</v>
      </c>
      <c r="I105" s="27">
        <v>90505</v>
      </c>
      <c r="J105" s="31">
        <f t="shared" si="15"/>
        <v>0.69164134578200098</v>
      </c>
      <c r="K105" s="31">
        <f t="shared" si="16"/>
        <v>0.67107894591459039</v>
      </c>
      <c r="L105" s="31">
        <f t="shared" si="17"/>
        <v>2.0562399867410642E-2</v>
      </c>
      <c r="M105" s="31">
        <f t="shared" si="13"/>
        <v>0.97027014074156903</v>
      </c>
      <c r="N105" s="31">
        <f t="shared" si="14"/>
        <v>2.9729859258430916E-2</v>
      </c>
      <c r="O105" s="31">
        <v>0.96931299999999998</v>
      </c>
      <c r="P105" s="31">
        <v>3.0686000000000001E-2</v>
      </c>
      <c r="Q105" s="27">
        <v>54136</v>
      </c>
      <c r="R105" s="27">
        <v>1832</v>
      </c>
      <c r="S105" s="31">
        <v>0.96726700971983992</v>
      </c>
      <c r="T105" s="99">
        <v>3.2732990280160093E-2</v>
      </c>
    </row>
    <row r="106" spans="1:20" x14ac:dyDescent="0.2">
      <c r="A106" s="87">
        <v>1912</v>
      </c>
      <c r="B106" s="31">
        <v>0.86115461664500004</v>
      </c>
      <c r="C106" s="31">
        <v>2.7208158805E-2</v>
      </c>
      <c r="D106" s="31">
        <v>0.106465124749</v>
      </c>
      <c r="E106" s="31">
        <v>4.73502094E-4</v>
      </c>
      <c r="F106" s="31">
        <v>4.6985977049999999E-3</v>
      </c>
      <c r="G106" s="27">
        <v>62497</v>
      </c>
      <c r="H106" s="27">
        <v>1909</v>
      </c>
      <c r="I106" s="27">
        <v>92883</v>
      </c>
      <c r="J106" s="31">
        <f t="shared" si="15"/>
        <v>0.69340998891078021</v>
      </c>
      <c r="K106" s="31">
        <f t="shared" si="16"/>
        <v>0.67285725051947076</v>
      </c>
      <c r="L106" s="31">
        <f t="shared" si="17"/>
        <v>2.0552738391309496E-2</v>
      </c>
      <c r="M106" s="31">
        <f t="shared" si="13"/>
        <v>0.97035990435673691</v>
      </c>
      <c r="N106" s="31">
        <f t="shared" si="14"/>
        <v>2.9640095643263049E-2</v>
      </c>
      <c r="O106" s="31">
        <v>0.969746</v>
      </c>
      <c r="P106" s="31">
        <v>3.0252999999999999E-2</v>
      </c>
      <c r="Q106" s="27">
        <v>55601</v>
      </c>
      <c r="R106" s="27">
        <v>1866</v>
      </c>
      <c r="S106" s="31">
        <v>0.96752919066594745</v>
      </c>
      <c r="T106" s="99">
        <v>3.2470809334052587E-2</v>
      </c>
    </row>
    <row r="107" spans="1:20" x14ac:dyDescent="0.2">
      <c r="A107" s="87">
        <v>1911</v>
      </c>
      <c r="B107" s="31">
        <v>0.85988050952499995</v>
      </c>
      <c r="C107" s="31">
        <v>2.7317476420999999E-2</v>
      </c>
      <c r="D107" s="31">
        <v>0.10789839552</v>
      </c>
      <c r="E107" s="31">
        <v>4.50907451E-4</v>
      </c>
      <c r="F107" s="31">
        <v>4.4527110809999999E-3</v>
      </c>
      <c r="G107" s="27">
        <v>60614</v>
      </c>
      <c r="H107" s="27">
        <v>1807</v>
      </c>
      <c r="I107" s="27">
        <v>90254</v>
      </c>
      <c r="J107" s="31">
        <f t="shared" si="15"/>
        <v>0.69161477607640653</v>
      </c>
      <c r="K107" s="31">
        <f t="shared" si="16"/>
        <v>0.67159350278104013</v>
      </c>
      <c r="L107" s="31">
        <f t="shared" si="17"/>
        <v>2.0021273295366411E-2</v>
      </c>
      <c r="M107" s="31">
        <f t="shared" si="13"/>
        <v>0.97105140898095188</v>
      </c>
      <c r="N107" s="31">
        <f t="shared" si="14"/>
        <v>2.8948591019048078E-2</v>
      </c>
      <c r="O107" s="31">
        <v>0.97018800000000005</v>
      </c>
      <c r="P107" s="31">
        <v>2.9811000000000001E-2</v>
      </c>
      <c r="Q107" s="27">
        <v>53865</v>
      </c>
      <c r="R107" s="27">
        <v>1776</v>
      </c>
      <c r="S107" s="31">
        <v>0.96808109128160891</v>
      </c>
      <c r="T107" s="99">
        <v>3.1918908718391113E-2</v>
      </c>
    </row>
    <row r="108" spans="1:20" x14ac:dyDescent="0.2">
      <c r="A108" s="87">
        <v>1910</v>
      </c>
      <c r="B108" s="31">
        <v>0.85686731342099998</v>
      </c>
      <c r="C108" s="31">
        <v>2.8912993658999998E-2</v>
      </c>
      <c r="D108" s="31">
        <v>0.108891604919</v>
      </c>
      <c r="E108" s="31">
        <v>5.5381559800000003E-4</v>
      </c>
      <c r="F108" s="31">
        <v>4.7742723999999997E-3</v>
      </c>
      <c r="G108" s="27">
        <v>59635</v>
      </c>
      <c r="H108" s="27">
        <v>1926</v>
      </c>
      <c r="I108" s="27">
        <v>88320</v>
      </c>
      <c r="J108" s="31">
        <f t="shared" si="15"/>
        <v>0.69702219202898552</v>
      </c>
      <c r="K108" s="31">
        <f t="shared" si="16"/>
        <v>0.67521512681159424</v>
      </c>
      <c r="L108" s="31">
        <f t="shared" si="17"/>
        <v>2.1807065217391303E-2</v>
      </c>
      <c r="M108" s="31">
        <f t="shared" si="13"/>
        <v>0.96871395851269471</v>
      </c>
      <c r="N108" s="31">
        <f t="shared" si="14"/>
        <v>3.1286041487305273E-2</v>
      </c>
      <c r="O108" s="31">
        <v>0.96775699999999998</v>
      </c>
      <c r="P108" s="31">
        <v>3.2242E-2</v>
      </c>
      <c r="Q108" s="27">
        <v>52871</v>
      </c>
      <c r="R108" s="27">
        <v>1888</v>
      </c>
      <c r="S108" s="31">
        <v>0.96552164940922958</v>
      </c>
      <c r="T108" s="99">
        <v>3.4478350590770465E-2</v>
      </c>
    </row>
    <row r="109" spans="1:20" x14ac:dyDescent="0.2">
      <c r="A109" s="87">
        <v>1909</v>
      </c>
      <c r="B109" s="31">
        <v>0.85701951303699997</v>
      </c>
      <c r="C109" s="31">
        <v>2.7801761352999999E-2</v>
      </c>
      <c r="D109" s="31">
        <v>0.109883152017</v>
      </c>
      <c r="E109" s="31">
        <v>5.7560582500000004E-4</v>
      </c>
      <c r="F109" s="31">
        <v>4.7199677659999998E-3</v>
      </c>
      <c r="G109" s="27">
        <v>59441</v>
      </c>
      <c r="H109" s="27">
        <v>1852</v>
      </c>
      <c r="I109" s="27">
        <v>87971</v>
      </c>
      <c r="J109" s="31">
        <f t="shared" si="15"/>
        <v>0.69674097145650271</v>
      </c>
      <c r="K109" s="31">
        <f t="shared" si="16"/>
        <v>0.67568857919086966</v>
      </c>
      <c r="L109" s="31">
        <f t="shared" si="17"/>
        <v>2.1052392265632994E-2</v>
      </c>
      <c r="M109" s="31">
        <f t="shared" si="13"/>
        <v>0.96978447783596822</v>
      </c>
      <c r="N109" s="31">
        <f t="shared" si="14"/>
        <v>3.0215522164031783E-2</v>
      </c>
      <c r="O109" s="31">
        <v>0.969055</v>
      </c>
      <c r="P109" s="31">
        <v>3.0943999999999999E-2</v>
      </c>
      <c r="Q109" s="27">
        <v>52675</v>
      </c>
      <c r="R109" s="27">
        <v>1806</v>
      </c>
      <c r="S109" s="31">
        <v>0.96685082872928174</v>
      </c>
      <c r="T109" s="99">
        <v>3.3149171270718231E-2</v>
      </c>
    </row>
    <row r="110" spans="1:20" x14ac:dyDescent="0.2">
      <c r="A110" s="87">
        <v>1908</v>
      </c>
      <c r="B110" s="31">
        <v>0.85497661859899998</v>
      </c>
      <c r="C110" s="31">
        <v>2.6766322956E-2</v>
      </c>
      <c r="D110" s="31">
        <v>0.11275900526300001</v>
      </c>
      <c r="E110" s="31">
        <v>5.8698076600000005E-4</v>
      </c>
      <c r="F110" s="31">
        <v>4.9110724130000004E-3</v>
      </c>
      <c r="G110" s="27">
        <v>58496</v>
      </c>
      <c r="H110" s="27">
        <v>1776</v>
      </c>
      <c r="I110" s="27">
        <v>86412</v>
      </c>
      <c r="J110" s="31">
        <f t="shared" si="15"/>
        <v>0.69749571818728884</v>
      </c>
      <c r="K110" s="31">
        <f t="shared" si="16"/>
        <v>0.67694301717354066</v>
      </c>
      <c r="L110" s="31">
        <f t="shared" si="17"/>
        <v>2.0552701013748089E-2</v>
      </c>
      <c r="M110" s="31">
        <f t="shared" si="13"/>
        <v>0.97053358109901777</v>
      </c>
      <c r="N110" s="31">
        <f t="shared" si="14"/>
        <v>2.9466418900982214E-2</v>
      </c>
      <c r="O110" s="31">
        <v>0.96992500000000004</v>
      </c>
      <c r="P110" s="31">
        <v>3.0074E-2</v>
      </c>
      <c r="Q110" s="27">
        <v>51746</v>
      </c>
      <c r="R110" s="27">
        <v>1734</v>
      </c>
      <c r="S110" s="31">
        <v>0.96757666417352284</v>
      </c>
      <c r="T110" s="99">
        <v>3.242333582647719E-2</v>
      </c>
    </row>
    <row r="111" spans="1:20" x14ac:dyDescent="0.2">
      <c r="A111" s="87">
        <v>1907</v>
      </c>
      <c r="B111" s="31">
        <v>0.85586353944500004</v>
      </c>
      <c r="C111" s="31">
        <v>2.4559023066E-2</v>
      </c>
      <c r="D111" s="31">
        <v>0.113762357045</v>
      </c>
      <c r="E111" s="31">
        <v>5.42740841E-4</v>
      </c>
      <c r="F111" s="31">
        <v>5.2723396000000002E-3</v>
      </c>
      <c r="G111" s="27">
        <v>59339</v>
      </c>
      <c r="H111" s="27">
        <v>1675</v>
      </c>
      <c r="I111" s="27">
        <v>86447</v>
      </c>
      <c r="J111" s="31">
        <f t="shared" si="15"/>
        <v>0.70579661526715787</v>
      </c>
      <c r="K111" s="31">
        <f t="shared" si="16"/>
        <v>0.68642058139669393</v>
      </c>
      <c r="L111" s="31">
        <f t="shared" si="17"/>
        <v>1.9376033870463983E-2</v>
      </c>
      <c r="M111" s="31">
        <f t="shared" si="13"/>
        <v>0.97254728422984893</v>
      </c>
      <c r="N111" s="31">
        <f t="shared" si="14"/>
        <v>2.7452715770151112E-2</v>
      </c>
      <c r="O111" s="31">
        <v>0.97225799999999996</v>
      </c>
      <c r="P111" s="31">
        <v>2.7740999999999998E-2</v>
      </c>
      <c r="Q111" s="27">
        <v>52409</v>
      </c>
      <c r="R111" s="27">
        <v>1636</v>
      </c>
      <c r="S111" s="31">
        <v>0.96972892959570733</v>
      </c>
      <c r="T111" s="99">
        <v>3.0271070404292718E-2</v>
      </c>
    </row>
    <row r="112" spans="1:20" x14ac:dyDescent="0.2">
      <c r="A112" s="87">
        <v>1906</v>
      </c>
      <c r="B112" s="31">
        <v>0.85737521801299998</v>
      </c>
      <c r="C112" s="31">
        <v>2.5887240588000002E-2</v>
      </c>
      <c r="D112" s="31">
        <v>0.111759979619</v>
      </c>
      <c r="E112" s="31">
        <v>3.9193399799999999E-4</v>
      </c>
      <c r="F112" s="31">
        <v>4.5856277799999996E-3</v>
      </c>
      <c r="G112" s="27">
        <v>58392</v>
      </c>
      <c r="H112" s="27">
        <v>1656</v>
      </c>
      <c r="I112" s="27">
        <v>83848</v>
      </c>
      <c r="J112" s="31">
        <f t="shared" si="15"/>
        <v>0.71615303883217252</v>
      </c>
      <c r="K112" s="31">
        <f t="shared" si="16"/>
        <v>0.69640301497948665</v>
      </c>
      <c r="L112" s="31">
        <f t="shared" si="17"/>
        <v>1.9750023852685813E-2</v>
      </c>
      <c r="M112" s="31">
        <f t="shared" si="13"/>
        <v>0.97242206235011985</v>
      </c>
      <c r="N112" s="31">
        <f t="shared" si="14"/>
        <v>2.7577937649880094E-2</v>
      </c>
      <c r="O112" s="31">
        <v>0.97157000000000004</v>
      </c>
      <c r="P112" s="31">
        <v>2.8428999999999999E-2</v>
      </c>
      <c r="Q112" s="27">
        <v>51651</v>
      </c>
      <c r="R112" s="27">
        <v>1630</v>
      </c>
      <c r="S112" s="31">
        <v>0.96940748109082042</v>
      </c>
      <c r="T112" s="99">
        <v>3.0592518909179633E-2</v>
      </c>
    </row>
    <row r="113" spans="1:20" x14ac:dyDescent="0.2">
      <c r="A113" s="87">
        <v>1905</v>
      </c>
      <c r="B113" s="31">
        <v>0.85250810565199997</v>
      </c>
      <c r="C113" s="31">
        <v>2.7177167873999999E-2</v>
      </c>
      <c r="D113" s="31">
        <v>0.114553001672</v>
      </c>
      <c r="E113" s="31">
        <v>5.3693492699999996E-4</v>
      </c>
      <c r="F113" s="31">
        <v>5.2247898719999996E-3</v>
      </c>
      <c r="G113" s="27">
        <v>55778</v>
      </c>
      <c r="H113" s="27">
        <v>1683</v>
      </c>
      <c r="I113" s="27">
        <v>80774</v>
      </c>
      <c r="J113" s="31">
        <f t="shared" si="15"/>
        <v>0.71137989947260261</v>
      </c>
      <c r="K113" s="31">
        <f t="shared" si="16"/>
        <v>0.69054398692648622</v>
      </c>
      <c r="L113" s="31">
        <f t="shared" si="17"/>
        <v>2.0835912546116324E-2</v>
      </c>
      <c r="M113" s="31">
        <f t="shared" si="13"/>
        <v>0.97071056890760687</v>
      </c>
      <c r="N113" s="31">
        <f t="shared" si="14"/>
        <v>2.9289431092393101E-2</v>
      </c>
      <c r="O113" s="31">
        <v>0.97012500000000002</v>
      </c>
      <c r="P113" s="31">
        <v>2.9874000000000001E-2</v>
      </c>
      <c r="Q113" s="27">
        <v>49102</v>
      </c>
      <c r="R113" s="27">
        <v>1641</v>
      </c>
      <c r="S113" s="31">
        <v>0.96766056401868239</v>
      </c>
      <c r="T113" s="99">
        <v>3.2339435981317617E-2</v>
      </c>
    </row>
    <row r="114" spans="1:20" x14ac:dyDescent="0.2">
      <c r="A114" s="87">
        <v>1904</v>
      </c>
      <c r="B114" s="31">
        <v>0.85697999792699997</v>
      </c>
      <c r="C114" s="31">
        <v>2.5225411959000001E-2</v>
      </c>
      <c r="D114" s="31">
        <v>0.113006529174</v>
      </c>
      <c r="E114" s="31">
        <v>5.1818841300000002E-4</v>
      </c>
      <c r="F114" s="31">
        <v>4.2698725250000001E-3</v>
      </c>
      <c r="G114" s="27">
        <v>55247</v>
      </c>
      <c r="H114" s="27">
        <v>1553</v>
      </c>
      <c r="I114" s="27">
        <v>79400</v>
      </c>
      <c r="J114" s="31">
        <f t="shared" si="15"/>
        <v>0.7153652392947103</v>
      </c>
      <c r="K114" s="31">
        <f t="shared" si="16"/>
        <v>0.69580604534005042</v>
      </c>
      <c r="L114" s="31">
        <f t="shared" si="17"/>
        <v>1.9559193954659951E-2</v>
      </c>
      <c r="M114" s="31">
        <f t="shared" si="13"/>
        <v>0.9726584507042253</v>
      </c>
      <c r="N114" s="31">
        <f t="shared" si="14"/>
        <v>2.7341549295774648E-2</v>
      </c>
      <c r="O114" s="31">
        <v>0.97189700000000001</v>
      </c>
      <c r="P114" s="31">
        <v>2.8101999999999999E-2</v>
      </c>
      <c r="Q114" s="27">
        <v>48821</v>
      </c>
      <c r="R114" s="27">
        <v>1516</v>
      </c>
      <c r="S114" s="31">
        <v>0.9698829886564555</v>
      </c>
      <c r="T114" s="99">
        <v>3.0117011343544511E-2</v>
      </c>
    </row>
    <row r="115" spans="1:20" x14ac:dyDescent="0.2">
      <c r="A115" s="87">
        <v>1903</v>
      </c>
      <c r="B115" s="31">
        <v>0.85082651972900003</v>
      </c>
      <c r="C115" s="31">
        <v>2.6150906505000002E-2</v>
      </c>
      <c r="D115" s="31">
        <v>0.117712406683</v>
      </c>
      <c r="E115" s="31">
        <v>5.5545680699999999E-4</v>
      </c>
      <c r="F115" s="31">
        <v>4.7547102729999999E-3</v>
      </c>
      <c r="G115" s="27">
        <v>51763</v>
      </c>
      <c r="H115" s="27">
        <v>1521</v>
      </c>
      <c r="I115" s="27">
        <v>73410</v>
      </c>
      <c r="J115" s="31">
        <f t="shared" si="15"/>
        <v>0.72584116605367122</v>
      </c>
      <c r="K115" s="31">
        <f t="shared" si="16"/>
        <v>0.7051219179948236</v>
      </c>
      <c r="L115" s="31">
        <f t="shared" si="17"/>
        <v>2.0719248058847568E-2</v>
      </c>
      <c r="M115" s="31">
        <f t="shared" si="13"/>
        <v>0.97145484573230234</v>
      </c>
      <c r="N115" s="31">
        <f t="shared" si="14"/>
        <v>2.8545154267697621E-2</v>
      </c>
      <c r="O115" s="31">
        <v>0.97060999999999997</v>
      </c>
      <c r="P115" s="31">
        <v>2.9388999999999998E-2</v>
      </c>
      <c r="Q115" s="27">
        <v>45472</v>
      </c>
      <c r="R115" s="27">
        <v>1485</v>
      </c>
      <c r="S115" s="31">
        <v>0.96837532210320076</v>
      </c>
      <c r="T115" s="99">
        <v>3.1624677896799201E-2</v>
      </c>
    </row>
    <row r="116" spans="1:20" x14ac:dyDescent="0.2">
      <c r="A116" s="87">
        <v>1902</v>
      </c>
      <c r="B116" s="31">
        <v>0.85507425131899994</v>
      </c>
      <c r="C116" s="31">
        <v>2.7603729832999999E-2</v>
      </c>
      <c r="D116" s="31">
        <v>0.112067689575</v>
      </c>
      <c r="E116" s="31">
        <v>5.4270067500000003E-4</v>
      </c>
      <c r="F116" s="31">
        <v>4.7116285949999996E-3</v>
      </c>
      <c r="G116" s="27">
        <v>46726</v>
      </c>
      <c r="H116" s="27">
        <v>1470</v>
      </c>
      <c r="I116" s="27">
        <v>74228</v>
      </c>
      <c r="J116" s="31">
        <f t="shared" si="15"/>
        <v>0.6492967613299564</v>
      </c>
      <c r="K116" s="31">
        <f t="shared" si="16"/>
        <v>0.62949291372527882</v>
      </c>
      <c r="L116" s="31">
        <f t="shared" si="17"/>
        <v>1.9803847604677481E-2</v>
      </c>
      <c r="M116" s="31">
        <f t="shared" si="13"/>
        <v>0.96949954353058343</v>
      </c>
      <c r="N116" s="31">
        <f t="shared" si="14"/>
        <v>3.0500456469416549E-2</v>
      </c>
      <c r="O116" s="31">
        <v>0.96855500000000005</v>
      </c>
      <c r="P116" s="31">
        <v>3.1444E-2</v>
      </c>
      <c r="Q116" s="27">
        <v>41274</v>
      </c>
      <c r="R116" s="27">
        <v>1438</v>
      </c>
      <c r="S116" s="31">
        <v>0.96633264656302675</v>
      </c>
      <c r="T116" s="99">
        <v>3.3667353436973219E-2</v>
      </c>
    </row>
    <row r="117" spans="1:20" x14ac:dyDescent="0.2">
      <c r="A117" s="87">
        <v>1901</v>
      </c>
      <c r="B117" s="31">
        <v>0.85706216284900005</v>
      </c>
      <c r="C117" s="31">
        <v>2.4910328466000001E-2</v>
      </c>
      <c r="D117" s="31">
        <v>0.112689581156</v>
      </c>
      <c r="E117" s="31">
        <v>4.23645041E-4</v>
      </c>
      <c r="F117" s="31">
        <v>4.9142824859999996E-3</v>
      </c>
      <c r="G117" s="27">
        <v>40693</v>
      </c>
      <c r="H117" s="27">
        <v>1143</v>
      </c>
      <c r="I117" s="27">
        <v>58639</v>
      </c>
      <c r="J117" s="31">
        <f t="shared" si="15"/>
        <v>0.7134500929415577</v>
      </c>
      <c r="K117" s="31">
        <f t="shared" si="16"/>
        <v>0.69395794607684302</v>
      </c>
      <c r="L117" s="31">
        <f t="shared" si="17"/>
        <v>1.9492146864714611E-2</v>
      </c>
      <c r="M117" s="31">
        <f t="shared" si="13"/>
        <v>0.97267903241227649</v>
      </c>
      <c r="N117" s="31">
        <f t="shared" si="14"/>
        <v>2.7320967587723493E-2</v>
      </c>
      <c r="O117" s="31">
        <v>0.972082</v>
      </c>
      <c r="P117" s="31">
        <v>2.7917000000000001E-2</v>
      </c>
      <c r="Q117" s="27">
        <v>35935</v>
      </c>
      <c r="R117" s="27">
        <v>1118</v>
      </c>
      <c r="S117" s="31">
        <v>0.96982700456103421</v>
      </c>
      <c r="T117" s="99">
        <v>3.0172995438965806E-2</v>
      </c>
    </row>
    <row r="118" spans="1:20" x14ac:dyDescent="0.2">
      <c r="A118" s="87">
        <v>1900</v>
      </c>
      <c r="B118" s="31">
        <v>0.85483370563399996</v>
      </c>
      <c r="C118" s="31">
        <v>2.7829486224E-2</v>
      </c>
      <c r="D118" s="31">
        <v>0.112341772151</v>
      </c>
      <c r="E118" s="31">
        <v>4.0332588699999998E-4</v>
      </c>
      <c r="F118" s="31">
        <v>4.5917101009999997E-3</v>
      </c>
      <c r="G118" s="27">
        <v>37130</v>
      </c>
      <c r="H118" s="27">
        <v>1134</v>
      </c>
      <c r="I118" s="27">
        <v>53982</v>
      </c>
      <c r="J118" s="31">
        <f t="shared" si="15"/>
        <v>0.70882886888221996</v>
      </c>
      <c r="K118" s="31">
        <f t="shared" si="16"/>
        <v>0.68782186654810862</v>
      </c>
      <c r="L118" s="31">
        <f t="shared" si="17"/>
        <v>2.1007002334111371E-2</v>
      </c>
      <c r="M118" s="31">
        <f t="shared" si="13"/>
        <v>0.9703637884173113</v>
      </c>
      <c r="N118" s="31">
        <f t="shared" si="14"/>
        <v>2.9636211582688688E-2</v>
      </c>
      <c r="O118" s="31">
        <v>0.96909299999999998</v>
      </c>
      <c r="P118" s="31">
        <v>3.0905999999999999E-2</v>
      </c>
      <c r="Q118" s="27">
        <v>32734</v>
      </c>
      <c r="R118" s="27">
        <v>1119</v>
      </c>
      <c r="S118" s="31">
        <v>0.96694532242341891</v>
      </c>
      <c r="T118" s="99">
        <v>3.30546775765811E-2</v>
      </c>
    </row>
    <row r="119" spans="1:20" x14ac:dyDescent="0.2">
      <c r="A119" s="87">
        <v>1899</v>
      </c>
      <c r="B119" s="31">
        <v>0.84307110200199997</v>
      </c>
      <c r="C119" s="31">
        <v>2.8283146775E-2</v>
      </c>
      <c r="D119" s="31">
        <v>0.122844080088</v>
      </c>
      <c r="E119" s="31">
        <v>4.7296232000000003E-4</v>
      </c>
      <c r="F119" s="31">
        <v>5.3287088119999999E-3</v>
      </c>
      <c r="G119" s="27">
        <v>36908</v>
      </c>
      <c r="H119" s="27">
        <v>1146</v>
      </c>
      <c r="I119" s="27">
        <v>52893</v>
      </c>
      <c r="J119" s="31">
        <f t="shared" si="15"/>
        <v>0.71945247953415381</v>
      </c>
      <c r="K119" s="31">
        <f t="shared" si="16"/>
        <v>0.69778609645888867</v>
      </c>
      <c r="L119" s="31">
        <f t="shared" si="17"/>
        <v>2.166638307526516E-2</v>
      </c>
      <c r="M119" s="31">
        <f t="shared" si="13"/>
        <v>0.96988490040468811</v>
      </c>
      <c r="N119" s="31">
        <f t="shared" si="14"/>
        <v>3.0115099595311924E-2</v>
      </c>
      <c r="O119" s="31">
        <v>0.96864399999999995</v>
      </c>
      <c r="P119" s="31">
        <v>3.1355000000000001E-2</v>
      </c>
      <c r="Q119" s="27">
        <v>32181</v>
      </c>
      <c r="R119" s="27">
        <v>1127</v>
      </c>
      <c r="S119" s="31">
        <v>0.96616428485649097</v>
      </c>
      <c r="T119" s="99">
        <v>3.3835715143509068E-2</v>
      </c>
    </row>
    <row r="120" spans="1:20" x14ac:dyDescent="0.2">
      <c r="A120" s="87">
        <v>1898</v>
      </c>
      <c r="B120" s="31">
        <v>0.818086893358</v>
      </c>
      <c r="C120" s="31">
        <v>2.3652789758E-2</v>
      </c>
      <c r="D120" s="31">
        <v>0.15222227266499999</v>
      </c>
      <c r="E120" s="31">
        <v>3.6319062899999998E-4</v>
      </c>
      <c r="F120" s="31">
        <v>5.6748535879999999E-3</v>
      </c>
      <c r="G120" s="27">
        <v>26270</v>
      </c>
      <c r="H120" s="27">
        <v>689</v>
      </c>
      <c r="I120" s="27">
        <v>32641</v>
      </c>
      <c r="J120" s="31">
        <f t="shared" si="15"/>
        <v>0.82592445084403054</v>
      </c>
      <c r="K120" s="31">
        <f t="shared" si="16"/>
        <v>0.8048160289206826</v>
      </c>
      <c r="L120" s="31">
        <f t="shared" si="17"/>
        <v>2.1108421923347935E-2</v>
      </c>
      <c r="M120" s="31">
        <f t="shared" si="13"/>
        <v>0.97444267220594238</v>
      </c>
      <c r="N120" s="31">
        <f t="shared" si="14"/>
        <v>2.5557327794057644E-2</v>
      </c>
      <c r="O120" s="31">
        <v>0.97335700000000003</v>
      </c>
      <c r="P120" s="31">
        <v>2.6641999999999999E-2</v>
      </c>
      <c r="Q120" s="27">
        <v>22138</v>
      </c>
      <c r="R120" s="27">
        <v>670</v>
      </c>
      <c r="S120" s="31">
        <v>0.97062434233602246</v>
      </c>
      <c r="T120" s="99">
        <v>2.9375657663977553E-2</v>
      </c>
    </row>
    <row r="121" spans="1:20" x14ac:dyDescent="0.2">
      <c r="A121" s="87">
        <v>1897</v>
      </c>
      <c r="B121" s="31">
        <v>0.80772337203400002</v>
      </c>
      <c r="C121" s="31">
        <v>2.0797576981000002E-2</v>
      </c>
      <c r="D121" s="31">
        <v>0.16451287228600001</v>
      </c>
      <c r="E121" s="31">
        <v>3.5335689E-4</v>
      </c>
      <c r="F121" s="31">
        <v>6.6128218070000003E-3</v>
      </c>
      <c r="G121" s="27">
        <v>23863</v>
      </c>
      <c r="H121" s="27">
        <v>567</v>
      </c>
      <c r="I121" s="27">
        <v>27927</v>
      </c>
      <c r="J121" s="31">
        <f t="shared" si="15"/>
        <v>0.87478067819672722</v>
      </c>
      <c r="K121" s="31">
        <f t="shared" si="16"/>
        <v>0.85447774555090061</v>
      </c>
      <c r="L121" s="31">
        <f t="shared" si="17"/>
        <v>2.0302932645826621E-2</v>
      </c>
      <c r="M121" s="31">
        <f t="shared" si="13"/>
        <v>0.97679083094555874</v>
      </c>
      <c r="N121" s="31">
        <f t="shared" si="14"/>
        <v>2.3209169054441262E-2</v>
      </c>
      <c r="O121" s="31">
        <v>0.97602699999999998</v>
      </c>
      <c r="P121" s="31">
        <v>2.3972E-2</v>
      </c>
      <c r="Q121" s="27">
        <v>19907</v>
      </c>
      <c r="R121" s="27">
        <v>556</v>
      </c>
      <c r="S121" s="31">
        <v>0.97282900845428333</v>
      </c>
      <c r="T121" s="99">
        <v>2.7170991545716658E-2</v>
      </c>
    </row>
    <row r="122" spans="1:20" x14ac:dyDescent="0.2">
      <c r="A122" s="87">
        <v>1896</v>
      </c>
      <c r="B122" s="31">
        <v>0.80067800505599995</v>
      </c>
      <c r="C122" s="31">
        <v>2.1029648355999998E-2</v>
      </c>
      <c r="D122" s="31">
        <v>0.172201792691</v>
      </c>
      <c r="E122" s="31">
        <v>5.7458055600000005E-4</v>
      </c>
      <c r="F122" s="31">
        <v>5.5159733390000004E-3</v>
      </c>
      <c r="G122" s="27">
        <v>21132</v>
      </c>
      <c r="H122" s="27">
        <v>490</v>
      </c>
      <c r="I122" s="27">
        <v>24236</v>
      </c>
      <c r="J122" s="31">
        <f t="shared" si="15"/>
        <v>0.89214391813830662</v>
      </c>
      <c r="K122" s="31">
        <f t="shared" si="16"/>
        <v>0.87192606040600762</v>
      </c>
      <c r="L122" s="31">
        <f t="shared" si="17"/>
        <v>2.021785773229906E-2</v>
      </c>
      <c r="M122" s="31">
        <f t="shared" si="13"/>
        <v>0.9773378965868097</v>
      </c>
      <c r="N122" s="31">
        <f t="shared" si="14"/>
        <v>2.266210341319027E-2</v>
      </c>
      <c r="O122" s="31">
        <v>0.97607900000000003</v>
      </c>
      <c r="P122" s="31">
        <v>2.392E-2</v>
      </c>
      <c r="Q122" s="27">
        <v>17437</v>
      </c>
      <c r="R122" s="27">
        <v>478</v>
      </c>
      <c r="S122" s="31">
        <v>0.97331844822774216</v>
      </c>
      <c r="T122" s="99">
        <v>2.6681551772257884E-2</v>
      </c>
    </row>
    <row r="123" spans="1:20" x14ac:dyDescent="0.2">
      <c r="A123" s="87">
        <v>1895</v>
      </c>
      <c r="B123" s="31">
        <v>0.79469703266500002</v>
      </c>
      <c r="C123" s="31">
        <v>2.0197822292000001E-2</v>
      </c>
      <c r="D123" s="31">
        <v>0.18003490981600001</v>
      </c>
      <c r="E123" s="31">
        <v>4.1559305099999998E-4</v>
      </c>
      <c r="F123" s="31">
        <v>4.6546421739999998E-3</v>
      </c>
      <c r="G123" s="27">
        <v>14606</v>
      </c>
      <c r="H123" s="27">
        <v>321</v>
      </c>
      <c r="I123" s="27">
        <v>16579</v>
      </c>
      <c r="J123" s="31">
        <f t="shared" si="15"/>
        <v>0.90035587188612098</v>
      </c>
      <c r="K123" s="31">
        <f t="shared" si="16"/>
        <v>0.88099402859038545</v>
      </c>
      <c r="L123" s="31">
        <f t="shared" si="17"/>
        <v>1.9361843295735568E-2</v>
      </c>
      <c r="M123" s="31">
        <f t="shared" si="13"/>
        <v>0.97849534400750315</v>
      </c>
      <c r="N123" s="31">
        <f t="shared" si="14"/>
        <v>2.1504655992496818E-2</v>
      </c>
      <c r="O123" s="31">
        <v>0.97697699999999998</v>
      </c>
      <c r="P123" s="31">
        <v>2.3022000000000001E-2</v>
      </c>
      <c r="Q123" s="27">
        <v>12012</v>
      </c>
      <c r="R123" s="27">
        <v>311</v>
      </c>
      <c r="S123" s="31">
        <v>0.97476263896778381</v>
      </c>
      <c r="T123" s="99">
        <v>2.5237361032216181E-2</v>
      </c>
    </row>
    <row r="124" spans="1:20" x14ac:dyDescent="0.2">
      <c r="A124" s="87">
        <v>1894</v>
      </c>
      <c r="B124" s="31">
        <v>0.79502777043100004</v>
      </c>
      <c r="C124" s="31">
        <v>1.7455699549999999E-2</v>
      </c>
      <c r="D124" s="31">
        <v>0.18222692409399999</v>
      </c>
      <c r="E124" s="31">
        <v>8.8160098700000003E-4</v>
      </c>
      <c r="F124" s="31">
        <v>4.4080049359999998E-3</v>
      </c>
      <c r="G124" s="27">
        <v>13830</v>
      </c>
      <c r="H124" s="27">
        <v>279</v>
      </c>
      <c r="I124" s="27">
        <v>15433</v>
      </c>
      <c r="J124" s="31">
        <f t="shared" si="15"/>
        <v>0.91420981014708746</v>
      </c>
      <c r="K124" s="31">
        <f t="shared" si="16"/>
        <v>0.89613166591071081</v>
      </c>
      <c r="L124" s="31">
        <f t="shared" si="17"/>
        <v>1.8078144236376596E-2</v>
      </c>
      <c r="M124" s="31">
        <f t="shared" si="13"/>
        <v>0.98022538805018078</v>
      </c>
      <c r="N124" s="31">
        <f t="shared" si="14"/>
        <v>1.9774611949819266E-2</v>
      </c>
      <c r="O124" s="31">
        <v>0.97961200000000004</v>
      </c>
      <c r="P124" s="31">
        <v>2.0386999999999999E-2</v>
      </c>
      <c r="Q124" s="27">
        <v>11336</v>
      </c>
      <c r="R124" s="27">
        <v>261</v>
      </c>
      <c r="S124" s="31">
        <v>0.9774941795291886</v>
      </c>
      <c r="T124" s="99">
        <v>2.2505820470811417E-2</v>
      </c>
    </row>
    <row r="125" spans="1:20" x14ac:dyDescent="0.2">
      <c r="A125" s="87">
        <v>1893</v>
      </c>
      <c r="B125" s="31">
        <v>0.801010830324</v>
      </c>
      <c r="C125" s="31">
        <v>2.0794223826000002E-2</v>
      </c>
      <c r="D125" s="31">
        <v>0.175162454873</v>
      </c>
      <c r="E125" s="31">
        <v>1.44404332E-4</v>
      </c>
      <c r="F125" s="31">
        <v>2.8880866419999998E-3</v>
      </c>
      <c r="G125" s="27">
        <v>8421</v>
      </c>
      <c r="H125" s="27">
        <v>167</v>
      </c>
      <c r="I125" s="27">
        <v>9656</v>
      </c>
      <c r="J125" s="31">
        <f t="shared" si="15"/>
        <v>0.88939519469759731</v>
      </c>
      <c r="K125" s="31">
        <f t="shared" si="16"/>
        <v>0.87210024855012425</v>
      </c>
      <c r="L125" s="31">
        <f t="shared" si="17"/>
        <v>1.7294946147473074E-2</v>
      </c>
      <c r="M125" s="31">
        <f t="shared" si="13"/>
        <v>0.98055426176059624</v>
      </c>
      <c r="N125" s="31">
        <f t="shared" si="14"/>
        <v>1.944573823940382E-2</v>
      </c>
      <c r="O125" s="31">
        <v>0.97802599999999995</v>
      </c>
      <c r="P125" s="31">
        <v>2.1972999999999999E-2</v>
      </c>
      <c r="Q125" s="27">
        <v>6923</v>
      </c>
      <c r="R125" s="27">
        <v>166</v>
      </c>
      <c r="S125" s="31">
        <v>0.97658343913104806</v>
      </c>
      <c r="T125" s="99">
        <v>2.3416560868951896E-2</v>
      </c>
    </row>
    <row r="126" spans="1:20" x14ac:dyDescent="0.2">
      <c r="A126" s="87">
        <v>1892</v>
      </c>
      <c r="B126" s="31">
        <v>0.87124463519299999</v>
      </c>
      <c r="C126" s="31">
        <v>3.9699570815000002E-2</v>
      </c>
      <c r="D126" s="31">
        <v>8.5836909870999997E-2</v>
      </c>
      <c r="E126" s="31">
        <v>0</v>
      </c>
      <c r="F126" s="31">
        <v>3.2188841199999999E-3</v>
      </c>
      <c r="G126" s="27">
        <v>1040</v>
      </c>
      <c r="H126" s="27">
        <v>40</v>
      </c>
      <c r="I126" s="27">
        <v>1969</v>
      </c>
      <c r="J126" s="31">
        <f t="shared" si="15"/>
        <v>0.54850177755205687</v>
      </c>
      <c r="K126" s="31">
        <f t="shared" si="16"/>
        <v>0.52818689690198073</v>
      </c>
      <c r="L126" s="31">
        <f t="shared" si="17"/>
        <v>2.0314880650076181E-2</v>
      </c>
      <c r="M126" s="31">
        <f t="shared" si="13"/>
        <v>0.96296296296296291</v>
      </c>
      <c r="N126" s="31">
        <f t="shared" si="14"/>
        <v>3.7037037037037035E-2</v>
      </c>
      <c r="O126" s="31">
        <v>0.960754</v>
      </c>
      <c r="P126" s="31">
        <v>3.9245000000000002E-2</v>
      </c>
      <c r="Q126" s="27">
        <v>944</v>
      </c>
      <c r="R126" s="27">
        <v>40</v>
      </c>
      <c r="S126" s="31">
        <v>0.95934959349593496</v>
      </c>
      <c r="T126" s="99">
        <v>4.065040650406504E-2</v>
      </c>
    </row>
    <row r="127" spans="1:20" x14ac:dyDescent="0.2">
      <c r="A127" s="87">
        <v>1891</v>
      </c>
      <c r="B127" s="31">
        <v>0.89095744680800004</v>
      </c>
      <c r="C127" s="31">
        <v>2.3936170212000001E-2</v>
      </c>
      <c r="D127" s="31">
        <v>8.3776595743999996E-2</v>
      </c>
      <c r="E127" s="31">
        <v>0</v>
      </c>
      <c r="F127" s="31">
        <v>1.329787234E-3</v>
      </c>
      <c r="G127" s="27">
        <v>875</v>
      </c>
      <c r="H127" s="27">
        <v>19</v>
      </c>
      <c r="I127" s="27">
        <v>1726</v>
      </c>
      <c r="J127" s="31">
        <f t="shared" si="15"/>
        <v>0.51796060254924681</v>
      </c>
      <c r="K127" s="31">
        <f t="shared" si="16"/>
        <v>0.50695249130938591</v>
      </c>
      <c r="L127" s="31">
        <f t="shared" si="17"/>
        <v>1.100811123986095E-2</v>
      </c>
      <c r="M127" s="31">
        <f t="shared" si="13"/>
        <v>0.97874720357941836</v>
      </c>
      <c r="N127" s="31">
        <f t="shared" si="14"/>
        <v>2.1252796420581657E-2</v>
      </c>
      <c r="O127" s="31">
        <v>0.97721599999999997</v>
      </c>
      <c r="P127" s="31">
        <v>2.2783000000000001E-2</v>
      </c>
      <c r="Q127" s="27">
        <v>794</v>
      </c>
      <c r="R127" s="27">
        <v>19</v>
      </c>
      <c r="S127" s="31">
        <v>0.97662976629766296</v>
      </c>
      <c r="T127" s="99">
        <v>2.3370233702337023E-2</v>
      </c>
    </row>
    <row r="128" spans="1:20" x14ac:dyDescent="0.2">
      <c r="A128" s="87">
        <v>1890</v>
      </c>
      <c r="B128" s="31">
        <v>0.90517241379299995</v>
      </c>
      <c r="C128" s="31">
        <v>3.0172413793000001E-2</v>
      </c>
      <c r="D128" s="31">
        <v>5.7471264367000001E-2</v>
      </c>
      <c r="E128" s="31">
        <v>1.436781609E-3</v>
      </c>
      <c r="F128" s="31">
        <v>5.747126436E-3</v>
      </c>
      <c r="G128" s="27">
        <v>784</v>
      </c>
      <c r="H128" s="27">
        <v>28</v>
      </c>
      <c r="I128" s="27">
        <v>1498</v>
      </c>
      <c r="J128" s="31">
        <f t="shared" si="15"/>
        <v>0.54205607476635509</v>
      </c>
      <c r="K128" s="31">
        <f t="shared" si="16"/>
        <v>0.52336448598130836</v>
      </c>
      <c r="L128" s="31">
        <f t="shared" si="17"/>
        <v>1.8691588785046728E-2</v>
      </c>
      <c r="M128" s="31">
        <f t="shared" si="13"/>
        <v>0.96551724137931039</v>
      </c>
      <c r="N128" s="31">
        <f t="shared" si="14"/>
        <v>3.4482758620689655E-2</v>
      </c>
      <c r="O128" s="31">
        <v>0.96688799999999997</v>
      </c>
      <c r="P128" s="31">
        <v>3.3111000000000002E-2</v>
      </c>
      <c r="Q128" s="27">
        <v>727</v>
      </c>
      <c r="R128" s="27">
        <v>27</v>
      </c>
      <c r="S128" s="31">
        <v>0.96419098143236071</v>
      </c>
      <c r="T128" s="99">
        <v>3.580901856763926E-2</v>
      </c>
    </row>
    <row r="129" spans="1:20" x14ac:dyDescent="0.2">
      <c r="A129" s="87">
        <v>1889</v>
      </c>
      <c r="B129" s="31">
        <v>0.88452088451999999</v>
      </c>
      <c r="C129" s="31">
        <v>3.5626535626000003E-2</v>
      </c>
      <c r="D129" s="31">
        <v>7.6167076166999997E-2</v>
      </c>
      <c r="E129" s="31">
        <v>0</v>
      </c>
      <c r="F129" s="31">
        <v>3.685503685E-3</v>
      </c>
      <c r="G129" s="27">
        <v>926</v>
      </c>
      <c r="H129" s="27">
        <v>34</v>
      </c>
      <c r="I129" s="27">
        <v>1787</v>
      </c>
      <c r="J129" s="31">
        <f t="shared" si="15"/>
        <v>0.5372132064913262</v>
      </c>
      <c r="K129" s="31">
        <f t="shared" si="16"/>
        <v>0.51818690542809176</v>
      </c>
      <c r="L129" s="31">
        <f t="shared" si="17"/>
        <v>1.9026301063234472E-2</v>
      </c>
      <c r="M129" s="31">
        <f t="shared" si="13"/>
        <v>0.96458333333333335</v>
      </c>
      <c r="N129" s="31">
        <f t="shared" si="14"/>
        <v>3.5416666666666666E-2</v>
      </c>
      <c r="O129" s="31">
        <v>0.96313099999999996</v>
      </c>
      <c r="P129" s="31">
        <v>3.6867999999999998E-2</v>
      </c>
      <c r="Q129" s="27">
        <v>846</v>
      </c>
      <c r="R129" s="27">
        <v>34</v>
      </c>
      <c r="S129" s="31">
        <v>0.96136363636363631</v>
      </c>
      <c r="T129" s="99">
        <v>3.8636363636363635E-2</v>
      </c>
    </row>
    <row r="130" spans="1:20" x14ac:dyDescent="0.2">
      <c r="A130" s="87">
        <v>1888</v>
      </c>
      <c r="B130" s="31">
        <v>0.94117647058800002</v>
      </c>
      <c r="C130" s="31">
        <v>1.9607843137000001E-2</v>
      </c>
      <c r="D130" s="31">
        <v>3.9215686274000003E-2</v>
      </c>
      <c r="E130" s="31">
        <v>0</v>
      </c>
      <c r="F130" s="31">
        <v>0</v>
      </c>
      <c r="G130" s="27">
        <v>54</v>
      </c>
      <c r="H130" s="27">
        <v>1</v>
      </c>
      <c r="I130" s="27">
        <v>95</v>
      </c>
      <c r="J130" s="31">
        <f t="shared" ref="J130:J161" si="18">(G130+H130)/I130</f>
        <v>0.57894736842105265</v>
      </c>
      <c r="K130" s="31">
        <f t="shared" ref="K130:K161" si="19">G130/I130</f>
        <v>0.56842105263157894</v>
      </c>
      <c r="L130" s="31">
        <f t="shared" ref="L130:L161" si="20">H130/I130</f>
        <v>1.0526315789473684E-2</v>
      </c>
      <c r="M130" s="31">
        <f t="shared" si="13"/>
        <v>0.98181818181818181</v>
      </c>
      <c r="N130" s="31">
        <f t="shared" si="14"/>
        <v>1.8181818181818181E-2</v>
      </c>
      <c r="O130" s="31">
        <v>0.981132</v>
      </c>
      <c r="P130" s="31">
        <v>1.8866999999999998E-2</v>
      </c>
      <c r="Q130" s="27">
        <v>52</v>
      </c>
      <c r="R130" s="27">
        <v>1</v>
      </c>
      <c r="S130" s="31">
        <v>0.98113207547169812</v>
      </c>
      <c r="T130" s="99">
        <v>1.8867924528301886E-2</v>
      </c>
    </row>
    <row r="131" spans="1:20" x14ac:dyDescent="0.2">
      <c r="A131" s="87">
        <v>1887</v>
      </c>
      <c r="B131" s="31">
        <v>0.88888888888799999</v>
      </c>
      <c r="C131" s="31">
        <v>0</v>
      </c>
      <c r="D131" s="31">
        <v>0.111111111111</v>
      </c>
      <c r="E131" s="31">
        <v>0</v>
      </c>
      <c r="F131" s="31">
        <v>0</v>
      </c>
      <c r="G131" s="27">
        <v>20</v>
      </c>
      <c r="H131" s="27"/>
      <c r="I131" s="27">
        <v>31</v>
      </c>
      <c r="J131" s="31">
        <f t="shared" si="18"/>
        <v>0.64516129032258063</v>
      </c>
      <c r="K131" s="31">
        <f t="shared" si="19"/>
        <v>0.64516129032258063</v>
      </c>
      <c r="L131" s="31">
        <f t="shared" si="20"/>
        <v>0</v>
      </c>
      <c r="M131" s="31">
        <f t="shared" si="13"/>
        <v>1</v>
      </c>
      <c r="N131" s="31">
        <f t="shared" si="14"/>
        <v>0</v>
      </c>
      <c r="O131" s="31">
        <v>1</v>
      </c>
      <c r="P131" s="31">
        <v>0</v>
      </c>
      <c r="Q131" s="27">
        <v>18</v>
      </c>
      <c r="R131" s="27"/>
      <c r="S131" s="31">
        <v>1</v>
      </c>
      <c r="T131" s="99">
        <v>0</v>
      </c>
    </row>
    <row r="132" spans="1:20" x14ac:dyDescent="0.2">
      <c r="A132" s="87">
        <v>1886</v>
      </c>
      <c r="B132" s="31">
        <v>0.9</v>
      </c>
      <c r="C132" s="31">
        <v>0.05</v>
      </c>
      <c r="D132" s="31">
        <v>0.05</v>
      </c>
      <c r="E132" s="31">
        <v>0</v>
      </c>
      <c r="F132" s="31">
        <v>0</v>
      </c>
      <c r="G132" s="27">
        <v>20</v>
      </c>
      <c r="H132" s="27">
        <v>1</v>
      </c>
      <c r="I132" s="27">
        <v>40</v>
      </c>
      <c r="J132" s="31">
        <f t="shared" si="18"/>
        <v>0.52500000000000002</v>
      </c>
      <c r="K132" s="31">
        <f t="shared" si="19"/>
        <v>0.5</v>
      </c>
      <c r="L132" s="31">
        <f t="shared" si="20"/>
        <v>2.5000000000000001E-2</v>
      </c>
      <c r="M132" s="31">
        <f t="shared" si="13"/>
        <v>0.95238095238095233</v>
      </c>
      <c r="N132" s="31">
        <f t="shared" si="14"/>
        <v>4.7619047619047616E-2</v>
      </c>
      <c r="O132" s="31">
        <v>0.95</v>
      </c>
      <c r="P132" s="31">
        <v>0.05</v>
      </c>
      <c r="Q132" s="27">
        <v>19</v>
      </c>
      <c r="R132" s="27">
        <v>1</v>
      </c>
      <c r="S132" s="31">
        <v>0.95</v>
      </c>
      <c r="T132" s="99">
        <v>0.05</v>
      </c>
    </row>
    <row r="133" spans="1:20" x14ac:dyDescent="0.2">
      <c r="A133" s="87">
        <v>1885</v>
      </c>
      <c r="B133" s="31">
        <v>0.92857142857099995</v>
      </c>
      <c r="C133" s="31">
        <v>0</v>
      </c>
      <c r="D133" s="31">
        <v>7.1428571428000007E-2</v>
      </c>
      <c r="E133" s="31">
        <v>0</v>
      </c>
      <c r="F133" s="31">
        <v>0</v>
      </c>
      <c r="G133" s="27">
        <v>16</v>
      </c>
      <c r="H133" s="27"/>
      <c r="I133" s="27">
        <v>23</v>
      </c>
      <c r="J133" s="31">
        <f t="shared" si="18"/>
        <v>0.69565217391304346</v>
      </c>
      <c r="K133" s="31">
        <f t="shared" si="19"/>
        <v>0.69565217391304346</v>
      </c>
      <c r="L133" s="31">
        <f t="shared" si="20"/>
        <v>0</v>
      </c>
      <c r="M133" s="31">
        <f t="shared" si="13"/>
        <v>1</v>
      </c>
      <c r="N133" s="31">
        <f t="shared" si="14"/>
        <v>0</v>
      </c>
      <c r="O133" s="31">
        <v>1</v>
      </c>
      <c r="P133" s="31">
        <v>0</v>
      </c>
      <c r="Q133" s="27">
        <v>15</v>
      </c>
      <c r="R133" s="27"/>
      <c r="S133" s="31">
        <v>1</v>
      </c>
      <c r="T133" s="99">
        <v>0</v>
      </c>
    </row>
    <row r="134" spans="1:20" x14ac:dyDescent="0.2">
      <c r="A134" s="87">
        <v>1884</v>
      </c>
      <c r="B134" s="31">
        <v>0.93333333333299995</v>
      </c>
      <c r="C134" s="31">
        <v>0</v>
      </c>
      <c r="D134" s="31">
        <v>6.6666666666000005E-2</v>
      </c>
      <c r="E134" s="31">
        <v>0</v>
      </c>
      <c r="F134" s="31">
        <v>0</v>
      </c>
      <c r="G134" s="27">
        <v>16</v>
      </c>
      <c r="H134" s="27"/>
      <c r="I134" s="27">
        <v>26</v>
      </c>
      <c r="J134" s="31">
        <f t="shared" si="18"/>
        <v>0.61538461538461542</v>
      </c>
      <c r="K134" s="31">
        <f t="shared" si="19"/>
        <v>0.61538461538461542</v>
      </c>
      <c r="L134" s="31">
        <f t="shared" si="20"/>
        <v>0</v>
      </c>
      <c r="M134" s="31">
        <f t="shared" si="13"/>
        <v>1</v>
      </c>
      <c r="N134" s="31">
        <f t="shared" si="14"/>
        <v>0</v>
      </c>
      <c r="O134" s="31">
        <v>1</v>
      </c>
      <c r="P134" s="31">
        <v>0</v>
      </c>
      <c r="Q134" s="27">
        <v>15</v>
      </c>
      <c r="R134" s="27"/>
      <c r="S134" s="31">
        <v>1</v>
      </c>
      <c r="T134" s="99">
        <v>0</v>
      </c>
    </row>
    <row r="135" spans="1:20" x14ac:dyDescent="0.2">
      <c r="A135" s="87">
        <v>1883</v>
      </c>
      <c r="B135" s="31">
        <v>1</v>
      </c>
      <c r="C135" s="31">
        <v>0</v>
      </c>
      <c r="D135" s="31">
        <v>0</v>
      </c>
      <c r="E135" s="31">
        <v>0</v>
      </c>
      <c r="F135" s="31">
        <v>0</v>
      </c>
      <c r="G135" s="27">
        <v>11</v>
      </c>
      <c r="H135" s="27"/>
      <c r="I135" s="27">
        <v>17</v>
      </c>
      <c r="J135" s="31">
        <f t="shared" si="18"/>
        <v>0.6470588235294118</v>
      </c>
      <c r="K135" s="31">
        <f t="shared" si="19"/>
        <v>0.6470588235294118</v>
      </c>
      <c r="L135" s="31">
        <f t="shared" si="20"/>
        <v>0</v>
      </c>
      <c r="M135" s="31">
        <f t="shared" si="13"/>
        <v>1</v>
      </c>
      <c r="N135" s="31">
        <f t="shared" si="14"/>
        <v>0</v>
      </c>
      <c r="O135" s="31">
        <v>1</v>
      </c>
      <c r="P135" s="31">
        <v>0</v>
      </c>
      <c r="Q135" s="27">
        <v>11</v>
      </c>
      <c r="R135" s="27"/>
      <c r="S135" s="31">
        <v>1</v>
      </c>
      <c r="T135" s="99">
        <v>0</v>
      </c>
    </row>
    <row r="136" spans="1:20" x14ac:dyDescent="0.2">
      <c r="A136" s="87">
        <v>1882</v>
      </c>
      <c r="B136" s="31">
        <v>0.84615384615300004</v>
      </c>
      <c r="C136" s="31">
        <v>7.6923076923000003E-2</v>
      </c>
      <c r="D136" s="31">
        <v>7.6923076923000003E-2</v>
      </c>
      <c r="E136" s="31">
        <v>0</v>
      </c>
      <c r="F136" s="31">
        <v>0</v>
      </c>
      <c r="G136" s="27">
        <v>13</v>
      </c>
      <c r="H136" s="27">
        <v>1</v>
      </c>
      <c r="I136" s="27">
        <v>21</v>
      </c>
      <c r="J136" s="31">
        <f t="shared" si="18"/>
        <v>0.66666666666666663</v>
      </c>
      <c r="K136" s="31">
        <f t="shared" si="19"/>
        <v>0.61904761904761907</v>
      </c>
      <c r="L136" s="31">
        <f t="shared" si="20"/>
        <v>4.7619047619047616E-2</v>
      </c>
      <c r="M136" s="31">
        <f t="shared" si="13"/>
        <v>0.9285714285714286</v>
      </c>
      <c r="N136" s="31">
        <f t="shared" si="14"/>
        <v>7.1428571428571425E-2</v>
      </c>
      <c r="O136" s="31">
        <v>0.92307600000000001</v>
      </c>
      <c r="P136" s="31">
        <v>7.6923000000000005E-2</v>
      </c>
      <c r="Q136" s="27">
        <v>12</v>
      </c>
      <c r="R136" s="27">
        <v>1</v>
      </c>
      <c r="S136" s="31">
        <v>0.92307692307692313</v>
      </c>
      <c r="T136" s="99">
        <v>7.6923076923076927E-2</v>
      </c>
    </row>
    <row r="137" spans="1:20" x14ac:dyDescent="0.2">
      <c r="A137" s="87">
        <v>1881</v>
      </c>
      <c r="B137" s="31">
        <v>1</v>
      </c>
      <c r="C137" s="31">
        <v>0</v>
      </c>
      <c r="D137" s="31">
        <v>0</v>
      </c>
      <c r="E137" s="31">
        <v>0</v>
      </c>
      <c r="F137" s="31">
        <v>0</v>
      </c>
      <c r="G137" s="27">
        <v>25</v>
      </c>
      <c r="H137" s="27"/>
      <c r="I137" s="27">
        <v>32</v>
      </c>
      <c r="J137" s="31">
        <f t="shared" si="18"/>
        <v>0.78125</v>
      </c>
      <c r="K137" s="31">
        <f t="shared" si="19"/>
        <v>0.78125</v>
      </c>
      <c r="L137" s="31">
        <f t="shared" si="20"/>
        <v>0</v>
      </c>
      <c r="M137" s="31">
        <f t="shared" si="13"/>
        <v>1</v>
      </c>
      <c r="N137" s="31">
        <f t="shared" si="14"/>
        <v>0</v>
      </c>
      <c r="O137" s="31">
        <v>1</v>
      </c>
      <c r="P137" s="31">
        <v>0</v>
      </c>
      <c r="Q137" s="27">
        <v>25</v>
      </c>
      <c r="R137" s="27"/>
      <c r="S137" s="31">
        <v>1</v>
      </c>
      <c r="T137" s="99">
        <v>0</v>
      </c>
    </row>
    <row r="138" spans="1:20" x14ac:dyDescent="0.2">
      <c r="A138" s="87">
        <v>1880</v>
      </c>
      <c r="B138" s="31">
        <v>0.85</v>
      </c>
      <c r="C138" s="31">
        <v>0.05</v>
      </c>
      <c r="D138" s="31">
        <v>0.1</v>
      </c>
      <c r="E138" s="31">
        <v>0</v>
      </c>
      <c r="F138" s="31">
        <v>0</v>
      </c>
      <c r="G138" s="27">
        <v>22</v>
      </c>
      <c r="H138" s="27">
        <v>1</v>
      </c>
      <c r="I138" s="27">
        <v>37</v>
      </c>
      <c r="J138" s="31">
        <f t="shared" si="18"/>
        <v>0.6216216216216216</v>
      </c>
      <c r="K138" s="31">
        <f t="shared" si="19"/>
        <v>0.59459459459459463</v>
      </c>
      <c r="L138" s="31">
        <f t="shared" si="20"/>
        <v>2.7027027027027029E-2</v>
      </c>
      <c r="M138" s="31">
        <f t="shared" si="13"/>
        <v>0.95652173913043481</v>
      </c>
      <c r="N138" s="31">
        <f t="shared" si="14"/>
        <v>4.3478260869565216E-2</v>
      </c>
      <c r="O138" s="31">
        <v>0.95238</v>
      </c>
      <c r="P138" s="31">
        <v>4.7619000000000002E-2</v>
      </c>
      <c r="Q138" s="27">
        <v>20</v>
      </c>
      <c r="R138" s="27">
        <v>1</v>
      </c>
      <c r="S138" s="31">
        <v>0.95238095238095233</v>
      </c>
      <c r="T138" s="99">
        <v>4.7619047619047616E-2</v>
      </c>
    </row>
    <row r="139" spans="1:20" x14ac:dyDescent="0.2">
      <c r="A139" s="87">
        <v>1879</v>
      </c>
      <c r="B139" s="31">
        <v>0.86666666666600001</v>
      </c>
      <c r="C139" s="31">
        <v>0</v>
      </c>
      <c r="D139" s="31">
        <v>6.6666666666000005E-2</v>
      </c>
      <c r="E139" s="31">
        <v>0</v>
      </c>
      <c r="F139" s="31">
        <v>6.6666666666000005E-2</v>
      </c>
      <c r="G139" s="27">
        <v>16</v>
      </c>
      <c r="H139" s="27">
        <v>1</v>
      </c>
      <c r="I139" s="27">
        <v>27</v>
      </c>
      <c r="J139" s="31">
        <f t="shared" si="18"/>
        <v>0.62962962962962965</v>
      </c>
      <c r="K139" s="31">
        <f t="shared" si="19"/>
        <v>0.59259259259259256</v>
      </c>
      <c r="L139" s="31">
        <f t="shared" si="20"/>
        <v>3.7037037037037035E-2</v>
      </c>
      <c r="M139" s="31">
        <f t="shared" si="13"/>
        <v>0.94117647058823528</v>
      </c>
      <c r="N139" s="31">
        <f t="shared" si="14"/>
        <v>5.8823529411764705E-2</v>
      </c>
      <c r="O139" s="31">
        <v>0.96666600000000003</v>
      </c>
      <c r="P139" s="31">
        <v>3.3333000000000002E-2</v>
      </c>
      <c r="Q139" s="27">
        <v>15</v>
      </c>
      <c r="R139" s="27">
        <v>1</v>
      </c>
      <c r="S139" s="31">
        <v>0.9375</v>
      </c>
      <c r="T139" s="99">
        <v>6.25E-2</v>
      </c>
    </row>
    <row r="140" spans="1:20" x14ac:dyDescent="0.2">
      <c r="A140" s="87">
        <v>1878</v>
      </c>
      <c r="B140" s="31">
        <v>1</v>
      </c>
      <c r="C140" s="31">
        <v>0</v>
      </c>
      <c r="D140" s="31">
        <v>0</v>
      </c>
      <c r="E140" s="31">
        <v>0</v>
      </c>
      <c r="F140" s="31">
        <v>0</v>
      </c>
      <c r="G140" s="27">
        <v>11</v>
      </c>
      <c r="H140" s="27"/>
      <c r="I140" s="27">
        <v>21</v>
      </c>
      <c r="J140" s="31">
        <f t="shared" si="18"/>
        <v>0.52380952380952384</v>
      </c>
      <c r="K140" s="31">
        <f t="shared" si="19"/>
        <v>0.52380952380952384</v>
      </c>
      <c r="L140" s="31">
        <f t="shared" si="20"/>
        <v>0</v>
      </c>
      <c r="M140" s="31">
        <f t="shared" si="13"/>
        <v>1</v>
      </c>
      <c r="N140" s="31">
        <f t="shared" si="14"/>
        <v>0</v>
      </c>
      <c r="O140" s="31">
        <v>1</v>
      </c>
      <c r="P140" s="31">
        <v>0</v>
      </c>
      <c r="Q140" s="27">
        <v>11</v>
      </c>
      <c r="R140" s="27"/>
      <c r="S140" s="31">
        <v>1</v>
      </c>
      <c r="T140" s="99">
        <v>0</v>
      </c>
    </row>
    <row r="141" spans="1:20" x14ac:dyDescent="0.2">
      <c r="A141" s="87">
        <v>1877</v>
      </c>
      <c r="B141" s="31">
        <v>0.91666666666600005</v>
      </c>
      <c r="C141" s="31">
        <v>0</v>
      </c>
      <c r="D141" s="31">
        <v>8.3333333332999998E-2</v>
      </c>
      <c r="E141" s="31">
        <v>0</v>
      </c>
      <c r="F141" s="31">
        <v>0</v>
      </c>
      <c r="G141" s="27">
        <v>15</v>
      </c>
      <c r="H141" s="27"/>
      <c r="I141" s="27">
        <v>24</v>
      </c>
      <c r="J141" s="31">
        <f t="shared" si="18"/>
        <v>0.625</v>
      </c>
      <c r="K141" s="31">
        <f t="shared" si="19"/>
        <v>0.625</v>
      </c>
      <c r="L141" s="31">
        <f t="shared" si="20"/>
        <v>0</v>
      </c>
      <c r="M141" s="31">
        <f t="shared" si="13"/>
        <v>1</v>
      </c>
      <c r="N141" s="31">
        <f t="shared" si="14"/>
        <v>0</v>
      </c>
      <c r="O141" s="31">
        <v>1</v>
      </c>
      <c r="P141" s="31">
        <v>0</v>
      </c>
      <c r="Q141" s="27">
        <v>14</v>
      </c>
      <c r="R141" s="27"/>
      <c r="S141" s="31">
        <v>1</v>
      </c>
      <c r="T141" s="99">
        <v>0</v>
      </c>
    </row>
    <row r="142" spans="1:20" x14ac:dyDescent="0.2">
      <c r="A142" s="87">
        <v>1876</v>
      </c>
      <c r="B142" s="31">
        <v>1</v>
      </c>
      <c r="C142" s="31">
        <v>0</v>
      </c>
      <c r="D142" s="31">
        <v>0</v>
      </c>
      <c r="E142" s="31">
        <v>0</v>
      </c>
      <c r="F142" s="31">
        <v>0</v>
      </c>
      <c r="G142" s="27">
        <v>7</v>
      </c>
      <c r="H142" s="27"/>
      <c r="I142" s="27">
        <v>8</v>
      </c>
      <c r="J142" s="31">
        <f t="shared" si="18"/>
        <v>0.875</v>
      </c>
      <c r="K142" s="31">
        <f t="shared" si="19"/>
        <v>0.875</v>
      </c>
      <c r="L142" s="31">
        <f t="shared" si="20"/>
        <v>0</v>
      </c>
      <c r="M142" s="31">
        <f t="shared" si="13"/>
        <v>1</v>
      </c>
      <c r="N142" s="31">
        <f t="shared" si="14"/>
        <v>0</v>
      </c>
      <c r="O142" s="31">
        <v>1</v>
      </c>
      <c r="P142" s="31">
        <v>0</v>
      </c>
      <c r="Q142" s="27">
        <v>7</v>
      </c>
      <c r="R142" s="27"/>
      <c r="S142" s="31">
        <v>1</v>
      </c>
      <c r="T142" s="99">
        <v>0</v>
      </c>
    </row>
    <row r="143" spans="1:20" x14ac:dyDescent="0.2">
      <c r="A143" s="87">
        <v>1875</v>
      </c>
      <c r="B143" s="31">
        <v>1</v>
      </c>
      <c r="C143" s="31">
        <v>0</v>
      </c>
      <c r="D143" s="31">
        <v>0</v>
      </c>
      <c r="E143" s="31">
        <v>0</v>
      </c>
      <c r="F143" s="31">
        <v>0</v>
      </c>
      <c r="G143" s="27">
        <v>2</v>
      </c>
      <c r="H143" s="27"/>
      <c r="I143" s="27">
        <v>2</v>
      </c>
      <c r="J143" s="31">
        <f t="shared" si="18"/>
        <v>1</v>
      </c>
      <c r="K143" s="31">
        <f t="shared" si="19"/>
        <v>1</v>
      </c>
      <c r="L143" s="31">
        <f t="shared" si="20"/>
        <v>0</v>
      </c>
      <c r="M143" s="31">
        <f t="shared" si="13"/>
        <v>1</v>
      </c>
      <c r="N143" s="31">
        <f t="shared" si="14"/>
        <v>0</v>
      </c>
      <c r="O143" s="31">
        <v>1</v>
      </c>
      <c r="P143" s="31">
        <v>0</v>
      </c>
      <c r="Q143" s="27">
        <v>2</v>
      </c>
      <c r="R143" s="27"/>
      <c r="S143" s="31">
        <v>1</v>
      </c>
      <c r="T143" s="99">
        <v>0</v>
      </c>
    </row>
    <row r="144" spans="1:20" x14ac:dyDescent="0.2">
      <c r="A144" s="87">
        <v>1874</v>
      </c>
      <c r="B144" s="31">
        <v>0.5</v>
      </c>
      <c r="C144" s="31">
        <v>0</v>
      </c>
      <c r="D144" s="31">
        <v>0</v>
      </c>
      <c r="E144" s="31">
        <v>0</v>
      </c>
      <c r="F144" s="31">
        <v>0.5</v>
      </c>
      <c r="G144" s="27">
        <v>2</v>
      </c>
      <c r="H144" s="27">
        <v>1</v>
      </c>
      <c r="I144" s="27">
        <v>5</v>
      </c>
      <c r="J144" s="31">
        <f t="shared" si="18"/>
        <v>0.6</v>
      </c>
      <c r="K144" s="31">
        <f t="shared" si="19"/>
        <v>0.4</v>
      </c>
      <c r="L144" s="31">
        <f t="shared" si="20"/>
        <v>0.2</v>
      </c>
      <c r="M144" s="31">
        <f t="shared" si="13"/>
        <v>0.66666666666666663</v>
      </c>
      <c r="N144" s="31">
        <f t="shared" si="14"/>
        <v>0.33333333333333331</v>
      </c>
      <c r="O144" s="31">
        <v>0.75</v>
      </c>
      <c r="P144" s="31">
        <v>0.25</v>
      </c>
      <c r="Q144" s="27">
        <v>2</v>
      </c>
      <c r="R144" s="27">
        <v>1</v>
      </c>
      <c r="S144" s="31">
        <v>0.66666666666666663</v>
      </c>
      <c r="T144" s="99">
        <v>0.33333333333333331</v>
      </c>
    </row>
    <row r="145" spans="1:20" x14ac:dyDescent="0.2">
      <c r="A145" s="87">
        <v>1873</v>
      </c>
      <c r="B145" s="31">
        <v>1</v>
      </c>
      <c r="C145" s="31">
        <v>0</v>
      </c>
      <c r="D145" s="31">
        <v>0</v>
      </c>
      <c r="E145" s="31">
        <v>0</v>
      </c>
      <c r="F145" s="31">
        <v>0</v>
      </c>
      <c r="G145" s="27">
        <v>5</v>
      </c>
      <c r="H145" s="27"/>
      <c r="I145" s="27">
        <v>5</v>
      </c>
      <c r="J145" s="31">
        <f t="shared" si="18"/>
        <v>1</v>
      </c>
      <c r="K145" s="31">
        <f t="shared" si="19"/>
        <v>1</v>
      </c>
      <c r="L145" s="31">
        <f t="shared" si="20"/>
        <v>0</v>
      </c>
      <c r="M145" s="31">
        <f t="shared" si="13"/>
        <v>1</v>
      </c>
      <c r="N145" s="31">
        <f t="shared" si="14"/>
        <v>0</v>
      </c>
      <c r="O145" s="31">
        <v>1</v>
      </c>
      <c r="P145" s="31">
        <v>0</v>
      </c>
      <c r="Q145" s="27">
        <v>5</v>
      </c>
      <c r="R145" s="27"/>
      <c r="S145" s="31">
        <v>1</v>
      </c>
      <c r="T145" s="99">
        <v>0</v>
      </c>
    </row>
    <row r="146" spans="1:20" x14ac:dyDescent="0.2">
      <c r="A146" s="87">
        <v>1872</v>
      </c>
      <c r="B146" s="31">
        <v>1</v>
      </c>
      <c r="C146" s="31">
        <v>0</v>
      </c>
      <c r="D146" s="31">
        <v>0</v>
      </c>
      <c r="E146" s="31">
        <v>0</v>
      </c>
      <c r="F146" s="31">
        <v>0</v>
      </c>
      <c r="G146" s="27">
        <v>1</v>
      </c>
      <c r="H146" s="27"/>
      <c r="I146" s="27">
        <v>1</v>
      </c>
      <c r="J146" s="31">
        <f t="shared" si="18"/>
        <v>1</v>
      </c>
      <c r="K146" s="31">
        <f t="shared" si="19"/>
        <v>1</v>
      </c>
      <c r="L146" s="31">
        <f t="shared" si="20"/>
        <v>0</v>
      </c>
      <c r="M146" s="31">
        <f t="shared" si="13"/>
        <v>1</v>
      </c>
      <c r="N146" s="31">
        <f t="shared" si="14"/>
        <v>0</v>
      </c>
      <c r="O146" s="31">
        <v>1</v>
      </c>
      <c r="P146" s="31">
        <v>0</v>
      </c>
      <c r="Q146" s="27">
        <v>1</v>
      </c>
      <c r="R146" s="27"/>
      <c r="S146" s="31">
        <v>1</v>
      </c>
      <c r="T146" s="99">
        <v>0</v>
      </c>
    </row>
    <row r="147" spans="1:20" x14ac:dyDescent="0.2">
      <c r="A147" s="87">
        <v>1870</v>
      </c>
      <c r="B147" s="31">
        <v>1</v>
      </c>
      <c r="C147" s="31">
        <v>0</v>
      </c>
      <c r="D147" s="31">
        <v>0</v>
      </c>
      <c r="E147" s="31">
        <v>0</v>
      </c>
      <c r="F147" s="31">
        <v>0</v>
      </c>
      <c r="G147" s="27">
        <v>3</v>
      </c>
      <c r="H147" s="27"/>
      <c r="I147" s="27">
        <v>5</v>
      </c>
      <c r="J147" s="31">
        <f t="shared" si="18"/>
        <v>0.6</v>
      </c>
      <c r="K147" s="31">
        <f t="shared" si="19"/>
        <v>0.6</v>
      </c>
      <c r="L147" s="31">
        <f t="shared" si="20"/>
        <v>0</v>
      </c>
      <c r="M147" s="31">
        <f t="shared" si="13"/>
        <v>1</v>
      </c>
      <c r="N147" s="31">
        <f t="shared" si="14"/>
        <v>0</v>
      </c>
      <c r="O147" s="31">
        <v>1</v>
      </c>
      <c r="P147" s="31">
        <v>0</v>
      </c>
      <c r="Q147" s="27">
        <v>2</v>
      </c>
      <c r="R147" s="27"/>
      <c r="S147" s="31">
        <v>1</v>
      </c>
      <c r="T147" s="99">
        <v>0</v>
      </c>
    </row>
    <row r="148" spans="1:20" x14ac:dyDescent="0.2">
      <c r="A148" s="87">
        <v>1869</v>
      </c>
      <c r="B148" s="31">
        <v>1</v>
      </c>
      <c r="C148" s="31">
        <v>0</v>
      </c>
      <c r="D148" s="31">
        <v>0</v>
      </c>
      <c r="E148" s="31">
        <v>0</v>
      </c>
      <c r="F148" s="31">
        <v>0</v>
      </c>
      <c r="G148" s="27">
        <v>1</v>
      </c>
      <c r="H148" s="27"/>
      <c r="I148" s="27">
        <v>2</v>
      </c>
      <c r="J148" s="31">
        <f t="shared" si="18"/>
        <v>0.5</v>
      </c>
      <c r="K148" s="31">
        <f t="shared" si="19"/>
        <v>0.5</v>
      </c>
      <c r="L148" s="31">
        <f t="shared" si="20"/>
        <v>0</v>
      </c>
      <c r="M148" s="31">
        <f t="shared" si="13"/>
        <v>1</v>
      </c>
      <c r="N148" s="31">
        <f t="shared" si="14"/>
        <v>0</v>
      </c>
      <c r="O148" s="31">
        <v>1</v>
      </c>
      <c r="P148" s="31">
        <v>0</v>
      </c>
      <c r="Q148" s="27">
        <v>1</v>
      </c>
      <c r="R148" s="27"/>
      <c r="S148" s="31">
        <v>1</v>
      </c>
      <c r="T148" s="99">
        <v>0</v>
      </c>
    </row>
    <row r="149" spans="1:20" x14ac:dyDescent="0.2">
      <c r="A149" s="87">
        <v>1868</v>
      </c>
      <c r="B149" s="31">
        <v>1</v>
      </c>
      <c r="C149" s="31">
        <v>0</v>
      </c>
      <c r="D149" s="31">
        <v>0</v>
      </c>
      <c r="E149" s="31">
        <v>0</v>
      </c>
      <c r="F149" s="31">
        <v>0</v>
      </c>
      <c r="G149" s="27">
        <v>1</v>
      </c>
      <c r="H149" s="27"/>
      <c r="I149" s="27">
        <v>1</v>
      </c>
      <c r="J149" s="31">
        <f t="shared" si="18"/>
        <v>1</v>
      </c>
      <c r="K149" s="31">
        <f t="shared" si="19"/>
        <v>1</v>
      </c>
      <c r="L149" s="31">
        <f t="shared" si="20"/>
        <v>0</v>
      </c>
      <c r="M149" s="31">
        <f t="shared" si="13"/>
        <v>1</v>
      </c>
      <c r="N149" s="31">
        <f t="shared" si="14"/>
        <v>0</v>
      </c>
      <c r="O149" s="31">
        <v>1</v>
      </c>
      <c r="P149" s="31">
        <v>0</v>
      </c>
      <c r="Q149" s="27">
        <v>1</v>
      </c>
      <c r="R149" s="27"/>
      <c r="S149" s="31">
        <v>1</v>
      </c>
      <c r="T149" s="99">
        <v>0</v>
      </c>
    </row>
    <row r="150" spans="1:20" x14ac:dyDescent="0.2">
      <c r="A150" s="87">
        <v>1867</v>
      </c>
      <c r="B150" s="31">
        <v>1</v>
      </c>
      <c r="C150" s="31">
        <v>0</v>
      </c>
      <c r="D150" s="31">
        <v>0</v>
      </c>
      <c r="E150" s="31">
        <v>0</v>
      </c>
      <c r="F150" s="31">
        <v>0</v>
      </c>
      <c r="G150" s="27">
        <v>1</v>
      </c>
      <c r="H150" s="27"/>
      <c r="I150" s="27">
        <v>4</v>
      </c>
      <c r="J150" s="31">
        <f t="shared" si="18"/>
        <v>0.25</v>
      </c>
      <c r="K150" s="31">
        <f t="shared" si="19"/>
        <v>0.25</v>
      </c>
      <c r="L150" s="31">
        <f t="shared" si="20"/>
        <v>0</v>
      </c>
      <c r="M150" s="31">
        <f t="shared" si="13"/>
        <v>1</v>
      </c>
      <c r="N150" s="31">
        <f t="shared" si="14"/>
        <v>0</v>
      </c>
      <c r="O150" s="31">
        <v>1</v>
      </c>
      <c r="P150" s="31">
        <v>0</v>
      </c>
      <c r="Q150" s="27">
        <v>1</v>
      </c>
      <c r="R150" s="27"/>
      <c r="S150" s="31">
        <v>1</v>
      </c>
      <c r="T150" s="99">
        <v>0</v>
      </c>
    </row>
    <row r="151" spans="1:20" x14ac:dyDescent="0.2">
      <c r="A151" s="87">
        <v>1866</v>
      </c>
      <c r="B151" s="31">
        <v>0.5</v>
      </c>
      <c r="C151" s="31">
        <v>0</v>
      </c>
      <c r="D151" s="31">
        <v>0.5</v>
      </c>
      <c r="E151" s="31">
        <v>0</v>
      </c>
      <c r="F151" s="31">
        <v>0</v>
      </c>
      <c r="G151" s="27">
        <v>3</v>
      </c>
      <c r="H151" s="27"/>
      <c r="I151" s="27">
        <v>3</v>
      </c>
      <c r="J151" s="31">
        <f t="shared" si="18"/>
        <v>1</v>
      </c>
      <c r="K151" s="31">
        <f t="shared" si="19"/>
        <v>1</v>
      </c>
      <c r="L151" s="31">
        <f t="shared" si="20"/>
        <v>0</v>
      </c>
      <c r="M151" s="31">
        <f t="shared" si="13"/>
        <v>1</v>
      </c>
      <c r="N151" s="31">
        <f t="shared" si="14"/>
        <v>0</v>
      </c>
      <c r="O151" s="31">
        <v>1</v>
      </c>
      <c r="P151" s="31">
        <v>0</v>
      </c>
      <c r="Q151" s="27">
        <v>2</v>
      </c>
      <c r="R151" s="27"/>
      <c r="S151" s="31">
        <v>1</v>
      </c>
      <c r="T151" s="99">
        <v>0</v>
      </c>
    </row>
    <row r="152" spans="1:20" x14ac:dyDescent="0.2">
      <c r="A152" s="87">
        <v>1863</v>
      </c>
      <c r="B152" s="31">
        <v>1</v>
      </c>
      <c r="C152" s="31">
        <v>0</v>
      </c>
      <c r="D152" s="31">
        <v>0</v>
      </c>
      <c r="E152" s="31">
        <v>0</v>
      </c>
      <c r="F152" s="31">
        <v>0</v>
      </c>
      <c r="G152" s="27">
        <v>1</v>
      </c>
      <c r="H152" s="27"/>
      <c r="I152" s="27">
        <v>2</v>
      </c>
      <c r="J152" s="31">
        <f t="shared" si="18"/>
        <v>0.5</v>
      </c>
      <c r="K152" s="31">
        <f t="shared" si="19"/>
        <v>0.5</v>
      </c>
      <c r="L152" s="31">
        <f t="shared" si="20"/>
        <v>0</v>
      </c>
      <c r="M152" s="31">
        <f t="shared" ref="M152:M169" si="21">G152/(G152+H152)</f>
        <v>1</v>
      </c>
      <c r="N152" s="31">
        <f t="shared" ref="N152:N169" si="22">H152/(G152+H152)</f>
        <v>0</v>
      </c>
      <c r="O152" s="31">
        <v>1</v>
      </c>
      <c r="P152" s="31">
        <v>0</v>
      </c>
      <c r="Q152" s="27">
        <v>1</v>
      </c>
      <c r="R152" s="27"/>
      <c r="S152" s="31">
        <v>1</v>
      </c>
      <c r="T152" s="99">
        <v>0</v>
      </c>
    </row>
    <row r="153" spans="1:20" x14ac:dyDescent="0.2">
      <c r="A153" s="87">
        <v>1862</v>
      </c>
      <c r="B153" s="31">
        <v>1</v>
      </c>
      <c r="C153" s="31">
        <v>0</v>
      </c>
      <c r="D153" s="31">
        <v>0</v>
      </c>
      <c r="E153" s="31">
        <v>0</v>
      </c>
      <c r="F153" s="31">
        <v>0</v>
      </c>
      <c r="G153" s="27">
        <v>3</v>
      </c>
      <c r="H153" s="27"/>
      <c r="I153" s="27">
        <v>4</v>
      </c>
      <c r="J153" s="31">
        <f t="shared" si="18"/>
        <v>0.75</v>
      </c>
      <c r="K153" s="31">
        <f t="shared" si="19"/>
        <v>0.75</v>
      </c>
      <c r="L153" s="31">
        <f t="shared" si="20"/>
        <v>0</v>
      </c>
      <c r="M153" s="31">
        <f t="shared" si="21"/>
        <v>1</v>
      </c>
      <c r="N153" s="31">
        <f t="shared" si="22"/>
        <v>0</v>
      </c>
      <c r="O153" s="31">
        <v>1</v>
      </c>
      <c r="P153" s="31">
        <v>0</v>
      </c>
      <c r="Q153" s="27">
        <v>3</v>
      </c>
      <c r="R153" s="27"/>
      <c r="S153" s="31">
        <v>1</v>
      </c>
      <c r="T153" s="99">
        <v>0</v>
      </c>
    </row>
    <row r="154" spans="1:20" x14ac:dyDescent="0.2">
      <c r="A154" s="87">
        <v>1861</v>
      </c>
      <c r="B154" s="31">
        <v>1</v>
      </c>
      <c r="C154" s="31">
        <v>0</v>
      </c>
      <c r="D154" s="31">
        <v>0</v>
      </c>
      <c r="E154" s="31">
        <v>0</v>
      </c>
      <c r="F154" s="31">
        <v>0</v>
      </c>
      <c r="G154" s="27">
        <v>1</v>
      </c>
      <c r="H154" s="27"/>
      <c r="I154" s="27">
        <v>3</v>
      </c>
      <c r="J154" s="31">
        <f t="shared" si="18"/>
        <v>0.33333333333333331</v>
      </c>
      <c r="K154" s="31">
        <f t="shared" si="19"/>
        <v>0.33333333333333331</v>
      </c>
      <c r="L154" s="31">
        <f t="shared" si="20"/>
        <v>0</v>
      </c>
      <c r="M154" s="31">
        <f t="shared" si="21"/>
        <v>1</v>
      </c>
      <c r="N154" s="31">
        <f t="shared" si="22"/>
        <v>0</v>
      </c>
      <c r="O154" s="31">
        <v>1</v>
      </c>
      <c r="P154" s="31">
        <v>0</v>
      </c>
      <c r="Q154" s="27">
        <v>1</v>
      </c>
      <c r="R154" s="27"/>
      <c r="S154" s="31">
        <v>1</v>
      </c>
      <c r="T154" s="99">
        <v>0</v>
      </c>
    </row>
    <row r="155" spans="1:20" x14ac:dyDescent="0.2">
      <c r="A155" s="87">
        <v>1859</v>
      </c>
      <c r="B155" s="31">
        <v>1</v>
      </c>
      <c r="C155" s="31">
        <v>0</v>
      </c>
      <c r="D155" s="31">
        <v>0</v>
      </c>
      <c r="E155" s="31">
        <v>0</v>
      </c>
      <c r="F155" s="31">
        <v>0</v>
      </c>
      <c r="G155" s="27">
        <v>3</v>
      </c>
      <c r="H155" s="27"/>
      <c r="I155" s="27">
        <v>3</v>
      </c>
      <c r="J155" s="31">
        <f t="shared" si="18"/>
        <v>1</v>
      </c>
      <c r="K155" s="31">
        <f t="shared" si="19"/>
        <v>1</v>
      </c>
      <c r="L155" s="31">
        <f t="shared" si="20"/>
        <v>0</v>
      </c>
      <c r="M155" s="31">
        <f t="shared" si="21"/>
        <v>1</v>
      </c>
      <c r="N155" s="31">
        <f t="shared" si="22"/>
        <v>0</v>
      </c>
      <c r="O155" s="31">
        <v>1</v>
      </c>
      <c r="P155" s="31">
        <v>0</v>
      </c>
      <c r="Q155" s="27">
        <v>3</v>
      </c>
      <c r="R155" s="27"/>
      <c r="S155" s="31">
        <v>1</v>
      </c>
      <c r="T155" s="99">
        <v>0</v>
      </c>
    </row>
    <row r="156" spans="1:20" x14ac:dyDescent="0.2">
      <c r="A156" s="87">
        <v>1858</v>
      </c>
      <c r="B156" s="31">
        <v>1</v>
      </c>
      <c r="C156" s="31">
        <v>0</v>
      </c>
      <c r="D156" s="31">
        <v>0</v>
      </c>
      <c r="E156" s="31">
        <v>0</v>
      </c>
      <c r="F156" s="31">
        <v>0</v>
      </c>
      <c r="G156" s="27">
        <v>1</v>
      </c>
      <c r="H156" s="27"/>
      <c r="I156" s="27">
        <v>1</v>
      </c>
      <c r="J156" s="31">
        <f t="shared" si="18"/>
        <v>1</v>
      </c>
      <c r="K156" s="31">
        <f t="shared" si="19"/>
        <v>1</v>
      </c>
      <c r="L156" s="31">
        <f t="shared" si="20"/>
        <v>0</v>
      </c>
      <c r="M156" s="31">
        <f t="shared" si="21"/>
        <v>1</v>
      </c>
      <c r="N156" s="31">
        <f t="shared" si="22"/>
        <v>0</v>
      </c>
      <c r="O156" s="31">
        <v>1</v>
      </c>
      <c r="P156" s="31">
        <v>0</v>
      </c>
      <c r="Q156" s="27">
        <v>1</v>
      </c>
      <c r="R156" s="27"/>
      <c r="S156" s="31">
        <v>1</v>
      </c>
      <c r="T156" s="99">
        <v>0</v>
      </c>
    </row>
    <row r="157" spans="1:20" x14ac:dyDescent="0.2">
      <c r="A157" s="87">
        <v>1857</v>
      </c>
      <c r="B157" s="31">
        <v>1</v>
      </c>
      <c r="C157" s="31">
        <v>0</v>
      </c>
      <c r="D157" s="31">
        <v>0</v>
      </c>
      <c r="E157" s="31">
        <v>0</v>
      </c>
      <c r="F157" s="31">
        <v>0</v>
      </c>
      <c r="G157" s="27">
        <v>1</v>
      </c>
      <c r="H157" s="27"/>
      <c r="I157" s="27">
        <v>3</v>
      </c>
      <c r="J157" s="31">
        <f t="shared" si="18"/>
        <v>0.33333333333333331</v>
      </c>
      <c r="K157" s="31">
        <f t="shared" si="19"/>
        <v>0.33333333333333331</v>
      </c>
      <c r="L157" s="31">
        <f t="shared" si="20"/>
        <v>0</v>
      </c>
      <c r="M157" s="31">
        <f t="shared" si="21"/>
        <v>1</v>
      </c>
      <c r="N157" s="31">
        <f t="shared" si="22"/>
        <v>0</v>
      </c>
      <c r="O157" s="31">
        <v>1</v>
      </c>
      <c r="P157" s="31">
        <v>0</v>
      </c>
      <c r="Q157" s="27">
        <v>1</v>
      </c>
      <c r="R157" s="27"/>
      <c r="S157" s="31">
        <v>1</v>
      </c>
      <c r="T157" s="99">
        <v>0</v>
      </c>
    </row>
    <row r="158" spans="1:20" x14ac:dyDescent="0.2">
      <c r="A158" s="87">
        <v>1854</v>
      </c>
      <c r="B158" s="31"/>
      <c r="C158" s="31"/>
      <c r="D158" s="31"/>
      <c r="E158" s="31"/>
      <c r="F158" s="31"/>
      <c r="G158" s="27"/>
      <c r="H158" s="27"/>
      <c r="I158" s="27">
        <v>2</v>
      </c>
      <c r="J158" s="31">
        <f t="shared" si="18"/>
        <v>0</v>
      </c>
      <c r="K158" s="31">
        <f t="shared" si="19"/>
        <v>0</v>
      </c>
      <c r="L158" s="31">
        <f t="shared" si="20"/>
        <v>0</v>
      </c>
      <c r="M158" s="31"/>
      <c r="N158" s="31"/>
      <c r="O158" s="31"/>
      <c r="P158" s="31"/>
      <c r="Q158" s="27"/>
      <c r="R158" s="27"/>
      <c r="S158" s="31"/>
      <c r="T158" s="99"/>
    </row>
    <row r="159" spans="1:20" x14ac:dyDescent="0.2">
      <c r="A159" s="87">
        <v>1852</v>
      </c>
      <c r="B159" s="31"/>
      <c r="C159" s="31"/>
      <c r="D159" s="31"/>
      <c r="E159" s="31"/>
      <c r="F159" s="31"/>
      <c r="G159" s="27">
        <v>2</v>
      </c>
      <c r="H159" s="27"/>
      <c r="I159" s="27">
        <v>3</v>
      </c>
      <c r="J159" s="31">
        <f t="shared" si="18"/>
        <v>0.66666666666666663</v>
      </c>
      <c r="K159" s="31">
        <f t="shared" si="19"/>
        <v>0.66666666666666663</v>
      </c>
      <c r="L159" s="31">
        <f t="shared" si="20"/>
        <v>0</v>
      </c>
      <c r="M159" s="31">
        <f t="shared" si="21"/>
        <v>1</v>
      </c>
      <c r="N159" s="31">
        <f t="shared" si="22"/>
        <v>0</v>
      </c>
      <c r="O159" s="31">
        <v>1</v>
      </c>
      <c r="P159" s="31">
        <v>0</v>
      </c>
      <c r="Q159" s="27">
        <v>1</v>
      </c>
      <c r="R159" s="27"/>
      <c r="S159" s="31">
        <v>1</v>
      </c>
      <c r="T159" s="99">
        <v>0</v>
      </c>
    </row>
    <row r="160" spans="1:20" x14ac:dyDescent="0.2">
      <c r="A160" s="87">
        <v>1849</v>
      </c>
      <c r="B160" s="31">
        <v>1</v>
      </c>
      <c r="C160" s="31">
        <v>0</v>
      </c>
      <c r="D160" s="31">
        <v>0</v>
      </c>
      <c r="E160" s="31">
        <v>0</v>
      </c>
      <c r="F160" s="31">
        <v>0</v>
      </c>
      <c r="G160" s="27">
        <v>1</v>
      </c>
      <c r="H160" s="27"/>
      <c r="I160" s="27">
        <v>1</v>
      </c>
      <c r="J160" s="31">
        <f t="shared" si="18"/>
        <v>1</v>
      </c>
      <c r="K160" s="31">
        <f t="shared" si="19"/>
        <v>1</v>
      </c>
      <c r="L160" s="31">
        <f t="shared" si="20"/>
        <v>0</v>
      </c>
      <c r="M160" s="31">
        <f t="shared" si="21"/>
        <v>1</v>
      </c>
      <c r="N160" s="31">
        <f t="shared" si="22"/>
        <v>0</v>
      </c>
      <c r="O160" s="31">
        <v>1</v>
      </c>
      <c r="P160" s="31">
        <v>0</v>
      </c>
      <c r="Q160" s="27">
        <v>1</v>
      </c>
      <c r="R160" s="27"/>
      <c r="S160" s="31">
        <v>1</v>
      </c>
      <c r="T160" s="99">
        <v>0</v>
      </c>
    </row>
    <row r="161" spans="1:20" x14ac:dyDescent="0.2">
      <c r="A161" s="87">
        <v>1848</v>
      </c>
      <c r="B161" s="31">
        <v>1</v>
      </c>
      <c r="C161" s="31">
        <v>0</v>
      </c>
      <c r="D161" s="31">
        <v>0</v>
      </c>
      <c r="E161" s="31">
        <v>0</v>
      </c>
      <c r="F161" s="31">
        <v>0</v>
      </c>
      <c r="G161" s="27">
        <v>1</v>
      </c>
      <c r="H161" s="27"/>
      <c r="I161" s="27">
        <v>1</v>
      </c>
      <c r="J161" s="31">
        <f t="shared" si="18"/>
        <v>1</v>
      </c>
      <c r="K161" s="31">
        <f t="shared" si="19"/>
        <v>1</v>
      </c>
      <c r="L161" s="31">
        <f t="shared" si="20"/>
        <v>0</v>
      </c>
      <c r="M161" s="31">
        <f t="shared" si="21"/>
        <v>1</v>
      </c>
      <c r="N161" s="31">
        <f t="shared" si="22"/>
        <v>0</v>
      </c>
      <c r="O161" s="31">
        <v>1</v>
      </c>
      <c r="P161" s="31">
        <v>0</v>
      </c>
      <c r="Q161" s="27">
        <v>1</v>
      </c>
      <c r="R161" s="27"/>
      <c r="S161" s="31">
        <v>1</v>
      </c>
      <c r="T161" s="99">
        <v>0</v>
      </c>
    </row>
    <row r="162" spans="1:20" x14ac:dyDescent="0.2">
      <c r="A162" s="87">
        <v>1845</v>
      </c>
      <c r="B162" s="31"/>
      <c r="C162" s="31"/>
      <c r="D162" s="31"/>
      <c r="E162" s="31"/>
      <c r="F162" s="31"/>
      <c r="G162" s="27"/>
      <c r="H162" s="27"/>
      <c r="I162" s="27">
        <v>1</v>
      </c>
      <c r="J162" s="31">
        <f t="shared" ref="J162:J169" si="23">(G162+H162)/I162</f>
        <v>0</v>
      </c>
      <c r="K162" s="31">
        <f t="shared" ref="K162:K169" si="24">G162/I162</f>
        <v>0</v>
      </c>
      <c r="L162" s="31">
        <f t="shared" ref="L162:L169" si="25">H162/I162</f>
        <v>0</v>
      </c>
      <c r="M162" s="31"/>
      <c r="N162" s="31"/>
      <c r="O162" s="31"/>
      <c r="P162" s="31"/>
      <c r="Q162" s="27"/>
      <c r="R162" s="27"/>
      <c r="S162" s="31"/>
      <c r="T162" s="99"/>
    </row>
    <row r="163" spans="1:20" x14ac:dyDescent="0.2">
      <c r="A163" s="87">
        <v>1815</v>
      </c>
      <c r="B163" s="31">
        <v>1</v>
      </c>
      <c r="C163" s="31">
        <v>0</v>
      </c>
      <c r="D163" s="31">
        <v>0</v>
      </c>
      <c r="E163" s="31">
        <v>0</v>
      </c>
      <c r="F163" s="31">
        <v>0</v>
      </c>
      <c r="G163" s="27">
        <v>1</v>
      </c>
      <c r="H163" s="27"/>
      <c r="I163" s="27">
        <v>1</v>
      </c>
      <c r="J163" s="31">
        <f t="shared" si="23"/>
        <v>1</v>
      </c>
      <c r="K163" s="31">
        <f t="shared" si="24"/>
        <v>1</v>
      </c>
      <c r="L163" s="31">
        <f t="shared" si="25"/>
        <v>0</v>
      </c>
      <c r="M163" s="31">
        <f t="shared" si="21"/>
        <v>1</v>
      </c>
      <c r="N163" s="31">
        <f t="shared" si="22"/>
        <v>0</v>
      </c>
      <c r="O163" s="31">
        <v>1</v>
      </c>
      <c r="P163" s="31">
        <v>0</v>
      </c>
      <c r="Q163" s="27">
        <v>1</v>
      </c>
      <c r="R163" s="27"/>
      <c r="S163" s="31">
        <v>1</v>
      </c>
      <c r="T163" s="99">
        <v>0</v>
      </c>
    </row>
    <row r="164" spans="1:20" x14ac:dyDescent="0.2">
      <c r="A164" s="87">
        <v>1812</v>
      </c>
      <c r="B164" s="31"/>
      <c r="C164" s="31"/>
      <c r="D164" s="31"/>
      <c r="E164" s="31"/>
      <c r="F164" s="31"/>
      <c r="G164" s="27"/>
      <c r="H164" s="27"/>
      <c r="I164" s="27">
        <v>1</v>
      </c>
      <c r="J164" s="31">
        <f t="shared" si="23"/>
        <v>0</v>
      </c>
      <c r="K164" s="31">
        <f t="shared" si="24"/>
        <v>0</v>
      </c>
      <c r="L164" s="31">
        <f t="shared" si="25"/>
        <v>0</v>
      </c>
      <c r="M164" s="31"/>
      <c r="N164" s="31"/>
      <c r="O164" s="31"/>
      <c r="P164" s="31"/>
      <c r="Q164" s="27"/>
      <c r="R164" s="27"/>
      <c r="S164" s="31"/>
      <c r="T164" s="99"/>
    </row>
    <row r="165" spans="1:20" x14ac:dyDescent="0.2">
      <c r="A165" s="87">
        <v>1809</v>
      </c>
      <c r="B165" s="31">
        <v>1</v>
      </c>
      <c r="C165" s="31">
        <v>0</v>
      </c>
      <c r="D165" s="31">
        <v>0</v>
      </c>
      <c r="E165" s="31">
        <v>0</v>
      </c>
      <c r="F165" s="31">
        <v>0</v>
      </c>
      <c r="G165" s="27">
        <v>1</v>
      </c>
      <c r="H165" s="27"/>
      <c r="I165" s="27">
        <v>1</v>
      </c>
      <c r="J165" s="31">
        <f t="shared" si="23"/>
        <v>1</v>
      </c>
      <c r="K165" s="31">
        <f t="shared" si="24"/>
        <v>1</v>
      </c>
      <c r="L165" s="31">
        <f t="shared" si="25"/>
        <v>0</v>
      </c>
      <c r="M165" s="31">
        <f t="shared" si="21"/>
        <v>1</v>
      </c>
      <c r="N165" s="31">
        <f t="shared" si="22"/>
        <v>0</v>
      </c>
      <c r="O165" s="31">
        <v>1</v>
      </c>
      <c r="P165" s="31">
        <v>0</v>
      </c>
      <c r="Q165" s="27">
        <v>1</v>
      </c>
      <c r="R165" s="27"/>
      <c r="S165" s="31">
        <v>1</v>
      </c>
      <c r="T165" s="99">
        <v>0</v>
      </c>
    </row>
    <row r="166" spans="1:20" x14ac:dyDescent="0.2">
      <c r="A166" s="87">
        <v>1799</v>
      </c>
      <c r="B166" s="31">
        <v>1</v>
      </c>
      <c r="C166" s="31">
        <v>0</v>
      </c>
      <c r="D166" s="31">
        <v>0</v>
      </c>
      <c r="E166" s="31">
        <v>0</v>
      </c>
      <c r="F166" s="31">
        <v>0</v>
      </c>
      <c r="G166" s="27">
        <v>1</v>
      </c>
      <c r="H166" s="27"/>
      <c r="I166" s="27">
        <v>1</v>
      </c>
      <c r="J166" s="31">
        <f t="shared" si="23"/>
        <v>1</v>
      </c>
      <c r="K166" s="31">
        <f t="shared" si="24"/>
        <v>1</v>
      </c>
      <c r="L166" s="31">
        <f t="shared" si="25"/>
        <v>0</v>
      </c>
      <c r="M166" s="31">
        <f t="shared" si="21"/>
        <v>1</v>
      </c>
      <c r="N166" s="31">
        <f t="shared" si="22"/>
        <v>0</v>
      </c>
      <c r="O166" s="31">
        <v>1</v>
      </c>
      <c r="P166" s="31">
        <v>0</v>
      </c>
      <c r="Q166" s="27">
        <v>1</v>
      </c>
      <c r="R166" s="27"/>
      <c r="S166" s="31">
        <v>1</v>
      </c>
      <c r="T166" s="99">
        <v>0</v>
      </c>
    </row>
    <row r="167" spans="1:20" x14ac:dyDescent="0.2">
      <c r="A167" s="87">
        <v>1790</v>
      </c>
      <c r="B167" s="31">
        <v>1</v>
      </c>
      <c r="C167" s="31">
        <v>0</v>
      </c>
      <c r="D167" s="31">
        <v>0</v>
      </c>
      <c r="E167" s="31">
        <v>0</v>
      </c>
      <c r="F167" s="31">
        <v>0</v>
      </c>
      <c r="G167" s="27">
        <v>1</v>
      </c>
      <c r="H167" s="27"/>
      <c r="I167" s="27">
        <v>1</v>
      </c>
      <c r="J167" s="31">
        <f t="shared" si="23"/>
        <v>1</v>
      </c>
      <c r="K167" s="31">
        <f t="shared" si="24"/>
        <v>1</v>
      </c>
      <c r="L167" s="31">
        <f t="shared" si="25"/>
        <v>0</v>
      </c>
      <c r="M167" s="31">
        <f t="shared" si="21"/>
        <v>1</v>
      </c>
      <c r="N167" s="31">
        <f t="shared" si="22"/>
        <v>0</v>
      </c>
      <c r="O167" s="31">
        <v>1</v>
      </c>
      <c r="P167" s="31">
        <v>0</v>
      </c>
      <c r="Q167" s="27">
        <v>1</v>
      </c>
      <c r="R167" s="27"/>
      <c r="S167" s="31">
        <v>1</v>
      </c>
      <c r="T167" s="99">
        <v>0</v>
      </c>
    </row>
    <row r="168" spans="1:20" x14ac:dyDescent="0.2">
      <c r="A168" s="87">
        <v>1784</v>
      </c>
      <c r="B168" s="31">
        <v>1</v>
      </c>
      <c r="C168" s="31">
        <v>0</v>
      </c>
      <c r="D168" s="31">
        <v>0</v>
      </c>
      <c r="E168" s="31">
        <v>0</v>
      </c>
      <c r="F168" s="31">
        <v>0</v>
      </c>
      <c r="G168" s="27">
        <v>1</v>
      </c>
      <c r="H168" s="27"/>
      <c r="I168" s="27">
        <v>1</v>
      </c>
      <c r="J168" s="31">
        <f t="shared" si="23"/>
        <v>1</v>
      </c>
      <c r="K168" s="31">
        <f t="shared" si="24"/>
        <v>1</v>
      </c>
      <c r="L168" s="31">
        <f t="shared" si="25"/>
        <v>0</v>
      </c>
      <c r="M168" s="31">
        <f t="shared" si="21"/>
        <v>1</v>
      </c>
      <c r="N168" s="31">
        <f t="shared" si="22"/>
        <v>0</v>
      </c>
      <c r="O168" s="31">
        <v>1</v>
      </c>
      <c r="P168" s="31">
        <v>0</v>
      </c>
      <c r="Q168" s="27">
        <v>1</v>
      </c>
      <c r="R168" s="27"/>
      <c r="S168" s="31">
        <v>1</v>
      </c>
      <c r="T168" s="99">
        <v>0</v>
      </c>
    </row>
    <row r="169" spans="1:20" x14ac:dyDescent="0.2">
      <c r="A169" s="112">
        <v>1782</v>
      </c>
      <c r="B169" s="113">
        <v>1</v>
      </c>
      <c r="C169" s="113">
        <v>0</v>
      </c>
      <c r="D169" s="113">
        <v>0</v>
      </c>
      <c r="E169" s="113">
        <v>0</v>
      </c>
      <c r="F169" s="113">
        <v>0</v>
      </c>
      <c r="G169" s="114">
        <v>1</v>
      </c>
      <c r="H169" s="114"/>
      <c r="I169" s="114">
        <v>1</v>
      </c>
      <c r="J169" s="113">
        <f t="shared" si="23"/>
        <v>1</v>
      </c>
      <c r="K169" s="113">
        <f t="shared" si="24"/>
        <v>1</v>
      </c>
      <c r="L169" s="113">
        <f t="shared" si="25"/>
        <v>0</v>
      </c>
      <c r="M169" s="113">
        <f t="shared" si="21"/>
        <v>1</v>
      </c>
      <c r="N169" s="113">
        <f t="shared" si="22"/>
        <v>0</v>
      </c>
      <c r="O169" s="113">
        <v>1</v>
      </c>
      <c r="P169" s="113">
        <v>0</v>
      </c>
      <c r="Q169" s="114">
        <v>1</v>
      </c>
      <c r="R169" s="114"/>
      <c r="S169" s="113">
        <v>1</v>
      </c>
      <c r="T169" s="115">
        <v>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zoomScale="70" zoomScaleNormal="70" workbookViewId="0">
      <pane ySplit="1" topLeftCell="A2" activePane="bottomLeft" state="frozen"/>
      <selection pane="bottomLeft"/>
    </sheetView>
  </sheetViews>
  <sheetFormatPr defaultRowHeight="15" x14ac:dyDescent="0.2"/>
  <cols>
    <col min="1" max="1" width="14.5546875" customWidth="1"/>
    <col min="2" max="2" width="35.6640625" customWidth="1"/>
    <col min="3" max="13" width="10.77734375" customWidth="1"/>
    <col min="14" max="21" width="15.77734375" customWidth="1"/>
  </cols>
  <sheetData>
    <row r="1" spans="1:21" s="118" customFormat="1" ht="75" customHeight="1" x14ac:dyDescent="0.2">
      <c r="A1" s="117" t="s">
        <v>2706</v>
      </c>
      <c r="B1" s="111" t="s">
        <v>640</v>
      </c>
      <c r="C1" s="107" t="s">
        <v>2686</v>
      </c>
      <c r="D1" s="107" t="s">
        <v>2687</v>
      </c>
      <c r="E1" s="107" t="s">
        <v>2681</v>
      </c>
      <c r="F1" s="108" t="s">
        <v>2678</v>
      </c>
      <c r="G1" s="107" t="s">
        <v>2682</v>
      </c>
      <c r="H1" s="109" t="s">
        <v>2689</v>
      </c>
      <c r="I1" s="109" t="s">
        <v>2690</v>
      </c>
      <c r="J1" s="109" t="s">
        <v>2688</v>
      </c>
      <c r="K1" s="110" t="s">
        <v>2672</v>
      </c>
      <c r="L1" s="110" t="s">
        <v>1684</v>
      </c>
      <c r="M1" s="110" t="s">
        <v>1685</v>
      </c>
      <c r="N1" s="93" t="s">
        <v>2691</v>
      </c>
      <c r="O1" s="93" t="s">
        <v>2692</v>
      </c>
      <c r="P1" s="93" t="s">
        <v>2695</v>
      </c>
      <c r="Q1" s="110" t="s">
        <v>2696</v>
      </c>
      <c r="R1" s="110" t="s">
        <v>2693</v>
      </c>
      <c r="S1" s="110" t="s">
        <v>2694</v>
      </c>
      <c r="T1" s="110" t="s">
        <v>2697</v>
      </c>
      <c r="U1" s="111" t="s">
        <v>2698</v>
      </c>
    </row>
    <row r="2" spans="1:21" x14ac:dyDescent="0.2">
      <c r="A2" s="87" t="s">
        <v>641</v>
      </c>
      <c r="B2" s="26" t="s">
        <v>2445</v>
      </c>
      <c r="C2" s="31">
        <v>0.51552711531999995</v>
      </c>
      <c r="D2" s="31">
        <v>2.0383958949999999E-2</v>
      </c>
      <c r="E2" s="31">
        <v>0.36271959804699999</v>
      </c>
      <c r="F2" s="31">
        <v>2.2486326210000001E-3</v>
      </c>
      <c r="G2" s="31">
        <v>9.912069506E-2</v>
      </c>
      <c r="H2" s="27">
        <v>19185185</v>
      </c>
      <c r="I2" s="27">
        <v>1408397</v>
      </c>
      <c r="J2" s="27">
        <v>25080307</v>
      </c>
      <c r="K2" s="31">
        <f t="shared" ref="K2:K65" si="0">(H2+I2)/J2</f>
        <v>0.82110565871462415</v>
      </c>
      <c r="L2" s="31">
        <f t="shared" ref="L2:L65" si="1">H2/J2</f>
        <v>0.76495016588114328</v>
      </c>
      <c r="M2" s="31">
        <f t="shared" ref="M2:M65" si="2">I2/J2</f>
        <v>5.6155492833480869E-2</v>
      </c>
      <c r="N2" s="31">
        <f>H2/(H2+I2)</f>
        <v>0.93160990642618657</v>
      </c>
      <c r="O2" s="31">
        <f>I2/(H2+I2)</f>
        <v>6.839009357381344E-2</v>
      </c>
      <c r="P2" s="31">
        <v>0.94391400000000003</v>
      </c>
      <c r="Q2" s="31">
        <v>5.6085000000000003E-2</v>
      </c>
      <c r="R2" s="27">
        <v>10107658</v>
      </c>
      <c r="S2" s="27">
        <v>1139145</v>
      </c>
      <c r="T2" s="31">
        <v>0.89871388340313241</v>
      </c>
      <c r="U2" s="99">
        <v>0.10128611659686758</v>
      </c>
    </row>
    <row r="3" spans="1:21" x14ac:dyDescent="0.2">
      <c r="A3" s="87" t="s">
        <v>642</v>
      </c>
      <c r="B3" s="26" t="s">
        <v>2341</v>
      </c>
      <c r="C3" s="31">
        <v>0.48048346321500002</v>
      </c>
      <c r="D3" s="31">
        <v>1.3249624721999999E-2</v>
      </c>
      <c r="E3" s="31">
        <v>0.45210115618699998</v>
      </c>
      <c r="F3" s="31">
        <v>5.7725099799999999E-4</v>
      </c>
      <c r="G3" s="31">
        <v>5.3588504875999997E-2</v>
      </c>
      <c r="H3" s="27">
        <v>20263129</v>
      </c>
      <c r="I3" s="27">
        <v>659553</v>
      </c>
      <c r="J3" s="27">
        <v>24679416</v>
      </c>
      <c r="K3" s="31">
        <f t="shared" si="0"/>
        <v>0.84777865084003612</v>
      </c>
      <c r="L3" s="31">
        <f t="shared" si="1"/>
        <v>0.82105382882641953</v>
      </c>
      <c r="M3" s="31">
        <f t="shared" si="2"/>
        <v>2.672482201361653E-2</v>
      </c>
      <c r="N3" s="31">
        <f t="shared" ref="N3:N66" si="3">H3/(H3+I3)</f>
        <v>0.96847665132032312</v>
      </c>
      <c r="O3" s="31">
        <f t="shared" ref="O3:O66" si="4">I3/(H3+I3)</f>
        <v>3.1523348679676919E-2</v>
      </c>
      <c r="P3" s="31">
        <v>0.96960599999999997</v>
      </c>
      <c r="Q3" s="31">
        <v>3.0393E-2</v>
      </c>
      <c r="R3" s="27">
        <v>10053749</v>
      </c>
      <c r="S3" s="27">
        <v>607693</v>
      </c>
      <c r="T3" s="31">
        <v>0.94300086235989466</v>
      </c>
      <c r="U3" s="99">
        <v>5.6999137640105342E-2</v>
      </c>
    </row>
    <row r="4" spans="1:21" x14ac:dyDescent="0.2">
      <c r="A4" s="87" t="s">
        <v>643</v>
      </c>
      <c r="B4" s="26" t="s">
        <v>609</v>
      </c>
      <c r="C4" s="31">
        <v>0.53064534719300005</v>
      </c>
      <c r="D4" s="31">
        <v>5.7433849925000002E-2</v>
      </c>
      <c r="E4" s="31">
        <v>0.192109198264</v>
      </c>
      <c r="F4" s="31">
        <v>1.6452167170000001E-3</v>
      </c>
      <c r="G4" s="31">
        <v>0.218166387899</v>
      </c>
      <c r="H4" s="27">
        <v>8341502</v>
      </c>
      <c r="I4" s="27">
        <v>1080885</v>
      </c>
      <c r="J4" s="27">
        <v>24674386</v>
      </c>
      <c r="K4" s="31">
        <f t="shared" si="0"/>
        <v>0.38186915775736019</v>
      </c>
      <c r="L4" s="31">
        <f t="shared" si="1"/>
        <v>0.33806320449068117</v>
      </c>
      <c r="M4" s="31">
        <f t="shared" si="2"/>
        <v>4.3805953266679055E-2</v>
      </c>
      <c r="N4" s="31">
        <f t="shared" si="3"/>
        <v>0.88528543775584678</v>
      </c>
      <c r="O4" s="31">
        <f t="shared" si="4"/>
        <v>0.1147145622441532</v>
      </c>
      <c r="P4" s="31">
        <v>0.88634999999999997</v>
      </c>
      <c r="Q4" s="31">
        <v>0.113649</v>
      </c>
      <c r="R4" s="27">
        <v>5029322</v>
      </c>
      <c r="S4" s="27">
        <v>958522</v>
      </c>
      <c r="T4" s="31">
        <v>0.83992201533640487</v>
      </c>
      <c r="U4" s="99">
        <v>0.1600779846635951</v>
      </c>
    </row>
    <row r="5" spans="1:21" x14ac:dyDescent="0.2">
      <c r="A5" s="87" t="s">
        <v>644</v>
      </c>
      <c r="B5" s="26" t="s">
        <v>2328</v>
      </c>
      <c r="C5" s="31">
        <v>0.50620935925800004</v>
      </c>
      <c r="D5" s="31">
        <v>1.0248043035E-2</v>
      </c>
      <c r="E5" s="31">
        <v>0.41771558158299998</v>
      </c>
      <c r="F5" s="31">
        <v>1.1095395909999999E-3</v>
      </c>
      <c r="G5" s="31">
        <v>6.4717476529999998E-2</v>
      </c>
      <c r="H5" s="27">
        <v>7495392</v>
      </c>
      <c r="I5" s="27">
        <v>329521</v>
      </c>
      <c r="J5" s="27">
        <v>9316566</v>
      </c>
      <c r="K5" s="31">
        <f t="shared" si="0"/>
        <v>0.83989240241522467</v>
      </c>
      <c r="L5" s="31">
        <f t="shared" si="1"/>
        <v>0.80452303992694307</v>
      </c>
      <c r="M5" s="31">
        <f t="shared" si="2"/>
        <v>3.5369362488281625E-2</v>
      </c>
      <c r="N5" s="31">
        <f t="shared" si="3"/>
        <v>0.95788822188821776</v>
      </c>
      <c r="O5" s="31">
        <f t="shared" si="4"/>
        <v>4.2111778111782204E-2</v>
      </c>
      <c r="P5" s="31">
        <v>0.96653100000000003</v>
      </c>
      <c r="Q5" s="31">
        <v>3.3467999999999998E-2</v>
      </c>
      <c r="R5" s="27">
        <v>3928507</v>
      </c>
      <c r="S5" s="27">
        <v>277373</v>
      </c>
      <c r="T5" s="31">
        <v>0.93405113793070649</v>
      </c>
      <c r="U5" s="99">
        <v>6.5948862069293471E-2</v>
      </c>
    </row>
    <row r="6" spans="1:21" x14ac:dyDescent="0.2">
      <c r="A6" s="87" t="s">
        <v>645</v>
      </c>
      <c r="B6" s="26" t="s">
        <v>2482</v>
      </c>
      <c r="C6" s="31">
        <v>0.361140685834</v>
      </c>
      <c r="D6" s="31">
        <v>1.2208745133E-2</v>
      </c>
      <c r="E6" s="31">
        <v>0.47563866427000001</v>
      </c>
      <c r="F6" s="31">
        <v>2.8717430359999998E-3</v>
      </c>
      <c r="G6" s="31">
        <v>0.148140161725</v>
      </c>
      <c r="H6" s="27">
        <v>7005919</v>
      </c>
      <c r="I6" s="27">
        <v>591885</v>
      </c>
      <c r="J6" s="27">
        <v>8777596</v>
      </c>
      <c r="K6" s="31">
        <f t="shared" si="0"/>
        <v>0.8655905329887591</v>
      </c>
      <c r="L6" s="31">
        <f t="shared" si="1"/>
        <v>0.79815919985380968</v>
      </c>
      <c r="M6" s="31">
        <f t="shared" si="2"/>
        <v>6.7431333134949478E-2</v>
      </c>
      <c r="N6" s="31">
        <f t="shared" si="3"/>
        <v>0.92209788512575475</v>
      </c>
      <c r="O6" s="31">
        <f t="shared" si="4"/>
        <v>7.790211487424524E-2</v>
      </c>
      <c r="P6" s="31">
        <v>0.936307</v>
      </c>
      <c r="Q6" s="31">
        <v>6.3691999999999999E-2</v>
      </c>
      <c r="R6" s="27">
        <v>3128701</v>
      </c>
      <c r="S6" s="27">
        <v>456357</v>
      </c>
      <c r="T6" s="31">
        <v>0.87270582512193662</v>
      </c>
      <c r="U6" s="99">
        <v>0.12729417487806333</v>
      </c>
    </row>
    <row r="7" spans="1:21" x14ac:dyDescent="0.2">
      <c r="A7" s="87" t="s">
        <v>646</v>
      </c>
      <c r="B7" s="26" t="s">
        <v>2398</v>
      </c>
      <c r="C7" s="31">
        <v>0.55881033139400005</v>
      </c>
      <c r="D7" s="31">
        <v>1.9028370913000001E-2</v>
      </c>
      <c r="E7" s="31">
        <v>0.312945876756</v>
      </c>
      <c r="F7" s="31">
        <v>1.113044293E-3</v>
      </c>
      <c r="G7" s="31">
        <v>0.10810237664199999</v>
      </c>
      <c r="H7" s="27">
        <v>2644909</v>
      </c>
      <c r="I7" s="27">
        <v>147929</v>
      </c>
      <c r="J7" s="27">
        <v>5996948</v>
      </c>
      <c r="K7" s="31">
        <f t="shared" si="0"/>
        <v>0.46570989109793848</v>
      </c>
      <c r="L7" s="31">
        <f t="shared" si="1"/>
        <v>0.44104251029023428</v>
      </c>
      <c r="M7" s="31">
        <f t="shared" si="2"/>
        <v>2.4667380807704184E-2</v>
      </c>
      <c r="N7" s="31">
        <f t="shared" si="3"/>
        <v>0.94703273157984813</v>
      </c>
      <c r="O7" s="31">
        <f t="shared" si="4"/>
        <v>5.2967268420151828E-2</v>
      </c>
      <c r="P7" s="31">
        <v>0.956318</v>
      </c>
      <c r="Q7" s="31">
        <v>4.3680999999999998E-2</v>
      </c>
      <c r="R7" s="27">
        <v>1482874</v>
      </c>
      <c r="S7" s="27">
        <v>125523</v>
      </c>
      <c r="T7" s="31">
        <v>0.92195770074179451</v>
      </c>
      <c r="U7" s="99">
        <v>7.8042299258205536E-2</v>
      </c>
    </row>
    <row r="8" spans="1:21" x14ac:dyDescent="0.2">
      <c r="A8" s="87" t="s">
        <v>650</v>
      </c>
      <c r="B8" s="26" t="s">
        <v>2449</v>
      </c>
      <c r="C8" s="31">
        <v>0.21465781031799999</v>
      </c>
      <c r="D8" s="31">
        <v>5.1434765319999997E-3</v>
      </c>
      <c r="E8" s="31">
        <v>0.54949570587300001</v>
      </c>
      <c r="F8" s="31">
        <v>6.0529162149999998E-3</v>
      </c>
      <c r="G8" s="31">
        <v>0.224650091059</v>
      </c>
      <c r="H8" s="27">
        <v>2714792</v>
      </c>
      <c r="I8" s="27">
        <v>326315</v>
      </c>
      <c r="J8" s="27">
        <v>3693181</v>
      </c>
      <c r="K8" s="31">
        <f t="shared" si="0"/>
        <v>0.82343838550019621</v>
      </c>
      <c r="L8" s="31">
        <f t="shared" si="1"/>
        <v>0.73508230438746436</v>
      </c>
      <c r="M8" s="31">
        <f t="shared" si="2"/>
        <v>8.8356081112731813E-2</v>
      </c>
      <c r="N8" s="31">
        <f t="shared" si="3"/>
        <v>0.89269861270912199</v>
      </c>
      <c r="O8" s="31">
        <f t="shared" si="4"/>
        <v>0.10730138729087796</v>
      </c>
      <c r="P8" s="31">
        <v>0.910223</v>
      </c>
      <c r="Q8" s="31">
        <v>8.9775999999999995E-2</v>
      </c>
      <c r="R8" s="27">
        <v>955758</v>
      </c>
      <c r="S8" s="27">
        <v>210944</v>
      </c>
      <c r="T8" s="31">
        <v>0.81919633291106042</v>
      </c>
      <c r="U8" s="99">
        <v>0.18080366708893958</v>
      </c>
    </row>
    <row r="9" spans="1:21" x14ac:dyDescent="0.2">
      <c r="A9" s="87" t="s">
        <v>648</v>
      </c>
      <c r="B9" s="26" t="s">
        <v>621</v>
      </c>
      <c r="C9" s="31">
        <v>0.46256788557799999</v>
      </c>
      <c r="D9" s="31">
        <v>2.4340862285000001E-2</v>
      </c>
      <c r="E9" s="31">
        <v>0.33855797757</v>
      </c>
      <c r="F9" s="31">
        <v>2.8301230249999998E-3</v>
      </c>
      <c r="G9" s="31">
        <v>0.17170315153999999</v>
      </c>
      <c r="H9" s="27">
        <v>2077772</v>
      </c>
      <c r="I9" s="27">
        <v>215629</v>
      </c>
      <c r="J9" s="27">
        <v>3550095</v>
      </c>
      <c r="K9" s="31">
        <f t="shared" si="0"/>
        <v>0.64601116308155138</v>
      </c>
      <c r="L9" s="31">
        <f t="shared" si="1"/>
        <v>0.58527222510946886</v>
      </c>
      <c r="M9" s="31">
        <f t="shared" si="2"/>
        <v>6.0738937972082435E-2</v>
      </c>
      <c r="N9" s="31">
        <f t="shared" si="3"/>
        <v>0.90597850092504539</v>
      </c>
      <c r="O9" s="31">
        <f t="shared" si="4"/>
        <v>9.402149907495462E-2</v>
      </c>
      <c r="P9" s="31">
        <v>0.92032800000000003</v>
      </c>
      <c r="Q9" s="31">
        <v>7.9671000000000006E-2</v>
      </c>
      <c r="R9" s="27">
        <v>1097246</v>
      </c>
      <c r="S9" s="27">
        <v>174468</v>
      </c>
      <c r="T9" s="31">
        <v>0.86280877618709872</v>
      </c>
      <c r="U9" s="99">
        <v>0.13719122381290133</v>
      </c>
    </row>
    <row r="10" spans="1:21" x14ac:dyDescent="0.2">
      <c r="A10" s="87" t="s">
        <v>647</v>
      </c>
      <c r="B10" s="26" t="s">
        <v>610</v>
      </c>
      <c r="C10" s="31">
        <v>0.44599490073300002</v>
      </c>
      <c r="D10" s="31">
        <v>1.5035183327000001E-2</v>
      </c>
      <c r="E10" s="31">
        <v>0.40762473265100002</v>
      </c>
      <c r="F10" s="31">
        <v>2.7631096660000001E-3</v>
      </c>
      <c r="G10" s="31">
        <v>0.12858207362099999</v>
      </c>
      <c r="H10" s="27">
        <v>2855402</v>
      </c>
      <c r="I10" s="27">
        <v>249895</v>
      </c>
      <c r="J10" s="27">
        <v>3525615</v>
      </c>
      <c r="K10" s="31">
        <f t="shared" si="0"/>
        <v>0.88078165086091365</v>
      </c>
      <c r="L10" s="31">
        <f t="shared" si="1"/>
        <v>0.80990181854796961</v>
      </c>
      <c r="M10" s="31">
        <f t="shared" si="2"/>
        <v>7.087983231294398E-2</v>
      </c>
      <c r="N10" s="31">
        <f t="shared" si="3"/>
        <v>0.91952621601090012</v>
      </c>
      <c r="O10" s="31">
        <f t="shared" si="4"/>
        <v>8.047378398909992E-2</v>
      </c>
      <c r="P10" s="31">
        <v>0.93873499999999999</v>
      </c>
      <c r="Q10" s="31">
        <v>6.1263999999999999E-2</v>
      </c>
      <c r="R10" s="27">
        <v>1393105</v>
      </c>
      <c r="S10" s="27">
        <v>188596</v>
      </c>
      <c r="T10" s="31">
        <v>0.88076381060642939</v>
      </c>
      <c r="U10" s="99">
        <v>0.1192361893935706</v>
      </c>
    </row>
    <row r="11" spans="1:21" x14ac:dyDescent="0.2">
      <c r="A11" s="87" t="s">
        <v>652</v>
      </c>
      <c r="B11" s="26" t="s">
        <v>2362</v>
      </c>
      <c r="C11" s="31">
        <v>0.34345656035799998</v>
      </c>
      <c r="D11" s="31">
        <v>1.8123678199000001E-2</v>
      </c>
      <c r="E11" s="31">
        <v>0.47501226630499999</v>
      </c>
      <c r="F11" s="31">
        <v>1.850943236E-3</v>
      </c>
      <c r="G11" s="31">
        <v>0.16155655189900001</v>
      </c>
      <c r="H11" s="27">
        <v>923632</v>
      </c>
      <c r="I11" s="27">
        <v>75591</v>
      </c>
      <c r="J11" s="27">
        <v>2212149</v>
      </c>
      <c r="K11" s="31">
        <f t="shared" si="0"/>
        <v>0.45169787387739252</v>
      </c>
      <c r="L11" s="31">
        <f t="shared" si="1"/>
        <v>0.41752702914677087</v>
      </c>
      <c r="M11" s="31">
        <f t="shared" si="2"/>
        <v>3.4170844730621673E-2</v>
      </c>
      <c r="N11" s="31">
        <f t="shared" si="3"/>
        <v>0.92435022012103407</v>
      </c>
      <c r="O11" s="31">
        <f t="shared" si="4"/>
        <v>7.5649779878965956E-2</v>
      </c>
      <c r="P11" s="31">
        <v>0.92882299999999995</v>
      </c>
      <c r="Q11" s="31">
        <v>7.1176000000000003E-2</v>
      </c>
      <c r="R11" s="27">
        <v>425469</v>
      </c>
      <c r="S11" s="27">
        <v>62320</v>
      </c>
      <c r="T11" s="31">
        <v>0.87223984140683775</v>
      </c>
      <c r="U11" s="99">
        <v>0.1277601585931622</v>
      </c>
    </row>
    <row r="12" spans="1:21" x14ac:dyDescent="0.2">
      <c r="A12" s="87" t="s">
        <v>649</v>
      </c>
      <c r="B12" s="26" t="s">
        <v>2333</v>
      </c>
      <c r="C12" s="31">
        <v>0.67752806979900004</v>
      </c>
      <c r="D12" s="31">
        <v>1.9995262103000001E-2</v>
      </c>
      <c r="E12" s="31">
        <v>0.23979005756899999</v>
      </c>
      <c r="F12" s="31">
        <v>2.5544411070000002E-3</v>
      </c>
      <c r="G12" s="31">
        <v>6.0132169419999999E-2</v>
      </c>
      <c r="H12" s="27">
        <v>1429853</v>
      </c>
      <c r="I12" s="27">
        <v>95282</v>
      </c>
      <c r="J12" s="27">
        <v>1942911</v>
      </c>
      <c r="K12" s="31">
        <f t="shared" si="0"/>
        <v>0.78497419593589202</v>
      </c>
      <c r="L12" s="31">
        <f t="shared" si="1"/>
        <v>0.73593334949465006</v>
      </c>
      <c r="M12" s="31">
        <f t="shared" si="2"/>
        <v>4.9040846441242035E-2</v>
      </c>
      <c r="N12" s="31">
        <f t="shared" si="3"/>
        <v>0.93752553052680587</v>
      </c>
      <c r="O12" s="31">
        <f t="shared" si="4"/>
        <v>6.2474469473194176E-2</v>
      </c>
      <c r="P12" s="31">
        <v>0.95361600000000002</v>
      </c>
      <c r="Q12" s="31">
        <v>4.6383000000000001E-2</v>
      </c>
      <c r="R12" s="27">
        <v>976719</v>
      </c>
      <c r="S12" s="27">
        <v>78549</v>
      </c>
      <c r="T12" s="31">
        <v>0.92556488020104843</v>
      </c>
      <c r="U12" s="99">
        <v>7.4435119798951552E-2</v>
      </c>
    </row>
    <row r="13" spans="1:21" x14ac:dyDescent="0.2">
      <c r="A13" s="87" t="s">
        <v>651</v>
      </c>
      <c r="B13" s="26" t="s">
        <v>2334</v>
      </c>
      <c r="C13" s="31">
        <v>0.65243075581900001</v>
      </c>
      <c r="D13" s="31">
        <v>1.861590888E-2</v>
      </c>
      <c r="E13" s="31">
        <v>0.289378156218</v>
      </c>
      <c r="F13" s="31">
        <v>1.0786726600000001E-3</v>
      </c>
      <c r="G13" s="31">
        <v>3.8496506420999999E-2</v>
      </c>
      <c r="H13" s="27">
        <v>1498099</v>
      </c>
      <c r="I13" s="27">
        <v>63117</v>
      </c>
      <c r="J13" s="27">
        <v>1805127</v>
      </c>
      <c r="K13" s="31">
        <f t="shared" si="0"/>
        <v>0.86487875922303525</v>
      </c>
      <c r="L13" s="31">
        <f t="shared" si="1"/>
        <v>0.82991335235692554</v>
      </c>
      <c r="M13" s="31">
        <f t="shared" si="2"/>
        <v>3.4965406866109695E-2</v>
      </c>
      <c r="N13" s="31">
        <f t="shared" si="3"/>
        <v>0.95957189780273833</v>
      </c>
      <c r="O13" s="31">
        <f t="shared" si="4"/>
        <v>4.0428102197261624E-2</v>
      </c>
      <c r="P13" s="31">
        <v>0.96596400000000004</v>
      </c>
      <c r="Q13" s="31">
        <v>3.4035000000000003E-2</v>
      </c>
      <c r="R13" s="27">
        <v>978804</v>
      </c>
      <c r="S13" s="27">
        <v>55421</v>
      </c>
      <c r="T13" s="31">
        <v>0.94641301457613192</v>
      </c>
      <c r="U13" s="99">
        <v>5.3586985423868111E-2</v>
      </c>
    </row>
    <row r="14" spans="1:21" x14ac:dyDescent="0.2">
      <c r="A14" s="87" t="s">
        <v>657</v>
      </c>
      <c r="B14" s="26" t="s">
        <v>2442</v>
      </c>
      <c r="C14" s="31">
        <v>0.30777821852300002</v>
      </c>
      <c r="D14" s="31">
        <v>2.8206007062999999E-2</v>
      </c>
      <c r="E14" s="31">
        <v>0.36550348338700001</v>
      </c>
      <c r="F14" s="31">
        <v>8.1529378680000007E-3</v>
      </c>
      <c r="G14" s="31">
        <v>0.29035935315599998</v>
      </c>
      <c r="H14" s="27">
        <v>806293</v>
      </c>
      <c r="I14" s="27">
        <v>142490</v>
      </c>
      <c r="J14" s="27">
        <v>1694191</v>
      </c>
      <c r="K14" s="31">
        <f t="shared" si="0"/>
        <v>0.56002127269003321</v>
      </c>
      <c r="L14" s="31">
        <f t="shared" si="1"/>
        <v>0.47591623376585046</v>
      </c>
      <c r="M14" s="31">
        <f t="shared" si="2"/>
        <v>8.4105038924182696E-2</v>
      </c>
      <c r="N14" s="31">
        <f t="shared" si="3"/>
        <v>0.84981813544298324</v>
      </c>
      <c r="O14" s="31">
        <f t="shared" si="4"/>
        <v>0.15018186455701674</v>
      </c>
      <c r="P14" s="31">
        <v>0.86437600000000003</v>
      </c>
      <c r="Q14" s="31">
        <v>0.13562299999999999</v>
      </c>
      <c r="R14" s="27">
        <v>336400</v>
      </c>
      <c r="S14" s="27">
        <v>93853</v>
      </c>
      <c r="T14" s="31">
        <v>0.78186555352315967</v>
      </c>
      <c r="U14" s="99">
        <v>0.21813444647684038</v>
      </c>
    </row>
    <row r="15" spans="1:21" x14ac:dyDescent="0.2">
      <c r="A15" s="87" t="s">
        <v>653</v>
      </c>
      <c r="B15" s="26" t="s">
        <v>615</v>
      </c>
      <c r="C15" s="31">
        <v>0.449342720621</v>
      </c>
      <c r="D15" s="31">
        <v>1.5734100944000001E-2</v>
      </c>
      <c r="E15" s="31">
        <v>0.41613434166899999</v>
      </c>
      <c r="F15" s="31">
        <v>2.3945561459999998E-3</v>
      </c>
      <c r="G15" s="31">
        <v>0.116394280618</v>
      </c>
      <c r="H15" s="27">
        <v>1265071</v>
      </c>
      <c r="I15" s="27">
        <v>98506</v>
      </c>
      <c r="J15" s="27">
        <v>1652202</v>
      </c>
      <c r="K15" s="31">
        <f t="shared" si="0"/>
        <v>0.82530889080148795</v>
      </c>
      <c r="L15" s="31">
        <f t="shared" si="1"/>
        <v>0.76568785172757325</v>
      </c>
      <c r="M15" s="31">
        <f t="shared" si="2"/>
        <v>5.9621039073914688E-2</v>
      </c>
      <c r="N15" s="31">
        <f t="shared" si="3"/>
        <v>0.92775912178043485</v>
      </c>
      <c r="O15" s="31">
        <f t="shared" si="4"/>
        <v>7.2240878219565152E-2</v>
      </c>
      <c r="P15" s="31">
        <v>0.94282100000000002</v>
      </c>
      <c r="Q15" s="31">
        <v>5.7178E-2</v>
      </c>
      <c r="R15" s="27">
        <v>624816</v>
      </c>
      <c r="S15" s="27">
        <v>77482</v>
      </c>
      <c r="T15" s="31">
        <v>0.88967361433465564</v>
      </c>
      <c r="U15" s="99">
        <v>0.11032638566534433</v>
      </c>
    </row>
    <row r="16" spans="1:21" x14ac:dyDescent="0.2">
      <c r="A16" s="87" t="s">
        <v>655</v>
      </c>
      <c r="B16" s="26" t="s">
        <v>2322</v>
      </c>
      <c r="C16" s="31">
        <v>0.48882246918700001</v>
      </c>
      <c r="D16" s="31">
        <v>3.5647939830000003E-2</v>
      </c>
      <c r="E16" s="31">
        <v>0.33164072024800001</v>
      </c>
      <c r="F16" s="31">
        <v>4.2583463839999999E-3</v>
      </c>
      <c r="G16" s="31">
        <v>0.139630524349</v>
      </c>
      <c r="H16" s="27">
        <v>857588</v>
      </c>
      <c r="I16" s="27">
        <v>97330</v>
      </c>
      <c r="J16" s="27">
        <v>1279369</v>
      </c>
      <c r="K16" s="31">
        <f t="shared" si="0"/>
        <v>0.7463976382107117</v>
      </c>
      <c r="L16" s="31">
        <f t="shared" si="1"/>
        <v>0.6703210723411307</v>
      </c>
      <c r="M16" s="31">
        <f t="shared" si="2"/>
        <v>7.6076565869581017E-2</v>
      </c>
      <c r="N16" s="31">
        <f t="shared" si="3"/>
        <v>0.89807501795965727</v>
      </c>
      <c r="O16" s="31">
        <f t="shared" si="4"/>
        <v>0.10192498204034273</v>
      </c>
      <c r="P16" s="31">
        <v>0.91361199999999998</v>
      </c>
      <c r="Q16" s="31">
        <v>8.6387000000000005E-2</v>
      </c>
      <c r="R16" s="27">
        <v>431776</v>
      </c>
      <c r="S16" s="27">
        <v>74326</v>
      </c>
      <c r="T16" s="31">
        <v>0.85314027607083154</v>
      </c>
      <c r="U16" s="99">
        <v>0.14685972392916843</v>
      </c>
    </row>
    <row r="17" spans="1:21" x14ac:dyDescent="0.2">
      <c r="A17" s="87" t="s">
        <v>656</v>
      </c>
      <c r="B17" s="26" t="s">
        <v>2331</v>
      </c>
      <c r="C17" s="31">
        <v>0.39308414084999999</v>
      </c>
      <c r="D17" s="31">
        <v>2.4790374500999999E-2</v>
      </c>
      <c r="E17" s="31">
        <v>0.42547806678400002</v>
      </c>
      <c r="F17" s="31">
        <v>3.6166910700000002E-3</v>
      </c>
      <c r="G17" s="31">
        <v>0.153030726793</v>
      </c>
      <c r="H17" s="27">
        <v>881392</v>
      </c>
      <c r="I17" s="27">
        <v>89531</v>
      </c>
      <c r="J17" s="27">
        <v>1223308</v>
      </c>
      <c r="K17" s="31">
        <f t="shared" si="0"/>
        <v>0.7936864632619095</v>
      </c>
      <c r="L17" s="31">
        <f t="shared" si="1"/>
        <v>0.72049884411775289</v>
      </c>
      <c r="M17" s="31">
        <f t="shared" si="2"/>
        <v>7.3187619144156668E-2</v>
      </c>
      <c r="N17" s="31">
        <f t="shared" si="3"/>
        <v>0.90778774423924447</v>
      </c>
      <c r="O17" s="31">
        <f t="shared" si="4"/>
        <v>9.2212255760755493E-2</v>
      </c>
      <c r="P17" s="31">
        <v>0.91793800000000003</v>
      </c>
      <c r="Q17" s="31">
        <v>8.2060999999999995E-2</v>
      </c>
      <c r="R17" s="27">
        <v>422148</v>
      </c>
      <c r="S17" s="27">
        <v>71102</v>
      </c>
      <c r="T17" s="31">
        <v>0.85584997465788137</v>
      </c>
      <c r="U17" s="99">
        <v>0.1441500253421186</v>
      </c>
    </row>
    <row r="18" spans="1:21" x14ac:dyDescent="0.2">
      <c r="A18" s="87" t="s">
        <v>654</v>
      </c>
      <c r="B18" s="26" t="s">
        <v>2323</v>
      </c>
      <c r="C18" s="31">
        <v>0.71176912136500003</v>
      </c>
      <c r="D18" s="31">
        <v>3.5955278128E-2</v>
      </c>
      <c r="E18" s="31">
        <v>0.22144832490499999</v>
      </c>
      <c r="F18" s="31">
        <v>1.473609355E-3</v>
      </c>
      <c r="G18" s="31">
        <v>2.9353666245E-2</v>
      </c>
      <c r="H18" s="27">
        <v>416468</v>
      </c>
      <c r="I18" s="27">
        <v>20716</v>
      </c>
      <c r="J18" s="27">
        <v>924130</v>
      </c>
      <c r="K18" s="31">
        <f t="shared" si="0"/>
        <v>0.47307629878913138</v>
      </c>
      <c r="L18" s="31">
        <f t="shared" si="1"/>
        <v>0.45065953924231439</v>
      </c>
      <c r="M18" s="31">
        <f t="shared" si="2"/>
        <v>2.2416759546817006E-2</v>
      </c>
      <c r="N18" s="31">
        <f t="shared" si="3"/>
        <v>0.9526149172888303</v>
      </c>
      <c r="O18" s="31">
        <f t="shared" si="4"/>
        <v>4.7385082711169667E-2</v>
      </c>
      <c r="P18" s="31">
        <v>0.95249899999999998</v>
      </c>
      <c r="Q18" s="31">
        <v>4.7500000000000001E-2</v>
      </c>
      <c r="R18" s="27">
        <v>300505</v>
      </c>
      <c r="S18" s="27">
        <v>19265</v>
      </c>
      <c r="T18" s="31">
        <v>0.93975357288050787</v>
      </c>
      <c r="U18" s="99">
        <v>6.0246427119492137E-2</v>
      </c>
    </row>
    <row r="19" spans="1:21" x14ac:dyDescent="0.2">
      <c r="A19" s="87" t="s">
        <v>659</v>
      </c>
      <c r="B19" s="26" t="s">
        <v>619</v>
      </c>
      <c r="C19" s="31">
        <v>0.47007991207299998</v>
      </c>
      <c r="D19" s="31">
        <v>1.674260985E-2</v>
      </c>
      <c r="E19" s="31">
        <v>0.37347102328600001</v>
      </c>
      <c r="F19" s="31">
        <v>2.729375128E-3</v>
      </c>
      <c r="G19" s="31">
        <v>0.13697707966</v>
      </c>
      <c r="H19" s="27">
        <v>492078</v>
      </c>
      <c r="I19" s="27">
        <v>47286</v>
      </c>
      <c r="J19" s="27">
        <v>723018</v>
      </c>
      <c r="K19" s="31">
        <f t="shared" si="0"/>
        <v>0.74598972639685324</v>
      </c>
      <c r="L19" s="31">
        <f t="shared" si="1"/>
        <v>0.68058886500751015</v>
      </c>
      <c r="M19" s="31">
        <f t="shared" si="2"/>
        <v>6.5400861389343007E-2</v>
      </c>
      <c r="N19" s="31">
        <f t="shared" si="3"/>
        <v>0.91233007764700647</v>
      </c>
      <c r="O19" s="31">
        <f t="shared" si="4"/>
        <v>8.7669922352993521E-2</v>
      </c>
      <c r="P19" s="31">
        <v>0.93432400000000004</v>
      </c>
      <c r="Q19" s="31">
        <v>6.5674999999999997E-2</v>
      </c>
      <c r="R19" s="27">
        <v>246854</v>
      </c>
      <c r="S19" s="27">
        <v>35617</v>
      </c>
      <c r="T19" s="31">
        <v>0.8739091800574218</v>
      </c>
      <c r="U19" s="99">
        <v>0.12609081994257818</v>
      </c>
    </row>
    <row r="20" spans="1:21" x14ac:dyDescent="0.2">
      <c r="A20" s="87" t="s">
        <v>658</v>
      </c>
      <c r="B20" s="26" t="s">
        <v>620</v>
      </c>
      <c r="C20" s="31">
        <v>0.65813070620199998</v>
      </c>
      <c r="D20" s="31">
        <v>3.6767348515999998E-2</v>
      </c>
      <c r="E20" s="31">
        <v>0.246387141394</v>
      </c>
      <c r="F20" s="31">
        <v>2.6879365999999999E-3</v>
      </c>
      <c r="G20" s="31">
        <v>5.6026867284999997E-2</v>
      </c>
      <c r="H20" s="27">
        <v>518000</v>
      </c>
      <c r="I20" s="27">
        <v>40709</v>
      </c>
      <c r="J20" s="27">
        <v>703019</v>
      </c>
      <c r="K20" s="31">
        <f t="shared" si="0"/>
        <v>0.79472816524162215</v>
      </c>
      <c r="L20" s="31">
        <f t="shared" si="1"/>
        <v>0.73682219114988357</v>
      </c>
      <c r="M20" s="31">
        <f t="shared" si="2"/>
        <v>5.790597409173863E-2</v>
      </c>
      <c r="N20" s="31">
        <f t="shared" si="3"/>
        <v>0.92713738278781976</v>
      </c>
      <c r="O20" s="31">
        <f t="shared" si="4"/>
        <v>7.2862617212180222E-2</v>
      </c>
      <c r="P20" s="31">
        <v>0.93772299999999997</v>
      </c>
      <c r="Q20" s="31">
        <v>6.2275999999999998E-2</v>
      </c>
      <c r="R20" s="27">
        <v>351137</v>
      </c>
      <c r="S20" s="27">
        <v>33663</v>
      </c>
      <c r="T20" s="31">
        <v>0.91251819126819123</v>
      </c>
      <c r="U20" s="99">
        <v>8.7481808731808733E-2</v>
      </c>
    </row>
    <row r="21" spans="1:21" x14ac:dyDescent="0.2">
      <c r="A21" s="87" t="s">
        <v>660</v>
      </c>
      <c r="B21" s="26" t="s">
        <v>626</v>
      </c>
      <c r="C21" s="31">
        <v>0.63425125545399996</v>
      </c>
      <c r="D21" s="31">
        <v>3.0038281056999998E-2</v>
      </c>
      <c r="E21" s="31">
        <v>0.25728574956700001</v>
      </c>
      <c r="F21" s="31">
        <v>3.1900880869999999E-3</v>
      </c>
      <c r="G21" s="31">
        <v>7.5234625833000002E-2</v>
      </c>
      <c r="H21" s="27">
        <v>178803</v>
      </c>
      <c r="I21" s="27">
        <v>13895</v>
      </c>
      <c r="J21" s="27">
        <v>619584</v>
      </c>
      <c r="K21" s="31">
        <f t="shared" si="0"/>
        <v>0.31101190476190477</v>
      </c>
      <c r="L21" s="31">
        <f t="shared" si="1"/>
        <v>0.28858556709017663</v>
      </c>
      <c r="M21" s="31">
        <f t="shared" si="2"/>
        <v>2.2426337671728126E-2</v>
      </c>
      <c r="N21" s="31">
        <f t="shared" si="3"/>
        <v>0.92789234968707512</v>
      </c>
      <c r="O21" s="31">
        <f t="shared" si="4"/>
        <v>7.210765031292489E-2</v>
      </c>
      <c r="P21" s="31">
        <v>0.93786800000000003</v>
      </c>
      <c r="Q21" s="31">
        <v>6.2130999999999999E-2</v>
      </c>
      <c r="R21" s="27">
        <v>116883</v>
      </c>
      <c r="S21" s="27">
        <v>11901</v>
      </c>
      <c r="T21" s="31">
        <v>0.90758945210585162</v>
      </c>
      <c r="U21" s="99">
        <v>9.2410547894148348E-2</v>
      </c>
    </row>
    <row r="22" spans="1:21" x14ac:dyDescent="0.2">
      <c r="A22" s="87" t="s">
        <v>663</v>
      </c>
      <c r="B22" s="26" t="s">
        <v>2365</v>
      </c>
      <c r="C22" s="31">
        <v>0.41218981132299998</v>
      </c>
      <c r="D22" s="31">
        <v>2.0248574551000001E-2</v>
      </c>
      <c r="E22" s="31">
        <v>0.37579321037300001</v>
      </c>
      <c r="F22" s="31">
        <v>3.5159658729999998E-3</v>
      </c>
      <c r="G22" s="31">
        <v>0.188252437877</v>
      </c>
      <c r="H22" s="27">
        <v>337011</v>
      </c>
      <c r="I22" s="27">
        <v>35844</v>
      </c>
      <c r="J22" s="27">
        <v>596117</v>
      </c>
      <c r="K22" s="31">
        <f t="shared" si="0"/>
        <v>0.62547285180593748</v>
      </c>
      <c r="L22" s="31">
        <f t="shared" si="1"/>
        <v>0.56534371608258105</v>
      </c>
      <c r="M22" s="31">
        <f t="shared" si="2"/>
        <v>6.012913572335632E-2</v>
      </c>
      <c r="N22" s="31">
        <f t="shared" si="3"/>
        <v>0.90386611417306995</v>
      </c>
      <c r="O22" s="31">
        <f t="shared" si="4"/>
        <v>9.6133885826930041E-2</v>
      </c>
      <c r="P22" s="31">
        <v>0.92148099999999999</v>
      </c>
      <c r="Q22" s="31">
        <v>7.8518000000000004E-2</v>
      </c>
      <c r="R22" s="27">
        <v>149669</v>
      </c>
      <c r="S22" s="27">
        <v>26515</v>
      </c>
      <c r="T22" s="31">
        <v>0.8495039277119375</v>
      </c>
      <c r="U22" s="99">
        <v>0.15049607228806247</v>
      </c>
    </row>
    <row r="23" spans="1:21" x14ac:dyDescent="0.2">
      <c r="A23" s="87" t="s">
        <v>661</v>
      </c>
      <c r="B23" s="26" t="s">
        <v>2348</v>
      </c>
      <c r="C23" s="31">
        <v>0.52355037530600002</v>
      </c>
      <c r="D23" s="31">
        <v>4.6236582178000002E-2</v>
      </c>
      <c r="E23" s="31">
        <v>0.24850198901500001</v>
      </c>
      <c r="F23" s="31">
        <v>2.785336275E-3</v>
      </c>
      <c r="G23" s="31">
        <v>0.178925717224</v>
      </c>
      <c r="H23" s="27">
        <v>353131</v>
      </c>
      <c r="I23" s="27">
        <v>44378</v>
      </c>
      <c r="J23" s="27">
        <v>591118</v>
      </c>
      <c r="K23" s="31">
        <f t="shared" si="0"/>
        <v>0.67246979452495104</v>
      </c>
      <c r="L23" s="31">
        <f t="shared" si="1"/>
        <v>0.59739510554576247</v>
      </c>
      <c r="M23" s="31">
        <f t="shared" si="2"/>
        <v>7.5074688979188592E-2</v>
      </c>
      <c r="N23" s="31">
        <f t="shared" si="3"/>
        <v>0.8883597604079404</v>
      </c>
      <c r="O23" s="31">
        <f t="shared" si="4"/>
        <v>0.11164023959205956</v>
      </c>
      <c r="P23" s="31">
        <v>0.90227400000000002</v>
      </c>
      <c r="Q23" s="31">
        <v>9.7725000000000006E-2</v>
      </c>
      <c r="R23" s="27">
        <v>185843</v>
      </c>
      <c r="S23" s="27">
        <v>35146</v>
      </c>
      <c r="T23" s="31">
        <v>0.84096040979415265</v>
      </c>
      <c r="U23" s="99">
        <v>0.15903959020584735</v>
      </c>
    </row>
    <row r="24" spans="1:21" x14ac:dyDescent="0.2">
      <c r="A24" s="87" t="s">
        <v>665</v>
      </c>
      <c r="B24" s="26" t="s">
        <v>2354</v>
      </c>
      <c r="C24" s="31">
        <v>0.34745098984200001</v>
      </c>
      <c r="D24" s="31">
        <v>1.8796765992E-2</v>
      </c>
      <c r="E24" s="31">
        <v>0.41048642656599998</v>
      </c>
      <c r="F24" s="31">
        <v>7.5970262550000001E-3</v>
      </c>
      <c r="G24" s="31">
        <v>0.21566879134299999</v>
      </c>
      <c r="H24" s="27">
        <v>454423</v>
      </c>
      <c r="I24" s="27">
        <v>63929</v>
      </c>
      <c r="J24" s="27">
        <v>583801</v>
      </c>
      <c r="K24" s="31">
        <f t="shared" si="0"/>
        <v>0.88789159319699695</v>
      </c>
      <c r="L24" s="31">
        <f t="shared" si="1"/>
        <v>0.77838681331481108</v>
      </c>
      <c r="M24" s="31">
        <f t="shared" si="2"/>
        <v>0.10950477988218588</v>
      </c>
      <c r="N24" s="31">
        <f t="shared" si="3"/>
        <v>0.87666875019291912</v>
      </c>
      <c r="O24" s="31">
        <f t="shared" si="4"/>
        <v>0.12333124980708091</v>
      </c>
      <c r="P24" s="31">
        <v>0.89979699999999996</v>
      </c>
      <c r="Q24" s="31">
        <v>0.100202</v>
      </c>
      <c r="R24" s="27">
        <v>191386</v>
      </c>
      <c r="S24" s="27">
        <v>41903</v>
      </c>
      <c r="T24" s="31">
        <v>0.82038158678720385</v>
      </c>
      <c r="U24" s="99">
        <v>0.17961841321279615</v>
      </c>
    </row>
    <row r="25" spans="1:21" x14ac:dyDescent="0.2">
      <c r="A25" s="87" t="s">
        <v>664</v>
      </c>
      <c r="B25" s="26" t="s">
        <v>2351</v>
      </c>
      <c r="C25" s="31">
        <v>0.45208875976700003</v>
      </c>
      <c r="D25" s="31">
        <v>1.4162993388000001E-2</v>
      </c>
      <c r="E25" s="31">
        <v>0.40263098577400003</v>
      </c>
      <c r="F25" s="31">
        <v>2.1977058699999999E-3</v>
      </c>
      <c r="G25" s="31">
        <v>0.128919555199</v>
      </c>
      <c r="H25" s="27">
        <v>375464</v>
      </c>
      <c r="I25" s="27">
        <v>31875</v>
      </c>
      <c r="J25" s="27">
        <v>500323</v>
      </c>
      <c r="K25" s="31">
        <f t="shared" si="0"/>
        <v>0.81415205777068012</v>
      </c>
      <c r="L25" s="31">
        <f t="shared" si="1"/>
        <v>0.75044321368396016</v>
      </c>
      <c r="M25" s="31">
        <f t="shared" si="2"/>
        <v>6.3708844086719979E-2</v>
      </c>
      <c r="N25" s="31">
        <f t="shared" si="3"/>
        <v>0.92174822445186932</v>
      </c>
      <c r="O25" s="31">
        <f t="shared" si="4"/>
        <v>7.8251775548130675E-2</v>
      </c>
      <c r="P25" s="31">
        <v>0.94234899999999999</v>
      </c>
      <c r="Q25" s="31">
        <v>5.765E-2</v>
      </c>
      <c r="R25" s="27">
        <v>181370</v>
      </c>
      <c r="S25" s="27">
        <v>24029</v>
      </c>
      <c r="T25" s="31">
        <v>0.88301306238102428</v>
      </c>
      <c r="U25" s="99">
        <v>0.11698693761897574</v>
      </c>
    </row>
    <row r="26" spans="1:21" x14ac:dyDescent="0.2">
      <c r="A26" s="87" t="s">
        <v>662</v>
      </c>
      <c r="B26" s="26" t="s">
        <v>2332</v>
      </c>
      <c r="C26" s="31">
        <v>0.56208056615900004</v>
      </c>
      <c r="D26" s="31">
        <v>1.4642054071000001E-2</v>
      </c>
      <c r="E26" s="31">
        <v>0.34329225423699999</v>
      </c>
      <c r="F26" s="31">
        <v>1.5164984569999999E-3</v>
      </c>
      <c r="G26" s="31">
        <v>7.8468627075000005E-2</v>
      </c>
      <c r="H26" s="27">
        <v>347944</v>
      </c>
      <c r="I26" s="27">
        <v>22165</v>
      </c>
      <c r="J26" s="27">
        <v>437551</v>
      </c>
      <c r="K26" s="31">
        <f t="shared" si="0"/>
        <v>0.84586482490041159</v>
      </c>
      <c r="L26" s="31">
        <f t="shared" si="1"/>
        <v>0.79520787291081496</v>
      </c>
      <c r="M26" s="31">
        <f t="shared" si="2"/>
        <v>5.0656951989596639E-2</v>
      </c>
      <c r="N26" s="31">
        <f t="shared" si="3"/>
        <v>0.94011223720579618</v>
      </c>
      <c r="O26" s="31">
        <f t="shared" si="4"/>
        <v>5.9887762794203867E-2</v>
      </c>
      <c r="P26" s="31">
        <v>0.95647800000000005</v>
      </c>
      <c r="Q26" s="31">
        <v>4.3520999999999997E-2</v>
      </c>
      <c r="R26" s="27">
        <v>194996</v>
      </c>
      <c r="S26" s="27">
        <v>17098</v>
      </c>
      <c r="T26" s="31">
        <v>0.91938480107876697</v>
      </c>
      <c r="U26" s="99">
        <v>8.0615198921233033E-2</v>
      </c>
    </row>
    <row r="27" spans="1:21" x14ac:dyDescent="0.2">
      <c r="A27" s="87" t="s">
        <v>666</v>
      </c>
      <c r="B27" s="26" t="s">
        <v>2450</v>
      </c>
      <c r="C27" s="31">
        <v>0.24262831714999999</v>
      </c>
      <c r="D27" s="31">
        <v>3.4695286719999999E-3</v>
      </c>
      <c r="E27" s="31">
        <v>0.58651231384299995</v>
      </c>
      <c r="F27" s="31">
        <v>9.4623509199999998E-4</v>
      </c>
      <c r="G27" s="31">
        <v>0.16644360523999999</v>
      </c>
      <c r="H27" s="27">
        <v>377325</v>
      </c>
      <c r="I27" s="27">
        <v>27816</v>
      </c>
      <c r="J27" s="27">
        <v>433807</v>
      </c>
      <c r="K27" s="31">
        <f t="shared" si="0"/>
        <v>0.93391992291502901</v>
      </c>
      <c r="L27" s="31">
        <f t="shared" si="1"/>
        <v>0.86979924252029128</v>
      </c>
      <c r="M27" s="31">
        <f t="shared" si="2"/>
        <v>6.4120680394737756E-2</v>
      </c>
      <c r="N27" s="31">
        <f t="shared" si="3"/>
        <v>0.93134242152732016</v>
      </c>
      <c r="O27" s="31">
        <f t="shared" si="4"/>
        <v>6.8657578472679878E-2</v>
      </c>
      <c r="P27" s="31">
        <v>0.94759899999999997</v>
      </c>
      <c r="Q27" s="31">
        <v>5.2400000000000002E-2</v>
      </c>
      <c r="R27" s="27">
        <v>131702</v>
      </c>
      <c r="S27" s="27">
        <v>20322</v>
      </c>
      <c r="T27" s="31">
        <v>0.86632373835710152</v>
      </c>
      <c r="U27" s="99">
        <v>0.1336762616428985</v>
      </c>
    </row>
    <row r="28" spans="1:21" x14ac:dyDescent="0.2">
      <c r="A28" s="87" t="s">
        <v>669</v>
      </c>
      <c r="B28" s="26" t="s">
        <v>2363</v>
      </c>
      <c r="C28" s="31">
        <v>0.20880679077799999</v>
      </c>
      <c r="D28" s="31">
        <v>2.6082762612000002E-2</v>
      </c>
      <c r="E28" s="31">
        <v>0.38667888492300001</v>
      </c>
      <c r="F28" s="31">
        <v>2.7761165234999999E-2</v>
      </c>
      <c r="G28" s="31">
        <v>0.35067039644999998</v>
      </c>
      <c r="H28" s="27">
        <v>282801</v>
      </c>
      <c r="I28" s="27">
        <v>69899</v>
      </c>
      <c r="J28" s="27">
        <v>384044</v>
      </c>
      <c r="K28" s="31">
        <f t="shared" si="0"/>
        <v>0.91838435179302369</v>
      </c>
      <c r="L28" s="31">
        <f t="shared" si="1"/>
        <v>0.73637656101904991</v>
      </c>
      <c r="M28" s="31">
        <f t="shared" si="2"/>
        <v>0.1820077907739738</v>
      </c>
      <c r="N28" s="31">
        <f t="shared" si="3"/>
        <v>0.80181740856251771</v>
      </c>
      <c r="O28" s="31">
        <f t="shared" si="4"/>
        <v>0.19818259143748229</v>
      </c>
      <c r="P28" s="31">
        <v>0.81311699999999998</v>
      </c>
      <c r="Q28" s="31">
        <v>0.18688199999999999</v>
      </c>
      <c r="R28" s="27">
        <v>110937</v>
      </c>
      <c r="S28" s="27">
        <v>43720</v>
      </c>
      <c r="T28" s="31">
        <v>0.71730991807677635</v>
      </c>
      <c r="U28" s="99">
        <v>0.28269008192322365</v>
      </c>
    </row>
    <row r="29" spans="1:21" x14ac:dyDescent="0.2">
      <c r="A29" s="87" t="s">
        <v>667</v>
      </c>
      <c r="B29" s="26" t="s">
        <v>2352</v>
      </c>
      <c r="C29" s="31">
        <v>0.35118971286</v>
      </c>
      <c r="D29" s="31">
        <v>1.9189293167E-2</v>
      </c>
      <c r="E29" s="31">
        <v>0.38516152348499999</v>
      </c>
      <c r="F29" s="31">
        <v>3.905475826E-3</v>
      </c>
      <c r="G29" s="31">
        <v>0.24055399465999999</v>
      </c>
      <c r="H29" s="27">
        <v>231673</v>
      </c>
      <c r="I29" s="27">
        <v>32866</v>
      </c>
      <c r="J29" s="27">
        <v>352937</v>
      </c>
      <c r="K29" s="31">
        <f t="shared" si="0"/>
        <v>0.74953603617642806</v>
      </c>
      <c r="L29" s="31">
        <f t="shared" si="1"/>
        <v>0.6564146009061107</v>
      </c>
      <c r="M29" s="31">
        <f t="shared" si="2"/>
        <v>9.3121435270317368E-2</v>
      </c>
      <c r="N29" s="31">
        <f t="shared" si="3"/>
        <v>0.87576122991316974</v>
      </c>
      <c r="O29" s="31">
        <f t="shared" si="4"/>
        <v>0.12423877008683029</v>
      </c>
      <c r="P29" s="31">
        <v>0.89932500000000004</v>
      </c>
      <c r="Q29" s="31">
        <v>0.100674</v>
      </c>
      <c r="R29" s="27">
        <v>98503</v>
      </c>
      <c r="S29" s="27">
        <v>23493</v>
      </c>
      <c r="T29" s="31">
        <v>0.80742811239712775</v>
      </c>
      <c r="U29" s="99">
        <v>0.19257188760287222</v>
      </c>
    </row>
    <row r="30" spans="1:21" x14ac:dyDescent="0.2">
      <c r="A30" s="87" t="s">
        <v>672</v>
      </c>
      <c r="B30" s="26" t="s">
        <v>2338</v>
      </c>
      <c r="C30" s="31">
        <v>0.37613450006799998</v>
      </c>
      <c r="D30" s="31">
        <v>1.3294775979000001E-2</v>
      </c>
      <c r="E30" s="31">
        <v>0.43637410648300001</v>
      </c>
      <c r="F30" s="31">
        <v>1.5397904380000001E-3</v>
      </c>
      <c r="G30" s="31">
        <v>0.17265682702999999</v>
      </c>
      <c r="H30" s="27">
        <v>252050</v>
      </c>
      <c r="I30" s="27">
        <v>21403</v>
      </c>
      <c r="J30" s="27">
        <v>317554</v>
      </c>
      <c r="K30" s="31">
        <f t="shared" si="0"/>
        <v>0.86112283265208434</v>
      </c>
      <c r="L30" s="31">
        <f t="shared" si="1"/>
        <v>0.79372327226235539</v>
      </c>
      <c r="M30" s="31">
        <f t="shared" si="2"/>
        <v>6.7399560389728996E-2</v>
      </c>
      <c r="N30" s="31">
        <f t="shared" si="3"/>
        <v>0.92173060818495323</v>
      </c>
      <c r="O30" s="31">
        <f t="shared" si="4"/>
        <v>7.8269391815046829E-2</v>
      </c>
      <c r="P30" s="31">
        <v>0.93822700000000003</v>
      </c>
      <c r="Q30" s="31">
        <v>6.1772000000000001E-2</v>
      </c>
      <c r="R30" s="27">
        <v>97330</v>
      </c>
      <c r="S30" s="27">
        <v>15438</v>
      </c>
      <c r="T30" s="31">
        <v>0.86309946083995459</v>
      </c>
      <c r="U30" s="99">
        <v>0.13690053916004541</v>
      </c>
    </row>
    <row r="31" spans="1:21" x14ac:dyDescent="0.2">
      <c r="A31" s="87" t="s">
        <v>668</v>
      </c>
      <c r="B31" s="26" t="s">
        <v>2490</v>
      </c>
      <c r="C31" s="31">
        <v>0.38232570445800002</v>
      </c>
      <c r="D31" s="31">
        <v>2.1431406270000002E-2</v>
      </c>
      <c r="E31" s="31">
        <v>0.40121047757599998</v>
      </c>
      <c r="F31" s="31">
        <v>4.994046831E-3</v>
      </c>
      <c r="G31" s="31">
        <v>0.19003836486299999</v>
      </c>
      <c r="H31" s="27">
        <v>226622</v>
      </c>
      <c r="I31" s="27">
        <v>27972</v>
      </c>
      <c r="J31" s="27">
        <v>309644</v>
      </c>
      <c r="K31" s="31">
        <f t="shared" si="0"/>
        <v>0.82221518905581892</v>
      </c>
      <c r="L31" s="31">
        <f t="shared" si="1"/>
        <v>0.73187919029595272</v>
      </c>
      <c r="M31" s="31">
        <f t="shared" si="2"/>
        <v>9.0335998759866171E-2</v>
      </c>
      <c r="N31" s="31">
        <f t="shared" si="3"/>
        <v>0.89013095359670691</v>
      </c>
      <c r="O31" s="31">
        <f t="shared" si="4"/>
        <v>0.10986904640329309</v>
      </c>
      <c r="P31" s="31">
        <v>0.90901100000000001</v>
      </c>
      <c r="Q31" s="31">
        <v>9.0987999999999999E-2</v>
      </c>
      <c r="R31" s="27">
        <v>110331</v>
      </c>
      <c r="S31" s="27">
        <v>20965</v>
      </c>
      <c r="T31" s="31">
        <v>0.84032262978308558</v>
      </c>
      <c r="U31" s="99">
        <v>0.15967737021691444</v>
      </c>
    </row>
    <row r="32" spans="1:21" x14ac:dyDescent="0.2">
      <c r="A32" s="87" t="s">
        <v>670</v>
      </c>
      <c r="B32" s="26" t="s">
        <v>2451</v>
      </c>
      <c r="C32" s="31">
        <v>0.38132149135799998</v>
      </c>
      <c r="D32" s="31">
        <v>5.4339140159999997E-3</v>
      </c>
      <c r="E32" s="31">
        <v>0.487111577889</v>
      </c>
      <c r="F32" s="31">
        <v>1.3470627179999999E-3</v>
      </c>
      <c r="G32" s="31">
        <v>0.124785954017</v>
      </c>
      <c r="H32" s="27">
        <v>247784</v>
      </c>
      <c r="I32" s="27">
        <v>15741</v>
      </c>
      <c r="J32" s="27">
        <v>304297</v>
      </c>
      <c r="K32" s="31">
        <f t="shared" si="0"/>
        <v>0.86601248122722208</v>
      </c>
      <c r="L32" s="31">
        <f t="shared" si="1"/>
        <v>0.81428341390155012</v>
      </c>
      <c r="M32" s="31">
        <f t="shared" si="2"/>
        <v>5.1729067325671958E-2</v>
      </c>
      <c r="N32" s="31">
        <f t="shared" si="3"/>
        <v>0.94026752680011383</v>
      </c>
      <c r="O32" s="31">
        <f t="shared" si="4"/>
        <v>5.9732473199886157E-2</v>
      </c>
      <c r="P32" s="31">
        <v>0.95616100000000004</v>
      </c>
      <c r="Q32" s="31">
        <v>4.3838000000000002E-2</v>
      </c>
      <c r="R32" s="27">
        <v>109168</v>
      </c>
      <c r="S32" s="27">
        <v>11973</v>
      </c>
      <c r="T32" s="31">
        <v>0.90116475842200416</v>
      </c>
      <c r="U32" s="99">
        <v>9.8835241577995891E-2</v>
      </c>
    </row>
    <row r="33" spans="1:21" x14ac:dyDescent="0.2">
      <c r="A33" s="87" t="s">
        <v>671</v>
      </c>
      <c r="B33" s="26" t="s">
        <v>2336</v>
      </c>
      <c r="C33" s="31">
        <v>0.35953013564500003</v>
      </c>
      <c r="D33" s="31">
        <v>2.1193617054E-2</v>
      </c>
      <c r="E33" s="31">
        <v>0.39770661445900002</v>
      </c>
      <c r="F33" s="31">
        <v>3.3872496460000002E-3</v>
      </c>
      <c r="G33" s="31">
        <v>0.21818238319399999</v>
      </c>
      <c r="H33" s="27">
        <v>190570</v>
      </c>
      <c r="I33" s="27">
        <v>22681</v>
      </c>
      <c r="J33" s="27">
        <v>302750</v>
      </c>
      <c r="K33" s="31">
        <f t="shared" si="0"/>
        <v>0.70437985136251036</v>
      </c>
      <c r="L33" s="31">
        <f t="shared" si="1"/>
        <v>0.62946325350949628</v>
      </c>
      <c r="M33" s="31">
        <f t="shared" si="2"/>
        <v>7.4916597853014036E-2</v>
      </c>
      <c r="N33" s="31">
        <f t="shared" si="3"/>
        <v>0.89364176486862901</v>
      </c>
      <c r="O33" s="31">
        <f t="shared" si="4"/>
        <v>0.10635823513137101</v>
      </c>
      <c r="P33" s="31">
        <v>0.90812800000000005</v>
      </c>
      <c r="Q33" s="31">
        <v>9.1870999999999994E-2</v>
      </c>
      <c r="R33" s="27">
        <v>86031</v>
      </c>
      <c r="S33" s="27">
        <v>17228</v>
      </c>
      <c r="T33" s="31">
        <v>0.83315740032345853</v>
      </c>
      <c r="U33" s="99">
        <v>0.16684259967654153</v>
      </c>
    </row>
    <row r="34" spans="1:21" x14ac:dyDescent="0.2">
      <c r="A34" s="87" t="s">
        <v>676</v>
      </c>
      <c r="B34" s="26" t="s">
        <v>2357</v>
      </c>
      <c r="C34" s="31">
        <v>0.28782964320900001</v>
      </c>
      <c r="D34" s="31">
        <v>1.6399057153999998E-2</v>
      </c>
      <c r="E34" s="31">
        <v>0.44198883897000002</v>
      </c>
      <c r="F34" s="31">
        <v>3.3039869450000002E-3</v>
      </c>
      <c r="G34" s="31">
        <v>0.25047847371900001</v>
      </c>
      <c r="H34" s="27">
        <v>163932</v>
      </c>
      <c r="I34" s="27">
        <v>19534</v>
      </c>
      <c r="J34" s="27">
        <v>254316</v>
      </c>
      <c r="K34" s="31">
        <f t="shared" si="0"/>
        <v>0.72140958492584029</v>
      </c>
      <c r="L34" s="31">
        <f t="shared" si="1"/>
        <v>0.64459963195394709</v>
      </c>
      <c r="M34" s="31">
        <f t="shared" si="2"/>
        <v>7.6809952971893233E-2</v>
      </c>
      <c r="N34" s="31">
        <f t="shared" si="3"/>
        <v>0.89352795613356151</v>
      </c>
      <c r="O34" s="31">
        <f t="shared" si="4"/>
        <v>0.10647204386643846</v>
      </c>
      <c r="P34" s="31">
        <v>0.90598599999999996</v>
      </c>
      <c r="Q34" s="31">
        <v>9.4012999999999999E-2</v>
      </c>
      <c r="R34" s="27">
        <v>69278</v>
      </c>
      <c r="S34" s="27">
        <v>14734</v>
      </c>
      <c r="T34" s="31">
        <v>0.82462029233918965</v>
      </c>
      <c r="U34" s="99">
        <v>0.17537970766081035</v>
      </c>
    </row>
    <row r="35" spans="1:21" x14ac:dyDescent="0.2">
      <c r="A35" s="116" t="s">
        <v>673</v>
      </c>
      <c r="B35" s="26" t="s">
        <v>2355</v>
      </c>
      <c r="C35" s="31">
        <v>0.33214230431800001</v>
      </c>
      <c r="D35" s="31">
        <v>1.6614209793E-2</v>
      </c>
      <c r="E35" s="31">
        <v>0.423223775862</v>
      </c>
      <c r="F35" s="31">
        <v>5.469274031E-3</v>
      </c>
      <c r="G35" s="31">
        <v>0.22255043599400001</v>
      </c>
      <c r="H35" s="27">
        <v>200521</v>
      </c>
      <c r="I35" s="27">
        <v>27657</v>
      </c>
      <c r="J35" s="27">
        <v>251917</v>
      </c>
      <c r="K35" s="31">
        <f t="shared" si="0"/>
        <v>0.9057665818503714</v>
      </c>
      <c r="L35" s="31">
        <f t="shared" si="1"/>
        <v>0.79598042212315956</v>
      </c>
      <c r="M35" s="31">
        <f t="shared" si="2"/>
        <v>0.10978615972721174</v>
      </c>
      <c r="N35" s="31">
        <f t="shared" si="3"/>
        <v>0.87879199572263755</v>
      </c>
      <c r="O35" s="31">
        <f t="shared" si="4"/>
        <v>0.12120800427736241</v>
      </c>
      <c r="P35" s="31">
        <v>0.90439499999999995</v>
      </c>
      <c r="Q35" s="31">
        <v>9.5603999999999995E-2</v>
      </c>
      <c r="R35" s="27">
        <v>85564</v>
      </c>
      <c r="S35" s="27">
        <v>19450</v>
      </c>
      <c r="T35" s="31">
        <v>0.81478659988192048</v>
      </c>
      <c r="U35" s="99">
        <v>0.18521340011807949</v>
      </c>
    </row>
    <row r="36" spans="1:21" x14ac:dyDescent="0.2">
      <c r="A36" s="87" t="s">
        <v>674</v>
      </c>
      <c r="B36" s="26" t="s">
        <v>614</v>
      </c>
      <c r="C36" s="31">
        <v>0.38571103714799998</v>
      </c>
      <c r="D36" s="31">
        <v>1.7716494738000001E-2</v>
      </c>
      <c r="E36" s="31">
        <v>0.42161949848000002</v>
      </c>
      <c r="F36" s="31">
        <v>2.9355218819999999E-3</v>
      </c>
      <c r="G36" s="31">
        <v>0.17201744774899999</v>
      </c>
      <c r="H36" s="27">
        <v>137430</v>
      </c>
      <c r="I36" s="27">
        <v>13359</v>
      </c>
      <c r="J36" s="27">
        <v>231978</v>
      </c>
      <c r="K36" s="31">
        <f t="shared" si="0"/>
        <v>0.65001422548689958</v>
      </c>
      <c r="L36" s="31">
        <f t="shared" si="1"/>
        <v>0.59242686806507516</v>
      </c>
      <c r="M36" s="31">
        <f t="shared" si="2"/>
        <v>5.7587357421824484E-2</v>
      </c>
      <c r="N36" s="31">
        <f t="shared" si="3"/>
        <v>0.91140600441676778</v>
      </c>
      <c r="O36" s="31">
        <f t="shared" si="4"/>
        <v>8.8593995583232193E-2</v>
      </c>
      <c r="P36" s="31">
        <v>0.92071700000000001</v>
      </c>
      <c r="Q36" s="31">
        <v>7.9282000000000005E-2</v>
      </c>
      <c r="R36" s="27">
        <v>65814</v>
      </c>
      <c r="S36" s="27">
        <v>10589</v>
      </c>
      <c r="T36" s="31">
        <v>0.86140596573432981</v>
      </c>
      <c r="U36" s="99">
        <v>0.13859403426567019</v>
      </c>
    </row>
    <row r="37" spans="1:21" x14ac:dyDescent="0.2">
      <c r="A37" s="87" t="s">
        <v>677</v>
      </c>
      <c r="B37" s="26" t="s">
        <v>2327</v>
      </c>
      <c r="C37" s="31">
        <v>0.44656542165399998</v>
      </c>
      <c r="D37" s="31">
        <v>1.9744338135000001E-2</v>
      </c>
      <c r="E37" s="31">
        <v>0.372254912672</v>
      </c>
      <c r="F37" s="31">
        <v>3.293324384E-3</v>
      </c>
      <c r="G37" s="31">
        <v>0.158142003152</v>
      </c>
      <c r="H37" s="27">
        <v>151596</v>
      </c>
      <c r="I37" s="27">
        <v>16912</v>
      </c>
      <c r="J37" s="27">
        <v>194225</v>
      </c>
      <c r="K37" s="31">
        <f t="shared" si="0"/>
        <v>0.86759171064487062</v>
      </c>
      <c r="L37" s="31">
        <f t="shared" si="1"/>
        <v>0.78051744111211219</v>
      </c>
      <c r="M37" s="31">
        <f t="shared" si="2"/>
        <v>8.7074269532758403E-2</v>
      </c>
      <c r="N37" s="31">
        <f t="shared" si="3"/>
        <v>0.89963681249554917</v>
      </c>
      <c r="O37" s="31">
        <f t="shared" si="4"/>
        <v>0.10036318750445082</v>
      </c>
      <c r="P37" s="31">
        <v>0.92321200000000003</v>
      </c>
      <c r="Q37" s="31">
        <v>7.6786999999999994E-2</v>
      </c>
      <c r="R37" s="27">
        <v>73327</v>
      </c>
      <c r="S37" s="27">
        <v>12169</v>
      </c>
      <c r="T37" s="31">
        <v>0.85766585571254794</v>
      </c>
      <c r="U37" s="99">
        <v>0.14233414428745206</v>
      </c>
    </row>
    <row r="38" spans="1:21" x14ac:dyDescent="0.2">
      <c r="A38" s="87" t="s">
        <v>680</v>
      </c>
      <c r="B38" s="26" t="s">
        <v>628</v>
      </c>
      <c r="C38" s="31">
        <v>0.31716322000199998</v>
      </c>
      <c r="D38" s="31">
        <v>2.3437317443E-2</v>
      </c>
      <c r="E38" s="31">
        <v>0.30099310667099999</v>
      </c>
      <c r="F38" s="31">
        <v>1.3179109709000001E-2</v>
      </c>
      <c r="G38" s="31">
        <v>0.34522724617299999</v>
      </c>
      <c r="H38" s="27">
        <v>117566</v>
      </c>
      <c r="I38" s="27">
        <v>31429</v>
      </c>
      <c r="J38" s="27">
        <v>190682</v>
      </c>
      <c r="K38" s="31">
        <f t="shared" si="0"/>
        <v>0.78137946948322334</v>
      </c>
      <c r="L38" s="31">
        <f t="shared" si="1"/>
        <v>0.61655531198539981</v>
      </c>
      <c r="M38" s="31">
        <f t="shared" si="2"/>
        <v>0.16482415749782361</v>
      </c>
      <c r="N38" s="31">
        <f t="shared" si="3"/>
        <v>0.78906003557166349</v>
      </c>
      <c r="O38" s="31">
        <f t="shared" si="4"/>
        <v>0.21093996442833651</v>
      </c>
      <c r="P38" s="31">
        <v>0.82768900000000001</v>
      </c>
      <c r="Q38" s="31">
        <v>0.17230999999999999</v>
      </c>
      <c r="R38" s="27">
        <v>53333</v>
      </c>
      <c r="S38" s="27">
        <v>18266</v>
      </c>
      <c r="T38" s="31">
        <v>0.74488470509364657</v>
      </c>
      <c r="U38" s="99">
        <v>0.25511529490635343</v>
      </c>
    </row>
    <row r="39" spans="1:21" x14ac:dyDescent="0.2">
      <c r="A39" s="87" t="s">
        <v>678</v>
      </c>
      <c r="B39" s="26" t="s">
        <v>2350</v>
      </c>
      <c r="C39" s="31">
        <v>0.593945469999</v>
      </c>
      <c r="D39" s="31">
        <v>3.4435411807999999E-2</v>
      </c>
      <c r="E39" s="31">
        <v>0.27676917376799998</v>
      </c>
      <c r="F39" s="31">
        <v>1.874332541E-3</v>
      </c>
      <c r="G39" s="31">
        <v>9.2975611882E-2</v>
      </c>
      <c r="H39" s="27">
        <v>91754</v>
      </c>
      <c r="I39" s="27">
        <v>7540</v>
      </c>
      <c r="J39" s="27">
        <v>148450</v>
      </c>
      <c r="K39" s="31">
        <f t="shared" si="0"/>
        <v>0.6688716739642977</v>
      </c>
      <c r="L39" s="31">
        <f t="shared" si="1"/>
        <v>0.61808016167059621</v>
      </c>
      <c r="M39" s="31">
        <f t="shared" si="2"/>
        <v>5.0791512293701581E-2</v>
      </c>
      <c r="N39" s="31">
        <f t="shared" si="3"/>
        <v>0.92406389107096099</v>
      </c>
      <c r="O39" s="31">
        <f t="shared" si="4"/>
        <v>7.5936108929039015E-2</v>
      </c>
      <c r="P39" s="31">
        <v>0.93243500000000001</v>
      </c>
      <c r="Q39" s="31">
        <v>6.7563999999999999E-2</v>
      </c>
      <c r="R39" s="27">
        <v>57571</v>
      </c>
      <c r="S39" s="27">
        <v>6622</v>
      </c>
      <c r="T39" s="31">
        <v>0.89684233483401621</v>
      </c>
      <c r="U39" s="99">
        <v>0.10315766516598383</v>
      </c>
    </row>
    <row r="40" spans="1:21" x14ac:dyDescent="0.2">
      <c r="A40" s="87" t="s">
        <v>679</v>
      </c>
      <c r="B40" s="26" t="s">
        <v>2335</v>
      </c>
      <c r="C40" s="31">
        <v>0.60720786981700003</v>
      </c>
      <c r="D40" s="31">
        <v>2.3204927829000001E-2</v>
      </c>
      <c r="E40" s="31">
        <v>0.27235450951500001</v>
      </c>
      <c r="F40" s="31">
        <v>2.096166222E-3</v>
      </c>
      <c r="G40" s="31">
        <v>9.5136526614999994E-2</v>
      </c>
      <c r="H40" s="27">
        <v>103410</v>
      </c>
      <c r="I40" s="27">
        <v>8500</v>
      </c>
      <c r="J40" s="27">
        <v>145120</v>
      </c>
      <c r="K40" s="31">
        <f t="shared" si="0"/>
        <v>0.77115490628445427</v>
      </c>
      <c r="L40" s="31">
        <f t="shared" si="1"/>
        <v>0.71258269018743114</v>
      </c>
      <c r="M40" s="31">
        <f t="shared" si="2"/>
        <v>5.857221609702315E-2</v>
      </c>
      <c r="N40" s="31">
        <f t="shared" si="3"/>
        <v>0.92404610848002855</v>
      </c>
      <c r="O40" s="31">
        <f t="shared" si="4"/>
        <v>7.5953891519971409E-2</v>
      </c>
      <c r="P40" s="31">
        <v>0.94234099999999998</v>
      </c>
      <c r="Q40" s="31">
        <v>5.7658000000000001E-2</v>
      </c>
      <c r="R40" s="27">
        <v>60925</v>
      </c>
      <c r="S40" s="27">
        <v>6900</v>
      </c>
      <c r="T40" s="31">
        <v>0.8982676004423148</v>
      </c>
      <c r="U40" s="99">
        <v>0.10173239955768522</v>
      </c>
    </row>
    <row r="41" spans="1:21" x14ac:dyDescent="0.2">
      <c r="A41" s="87" t="s">
        <v>682</v>
      </c>
      <c r="B41" s="26" t="s">
        <v>2321</v>
      </c>
      <c r="C41" s="31">
        <v>0.29741311526899999</v>
      </c>
      <c r="D41" s="31">
        <v>2.0089636734999999E-2</v>
      </c>
      <c r="E41" s="31">
        <v>0.331380720239</v>
      </c>
      <c r="F41" s="31">
        <v>7.0765843679999997E-3</v>
      </c>
      <c r="G41" s="31">
        <v>0.344039943387</v>
      </c>
      <c r="H41" s="27">
        <v>83370</v>
      </c>
      <c r="I41" s="27">
        <v>16817</v>
      </c>
      <c r="J41" s="27">
        <v>143999</v>
      </c>
      <c r="K41" s="31">
        <f t="shared" si="0"/>
        <v>0.69574788713810509</v>
      </c>
      <c r="L41" s="31">
        <f t="shared" si="1"/>
        <v>0.57896235390523543</v>
      </c>
      <c r="M41" s="31">
        <f t="shared" si="2"/>
        <v>0.11678553323286968</v>
      </c>
      <c r="N41" s="31">
        <f t="shared" si="3"/>
        <v>0.83214389092397212</v>
      </c>
      <c r="O41" s="31">
        <f t="shared" si="4"/>
        <v>0.16785610907602783</v>
      </c>
      <c r="P41" s="31">
        <v>0.85042300000000004</v>
      </c>
      <c r="Q41" s="31">
        <v>0.14957599999999999</v>
      </c>
      <c r="R41" s="27">
        <v>36739</v>
      </c>
      <c r="S41" s="27">
        <v>11078</v>
      </c>
      <c r="T41" s="31">
        <v>0.76832507267289873</v>
      </c>
      <c r="U41" s="99">
        <v>0.23167492732710124</v>
      </c>
    </row>
    <row r="42" spans="1:21" x14ac:dyDescent="0.2">
      <c r="A42" s="87" t="s">
        <v>675</v>
      </c>
      <c r="B42" s="26" t="s">
        <v>2320</v>
      </c>
      <c r="C42" s="31">
        <v>0.64486564486499998</v>
      </c>
      <c r="D42" s="31">
        <v>4.1925041925000003E-2</v>
      </c>
      <c r="E42" s="31">
        <v>0.24644124644099999</v>
      </c>
      <c r="F42" s="31">
        <v>1.56000156E-3</v>
      </c>
      <c r="G42" s="31">
        <v>6.5208065208000002E-2</v>
      </c>
      <c r="H42" s="27">
        <v>50310</v>
      </c>
      <c r="I42" s="27">
        <v>4224</v>
      </c>
      <c r="J42" s="27">
        <v>141908</v>
      </c>
      <c r="K42" s="31">
        <f t="shared" si="0"/>
        <v>0.38429123093835443</v>
      </c>
      <c r="L42" s="31">
        <f t="shared" si="1"/>
        <v>0.35452546720410405</v>
      </c>
      <c r="M42" s="31">
        <f t="shared" si="2"/>
        <v>2.9765763734250359E-2</v>
      </c>
      <c r="N42" s="31">
        <f t="shared" si="3"/>
        <v>0.92254373418417868</v>
      </c>
      <c r="O42" s="31">
        <f t="shared" si="4"/>
        <v>7.7456265815821324E-2</v>
      </c>
      <c r="P42" s="31">
        <v>0.92438799999999999</v>
      </c>
      <c r="Q42" s="31">
        <v>7.5610999999999998E-2</v>
      </c>
      <c r="R42" s="27">
        <v>35735</v>
      </c>
      <c r="S42" s="27">
        <v>3832</v>
      </c>
      <c r="T42" s="31">
        <v>0.90315161624586149</v>
      </c>
      <c r="U42" s="99">
        <v>9.6848383754138553E-2</v>
      </c>
    </row>
    <row r="43" spans="1:21" x14ac:dyDescent="0.2">
      <c r="A43" s="87" t="s">
        <v>683</v>
      </c>
      <c r="B43" s="26" t="s">
        <v>2349</v>
      </c>
      <c r="C43" s="31">
        <v>0.344692068056</v>
      </c>
      <c r="D43" s="31">
        <v>2.1806853582000001E-2</v>
      </c>
      <c r="E43" s="31">
        <v>0.38672417924699998</v>
      </c>
      <c r="F43" s="31">
        <v>2.2046489330000002E-3</v>
      </c>
      <c r="G43" s="31">
        <v>0.244572250179</v>
      </c>
      <c r="H43" s="27">
        <v>68384</v>
      </c>
      <c r="I43" s="27">
        <v>8396</v>
      </c>
      <c r="J43" s="27">
        <v>127931</v>
      </c>
      <c r="K43" s="31">
        <f t="shared" si="0"/>
        <v>0.60016727767312061</v>
      </c>
      <c r="L43" s="31">
        <f t="shared" si="1"/>
        <v>0.53453814947119926</v>
      </c>
      <c r="M43" s="31">
        <f t="shared" si="2"/>
        <v>6.562912820192135E-2</v>
      </c>
      <c r="N43" s="31">
        <f t="shared" si="3"/>
        <v>0.89064860640791876</v>
      </c>
      <c r="O43" s="31">
        <f t="shared" si="4"/>
        <v>0.10935139359208128</v>
      </c>
      <c r="P43" s="31">
        <v>0.89844599999999997</v>
      </c>
      <c r="Q43" s="31">
        <v>0.101553</v>
      </c>
      <c r="R43" s="27">
        <v>32469</v>
      </c>
      <c r="S43" s="27">
        <v>6682</v>
      </c>
      <c r="T43" s="31">
        <v>0.82932747567111953</v>
      </c>
      <c r="U43" s="99">
        <v>0.1706725243288805</v>
      </c>
    </row>
    <row r="44" spans="1:21" x14ac:dyDescent="0.2">
      <c r="A44" s="87" t="s">
        <v>685</v>
      </c>
      <c r="B44" s="26" t="s">
        <v>617</v>
      </c>
      <c r="C44" s="31">
        <v>0.310619360633</v>
      </c>
      <c r="D44" s="31">
        <v>2.6415710610999999E-2</v>
      </c>
      <c r="E44" s="31">
        <v>0.34258767811200003</v>
      </c>
      <c r="F44" s="31">
        <v>7.5531784590000001E-3</v>
      </c>
      <c r="G44" s="31">
        <v>0.31282407218300001</v>
      </c>
      <c r="H44" s="27">
        <v>72085</v>
      </c>
      <c r="I44" s="27">
        <v>12872</v>
      </c>
      <c r="J44" s="27">
        <v>110037</v>
      </c>
      <c r="K44" s="31">
        <f t="shared" si="0"/>
        <v>0.77207666512173179</v>
      </c>
      <c r="L44" s="31">
        <f t="shared" si="1"/>
        <v>0.65509783072966365</v>
      </c>
      <c r="M44" s="31">
        <f t="shared" si="2"/>
        <v>0.11697883439206812</v>
      </c>
      <c r="N44" s="31">
        <f t="shared" si="3"/>
        <v>0.84848805866497168</v>
      </c>
      <c r="O44" s="31">
        <f t="shared" si="4"/>
        <v>0.15151194133502832</v>
      </c>
      <c r="P44" s="31">
        <v>0.86699800000000005</v>
      </c>
      <c r="Q44" s="31">
        <v>0.13300100000000001</v>
      </c>
      <c r="R44" s="27">
        <v>29823</v>
      </c>
      <c r="S44" s="27">
        <v>9028</v>
      </c>
      <c r="T44" s="31">
        <v>0.76762502895678364</v>
      </c>
      <c r="U44" s="99">
        <v>0.23237497104321639</v>
      </c>
    </row>
    <row r="45" spans="1:21" x14ac:dyDescent="0.2">
      <c r="A45" s="87" t="s">
        <v>681</v>
      </c>
      <c r="B45" s="26" t="s">
        <v>2361</v>
      </c>
      <c r="C45" s="31">
        <v>0.62108009251700003</v>
      </c>
      <c r="D45" s="31">
        <v>2.8508418051E-2</v>
      </c>
      <c r="E45" s="31">
        <v>0.24396213221400001</v>
      </c>
      <c r="F45" s="31">
        <v>2.312947124E-3</v>
      </c>
      <c r="G45" s="31">
        <v>0.10413641009000001</v>
      </c>
      <c r="H45" s="27">
        <v>71675</v>
      </c>
      <c r="I45" s="27">
        <v>6789</v>
      </c>
      <c r="J45" s="27">
        <v>98560</v>
      </c>
      <c r="K45" s="31">
        <f t="shared" si="0"/>
        <v>0.79610389610389609</v>
      </c>
      <c r="L45" s="31">
        <f t="shared" si="1"/>
        <v>0.72722199675324672</v>
      </c>
      <c r="M45" s="31">
        <f t="shared" si="2"/>
        <v>6.8881899350649353E-2</v>
      </c>
      <c r="N45" s="31">
        <f t="shared" si="3"/>
        <v>0.91347624388254489</v>
      </c>
      <c r="O45" s="31">
        <f t="shared" si="4"/>
        <v>8.6523756117455136E-2</v>
      </c>
      <c r="P45" s="31">
        <v>0.93448299999999995</v>
      </c>
      <c r="Q45" s="31">
        <v>6.5516000000000005E-2</v>
      </c>
      <c r="R45" s="27">
        <v>41158</v>
      </c>
      <c r="S45" s="27">
        <v>5286</v>
      </c>
      <c r="T45" s="31">
        <v>0.88618551373697352</v>
      </c>
      <c r="U45" s="99">
        <v>0.11381448626302644</v>
      </c>
    </row>
    <row r="46" spans="1:21" x14ac:dyDescent="0.2">
      <c r="A46" s="87" t="s">
        <v>684</v>
      </c>
      <c r="B46" s="26" t="s">
        <v>2453</v>
      </c>
      <c r="C46" s="31">
        <v>0.60825396825300004</v>
      </c>
      <c r="D46" s="31">
        <v>2.9569160997000001E-2</v>
      </c>
      <c r="E46" s="31">
        <v>0.190385487528</v>
      </c>
      <c r="F46" s="31">
        <v>4.535147392E-3</v>
      </c>
      <c r="G46" s="31">
        <v>0.167256235827</v>
      </c>
      <c r="H46" s="27">
        <v>26851</v>
      </c>
      <c r="I46" s="27">
        <v>3512</v>
      </c>
      <c r="J46" s="27">
        <v>97188</v>
      </c>
      <c r="K46" s="31">
        <f t="shared" si="0"/>
        <v>0.31241511297691071</v>
      </c>
      <c r="L46" s="31">
        <f t="shared" si="1"/>
        <v>0.2762789644812117</v>
      </c>
      <c r="M46" s="31">
        <f t="shared" si="2"/>
        <v>3.6136148495699058E-2</v>
      </c>
      <c r="N46" s="31">
        <f t="shared" si="3"/>
        <v>0.88433290518064744</v>
      </c>
      <c r="O46" s="31">
        <f t="shared" si="4"/>
        <v>0.1156670948193525</v>
      </c>
      <c r="P46" s="31">
        <v>0.90949400000000002</v>
      </c>
      <c r="Q46" s="31">
        <v>9.0505000000000002E-2</v>
      </c>
      <c r="R46" s="27">
        <v>13884</v>
      </c>
      <c r="S46" s="27">
        <v>2502</v>
      </c>
      <c r="T46" s="31">
        <v>0.84730867813987554</v>
      </c>
      <c r="U46" s="99">
        <v>0.15269132186012449</v>
      </c>
    </row>
    <row r="47" spans="1:21" x14ac:dyDescent="0.2">
      <c r="A47" s="87" t="s">
        <v>686</v>
      </c>
      <c r="B47" s="26" t="s">
        <v>2358</v>
      </c>
      <c r="C47" s="31">
        <v>0.33786071089399999</v>
      </c>
      <c r="D47" s="31">
        <v>1.8370969739000001E-2</v>
      </c>
      <c r="E47" s="31">
        <v>0.36201131156299998</v>
      </c>
      <c r="F47" s="31">
        <v>4.5824216650000001E-3</v>
      </c>
      <c r="G47" s="31">
        <v>0.27717458613700002</v>
      </c>
      <c r="H47" s="27">
        <v>69002</v>
      </c>
      <c r="I47" s="27">
        <v>11197</v>
      </c>
      <c r="J47" s="27">
        <v>96738</v>
      </c>
      <c r="K47" s="31">
        <f t="shared" si="0"/>
        <v>0.82903305836382812</v>
      </c>
      <c r="L47" s="31">
        <f t="shared" si="1"/>
        <v>0.71328743616779344</v>
      </c>
      <c r="M47" s="31">
        <f t="shared" si="2"/>
        <v>0.11574562219603465</v>
      </c>
      <c r="N47" s="31">
        <f t="shared" si="3"/>
        <v>0.86038479282784075</v>
      </c>
      <c r="O47" s="31">
        <f t="shared" si="4"/>
        <v>0.13961520717215925</v>
      </c>
      <c r="P47" s="31">
        <v>0.88816899999999999</v>
      </c>
      <c r="Q47" s="31">
        <v>0.11183</v>
      </c>
      <c r="R47" s="27">
        <v>28595</v>
      </c>
      <c r="S47" s="27">
        <v>7639</v>
      </c>
      <c r="T47" s="31">
        <v>0.78917591212673177</v>
      </c>
      <c r="U47" s="99">
        <v>0.2108240878732682</v>
      </c>
    </row>
    <row r="48" spans="1:21" x14ac:dyDescent="0.2">
      <c r="A48" s="87" t="s">
        <v>690</v>
      </c>
      <c r="B48" s="26" t="s">
        <v>2381</v>
      </c>
      <c r="C48" s="31">
        <v>0.255076770678</v>
      </c>
      <c r="D48" s="31">
        <v>2.8417533432E-2</v>
      </c>
      <c r="E48" s="31">
        <v>0.34422981674000003</v>
      </c>
      <c r="F48" s="31">
        <v>7.1817731549999996E-3</v>
      </c>
      <c r="G48" s="31">
        <v>0.36509410599300002</v>
      </c>
      <c r="H48" s="27">
        <v>53712</v>
      </c>
      <c r="I48" s="27">
        <v>9938</v>
      </c>
      <c r="J48" s="27">
        <v>79094</v>
      </c>
      <c r="K48" s="31">
        <f t="shared" si="0"/>
        <v>0.80473866538549066</v>
      </c>
      <c r="L48" s="31">
        <f t="shared" si="1"/>
        <v>0.67909070220244261</v>
      </c>
      <c r="M48" s="31">
        <f t="shared" si="2"/>
        <v>0.12564796318304802</v>
      </c>
      <c r="N48" s="31">
        <f t="shared" si="3"/>
        <v>0.84386488609583665</v>
      </c>
      <c r="O48" s="31">
        <f t="shared" si="4"/>
        <v>0.1561351139041634</v>
      </c>
      <c r="P48" s="31">
        <v>0.85871399999999998</v>
      </c>
      <c r="Q48" s="31">
        <v>0.14128499999999999</v>
      </c>
      <c r="R48" s="27">
        <v>20213</v>
      </c>
      <c r="S48" s="27">
        <v>6813</v>
      </c>
      <c r="T48" s="31">
        <v>0.74790942055798115</v>
      </c>
      <c r="U48" s="99">
        <v>0.25209057944201879</v>
      </c>
    </row>
    <row r="49" spans="1:21" x14ac:dyDescent="0.2">
      <c r="A49" s="87" t="s">
        <v>693</v>
      </c>
      <c r="B49" s="26" t="s">
        <v>2414</v>
      </c>
      <c r="C49" s="31">
        <v>0.195947840717</v>
      </c>
      <c r="D49" s="31">
        <v>2.1242288278E-2</v>
      </c>
      <c r="E49" s="31">
        <v>0.36483454851300001</v>
      </c>
      <c r="F49" s="31">
        <v>5.7487380809999999E-3</v>
      </c>
      <c r="G49" s="31">
        <v>0.41222658440799997</v>
      </c>
      <c r="H49" s="27">
        <v>53853</v>
      </c>
      <c r="I49" s="27">
        <v>10020</v>
      </c>
      <c r="J49" s="27">
        <v>78164</v>
      </c>
      <c r="K49" s="31">
        <f t="shared" si="0"/>
        <v>0.81716647049792746</v>
      </c>
      <c r="L49" s="31">
        <f t="shared" si="1"/>
        <v>0.68897446394759732</v>
      </c>
      <c r="M49" s="31">
        <f t="shared" si="2"/>
        <v>0.12819200655033008</v>
      </c>
      <c r="N49" s="31">
        <f t="shared" si="3"/>
        <v>0.84312620356018975</v>
      </c>
      <c r="O49" s="31">
        <f t="shared" si="4"/>
        <v>0.15687379643981025</v>
      </c>
      <c r="P49" s="31">
        <v>0.85942600000000002</v>
      </c>
      <c r="Q49" s="31">
        <v>0.140573</v>
      </c>
      <c r="R49" s="27">
        <v>17580</v>
      </c>
      <c r="S49" s="27">
        <v>6498</v>
      </c>
      <c r="T49" s="31">
        <v>0.73012708696735606</v>
      </c>
      <c r="U49" s="99">
        <v>0.26987291303264388</v>
      </c>
    </row>
    <row r="50" spans="1:21" x14ac:dyDescent="0.2">
      <c r="A50" s="87" t="s">
        <v>689</v>
      </c>
      <c r="B50" s="26" t="s">
        <v>2359</v>
      </c>
      <c r="C50" s="31">
        <v>0.34946662318900001</v>
      </c>
      <c r="D50" s="31">
        <v>1.5325848977E-2</v>
      </c>
      <c r="E50" s="31">
        <v>0.39828574090399999</v>
      </c>
      <c r="F50" s="31">
        <v>4.1458983550000002E-3</v>
      </c>
      <c r="G50" s="31">
        <v>0.23277588857299999</v>
      </c>
      <c r="H50" s="27">
        <v>59940</v>
      </c>
      <c r="I50" s="27">
        <v>8032</v>
      </c>
      <c r="J50" s="27">
        <v>76684</v>
      </c>
      <c r="K50" s="31">
        <f t="shared" si="0"/>
        <v>0.88639090292629497</v>
      </c>
      <c r="L50" s="31">
        <f t="shared" si="1"/>
        <v>0.78164936623024361</v>
      </c>
      <c r="M50" s="31">
        <f t="shared" si="2"/>
        <v>0.10474153669605132</v>
      </c>
      <c r="N50" s="31">
        <f t="shared" si="3"/>
        <v>0.88183369622785857</v>
      </c>
      <c r="O50" s="31">
        <f t="shared" si="4"/>
        <v>0.11816630377214148</v>
      </c>
      <c r="P50" s="31">
        <v>0.90600199999999997</v>
      </c>
      <c r="Q50" s="31">
        <v>9.3996999999999997E-2</v>
      </c>
      <c r="R50" s="27">
        <v>24768</v>
      </c>
      <c r="S50" s="27">
        <v>5628</v>
      </c>
      <c r="T50" s="31">
        <v>0.81484405842874064</v>
      </c>
      <c r="U50" s="99">
        <v>0.18515594157125936</v>
      </c>
    </row>
    <row r="51" spans="1:21" x14ac:dyDescent="0.2">
      <c r="A51" s="87" t="s">
        <v>691</v>
      </c>
      <c r="B51" s="26" t="s">
        <v>2480</v>
      </c>
      <c r="C51" s="31">
        <v>0.26022304832699999</v>
      </c>
      <c r="D51" s="31">
        <v>1.4161798547999999E-2</v>
      </c>
      <c r="E51" s="31">
        <v>0.41364253260099998</v>
      </c>
      <c r="F51" s="31">
        <v>5.782734407E-3</v>
      </c>
      <c r="G51" s="31">
        <v>0.30618988611499998</v>
      </c>
      <c r="H51" s="27">
        <v>54807</v>
      </c>
      <c r="I51" s="27">
        <v>8564</v>
      </c>
      <c r="J51" s="27">
        <v>74207</v>
      </c>
      <c r="K51" s="31">
        <f t="shared" si="0"/>
        <v>0.85397603999622673</v>
      </c>
      <c r="L51" s="31">
        <f t="shared" si="1"/>
        <v>0.73856913768242893</v>
      </c>
      <c r="M51" s="31">
        <f t="shared" si="2"/>
        <v>0.1154069023137979</v>
      </c>
      <c r="N51" s="31">
        <f t="shared" si="3"/>
        <v>0.8648593205093813</v>
      </c>
      <c r="O51" s="31">
        <f t="shared" si="4"/>
        <v>0.13514067949061873</v>
      </c>
      <c r="P51" s="31">
        <v>0.88795100000000005</v>
      </c>
      <c r="Q51" s="31">
        <v>0.11204799999999999</v>
      </c>
      <c r="R51" s="27">
        <v>20409</v>
      </c>
      <c r="S51" s="27">
        <v>5726</v>
      </c>
      <c r="T51" s="31">
        <v>0.78090682992156113</v>
      </c>
      <c r="U51" s="99">
        <v>0.21909317007843887</v>
      </c>
    </row>
    <row r="52" spans="1:21" x14ac:dyDescent="0.2">
      <c r="A52" s="87" t="s">
        <v>687</v>
      </c>
      <c r="B52" s="26" t="s">
        <v>489</v>
      </c>
      <c r="C52" s="31">
        <v>0.37573066546700001</v>
      </c>
      <c r="D52" s="31">
        <v>3.4790917265999997E-2</v>
      </c>
      <c r="E52" s="31">
        <v>0.36269109712199998</v>
      </c>
      <c r="F52" s="31">
        <v>6.632194244E-3</v>
      </c>
      <c r="G52" s="31">
        <v>0.22015512589899999</v>
      </c>
      <c r="H52" s="27">
        <v>44810</v>
      </c>
      <c r="I52" s="27">
        <v>6484</v>
      </c>
      <c r="J52" s="27">
        <v>72333</v>
      </c>
      <c r="K52" s="31">
        <f t="shared" si="0"/>
        <v>0.70913690846501598</v>
      </c>
      <c r="L52" s="31">
        <f t="shared" si="1"/>
        <v>0.61949594237761463</v>
      </c>
      <c r="M52" s="31">
        <f t="shared" si="2"/>
        <v>8.9640966087401325E-2</v>
      </c>
      <c r="N52" s="31">
        <f t="shared" si="3"/>
        <v>0.87359145319140641</v>
      </c>
      <c r="O52" s="31">
        <f t="shared" si="4"/>
        <v>0.12640854680859359</v>
      </c>
      <c r="P52" s="31">
        <v>0.88785499999999995</v>
      </c>
      <c r="Q52" s="31">
        <v>0.11214399999999999</v>
      </c>
      <c r="R52" s="27">
        <v>23870</v>
      </c>
      <c r="S52" s="27">
        <v>5160</v>
      </c>
      <c r="T52" s="31">
        <v>0.82225284188770242</v>
      </c>
      <c r="U52" s="99">
        <v>0.17774715811229763</v>
      </c>
    </row>
    <row r="53" spans="1:21" x14ac:dyDescent="0.2">
      <c r="A53" s="87" t="s">
        <v>688</v>
      </c>
      <c r="B53" s="26" t="s">
        <v>2353</v>
      </c>
      <c r="C53" s="31">
        <v>0.43912920952500001</v>
      </c>
      <c r="D53" s="31">
        <v>3.3183035085E-2</v>
      </c>
      <c r="E53" s="31">
        <v>0.36289981682400002</v>
      </c>
      <c r="F53" s="31">
        <v>3.0294490620000002E-3</v>
      </c>
      <c r="G53" s="31">
        <v>0.161758489502</v>
      </c>
      <c r="H53" s="27">
        <v>35955</v>
      </c>
      <c r="I53" s="27">
        <v>3906</v>
      </c>
      <c r="J53" s="27">
        <v>64305</v>
      </c>
      <c r="K53" s="31">
        <f t="shared" si="0"/>
        <v>0.61987403778866335</v>
      </c>
      <c r="L53" s="31">
        <f t="shared" si="1"/>
        <v>0.55913226032190344</v>
      </c>
      <c r="M53" s="31">
        <f t="shared" si="2"/>
        <v>6.0741777466759975E-2</v>
      </c>
      <c r="N53" s="31">
        <f t="shared" si="3"/>
        <v>0.90200948295326255</v>
      </c>
      <c r="O53" s="31">
        <f t="shared" si="4"/>
        <v>9.7990517046737419E-2</v>
      </c>
      <c r="P53" s="31">
        <v>0.91227999999999998</v>
      </c>
      <c r="Q53" s="31">
        <v>8.7719000000000005E-2</v>
      </c>
      <c r="R53" s="27">
        <v>17817</v>
      </c>
      <c r="S53" s="27">
        <v>3075</v>
      </c>
      <c r="T53" s="31">
        <v>0.85281447443997704</v>
      </c>
      <c r="U53" s="99">
        <v>0.14718552556002298</v>
      </c>
    </row>
    <row r="54" spans="1:21" x14ac:dyDescent="0.2">
      <c r="A54" s="87" t="s">
        <v>694</v>
      </c>
      <c r="B54" s="26" t="s">
        <v>2337</v>
      </c>
      <c r="C54" s="31">
        <v>0.32911019446000001</v>
      </c>
      <c r="D54" s="31">
        <v>2.4160282852E-2</v>
      </c>
      <c r="E54" s="31">
        <v>0.31673541543900002</v>
      </c>
      <c r="F54" s="31">
        <v>4.1249263399999996E-3</v>
      </c>
      <c r="G54" s="31">
        <v>0.32586918090700001</v>
      </c>
      <c r="H54" s="27">
        <v>33039</v>
      </c>
      <c r="I54" s="27">
        <v>5757</v>
      </c>
      <c r="J54" s="27">
        <v>52900</v>
      </c>
      <c r="K54" s="31">
        <f t="shared" si="0"/>
        <v>0.73338374291115316</v>
      </c>
      <c r="L54" s="31">
        <f t="shared" si="1"/>
        <v>0.62455576559546311</v>
      </c>
      <c r="M54" s="31">
        <f t="shared" si="2"/>
        <v>0.10882797731568998</v>
      </c>
      <c r="N54" s="31">
        <f t="shared" si="3"/>
        <v>0.85160841323847825</v>
      </c>
      <c r="O54" s="31">
        <f t="shared" si="4"/>
        <v>0.14839158676152181</v>
      </c>
      <c r="P54" s="31">
        <v>0.87744299999999997</v>
      </c>
      <c r="Q54" s="31">
        <v>0.122556</v>
      </c>
      <c r="R54" s="27">
        <v>12610</v>
      </c>
      <c r="S54" s="27">
        <v>3789</v>
      </c>
      <c r="T54" s="31">
        <v>0.76894932617842549</v>
      </c>
      <c r="U54" s="99">
        <v>0.23105067382157449</v>
      </c>
    </row>
    <row r="55" spans="1:21" x14ac:dyDescent="0.2">
      <c r="A55" s="87" t="s">
        <v>695</v>
      </c>
      <c r="B55" s="26" t="s">
        <v>634</v>
      </c>
      <c r="C55" s="31">
        <v>0.32091456568299997</v>
      </c>
      <c r="D55" s="31">
        <v>2.5007655404E-2</v>
      </c>
      <c r="E55" s="31">
        <v>0.31438195365900001</v>
      </c>
      <c r="F55" s="31">
        <v>4.1849545770000001E-3</v>
      </c>
      <c r="G55" s="31">
        <v>0.33551087067399998</v>
      </c>
      <c r="H55" s="27">
        <v>31300</v>
      </c>
      <c r="I55" s="27">
        <v>5593</v>
      </c>
      <c r="J55" s="27">
        <v>48233</v>
      </c>
      <c r="K55" s="31">
        <f t="shared" si="0"/>
        <v>0.76489125702319993</v>
      </c>
      <c r="L55" s="31">
        <f t="shared" si="1"/>
        <v>0.64893330292538298</v>
      </c>
      <c r="M55" s="31">
        <f t="shared" si="2"/>
        <v>0.11595795409781685</v>
      </c>
      <c r="N55" s="31">
        <f t="shared" si="3"/>
        <v>0.84839942536524549</v>
      </c>
      <c r="O55" s="31">
        <f t="shared" si="4"/>
        <v>0.15160057463475457</v>
      </c>
      <c r="P55" s="31">
        <v>0.87484799999999996</v>
      </c>
      <c r="Q55" s="31">
        <v>0.12515100000000001</v>
      </c>
      <c r="R55" s="27">
        <v>12243</v>
      </c>
      <c r="S55" s="27">
        <v>3756</v>
      </c>
      <c r="T55" s="31">
        <v>0.76523532720795051</v>
      </c>
      <c r="U55" s="99">
        <v>0.23476467279204952</v>
      </c>
    </row>
    <row r="56" spans="1:21" x14ac:dyDescent="0.2">
      <c r="A56" s="87" t="s">
        <v>692</v>
      </c>
      <c r="B56" s="26" t="s">
        <v>607</v>
      </c>
      <c r="C56" s="31">
        <v>0.44578470365700001</v>
      </c>
      <c r="D56" s="31">
        <v>2.1320988459E-2</v>
      </c>
      <c r="E56" s="31">
        <v>0.39812218817200001</v>
      </c>
      <c r="F56" s="31">
        <v>2.0864575860000002E-3</v>
      </c>
      <c r="G56" s="31">
        <v>0.13268566212399999</v>
      </c>
      <c r="H56" s="27">
        <v>35595</v>
      </c>
      <c r="I56" s="27">
        <v>3037</v>
      </c>
      <c r="J56" s="27">
        <v>47343</v>
      </c>
      <c r="K56" s="31">
        <f t="shared" si="0"/>
        <v>0.81600236571404428</v>
      </c>
      <c r="L56" s="31">
        <f t="shared" si="1"/>
        <v>0.75185349470882712</v>
      </c>
      <c r="M56" s="31">
        <f t="shared" si="2"/>
        <v>6.414887100521724E-2</v>
      </c>
      <c r="N56" s="31">
        <f t="shared" si="3"/>
        <v>0.92138641540691657</v>
      </c>
      <c r="O56" s="31">
        <f t="shared" si="4"/>
        <v>7.8613584593083458E-2</v>
      </c>
      <c r="P56" s="31">
        <v>0.93370200000000003</v>
      </c>
      <c r="Q56" s="31">
        <v>6.6296999999999995E-2</v>
      </c>
      <c r="R56" s="27">
        <v>18187</v>
      </c>
      <c r="S56" s="27">
        <v>2519</v>
      </c>
      <c r="T56" s="31">
        <v>0.87834444122476574</v>
      </c>
      <c r="U56" s="99">
        <v>0.12165555877523423</v>
      </c>
    </row>
    <row r="57" spans="1:21" x14ac:dyDescent="0.2">
      <c r="A57" s="87" t="s">
        <v>698</v>
      </c>
      <c r="B57" s="26" t="s">
        <v>2509</v>
      </c>
      <c r="C57" s="31">
        <v>0.238316310739</v>
      </c>
      <c r="D57" s="31">
        <v>3.0331166821E-2</v>
      </c>
      <c r="E57" s="31">
        <v>0.24930362116900001</v>
      </c>
      <c r="F57" s="31">
        <v>6.9637882999999999E-3</v>
      </c>
      <c r="G57" s="31">
        <v>0.47508511296799999</v>
      </c>
      <c r="H57" s="27">
        <v>25764</v>
      </c>
      <c r="I57" s="27">
        <v>5255</v>
      </c>
      <c r="J57" s="27">
        <v>46535</v>
      </c>
      <c r="K57" s="31">
        <f t="shared" si="0"/>
        <v>0.66657354679273662</v>
      </c>
      <c r="L57" s="31">
        <f t="shared" si="1"/>
        <v>0.55364779198452774</v>
      </c>
      <c r="M57" s="31">
        <f t="shared" si="2"/>
        <v>0.11292575480820888</v>
      </c>
      <c r="N57" s="31">
        <f t="shared" si="3"/>
        <v>0.83058770431026141</v>
      </c>
      <c r="O57" s="31">
        <f t="shared" si="4"/>
        <v>0.16941229568973853</v>
      </c>
      <c r="P57" s="31">
        <v>0.84521199999999996</v>
      </c>
      <c r="Q57" s="31">
        <v>0.15478700000000001</v>
      </c>
      <c r="R57" s="27">
        <v>9296</v>
      </c>
      <c r="S57" s="27">
        <v>3538</v>
      </c>
      <c r="T57" s="31">
        <v>0.72432600903849154</v>
      </c>
      <c r="U57" s="99">
        <v>0.27567399096150852</v>
      </c>
    </row>
    <row r="58" spans="1:21" x14ac:dyDescent="0.2">
      <c r="A58" s="87" t="s">
        <v>696</v>
      </c>
      <c r="B58" s="26" t="s">
        <v>2339</v>
      </c>
      <c r="C58" s="31">
        <v>0.348093287109</v>
      </c>
      <c r="D58" s="31">
        <v>2.7103687362000001E-2</v>
      </c>
      <c r="E58" s="31">
        <v>0.366057358966</v>
      </c>
      <c r="F58" s="31">
        <v>1.575795776E-3</v>
      </c>
      <c r="G58" s="31">
        <v>0.257169870784</v>
      </c>
      <c r="H58" s="27">
        <v>21670</v>
      </c>
      <c r="I58" s="27">
        <v>2689</v>
      </c>
      <c r="J58" s="27">
        <v>42077</v>
      </c>
      <c r="K58" s="31">
        <f t="shared" si="0"/>
        <v>0.57891484659077408</v>
      </c>
      <c r="L58" s="31">
        <f t="shared" si="1"/>
        <v>0.51500819925374908</v>
      </c>
      <c r="M58" s="31">
        <f t="shared" si="2"/>
        <v>6.3906647337024974E-2</v>
      </c>
      <c r="N58" s="31">
        <f t="shared" si="3"/>
        <v>0.88960958988464223</v>
      </c>
      <c r="O58" s="31">
        <f t="shared" si="4"/>
        <v>0.11039041011535777</v>
      </c>
      <c r="P58" s="31">
        <v>0.89625100000000002</v>
      </c>
      <c r="Q58" s="31">
        <v>0.10374800000000001</v>
      </c>
      <c r="R58" s="27">
        <v>10471</v>
      </c>
      <c r="S58" s="27">
        <v>2174</v>
      </c>
      <c r="T58" s="31">
        <v>0.82807433768287864</v>
      </c>
      <c r="U58" s="99">
        <v>0.17192566231712139</v>
      </c>
    </row>
    <row r="59" spans="1:21" x14ac:dyDescent="0.2">
      <c r="A59" s="87" t="s">
        <v>699</v>
      </c>
      <c r="B59" s="26" t="s">
        <v>2385</v>
      </c>
      <c r="C59" s="31">
        <v>0.22773501924100001</v>
      </c>
      <c r="D59" s="31">
        <v>2.9274326553E-2</v>
      </c>
      <c r="E59" s="31">
        <v>0.30497526113200002</v>
      </c>
      <c r="F59" s="31">
        <v>6.7344694879999997E-3</v>
      </c>
      <c r="G59" s="31">
        <v>0.431280923584</v>
      </c>
      <c r="H59" s="27">
        <v>27315</v>
      </c>
      <c r="I59" s="27">
        <v>5417</v>
      </c>
      <c r="J59" s="27">
        <v>40033</v>
      </c>
      <c r="K59" s="31">
        <f t="shared" si="0"/>
        <v>0.81762545899632799</v>
      </c>
      <c r="L59" s="31">
        <f t="shared" si="1"/>
        <v>0.68231209252366798</v>
      </c>
      <c r="M59" s="31">
        <f t="shared" si="2"/>
        <v>0.13531336647266007</v>
      </c>
      <c r="N59" s="31">
        <f t="shared" si="3"/>
        <v>0.83450446046682147</v>
      </c>
      <c r="O59" s="31">
        <f t="shared" si="4"/>
        <v>0.16549553953317855</v>
      </c>
      <c r="P59" s="31">
        <v>0.84768600000000005</v>
      </c>
      <c r="Q59" s="31">
        <v>0.152313</v>
      </c>
      <c r="R59" s="27">
        <v>8870</v>
      </c>
      <c r="S59" s="27">
        <v>3525</v>
      </c>
      <c r="T59" s="31">
        <v>0.71561113352158123</v>
      </c>
      <c r="U59" s="99">
        <v>0.28438886647841871</v>
      </c>
    </row>
    <row r="60" spans="1:21" x14ac:dyDescent="0.2">
      <c r="A60" s="87" t="s">
        <v>702</v>
      </c>
      <c r="B60" s="26" t="s">
        <v>2382</v>
      </c>
      <c r="C60" s="31">
        <v>0.21153089334899999</v>
      </c>
      <c r="D60" s="31">
        <v>2.2628886264999998E-2</v>
      </c>
      <c r="E60" s="31">
        <v>0.27154663518200001</v>
      </c>
      <c r="F60" s="31">
        <v>7.6741440370000002E-3</v>
      </c>
      <c r="G60" s="31">
        <v>0.48661944116400002</v>
      </c>
      <c r="H60" s="27">
        <v>20801</v>
      </c>
      <c r="I60" s="27">
        <v>4340</v>
      </c>
      <c r="J60" s="27">
        <v>32503</v>
      </c>
      <c r="K60" s="31">
        <f t="shared" si="0"/>
        <v>0.77349783096944902</v>
      </c>
      <c r="L60" s="31">
        <f t="shared" si="1"/>
        <v>0.6399716949204689</v>
      </c>
      <c r="M60" s="31">
        <f t="shared" si="2"/>
        <v>0.13352613604898009</v>
      </c>
      <c r="N60" s="31">
        <f t="shared" si="3"/>
        <v>0.8273736128236745</v>
      </c>
      <c r="O60" s="31">
        <f t="shared" si="4"/>
        <v>0.17262638717632553</v>
      </c>
      <c r="P60" s="31">
        <v>0.84732600000000002</v>
      </c>
      <c r="Q60" s="31">
        <v>0.152673</v>
      </c>
      <c r="R60" s="27">
        <v>6632</v>
      </c>
      <c r="S60" s="27">
        <v>2721</v>
      </c>
      <c r="T60" s="31">
        <v>0.70907730140062009</v>
      </c>
      <c r="U60" s="99">
        <v>0.29092269859937986</v>
      </c>
    </row>
    <row r="61" spans="1:21" x14ac:dyDescent="0.2">
      <c r="A61" s="87" t="s">
        <v>697</v>
      </c>
      <c r="B61" s="26" t="s">
        <v>2324</v>
      </c>
      <c r="C61" s="31">
        <v>0.41936416184899999</v>
      </c>
      <c r="D61" s="31">
        <v>5.0144508669999997E-2</v>
      </c>
      <c r="E61" s="31">
        <v>0.26994219653099999</v>
      </c>
      <c r="F61" s="31">
        <v>3.1791907510000002E-3</v>
      </c>
      <c r="G61" s="31">
        <v>0.25736994219600001</v>
      </c>
      <c r="H61" s="27">
        <v>18679</v>
      </c>
      <c r="I61" s="27">
        <v>3287</v>
      </c>
      <c r="J61" s="27">
        <v>30619</v>
      </c>
      <c r="K61" s="31">
        <f t="shared" si="0"/>
        <v>0.71739769424213728</v>
      </c>
      <c r="L61" s="31">
        <f t="shared" si="1"/>
        <v>0.61004604983833566</v>
      </c>
      <c r="M61" s="31">
        <f t="shared" si="2"/>
        <v>0.10735164440380156</v>
      </c>
      <c r="N61" s="31">
        <f t="shared" si="3"/>
        <v>0.85035964672675957</v>
      </c>
      <c r="O61" s="31">
        <f t="shared" si="4"/>
        <v>0.14964035327324046</v>
      </c>
      <c r="P61" s="31">
        <v>0.86715600000000004</v>
      </c>
      <c r="Q61" s="31">
        <v>0.13284299999999999</v>
      </c>
      <c r="R61" s="27">
        <v>8206</v>
      </c>
      <c r="S61" s="27">
        <v>2311</v>
      </c>
      <c r="T61" s="31">
        <v>0.78026053056955402</v>
      </c>
      <c r="U61" s="99">
        <v>0.21973946943044595</v>
      </c>
    </row>
    <row r="62" spans="1:21" x14ac:dyDescent="0.2">
      <c r="A62" s="87" t="s">
        <v>707</v>
      </c>
      <c r="B62" s="26" t="s">
        <v>2326</v>
      </c>
      <c r="C62" s="31">
        <v>0.23322047400900001</v>
      </c>
      <c r="D62" s="31">
        <v>1.4937263492999999E-2</v>
      </c>
      <c r="E62" s="31">
        <v>0.36924915355499999</v>
      </c>
      <c r="F62" s="31">
        <v>8.3648675559999993E-3</v>
      </c>
      <c r="G62" s="31">
        <v>0.37422824138600003</v>
      </c>
      <c r="H62" s="27">
        <v>16019</v>
      </c>
      <c r="I62" s="27">
        <v>3142</v>
      </c>
      <c r="J62" s="27">
        <v>22409</v>
      </c>
      <c r="K62" s="31">
        <f t="shared" si="0"/>
        <v>0.85505823553036731</v>
      </c>
      <c r="L62" s="31">
        <f t="shared" si="1"/>
        <v>0.71484671337409078</v>
      </c>
      <c r="M62" s="31">
        <f t="shared" si="2"/>
        <v>0.1402115221562765</v>
      </c>
      <c r="N62" s="31">
        <f t="shared" si="3"/>
        <v>0.83602108449454626</v>
      </c>
      <c r="O62" s="31">
        <f t="shared" si="4"/>
        <v>0.16397891550545379</v>
      </c>
      <c r="P62" s="31">
        <v>0.86004100000000006</v>
      </c>
      <c r="Q62" s="31">
        <v>0.139958</v>
      </c>
      <c r="R62" s="27">
        <v>5897</v>
      </c>
      <c r="S62" s="27">
        <v>2065</v>
      </c>
      <c r="T62" s="31">
        <v>0.74064305450891732</v>
      </c>
      <c r="U62" s="99">
        <v>0.25935694549108262</v>
      </c>
    </row>
    <row r="63" spans="1:21" x14ac:dyDescent="0.2">
      <c r="A63" s="87" t="s">
        <v>705</v>
      </c>
      <c r="B63" s="26" t="s">
        <v>629</v>
      </c>
      <c r="C63" s="31">
        <v>0.36111624468600001</v>
      </c>
      <c r="D63" s="31">
        <v>1.9220107189E-2</v>
      </c>
      <c r="E63" s="31">
        <v>0.34836444280099998</v>
      </c>
      <c r="F63" s="31">
        <v>6.2834965810000002E-3</v>
      </c>
      <c r="G63" s="31">
        <v>0.265015708741</v>
      </c>
      <c r="H63" s="27">
        <v>14759</v>
      </c>
      <c r="I63" s="27">
        <v>2402</v>
      </c>
      <c r="J63" s="27">
        <v>20631</v>
      </c>
      <c r="K63" s="31">
        <f t="shared" si="0"/>
        <v>0.83180650477436868</v>
      </c>
      <c r="L63" s="31">
        <f t="shared" si="1"/>
        <v>0.71537976830982497</v>
      </c>
      <c r="M63" s="31">
        <f t="shared" si="2"/>
        <v>0.11642673646454364</v>
      </c>
      <c r="N63" s="31">
        <f t="shared" si="3"/>
        <v>0.86003146669774488</v>
      </c>
      <c r="O63" s="31">
        <f t="shared" si="4"/>
        <v>0.13996853330225512</v>
      </c>
      <c r="P63" s="31">
        <v>0.89232400000000001</v>
      </c>
      <c r="Q63" s="31">
        <v>0.10767500000000001</v>
      </c>
      <c r="R63" s="27">
        <v>6139</v>
      </c>
      <c r="S63" s="27">
        <v>1627</v>
      </c>
      <c r="T63" s="31">
        <v>0.79049703837239249</v>
      </c>
      <c r="U63" s="99">
        <v>0.20950296162760751</v>
      </c>
    </row>
    <row r="64" spans="1:21" x14ac:dyDescent="0.2">
      <c r="A64" s="87" t="s">
        <v>706</v>
      </c>
      <c r="B64" s="26" t="s">
        <v>2329</v>
      </c>
      <c r="C64" s="31">
        <v>0.33913221448999997</v>
      </c>
      <c r="D64" s="31">
        <v>2.5173966434000002E-2</v>
      </c>
      <c r="E64" s="31">
        <v>0.35796152271699999</v>
      </c>
      <c r="F64" s="31">
        <v>5.3213262380000003E-3</v>
      </c>
      <c r="G64" s="31">
        <v>0.27241097011799997</v>
      </c>
      <c r="H64" s="27">
        <v>14408</v>
      </c>
      <c r="I64" s="27">
        <v>2295</v>
      </c>
      <c r="J64" s="27">
        <v>20606</v>
      </c>
      <c r="K64" s="31">
        <f t="shared" si="0"/>
        <v>0.81058914879161414</v>
      </c>
      <c r="L64" s="31">
        <f t="shared" si="1"/>
        <v>0.69921382121712128</v>
      </c>
      <c r="M64" s="31">
        <f t="shared" si="2"/>
        <v>0.11137532757449287</v>
      </c>
      <c r="N64" s="31">
        <f t="shared" si="3"/>
        <v>0.86259953301802073</v>
      </c>
      <c r="O64" s="31">
        <f t="shared" si="4"/>
        <v>0.13740046698197927</v>
      </c>
      <c r="P64" s="31">
        <v>0.88530399999999998</v>
      </c>
      <c r="Q64" s="31">
        <v>0.11469500000000001</v>
      </c>
      <c r="R64" s="27">
        <v>5832</v>
      </c>
      <c r="S64" s="27">
        <v>1559</v>
      </c>
      <c r="T64" s="31">
        <v>0.78906778514409415</v>
      </c>
      <c r="U64" s="99">
        <v>0.21093221485590583</v>
      </c>
    </row>
    <row r="65" spans="1:21" x14ac:dyDescent="0.2">
      <c r="A65" s="87" t="s">
        <v>708</v>
      </c>
      <c r="B65" s="26" t="s">
        <v>2438</v>
      </c>
      <c r="C65" s="31">
        <v>0.24019819043499999</v>
      </c>
      <c r="D65" s="31">
        <v>2.4558380008000001E-2</v>
      </c>
      <c r="E65" s="31">
        <v>0.25764756570399999</v>
      </c>
      <c r="F65" s="31">
        <v>1.8957345971E-2</v>
      </c>
      <c r="G65" s="31">
        <v>0.45863851787999999</v>
      </c>
      <c r="H65" s="27">
        <v>12917</v>
      </c>
      <c r="I65" s="27">
        <v>4273</v>
      </c>
      <c r="J65" s="27">
        <v>20555</v>
      </c>
      <c r="K65" s="31">
        <f t="shared" si="0"/>
        <v>0.83629287278034536</v>
      </c>
      <c r="L65" s="31">
        <f t="shared" si="1"/>
        <v>0.62841157869131603</v>
      </c>
      <c r="M65" s="31">
        <f t="shared" si="2"/>
        <v>0.20788129408902944</v>
      </c>
      <c r="N65" s="31">
        <f t="shared" si="3"/>
        <v>0.75142524723676551</v>
      </c>
      <c r="O65" s="31">
        <f t="shared" si="4"/>
        <v>0.24857475276323443</v>
      </c>
      <c r="P65" s="31">
        <v>0.79141700000000004</v>
      </c>
      <c r="Q65" s="31">
        <v>0.20858199999999999</v>
      </c>
      <c r="R65" s="27">
        <v>5508</v>
      </c>
      <c r="S65" s="27">
        <v>2447</v>
      </c>
      <c r="T65" s="31">
        <v>0.69239472030169702</v>
      </c>
      <c r="U65" s="99">
        <v>0.30760527969830298</v>
      </c>
    </row>
    <row r="66" spans="1:21" x14ac:dyDescent="0.2">
      <c r="A66" s="87" t="s">
        <v>700</v>
      </c>
      <c r="B66" s="26" t="s">
        <v>2345</v>
      </c>
      <c r="C66" s="31">
        <v>0.50021440823300001</v>
      </c>
      <c r="D66" s="31">
        <v>1.8867924527999999E-2</v>
      </c>
      <c r="E66" s="31">
        <v>0.39558319039399997</v>
      </c>
      <c r="F66" s="31">
        <v>1.7152658659999999E-3</v>
      </c>
      <c r="G66" s="31">
        <v>8.3619210976999994E-2</v>
      </c>
      <c r="H66" s="27">
        <v>9783</v>
      </c>
      <c r="I66" s="27">
        <v>661</v>
      </c>
      <c r="J66" s="27">
        <v>20414</v>
      </c>
      <c r="K66" s="31">
        <f t="shared" ref="K66:K119" si="5">(H66+I66)/J66</f>
        <v>0.5116096796316254</v>
      </c>
      <c r="L66" s="31">
        <f t="shared" ref="L66:L119" si="6">H66/J66</f>
        <v>0.4792299402370922</v>
      </c>
      <c r="M66" s="31">
        <f t="shared" ref="M66:M119" si="7">I66/J66</f>
        <v>3.2379739394533161E-2</v>
      </c>
      <c r="N66" s="31">
        <f t="shared" si="3"/>
        <v>0.93671007276905405</v>
      </c>
      <c r="O66" s="31">
        <f t="shared" si="4"/>
        <v>6.3289927230945994E-2</v>
      </c>
      <c r="P66" s="31">
        <v>0.94875900000000002</v>
      </c>
      <c r="Q66" s="31">
        <v>5.1240000000000001E-2</v>
      </c>
      <c r="R66" s="27">
        <v>5296</v>
      </c>
      <c r="S66" s="27">
        <v>519</v>
      </c>
      <c r="T66" s="31">
        <v>0.91074806534823727</v>
      </c>
      <c r="U66" s="99">
        <v>8.9251934651762677E-2</v>
      </c>
    </row>
    <row r="67" spans="1:21" x14ac:dyDescent="0.2">
      <c r="A67" s="87" t="s">
        <v>704</v>
      </c>
      <c r="B67" s="26" t="s">
        <v>2499</v>
      </c>
      <c r="C67" s="31">
        <v>0.39425816348800002</v>
      </c>
      <c r="D67" s="31">
        <v>2.4106947183000001E-2</v>
      </c>
      <c r="E67" s="31">
        <v>0.37782160859000002</v>
      </c>
      <c r="F67" s="31">
        <v>3.0681569140000001E-3</v>
      </c>
      <c r="G67" s="31">
        <v>0.20074512382199999</v>
      </c>
      <c r="H67" s="27">
        <v>12531</v>
      </c>
      <c r="I67" s="27">
        <v>1482</v>
      </c>
      <c r="J67" s="27">
        <v>18725</v>
      </c>
      <c r="K67" s="31">
        <f t="shared" si="5"/>
        <v>0.74835781041388516</v>
      </c>
      <c r="L67" s="31">
        <f t="shared" si="6"/>
        <v>0.66921228304405878</v>
      </c>
      <c r="M67" s="31">
        <f t="shared" si="7"/>
        <v>7.9145527369826441E-2</v>
      </c>
      <c r="N67" s="31">
        <f t="shared" ref="N67:N118" si="8">H67/(H67+I67)</f>
        <v>0.89424106187111962</v>
      </c>
      <c r="O67" s="31">
        <f t="shared" ref="O67:O118" si="9">I67/(H67+I67)</f>
        <v>0.10575893812888032</v>
      </c>
      <c r="P67" s="31">
        <v>0.91299200000000003</v>
      </c>
      <c r="Q67" s="31">
        <v>8.7007000000000001E-2</v>
      </c>
      <c r="R67" s="27">
        <v>5839</v>
      </c>
      <c r="S67" s="27">
        <v>1124</v>
      </c>
      <c r="T67" s="31">
        <v>0.83857532672698554</v>
      </c>
      <c r="U67" s="99">
        <v>0.16142467327301452</v>
      </c>
    </row>
    <row r="68" spans="1:21" x14ac:dyDescent="0.2">
      <c r="A68" s="87" t="s">
        <v>703</v>
      </c>
      <c r="B68" s="26" t="s">
        <v>2468</v>
      </c>
      <c r="C68" s="31">
        <v>0.326325411334</v>
      </c>
      <c r="D68" s="31">
        <v>1.8464351005000001E-2</v>
      </c>
      <c r="E68" s="31">
        <v>0.42413162705599999</v>
      </c>
      <c r="F68" s="31">
        <v>5.4844606939999999E-3</v>
      </c>
      <c r="G68" s="31">
        <v>0.225594149908</v>
      </c>
      <c r="H68" s="27">
        <v>12694</v>
      </c>
      <c r="I68" s="27">
        <v>1754</v>
      </c>
      <c r="J68" s="27">
        <v>17562</v>
      </c>
      <c r="K68" s="31">
        <f t="shared" si="5"/>
        <v>0.82268534335497101</v>
      </c>
      <c r="L68" s="31">
        <f t="shared" si="6"/>
        <v>0.72281061382530465</v>
      </c>
      <c r="M68" s="31">
        <f t="shared" si="7"/>
        <v>9.987472952966632E-2</v>
      </c>
      <c r="N68" s="31">
        <f t="shared" si="8"/>
        <v>0.8785991140642303</v>
      </c>
      <c r="O68" s="31">
        <f t="shared" si="9"/>
        <v>0.12140088593576966</v>
      </c>
      <c r="P68" s="31">
        <v>0.889872</v>
      </c>
      <c r="Q68" s="31">
        <v>0.110127</v>
      </c>
      <c r="R68" s="27">
        <v>6686</v>
      </c>
      <c r="S68" s="27">
        <v>1481</v>
      </c>
      <c r="T68" s="31">
        <v>0.81866046283825145</v>
      </c>
      <c r="U68" s="99">
        <v>0.1813395371617485</v>
      </c>
    </row>
    <row r="69" spans="1:21" x14ac:dyDescent="0.2">
      <c r="A69" s="87" t="s">
        <v>713</v>
      </c>
      <c r="B69" s="26" t="s">
        <v>2325</v>
      </c>
      <c r="C69" s="31">
        <v>0.230300187617</v>
      </c>
      <c r="D69" s="31">
        <v>1.9699812382000002E-2</v>
      </c>
      <c r="E69" s="31">
        <v>0.28799249530900001</v>
      </c>
      <c r="F69" s="31">
        <v>4.6904315190000002E-3</v>
      </c>
      <c r="G69" s="31">
        <v>0.45731707316999998</v>
      </c>
      <c r="H69" s="27">
        <v>8536</v>
      </c>
      <c r="I69" s="27">
        <v>1655</v>
      </c>
      <c r="J69" s="27">
        <v>17288</v>
      </c>
      <c r="K69" s="31">
        <f t="shared" si="5"/>
        <v>0.58948403516890324</v>
      </c>
      <c r="L69" s="31">
        <f t="shared" si="6"/>
        <v>0.49375289217954649</v>
      </c>
      <c r="M69" s="31">
        <f t="shared" si="7"/>
        <v>9.5731142989356782E-2</v>
      </c>
      <c r="N69" s="31">
        <f t="shared" si="8"/>
        <v>0.83760180551466978</v>
      </c>
      <c r="O69" s="31">
        <f t="shared" si="9"/>
        <v>0.16239819448533019</v>
      </c>
      <c r="P69" s="31">
        <v>0.85545800000000005</v>
      </c>
      <c r="Q69" s="31">
        <v>0.144541</v>
      </c>
      <c r="R69" s="27">
        <v>3363</v>
      </c>
      <c r="S69" s="27">
        <v>1153</v>
      </c>
      <c r="T69" s="31">
        <v>0.74468556244464124</v>
      </c>
      <c r="U69" s="99">
        <v>0.25531443755535871</v>
      </c>
    </row>
    <row r="70" spans="1:21" x14ac:dyDescent="0.2">
      <c r="A70" s="87" t="s">
        <v>709</v>
      </c>
      <c r="B70" s="26" t="s">
        <v>2346</v>
      </c>
      <c r="C70" s="31">
        <v>0.31966666666600002</v>
      </c>
      <c r="D70" s="31">
        <v>5.4333333333E-2</v>
      </c>
      <c r="E70" s="31">
        <v>0.26366666666600003</v>
      </c>
      <c r="F70" s="31">
        <v>1.3666666666000001E-2</v>
      </c>
      <c r="G70" s="31">
        <v>0.34866666666599999</v>
      </c>
      <c r="H70" s="27">
        <v>7793</v>
      </c>
      <c r="I70" s="27">
        <v>2701</v>
      </c>
      <c r="J70" s="27">
        <v>17111</v>
      </c>
      <c r="K70" s="31">
        <f t="shared" si="5"/>
        <v>0.61328969668634215</v>
      </c>
      <c r="L70" s="31">
        <f t="shared" si="6"/>
        <v>0.45543802232482028</v>
      </c>
      <c r="M70" s="31">
        <f t="shared" si="7"/>
        <v>0.15785167436152184</v>
      </c>
      <c r="N70" s="31">
        <f t="shared" si="8"/>
        <v>0.74261482752048791</v>
      </c>
      <c r="O70" s="31">
        <f t="shared" si="9"/>
        <v>0.25738517247951209</v>
      </c>
      <c r="P70" s="31">
        <v>0.75853199999999998</v>
      </c>
      <c r="Q70" s="31">
        <v>0.24146699999999999</v>
      </c>
      <c r="R70" s="27">
        <v>3933</v>
      </c>
      <c r="S70" s="27">
        <v>1682</v>
      </c>
      <c r="T70" s="31">
        <v>0.7004452359750668</v>
      </c>
      <c r="U70" s="99">
        <v>0.2995547640249332</v>
      </c>
    </row>
    <row r="71" spans="1:21" x14ac:dyDescent="0.2">
      <c r="A71" s="87" t="s">
        <v>701</v>
      </c>
      <c r="B71" s="26" t="s">
        <v>2330</v>
      </c>
      <c r="C71" s="31">
        <v>0.71699295223100001</v>
      </c>
      <c r="D71" s="31">
        <v>3.8997650742999997E-2</v>
      </c>
      <c r="E71" s="31">
        <v>0.18167580266200001</v>
      </c>
      <c r="F71" s="31">
        <v>1.0963194980000001E-3</v>
      </c>
      <c r="G71" s="31">
        <v>6.1237274862E-2</v>
      </c>
      <c r="H71" s="27">
        <v>10305</v>
      </c>
      <c r="I71" s="27">
        <v>795</v>
      </c>
      <c r="J71" s="27">
        <v>16181</v>
      </c>
      <c r="K71" s="31">
        <f t="shared" si="5"/>
        <v>0.68598974105432298</v>
      </c>
      <c r="L71" s="31">
        <f t="shared" si="6"/>
        <v>0.63685804338421603</v>
      </c>
      <c r="M71" s="31">
        <f t="shared" si="7"/>
        <v>4.9131697670106916E-2</v>
      </c>
      <c r="N71" s="31">
        <f t="shared" si="8"/>
        <v>0.92837837837837833</v>
      </c>
      <c r="O71" s="31">
        <f t="shared" si="9"/>
        <v>7.1621621621621626E-2</v>
      </c>
      <c r="P71" s="31">
        <v>0.93994299999999997</v>
      </c>
      <c r="Q71" s="31">
        <v>6.0055999999999998E-2</v>
      </c>
      <c r="R71" s="27">
        <v>6757</v>
      </c>
      <c r="S71" s="27">
        <v>672</v>
      </c>
      <c r="T71" s="31">
        <v>0.9095436801722977</v>
      </c>
      <c r="U71" s="99">
        <v>9.0456319827702247E-2</v>
      </c>
    </row>
    <row r="72" spans="1:21" x14ac:dyDescent="0.2">
      <c r="A72" s="87" t="s">
        <v>715</v>
      </c>
      <c r="B72" s="26" t="s">
        <v>2391</v>
      </c>
      <c r="C72" s="31">
        <v>0.24289008455</v>
      </c>
      <c r="D72" s="31">
        <v>3.2282859338E-2</v>
      </c>
      <c r="E72" s="31">
        <v>0.28516525749400001</v>
      </c>
      <c r="F72" s="31">
        <v>6.533435818E-3</v>
      </c>
      <c r="G72" s="31">
        <v>0.43312836279700001</v>
      </c>
      <c r="H72" s="27">
        <v>9769</v>
      </c>
      <c r="I72" s="27">
        <v>1860</v>
      </c>
      <c r="J72" s="27">
        <v>15857</v>
      </c>
      <c r="K72" s="31">
        <f t="shared" si="5"/>
        <v>0.73336696726997541</v>
      </c>
      <c r="L72" s="31">
        <f t="shared" si="6"/>
        <v>0.6160686132307498</v>
      </c>
      <c r="M72" s="31">
        <f t="shared" si="7"/>
        <v>0.11729835403922557</v>
      </c>
      <c r="N72" s="31">
        <f t="shared" si="8"/>
        <v>0.84005503482672628</v>
      </c>
      <c r="O72" s="31">
        <f t="shared" si="9"/>
        <v>0.15994496517327372</v>
      </c>
      <c r="P72" s="31">
        <v>0.85274399999999995</v>
      </c>
      <c r="Q72" s="31">
        <v>0.147255</v>
      </c>
      <c r="R72" s="27">
        <v>3527</v>
      </c>
      <c r="S72" s="27">
        <v>1290</v>
      </c>
      <c r="T72" s="31">
        <v>0.73219846377413322</v>
      </c>
      <c r="U72" s="99">
        <v>0.26780153622586672</v>
      </c>
    </row>
    <row r="73" spans="1:21" x14ac:dyDescent="0.2">
      <c r="A73" s="87" t="s">
        <v>716</v>
      </c>
      <c r="B73" s="26" t="s">
        <v>2384</v>
      </c>
      <c r="C73" s="31">
        <v>0.215511324639</v>
      </c>
      <c r="D73" s="31">
        <v>2.6767330129999999E-2</v>
      </c>
      <c r="E73" s="31">
        <v>0.26458476321199997</v>
      </c>
      <c r="F73" s="31">
        <v>1.1324639670000001E-2</v>
      </c>
      <c r="G73" s="31">
        <v>0.48181194234699998</v>
      </c>
      <c r="H73" s="27">
        <v>10846</v>
      </c>
      <c r="I73" s="27">
        <v>2533</v>
      </c>
      <c r="J73" s="27">
        <v>15140</v>
      </c>
      <c r="K73" s="31">
        <f t="shared" si="5"/>
        <v>0.88368560105680316</v>
      </c>
      <c r="L73" s="31">
        <f t="shared" si="6"/>
        <v>0.71638044914134746</v>
      </c>
      <c r="M73" s="31">
        <f t="shared" si="7"/>
        <v>0.16730515191545575</v>
      </c>
      <c r="N73" s="31">
        <f t="shared" si="8"/>
        <v>0.81067344345616266</v>
      </c>
      <c r="O73" s="31">
        <f t="shared" si="9"/>
        <v>0.18932655654383734</v>
      </c>
      <c r="P73" s="31">
        <v>0.82826599999999995</v>
      </c>
      <c r="Q73" s="31">
        <v>0.171733</v>
      </c>
      <c r="R73" s="27">
        <v>3243</v>
      </c>
      <c r="S73" s="27">
        <v>1534</v>
      </c>
      <c r="T73" s="31">
        <v>0.67887795687670083</v>
      </c>
      <c r="U73" s="99">
        <v>0.32112204312329912</v>
      </c>
    </row>
    <row r="74" spans="1:21" x14ac:dyDescent="0.2">
      <c r="A74" s="87" t="s">
        <v>711</v>
      </c>
      <c r="B74" s="26" t="s">
        <v>2441</v>
      </c>
      <c r="C74" s="31">
        <v>0.36614645858299999</v>
      </c>
      <c r="D74" s="31">
        <v>3.0012004801000001E-2</v>
      </c>
      <c r="E74" s="31">
        <v>0.26860744297700001</v>
      </c>
      <c r="F74" s="31">
        <v>6.0024009600000003E-3</v>
      </c>
      <c r="G74" s="31">
        <v>0.32923169267699998</v>
      </c>
      <c r="H74" s="27">
        <v>9803</v>
      </c>
      <c r="I74" s="27">
        <v>2120</v>
      </c>
      <c r="J74" s="27">
        <v>15087</v>
      </c>
      <c r="K74" s="31">
        <f t="shared" si="5"/>
        <v>0.79028302512096504</v>
      </c>
      <c r="L74" s="31">
        <f t="shared" si="6"/>
        <v>0.64976469808444359</v>
      </c>
      <c r="M74" s="31">
        <f t="shared" si="7"/>
        <v>0.14051832703652151</v>
      </c>
      <c r="N74" s="31">
        <f t="shared" si="8"/>
        <v>0.82219240124129833</v>
      </c>
      <c r="O74" s="31">
        <f t="shared" si="9"/>
        <v>0.17780759875870167</v>
      </c>
      <c r="P74" s="31">
        <v>0.85137300000000005</v>
      </c>
      <c r="Q74" s="31">
        <v>0.14862600000000001</v>
      </c>
      <c r="R74" s="27">
        <v>3921</v>
      </c>
      <c r="S74" s="27">
        <v>1313</v>
      </c>
      <c r="T74" s="31">
        <v>0.74914023691249521</v>
      </c>
      <c r="U74" s="99">
        <v>0.25085976308750479</v>
      </c>
    </row>
    <row r="75" spans="1:21" x14ac:dyDescent="0.2">
      <c r="A75" s="87" t="s">
        <v>712</v>
      </c>
      <c r="B75" s="26" t="s">
        <v>588</v>
      </c>
      <c r="C75" s="31">
        <v>0.25823353293399998</v>
      </c>
      <c r="D75" s="31">
        <v>5.7260479040999998E-2</v>
      </c>
      <c r="E75" s="31">
        <v>0.25112275449100002</v>
      </c>
      <c r="F75" s="31">
        <v>1.3847305389E-2</v>
      </c>
      <c r="G75" s="31">
        <v>0.419535928143</v>
      </c>
      <c r="H75" s="27">
        <v>8347</v>
      </c>
      <c r="I75" s="27">
        <v>2272</v>
      </c>
      <c r="J75" s="27">
        <v>15060</v>
      </c>
      <c r="K75" s="31">
        <f t="shared" si="5"/>
        <v>0.70511288180610887</v>
      </c>
      <c r="L75" s="31">
        <f t="shared" si="6"/>
        <v>0.55424966799468789</v>
      </c>
      <c r="M75" s="31">
        <f t="shared" si="7"/>
        <v>0.15086321381142098</v>
      </c>
      <c r="N75" s="31">
        <f t="shared" si="8"/>
        <v>0.78604388360485922</v>
      </c>
      <c r="O75" s="31">
        <f t="shared" si="9"/>
        <v>0.21395611639514078</v>
      </c>
      <c r="P75" s="31">
        <v>0.78686900000000004</v>
      </c>
      <c r="Q75" s="31">
        <v>0.21312999999999999</v>
      </c>
      <c r="R75" s="27">
        <v>3547</v>
      </c>
      <c r="S75" s="27">
        <v>1529</v>
      </c>
      <c r="T75" s="31">
        <v>0.69877856579984243</v>
      </c>
      <c r="U75" s="99">
        <v>0.30122143420015762</v>
      </c>
    </row>
    <row r="76" spans="1:21" x14ac:dyDescent="0.2">
      <c r="A76" s="87" t="s">
        <v>710</v>
      </c>
      <c r="B76" s="26" t="s">
        <v>630</v>
      </c>
      <c r="C76" s="31">
        <v>0.34981623788799998</v>
      </c>
      <c r="D76" s="31">
        <v>3.4079518876999997E-2</v>
      </c>
      <c r="E76" s="31">
        <v>0.30604744403599998</v>
      </c>
      <c r="F76" s="31">
        <v>6.014032743E-3</v>
      </c>
      <c r="G76" s="31">
        <v>0.304042766455</v>
      </c>
      <c r="H76" s="27">
        <v>8923</v>
      </c>
      <c r="I76" s="27">
        <v>1523</v>
      </c>
      <c r="J76" s="27">
        <v>14939</v>
      </c>
      <c r="K76" s="31">
        <f t="shared" si="5"/>
        <v>0.69924359060178054</v>
      </c>
      <c r="L76" s="31">
        <f t="shared" si="6"/>
        <v>0.59729566905415354</v>
      </c>
      <c r="M76" s="31">
        <f t="shared" si="7"/>
        <v>0.10194792154762701</v>
      </c>
      <c r="N76" s="31">
        <f t="shared" si="8"/>
        <v>0.8542025655753398</v>
      </c>
      <c r="O76" s="31">
        <f t="shared" si="9"/>
        <v>0.14579743442466014</v>
      </c>
      <c r="P76" s="31">
        <v>0.87592899999999996</v>
      </c>
      <c r="Q76" s="31">
        <v>0.12407</v>
      </c>
      <c r="R76" s="27">
        <v>3826</v>
      </c>
      <c r="S76" s="27">
        <v>1086</v>
      </c>
      <c r="T76" s="31">
        <v>0.77890879478827357</v>
      </c>
      <c r="U76" s="99">
        <v>0.22109120521172637</v>
      </c>
    </row>
    <row r="77" spans="1:21" x14ac:dyDescent="0.2">
      <c r="A77" s="87" t="s">
        <v>714</v>
      </c>
      <c r="B77" s="26" t="s">
        <v>2344</v>
      </c>
      <c r="C77" s="31">
        <v>0.392569896591</v>
      </c>
      <c r="D77" s="31">
        <v>3.0256606663999999E-2</v>
      </c>
      <c r="E77" s="31">
        <v>0.31099195710400002</v>
      </c>
      <c r="F77" s="31">
        <v>8.0428954420000004E-3</v>
      </c>
      <c r="G77" s="31">
        <v>0.258138644197</v>
      </c>
      <c r="H77" s="27">
        <v>7035</v>
      </c>
      <c r="I77" s="27">
        <v>1388</v>
      </c>
      <c r="J77" s="27">
        <v>12015</v>
      </c>
      <c r="K77" s="31">
        <f t="shared" si="5"/>
        <v>0.70104036620890553</v>
      </c>
      <c r="L77" s="31">
        <f t="shared" si="6"/>
        <v>0.58551810237203494</v>
      </c>
      <c r="M77" s="31">
        <f t="shared" si="7"/>
        <v>0.11552226383687057</v>
      </c>
      <c r="N77" s="31">
        <f t="shared" si="8"/>
        <v>0.83521310696901341</v>
      </c>
      <c r="O77" s="31">
        <f t="shared" si="9"/>
        <v>0.16478689303098659</v>
      </c>
      <c r="P77" s="31">
        <v>0.85373600000000005</v>
      </c>
      <c r="Q77" s="31">
        <v>0.146263</v>
      </c>
      <c r="R77" s="27">
        <v>3361</v>
      </c>
      <c r="S77" s="27">
        <v>926</v>
      </c>
      <c r="T77" s="31">
        <v>0.78399813389316542</v>
      </c>
      <c r="U77" s="99">
        <v>0.21600186610683461</v>
      </c>
    </row>
    <row r="78" spans="1:21" x14ac:dyDescent="0.2">
      <c r="A78" s="87" t="s">
        <v>718</v>
      </c>
      <c r="B78" s="26" t="s">
        <v>2413</v>
      </c>
      <c r="C78" s="31">
        <v>0.19724220623499999</v>
      </c>
      <c r="D78" s="31">
        <v>2.5779376497999999E-2</v>
      </c>
      <c r="E78" s="31">
        <v>0.33812949640200002</v>
      </c>
      <c r="F78" s="31">
        <v>5.3956834529999996E-3</v>
      </c>
      <c r="G78" s="31">
        <v>0.43345323741000003</v>
      </c>
      <c r="H78" s="27">
        <v>6210</v>
      </c>
      <c r="I78" s="27">
        <v>1138</v>
      </c>
      <c r="J78" s="27">
        <v>9224</v>
      </c>
      <c r="K78" s="31">
        <f t="shared" si="5"/>
        <v>0.79661751951431048</v>
      </c>
      <c r="L78" s="31">
        <f t="shared" si="6"/>
        <v>0.67324371205550737</v>
      </c>
      <c r="M78" s="31">
        <f t="shared" si="7"/>
        <v>0.12337380745880312</v>
      </c>
      <c r="N78" s="31">
        <f t="shared" si="8"/>
        <v>0.8451279259662493</v>
      </c>
      <c r="O78" s="31">
        <f t="shared" si="9"/>
        <v>0.15487207403375067</v>
      </c>
      <c r="P78" s="31">
        <v>0.85611599999999999</v>
      </c>
      <c r="Q78" s="31">
        <v>0.14388300000000001</v>
      </c>
      <c r="R78" s="27">
        <v>2123</v>
      </c>
      <c r="S78" s="27">
        <v>798</v>
      </c>
      <c r="T78" s="31">
        <v>0.72680588839438554</v>
      </c>
      <c r="U78" s="99">
        <v>0.27319411160561452</v>
      </c>
    </row>
    <row r="79" spans="1:21" x14ac:dyDescent="0.2">
      <c r="A79" s="87" t="s">
        <v>720</v>
      </c>
      <c r="B79" s="26" t="s">
        <v>2422</v>
      </c>
      <c r="C79" s="31">
        <v>0.17497733454200001</v>
      </c>
      <c r="D79" s="31">
        <v>1.6319129646000002E-2</v>
      </c>
      <c r="E79" s="31">
        <v>0.291024478694</v>
      </c>
      <c r="F79" s="31">
        <v>9.0661831359999997E-3</v>
      </c>
      <c r="G79" s="31">
        <v>0.50861287397999999</v>
      </c>
      <c r="H79" s="27">
        <v>4746</v>
      </c>
      <c r="I79" s="27">
        <v>980</v>
      </c>
      <c r="J79" s="27">
        <v>6832</v>
      </c>
      <c r="K79" s="31">
        <f t="shared" si="5"/>
        <v>0.83811475409836067</v>
      </c>
      <c r="L79" s="31">
        <f t="shared" si="6"/>
        <v>0.69467213114754101</v>
      </c>
      <c r="M79" s="31">
        <f t="shared" si="7"/>
        <v>0.14344262295081966</v>
      </c>
      <c r="N79" s="31">
        <f t="shared" si="8"/>
        <v>0.82885085574572126</v>
      </c>
      <c r="O79" s="31">
        <f t="shared" si="9"/>
        <v>0.17114914425427874</v>
      </c>
      <c r="P79" s="31">
        <v>0.84135700000000002</v>
      </c>
      <c r="Q79" s="31">
        <v>0.15864200000000001</v>
      </c>
      <c r="R79" s="27">
        <v>1390</v>
      </c>
      <c r="S79" s="27">
        <v>608</v>
      </c>
      <c r="T79" s="31">
        <v>0.69569569569569567</v>
      </c>
      <c r="U79" s="99">
        <v>0.30430430430430433</v>
      </c>
    </row>
    <row r="80" spans="1:21" x14ac:dyDescent="0.2">
      <c r="A80" s="87" t="s">
        <v>719</v>
      </c>
      <c r="B80" s="26" t="s">
        <v>2340</v>
      </c>
      <c r="C80" s="31">
        <v>0.434244791666</v>
      </c>
      <c r="D80" s="31">
        <v>1.6927083333000002E-2</v>
      </c>
      <c r="E80" s="31">
        <v>0.34700520833300003</v>
      </c>
      <c r="F80" s="31">
        <v>2.6041666660000001E-3</v>
      </c>
      <c r="G80" s="31">
        <v>0.19921875</v>
      </c>
      <c r="H80" s="27">
        <v>4135</v>
      </c>
      <c r="I80" s="27">
        <v>510</v>
      </c>
      <c r="J80" s="27">
        <v>5555</v>
      </c>
      <c r="K80" s="31">
        <f t="shared" si="5"/>
        <v>0.83618361836183619</v>
      </c>
      <c r="L80" s="31">
        <f t="shared" si="6"/>
        <v>0.74437443744374432</v>
      </c>
      <c r="M80" s="31">
        <f t="shared" si="7"/>
        <v>9.1809180918091815E-2</v>
      </c>
      <c r="N80" s="31">
        <f t="shared" si="8"/>
        <v>0.89020452099031211</v>
      </c>
      <c r="O80" s="31">
        <f t="shared" si="9"/>
        <v>0.10979547900968784</v>
      </c>
      <c r="P80" s="31">
        <v>0.92384200000000005</v>
      </c>
      <c r="Q80" s="31">
        <v>7.6157000000000002E-2</v>
      </c>
      <c r="R80" s="27">
        <v>1818</v>
      </c>
      <c r="S80" s="27">
        <v>345</v>
      </c>
      <c r="T80" s="31">
        <v>0.84049930651872395</v>
      </c>
      <c r="U80" s="99">
        <v>0.15950069348127602</v>
      </c>
    </row>
    <row r="81" spans="1:21" x14ac:dyDescent="0.2">
      <c r="A81" s="87" t="s">
        <v>717</v>
      </c>
      <c r="B81" s="26" t="s">
        <v>2430</v>
      </c>
      <c r="C81" s="31">
        <v>0.43303121852900001</v>
      </c>
      <c r="D81" s="31">
        <v>1.2084592145E-2</v>
      </c>
      <c r="E81" s="31">
        <v>0.46626384692799999</v>
      </c>
      <c r="F81" s="31">
        <v>1.5105740179999999E-3</v>
      </c>
      <c r="G81" s="31">
        <v>8.7109768377999997E-2</v>
      </c>
      <c r="H81" s="27">
        <v>4455</v>
      </c>
      <c r="I81" s="27">
        <v>232</v>
      </c>
      <c r="J81" s="27">
        <v>5476</v>
      </c>
      <c r="K81" s="31">
        <f t="shared" si="5"/>
        <v>0.85591672753834913</v>
      </c>
      <c r="L81" s="31">
        <f t="shared" si="6"/>
        <v>0.8135500365230095</v>
      </c>
      <c r="M81" s="31">
        <f t="shared" si="7"/>
        <v>4.2366691015339665E-2</v>
      </c>
      <c r="N81" s="31">
        <f t="shared" si="8"/>
        <v>0.95050138681459351</v>
      </c>
      <c r="O81" s="31">
        <f t="shared" si="9"/>
        <v>4.9498613185406444E-2</v>
      </c>
      <c r="P81" s="31">
        <v>0.95660400000000001</v>
      </c>
      <c r="Q81" s="31">
        <v>4.3395000000000003E-2</v>
      </c>
      <c r="R81" s="27">
        <v>2287</v>
      </c>
      <c r="S81" s="27">
        <v>210</v>
      </c>
      <c r="T81" s="31">
        <v>0.91589907889467359</v>
      </c>
      <c r="U81" s="99">
        <v>8.4100921105326396E-2</v>
      </c>
    </row>
    <row r="82" spans="1:21" x14ac:dyDescent="0.2">
      <c r="A82" s="87" t="s">
        <v>722</v>
      </c>
      <c r="B82" s="26" t="s">
        <v>2392</v>
      </c>
      <c r="C82" s="31">
        <v>0.27677725118399998</v>
      </c>
      <c r="D82" s="31">
        <v>3.4123222747999997E-2</v>
      </c>
      <c r="E82" s="31">
        <v>0.27014218009399998</v>
      </c>
      <c r="F82" s="31">
        <v>7.5829383880000002E-3</v>
      </c>
      <c r="G82" s="31">
        <v>0.411374407582</v>
      </c>
      <c r="H82" s="27">
        <v>3426</v>
      </c>
      <c r="I82" s="27">
        <v>780</v>
      </c>
      <c r="J82" s="27">
        <v>5088</v>
      </c>
      <c r="K82" s="31">
        <f t="shared" si="5"/>
        <v>0.82665094339622647</v>
      </c>
      <c r="L82" s="31">
        <f t="shared" si="6"/>
        <v>0.67334905660377353</v>
      </c>
      <c r="M82" s="31">
        <f t="shared" si="7"/>
        <v>0.15330188679245282</v>
      </c>
      <c r="N82" s="31">
        <f t="shared" si="8"/>
        <v>0.81455064194008564</v>
      </c>
      <c r="O82" s="31">
        <f t="shared" si="9"/>
        <v>0.18544935805991442</v>
      </c>
      <c r="P82" s="31">
        <v>0.84329900000000002</v>
      </c>
      <c r="Q82" s="31">
        <v>0.15670000000000001</v>
      </c>
      <c r="R82" s="27">
        <v>1207</v>
      </c>
      <c r="S82" s="27">
        <v>487</v>
      </c>
      <c r="T82" s="31">
        <v>0.71251475796930341</v>
      </c>
      <c r="U82" s="99">
        <v>0.28748524203069659</v>
      </c>
    </row>
    <row r="83" spans="1:21" x14ac:dyDescent="0.2">
      <c r="A83" s="87" t="s">
        <v>723</v>
      </c>
      <c r="B83" s="26" t="s">
        <v>2419</v>
      </c>
      <c r="C83" s="31">
        <v>0.534653465346</v>
      </c>
      <c r="D83" s="31">
        <v>4.3204320432000003E-2</v>
      </c>
      <c r="E83" s="31">
        <v>0.21242124212399999</v>
      </c>
      <c r="F83" s="31">
        <v>2.7002700270000002E-3</v>
      </c>
      <c r="G83" s="31">
        <v>0.20702070207000001</v>
      </c>
      <c r="H83" s="27">
        <v>2611</v>
      </c>
      <c r="I83" s="27">
        <v>467</v>
      </c>
      <c r="J83" s="27">
        <v>3786</v>
      </c>
      <c r="K83" s="31">
        <f t="shared" si="5"/>
        <v>0.81299524564183834</v>
      </c>
      <c r="L83" s="31">
        <f t="shared" si="6"/>
        <v>0.68964606444796617</v>
      </c>
      <c r="M83" s="31">
        <f t="shared" si="7"/>
        <v>0.12334918119387216</v>
      </c>
      <c r="N83" s="31">
        <f t="shared" si="8"/>
        <v>0.84827810266406756</v>
      </c>
      <c r="O83" s="31">
        <f t="shared" si="9"/>
        <v>0.15172189733593242</v>
      </c>
      <c r="P83" s="31">
        <v>0.88921300000000003</v>
      </c>
      <c r="Q83" s="31">
        <v>0.110786</v>
      </c>
      <c r="R83" s="27">
        <v>1232</v>
      </c>
      <c r="S83" s="27">
        <v>290</v>
      </c>
      <c r="T83" s="31">
        <v>0.80946123521682001</v>
      </c>
      <c r="U83" s="99">
        <v>0.19053876478318002</v>
      </c>
    </row>
    <row r="84" spans="1:21" x14ac:dyDescent="0.2">
      <c r="A84" s="87" t="s">
        <v>724</v>
      </c>
      <c r="B84" s="26" t="s">
        <v>2433</v>
      </c>
      <c r="C84" s="31">
        <v>0.35675082327099999</v>
      </c>
      <c r="D84" s="31">
        <v>2.0856201974999999E-2</v>
      </c>
      <c r="E84" s="31">
        <v>0.40834248079000002</v>
      </c>
      <c r="F84" s="31">
        <v>1.0976948400000001E-3</v>
      </c>
      <c r="G84" s="31">
        <v>0.21295279912100001</v>
      </c>
      <c r="H84" s="27">
        <v>2514</v>
      </c>
      <c r="I84" s="27">
        <v>281</v>
      </c>
      <c r="J84" s="27">
        <v>3351</v>
      </c>
      <c r="K84" s="31">
        <f t="shared" si="5"/>
        <v>0.83407937928976428</v>
      </c>
      <c r="L84" s="31">
        <f t="shared" si="6"/>
        <v>0.75022381378692926</v>
      </c>
      <c r="M84" s="31">
        <f t="shared" si="7"/>
        <v>8.3855565502834975E-2</v>
      </c>
      <c r="N84" s="31">
        <f t="shared" si="8"/>
        <v>0.8994633273703041</v>
      </c>
      <c r="O84" s="31">
        <f t="shared" si="9"/>
        <v>0.10053667262969589</v>
      </c>
      <c r="P84" s="31">
        <v>0.91178400000000004</v>
      </c>
      <c r="Q84" s="31">
        <v>8.8215000000000002E-2</v>
      </c>
      <c r="R84" s="27">
        <v>1105</v>
      </c>
      <c r="S84" s="27">
        <v>226</v>
      </c>
      <c r="T84" s="31">
        <v>0.83020285499624347</v>
      </c>
      <c r="U84" s="99">
        <v>0.16979714500375656</v>
      </c>
    </row>
    <row r="85" spans="1:21" x14ac:dyDescent="0.2">
      <c r="A85" s="87" t="s">
        <v>721</v>
      </c>
      <c r="B85" s="26" t="s">
        <v>2347</v>
      </c>
      <c r="C85" s="31">
        <v>0.54104979811499998</v>
      </c>
      <c r="D85" s="31">
        <v>5.7873485868000001E-2</v>
      </c>
      <c r="E85" s="31">
        <v>0.306864064602</v>
      </c>
      <c r="F85" s="31">
        <v>1.3458950200000001E-3</v>
      </c>
      <c r="G85" s="31">
        <v>9.2866756393000002E-2</v>
      </c>
      <c r="H85" s="27">
        <v>1491</v>
      </c>
      <c r="I85" s="27">
        <v>134</v>
      </c>
      <c r="J85" s="27">
        <v>2960</v>
      </c>
      <c r="K85" s="31">
        <f t="shared" si="5"/>
        <v>0.54898648648648651</v>
      </c>
      <c r="L85" s="31">
        <f t="shared" si="6"/>
        <v>0.50371621621621621</v>
      </c>
      <c r="M85" s="31">
        <f t="shared" si="7"/>
        <v>4.5270270270270273E-2</v>
      </c>
      <c r="N85" s="31">
        <f t="shared" si="8"/>
        <v>0.91753846153846153</v>
      </c>
      <c r="O85" s="31">
        <f t="shared" si="9"/>
        <v>8.2461538461538461E-2</v>
      </c>
      <c r="P85" s="31">
        <v>0.91032900000000005</v>
      </c>
      <c r="Q85" s="31">
        <v>8.967E-2</v>
      </c>
      <c r="R85" s="27">
        <v>866</v>
      </c>
      <c r="S85" s="27">
        <v>125</v>
      </c>
      <c r="T85" s="31">
        <v>0.87386478304742687</v>
      </c>
      <c r="U85" s="99">
        <v>0.12613521695257315</v>
      </c>
    </row>
    <row r="86" spans="1:21" x14ac:dyDescent="0.2">
      <c r="A86" s="87" t="s">
        <v>726</v>
      </c>
      <c r="B86" s="26" t="s">
        <v>2403</v>
      </c>
      <c r="C86" s="31">
        <v>0.13092550789999999</v>
      </c>
      <c r="D86" s="31">
        <v>2.2573363430999999E-2</v>
      </c>
      <c r="E86" s="31">
        <v>0.35665914221200001</v>
      </c>
      <c r="F86" s="31">
        <v>1.3544018058E-2</v>
      </c>
      <c r="G86" s="31">
        <v>0.476297968397</v>
      </c>
      <c r="H86" s="27">
        <v>1730</v>
      </c>
      <c r="I86" s="27">
        <v>406</v>
      </c>
      <c r="J86" s="27">
        <v>2426</v>
      </c>
      <c r="K86" s="31">
        <f t="shared" si="5"/>
        <v>0.88046166529266279</v>
      </c>
      <c r="L86" s="31">
        <f t="shared" si="6"/>
        <v>0.71310799670239078</v>
      </c>
      <c r="M86" s="31">
        <f t="shared" si="7"/>
        <v>0.16735366859027206</v>
      </c>
      <c r="N86" s="31">
        <f t="shared" si="8"/>
        <v>0.80992509363295884</v>
      </c>
      <c r="O86" s="31">
        <f t="shared" si="9"/>
        <v>0.19007490636704119</v>
      </c>
      <c r="P86" s="31">
        <v>0.82925800000000005</v>
      </c>
      <c r="Q86" s="31">
        <v>0.170741</v>
      </c>
      <c r="R86" s="27">
        <v>513</v>
      </c>
      <c r="S86" s="27">
        <v>230</v>
      </c>
      <c r="T86" s="31">
        <v>0.69044414535666221</v>
      </c>
      <c r="U86" s="99">
        <v>0.30955585464333785</v>
      </c>
    </row>
    <row r="87" spans="1:21" x14ac:dyDescent="0.2">
      <c r="A87" s="87" t="s">
        <v>725</v>
      </c>
      <c r="B87" s="26" t="s">
        <v>2394</v>
      </c>
      <c r="C87" s="31">
        <v>0.46764091858000001</v>
      </c>
      <c r="D87" s="31">
        <v>1.6701461377000001E-2</v>
      </c>
      <c r="E87" s="31">
        <v>0.43841336116899998</v>
      </c>
      <c r="F87" s="31">
        <v>2.0876826719999999E-3</v>
      </c>
      <c r="G87" s="31">
        <v>7.5156576200000005E-2</v>
      </c>
      <c r="H87" s="27">
        <v>1042</v>
      </c>
      <c r="I87" s="27">
        <v>57</v>
      </c>
      <c r="J87" s="27">
        <v>2143</v>
      </c>
      <c r="K87" s="31">
        <f t="shared" si="5"/>
        <v>0.51283247783481101</v>
      </c>
      <c r="L87" s="31">
        <f t="shared" si="6"/>
        <v>0.48623425104993001</v>
      </c>
      <c r="M87" s="31">
        <f t="shared" si="7"/>
        <v>2.6598226784881007E-2</v>
      </c>
      <c r="N87" s="31">
        <f t="shared" si="8"/>
        <v>0.94813466787989076</v>
      </c>
      <c r="O87" s="31">
        <f t="shared" si="9"/>
        <v>5.1865332120109194E-2</v>
      </c>
      <c r="P87" s="31">
        <v>0.95112799999999997</v>
      </c>
      <c r="Q87" s="31">
        <v>4.8870999999999998E-2</v>
      </c>
      <c r="R87" s="27">
        <v>596</v>
      </c>
      <c r="S87" s="27">
        <v>52</v>
      </c>
      <c r="T87" s="31">
        <v>0.91975308641975306</v>
      </c>
      <c r="U87" s="99">
        <v>8.0246913580246909E-2</v>
      </c>
    </row>
    <row r="88" spans="1:21" x14ac:dyDescent="0.2">
      <c r="A88" s="87" t="s">
        <v>728</v>
      </c>
      <c r="B88" s="26" t="s">
        <v>2443</v>
      </c>
      <c r="C88" s="31">
        <v>0.26595744680799999</v>
      </c>
      <c r="D88" s="31">
        <v>3.1914893616999999E-2</v>
      </c>
      <c r="E88" s="31">
        <v>0.39361702127600001</v>
      </c>
      <c r="F88" s="31">
        <v>0</v>
      </c>
      <c r="G88" s="31">
        <v>0.30851063829699998</v>
      </c>
      <c r="H88" s="27">
        <v>256</v>
      </c>
      <c r="I88" s="27">
        <v>43</v>
      </c>
      <c r="J88" s="27">
        <v>1309</v>
      </c>
      <c r="K88" s="31">
        <f t="shared" si="5"/>
        <v>0.22841864018334607</v>
      </c>
      <c r="L88" s="31">
        <f t="shared" si="6"/>
        <v>0.19556913674560733</v>
      </c>
      <c r="M88" s="31">
        <f t="shared" si="7"/>
        <v>3.2849503437738729E-2</v>
      </c>
      <c r="N88" s="31">
        <f t="shared" si="8"/>
        <v>0.85618729096989965</v>
      </c>
      <c r="O88" s="31">
        <f t="shared" si="9"/>
        <v>0.14381270903010032</v>
      </c>
      <c r="P88" s="31">
        <v>0.87133799999999995</v>
      </c>
      <c r="Q88" s="31">
        <v>0.128661</v>
      </c>
      <c r="R88" s="27">
        <v>106</v>
      </c>
      <c r="S88" s="27">
        <v>33</v>
      </c>
      <c r="T88" s="31">
        <v>0.76258992805755399</v>
      </c>
      <c r="U88" s="99">
        <v>0.23741007194244604</v>
      </c>
    </row>
    <row r="89" spans="1:21" x14ac:dyDescent="0.2">
      <c r="A89" s="87" t="s">
        <v>729</v>
      </c>
      <c r="B89" s="26" t="s">
        <v>2487</v>
      </c>
      <c r="C89" s="31">
        <v>0.28706624605600001</v>
      </c>
      <c r="D89" s="31">
        <v>3.1545741324000003E-2</v>
      </c>
      <c r="E89" s="31">
        <v>0.51735015772799997</v>
      </c>
      <c r="F89" s="31">
        <v>0</v>
      </c>
      <c r="G89" s="31">
        <v>0.164037854889</v>
      </c>
      <c r="H89" s="27">
        <v>950</v>
      </c>
      <c r="I89" s="27">
        <v>78</v>
      </c>
      <c r="J89" s="27">
        <v>1204</v>
      </c>
      <c r="K89" s="31">
        <f t="shared" si="5"/>
        <v>0.85382059800664456</v>
      </c>
      <c r="L89" s="31">
        <f t="shared" si="6"/>
        <v>0.78903654485049834</v>
      </c>
      <c r="M89" s="31">
        <f t="shared" si="7"/>
        <v>6.4784053156146174E-2</v>
      </c>
      <c r="N89" s="31">
        <f t="shared" si="8"/>
        <v>0.92412451361867709</v>
      </c>
      <c r="O89" s="31">
        <f t="shared" si="9"/>
        <v>7.5875486381322951E-2</v>
      </c>
      <c r="P89" s="31">
        <v>0.92078599999999999</v>
      </c>
      <c r="Q89" s="31">
        <v>7.9213000000000006E-2</v>
      </c>
      <c r="R89" s="27">
        <v>384</v>
      </c>
      <c r="S89" s="27">
        <v>67</v>
      </c>
      <c r="T89" s="31">
        <v>0.85144124168514412</v>
      </c>
      <c r="U89" s="99">
        <v>0.14855875831485588</v>
      </c>
    </row>
    <row r="90" spans="1:21" x14ac:dyDescent="0.2">
      <c r="A90" s="87" t="s">
        <v>727</v>
      </c>
      <c r="B90" s="26" t="s">
        <v>616</v>
      </c>
      <c r="C90" s="31">
        <v>0.61068702289999999</v>
      </c>
      <c r="D90" s="31">
        <v>1.5267175572E-2</v>
      </c>
      <c r="E90" s="31">
        <v>0.31679389312900003</v>
      </c>
      <c r="F90" s="31">
        <v>0</v>
      </c>
      <c r="G90" s="31">
        <v>5.7251908396000001E-2</v>
      </c>
      <c r="H90" s="27">
        <v>544</v>
      </c>
      <c r="I90" s="27">
        <v>25</v>
      </c>
      <c r="J90" s="27">
        <v>935</v>
      </c>
      <c r="K90" s="31">
        <f t="shared" si="5"/>
        <v>0.60855614973262029</v>
      </c>
      <c r="L90" s="31">
        <f t="shared" si="6"/>
        <v>0.58181818181818179</v>
      </c>
      <c r="M90" s="31">
        <f t="shared" si="7"/>
        <v>2.6737967914438502E-2</v>
      </c>
      <c r="N90" s="31">
        <f t="shared" si="8"/>
        <v>0.95606326889279436</v>
      </c>
      <c r="O90" s="31">
        <f t="shared" si="9"/>
        <v>4.3936731107205626E-2</v>
      </c>
      <c r="P90" s="31">
        <v>0.95257099999999995</v>
      </c>
      <c r="Q90" s="31">
        <v>4.7427999999999998E-2</v>
      </c>
      <c r="R90" s="27">
        <v>340</v>
      </c>
      <c r="S90" s="27">
        <v>25</v>
      </c>
      <c r="T90" s="31">
        <v>0.93150684931506844</v>
      </c>
      <c r="U90" s="99">
        <v>6.8493150684931503E-2</v>
      </c>
    </row>
    <row r="91" spans="1:21" x14ac:dyDescent="0.2">
      <c r="A91" s="87" t="s">
        <v>735</v>
      </c>
      <c r="B91" s="26" t="s">
        <v>2412</v>
      </c>
      <c r="C91" s="31">
        <v>0.14285714285699999</v>
      </c>
      <c r="D91" s="31">
        <v>8.4033613440000002E-3</v>
      </c>
      <c r="E91" s="31">
        <v>0.27731092436900001</v>
      </c>
      <c r="F91" s="31">
        <v>0</v>
      </c>
      <c r="G91" s="31">
        <v>0.57142857142799997</v>
      </c>
      <c r="H91" s="27">
        <v>512</v>
      </c>
      <c r="I91" s="27">
        <v>109</v>
      </c>
      <c r="J91" s="27">
        <v>861</v>
      </c>
      <c r="K91" s="31">
        <f t="shared" si="5"/>
        <v>0.72125435540069682</v>
      </c>
      <c r="L91" s="31">
        <f t="shared" si="6"/>
        <v>0.59465737514518002</v>
      </c>
      <c r="M91" s="31">
        <f t="shared" si="7"/>
        <v>0.12659698025551683</v>
      </c>
      <c r="N91" s="31">
        <f t="shared" si="8"/>
        <v>0.82447665056360708</v>
      </c>
      <c r="O91" s="31">
        <f t="shared" si="9"/>
        <v>0.17552334943639292</v>
      </c>
      <c r="P91" s="31">
        <v>0.86010200000000003</v>
      </c>
      <c r="Q91" s="31">
        <v>0.13989699999999999</v>
      </c>
      <c r="R91" s="27">
        <v>175</v>
      </c>
      <c r="S91" s="27">
        <v>70</v>
      </c>
      <c r="T91" s="31">
        <v>0.7142857142857143</v>
      </c>
      <c r="U91" s="99">
        <v>0.2857142857142857</v>
      </c>
    </row>
    <row r="92" spans="1:21" x14ac:dyDescent="0.2">
      <c r="A92" s="87" t="s">
        <v>731</v>
      </c>
      <c r="B92" s="26" t="s">
        <v>2448</v>
      </c>
      <c r="C92" s="31">
        <v>0.53658536585299998</v>
      </c>
      <c r="D92" s="31">
        <v>6.5040650406000003E-2</v>
      </c>
      <c r="E92" s="31">
        <v>0.23577235772300001</v>
      </c>
      <c r="F92" s="31">
        <v>0</v>
      </c>
      <c r="G92" s="31">
        <v>0.16260162601600001</v>
      </c>
      <c r="H92" s="27">
        <v>350</v>
      </c>
      <c r="I92" s="27">
        <v>35</v>
      </c>
      <c r="J92" s="27">
        <v>673</v>
      </c>
      <c r="K92" s="31">
        <f t="shared" si="5"/>
        <v>0.57206537890044573</v>
      </c>
      <c r="L92" s="31">
        <f t="shared" si="6"/>
        <v>0.52005943536404164</v>
      </c>
      <c r="M92" s="31">
        <f t="shared" si="7"/>
        <v>5.2005943536404163E-2</v>
      </c>
      <c r="N92" s="31">
        <f t="shared" si="8"/>
        <v>0.90909090909090906</v>
      </c>
      <c r="O92" s="31">
        <f t="shared" si="9"/>
        <v>9.0909090909090912E-2</v>
      </c>
      <c r="P92" s="31">
        <v>0.91079600000000005</v>
      </c>
      <c r="Q92" s="31">
        <v>8.9203000000000005E-2</v>
      </c>
      <c r="R92" s="27">
        <v>177</v>
      </c>
      <c r="S92" s="27">
        <v>30</v>
      </c>
      <c r="T92" s="31">
        <v>0.85507246376811596</v>
      </c>
      <c r="U92" s="99">
        <v>0.14492753623188406</v>
      </c>
    </row>
    <row r="93" spans="1:21" x14ac:dyDescent="0.2">
      <c r="A93" s="87" t="s">
        <v>730</v>
      </c>
      <c r="B93" s="26" t="s">
        <v>2370</v>
      </c>
      <c r="C93" s="31">
        <v>0.54591836734599997</v>
      </c>
      <c r="D93" s="31">
        <v>3.5714285714000003E-2</v>
      </c>
      <c r="E93" s="31">
        <v>0.35204081632599998</v>
      </c>
      <c r="F93" s="31">
        <v>0</v>
      </c>
      <c r="G93" s="31">
        <v>6.6326530612000001E-2</v>
      </c>
      <c r="H93" s="27">
        <v>394</v>
      </c>
      <c r="I93" s="27">
        <v>26</v>
      </c>
      <c r="J93" s="27">
        <v>592</v>
      </c>
      <c r="K93" s="31">
        <f t="shared" si="5"/>
        <v>0.70945945945945943</v>
      </c>
      <c r="L93" s="31">
        <f t="shared" si="6"/>
        <v>0.66554054054054057</v>
      </c>
      <c r="M93" s="31">
        <f t="shared" si="7"/>
        <v>4.3918918918918921E-2</v>
      </c>
      <c r="N93" s="31">
        <f t="shared" si="8"/>
        <v>0.93809523809523809</v>
      </c>
      <c r="O93" s="31">
        <f t="shared" si="9"/>
        <v>6.1904761904761907E-2</v>
      </c>
      <c r="P93" s="31">
        <v>0.93244099999999996</v>
      </c>
      <c r="Q93" s="31">
        <v>6.7558000000000007E-2</v>
      </c>
      <c r="R93" s="27">
        <v>232</v>
      </c>
      <c r="S93" s="27">
        <v>24</v>
      </c>
      <c r="T93" s="31">
        <v>0.90625</v>
      </c>
      <c r="U93" s="99">
        <v>9.375E-2</v>
      </c>
    </row>
    <row r="94" spans="1:21" x14ac:dyDescent="0.2">
      <c r="A94" s="87" t="s">
        <v>732</v>
      </c>
      <c r="B94" s="26" t="s">
        <v>2360</v>
      </c>
      <c r="C94" s="31">
        <v>0.5</v>
      </c>
      <c r="D94" s="31">
        <v>0.166666666666</v>
      </c>
      <c r="E94" s="31">
        <v>0.194444444444</v>
      </c>
      <c r="F94" s="31">
        <v>0</v>
      </c>
      <c r="G94" s="31">
        <v>0.13888888888799999</v>
      </c>
      <c r="H94" s="27">
        <v>86</v>
      </c>
      <c r="I94" s="27">
        <v>27</v>
      </c>
      <c r="J94" s="27">
        <v>590</v>
      </c>
      <c r="K94" s="31">
        <f t="shared" si="5"/>
        <v>0.19152542372881357</v>
      </c>
      <c r="L94" s="31">
        <f t="shared" si="6"/>
        <v>0.14576271186440679</v>
      </c>
      <c r="M94" s="31">
        <f t="shared" si="7"/>
        <v>4.576271186440678E-2</v>
      </c>
      <c r="N94" s="31">
        <f t="shared" si="8"/>
        <v>0.76106194690265483</v>
      </c>
      <c r="O94" s="31">
        <f t="shared" si="9"/>
        <v>0.23893805309734514</v>
      </c>
      <c r="P94" s="31">
        <v>0.71041600000000005</v>
      </c>
      <c r="Q94" s="31">
        <v>0.28958299999999998</v>
      </c>
      <c r="R94" s="27">
        <v>59</v>
      </c>
      <c r="S94" s="27">
        <v>26</v>
      </c>
      <c r="T94" s="31">
        <v>0.69411764705882351</v>
      </c>
      <c r="U94" s="99">
        <v>0.30588235294117649</v>
      </c>
    </row>
    <row r="95" spans="1:21" x14ac:dyDescent="0.2">
      <c r="A95" s="87" t="s">
        <v>736</v>
      </c>
      <c r="B95" s="26" t="s">
        <v>2406</v>
      </c>
      <c r="C95" s="31">
        <v>0.5</v>
      </c>
      <c r="D95" s="31">
        <v>0</v>
      </c>
      <c r="E95" s="31">
        <v>0</v>
      </c>
      <c r="F95" s="31">
        <v>0</v>
      </c>
      <c r="G95" s="31">
        <v>0.5</v>
      </c>
      <c r="H95" s="27">
        <v>35</v>
      </c>
      <c r="I95" s="27">
        <v>3</v>
      </c>
      <c r="J95" s="27">
        <v>578</v>
      </c>
      <c r="K95" s="31">
        <f t="shared" si="5"/>
        <v>6.5743944636678195E-2</v>
      </c>
      <c r="L95" s="31">
        <f t="shared" si="6"/>
        <v>6.0553633217993078E-2</v>
      </c>
      <c r="M95" s="31">
        <f t="shared" si="7"/>
        <v>5.1903114186851208E-3</v>
      </c>
      <c r="N95" s="31">
        <f t="shared" si="8"/>
        <v>0.92105263157894735</v>
      </c>
      <c r="O95" s="31">
        <f t="shared" si="9"/>
        <v>7.8947368421052627E-2</v>
      </c>
      <c r="P95" s="31">
        <v>0.92156800000000005</v>
      </c>
      <c r="Q95" s="31">
        <v>7.8431000000000001E-2</v>
      </c>
      <c r="R95" s="27">
        <v>16</v>
      </c>
      <c r="S95" s="27">
        <v>2</v>
      </c>
      <c r="T95" s="31">
        <v>0.88888888888888884</v>
      </c>
      <c r="U95" s="99">
        <v>0.1111111111111111</v>
      </c>
    </row>
    <row r="96" spans="1:21" x14ac:dyDescent="0.2">
      <c r="A96" s="87" t="s">
        <v>733</v>
      </c>
      <c r="B96" s="26" t="s">
        <v>2435</v>
      </c>
      <c r="C96" s="31">
        <v>0.495238095238</v>
      </c>
      <c r="D96" s="31">
        <v>2.8571428571E-2</v>
      </c>
      <c r="E96" s="31">
        <v>0.15238095237999999</v>
      </c>
      <c r="F96" s="31">
        <v>0</v>
      </c>
      <c r="G96" s="31">
        <v>0.32380952380900002</v>
      </c>
      <c r="H96" s="27">
        <v>198</v>
      </c>
      <c r="I96" s="27">
        <v>64</v>
      </c>
      <c r="J96" s="27">
        <v>561</v>
      </c>
      <c r="K96" s="31">
        <f t="shared" si="5"/>
        <v>0.46702317290552586</v>
      </c>
      <c r="L96" s="31">
        <f t="shared" si="6"/>
        <v>0.35294117647058826</v>
      </c>
      <c r="M96" s="31">
        <f t="shared" si="7"/>
        <v>0.1140819964349376</v>
      </c>
      <c r="N96" s="31">
        <f t="shared" si="8"/>
        <v>0.75572519083969469</v>
      </c>
      <c r="O96" s="31">
        <f t="shared" si="9"/>
        <v>0.24427480916030533</v>
      </c>
      <c r="P96" s="31">
        <v>0.75765300000000002</v>
      </c>
      <c r="Q96" s="31">
        <v>0.24234600000000001</v>
      </c>
      <c r="R96" s="27">
        <v>131</v>
      </c>
      <c r="S96" s="27">
        <v>56</v>
      </c>
      <c r="T96" s="31">
        <v>0.70053475935828879</v>
      </c>
      <c r="U96" s="99">
        <v>0.29946524064171121</v>
      </c>
    </row>
    <row r="97" spans="1:21" x14ac:dyDescent="0.2">
      <c r="A97" s="87" t="s">
        <v>734</v>
      </c>
      <c r="B97" s="26" t="s">
        <v>2432</v>
      </c>
      <c r="C97" s="31">
        <v>0.56551724137899995</v>
      </c>
      <c r="D97" s="31">
        <v>1.3793103447999999E-2</v>
      </c>
      <c r="E97" s="31">
        <v>0.31034482758600002</v>
      </c>
      <c r="F97" s="31">
        <v>0</v>
      </c>
      <c r="G97" s="31">
        <v>0.110344827586</v>
      </c>
      <c r="H97" s="27">
        <v>412</v>
      </c>
      <c r="I97" s="27">
        <v>25</v>
      </c>
      <c r="J97" s="27">
        <v>558</v>
      </c>
      <c r="K97" s="31">
        <f t="shared" si="5"/>
        <v>0.78315412186379929</v>
      </c>
      <c r="L97" s="31">
        <f t="shared" si="6"/>
        <v>0.73835125448028671</v>
      </c>
      <c r="M97" s="31">
        <f t="shared" si="7"/>
        <v>4.4802867383512544E-2</v>
      </c>
      <c r="N97" s="31">
        <f t="shared" si="8"/>
        <v>0.94279176201372994</v>
      </c>
      <c r="O97" s="31">
        <f t="shared" si="9"/>
        <v>5.7208237986270026E-2</v>
      </c>
      <c r="P97" s="31">
        <v>0.95942000000000005</v>
      </c>
      <c r="Q97" s="31">
        <v>4.0578999999999997E-2</v>
      </c>
      <c r="R97" s="27">
        <v>183</v>
      </c>
      <c r="S97" s="27">
        <v>18</v>
      </c>
      <c r="T97" s="31">
        <v>0.91044776119402981</v>
      </c>
      <c r="U97" s="99">
        <v>8.9552238805970144E-2</v>
      </c>
    </row>
    <row r="98" spans="1:21" x14ac:dyDescent="0.2">
      <c r="A98" s="87" t="s">
        <v>737</v>
      </c>
      <c r="B98" s="26" t="s">
        <v>623</v>
      </c>
      <c r="C98" s="31">
        <v>0.52083333333299997</v>
      </c>
      <c r="D98" s="31">
        <v>0</v>
      </c>
      <c r="E98" s="31">
        <v>0.39583333333300003</v>
      </c>
      <c r="F98" s="31">
        <v>0</v>
      </c>
      <c r="G98" s="31">
        <v>8.3333333332999998E-2</v>
      </c>
      <c r="H98" s="27">
        <v>110</v>
      </c>
      <c r="I98" s="27">
        <v>12</v>
      </c>
      <c r="J98" s="27">
        <v>176</v>
      </c>
      <c r="K98" s="31">
        <f t="shared" si="5"/>
        <v>0.69318181818181823</v>
      </c>
      <c r="L98" s="31">
        <f t="shared" si="6"/>
        <v>0.625</v>
      </c>
      <c r="M98" s="31">
        <f t="shared" si="7"/>
        <v>6.8181818181818177E-2</v>
      </c>
      <c r="N98" s="31">
        <f t="shared" si="8"/>
        <v>0.90163934426229508</v>
      </c>
      <c r="O98" s="31">
        <f t="shared" si="9"/>
        <v>9.8360655737704916E-2</v>
      </c>
      <c r="P98" s="31">
        <v>0.89038399999999995</v>
      </c>
      <c r="Q98" s="31">
        <v>0.109615</v>
      </c>
      <c r="R98" s="27">
        <v>59</v>
      </c>
      <c r="S98" s="27">
        <v>10</v>
      </c>
      <c r="T98" s="31">
        <v>0.85507246376811596</v>
      </c>
      <c r="U98" s="99">
        <v>0.14492753623188406</v>
      </c>
    </row>
    <row r="99" spans="1:21" x14ac:dyDescent="0.2">
      <c r="A99" s="87" t="s">
        <v>738</v>
      </c>
      <c r="B99" s="26" t="s">
        <v>2369</v>
      </c>
      <c r="C99" s="31">
        <v>0.60975609756000004</v>
      </c>
      <c r="D99" s="31">
        <v>0</v>
      </c>
      <c r="E99" s="31">
        <v>0.317073170731</v>
      </c>
      <c r="F99" s="31">
        <v>0</v>
      </c>
      <c r="G99" s="31">
        <v>7.3170731707000003E-2</v>
      </c>
      <c r="H99" s="27">
        <v>98</v>
      </c>
      <c r="I99" s="27">
        <v>8</v>
      </c>
      <c r="J99" s="27">
        <v>159</v>
      </c>
      <c r="K99" s="31">
        <f t="shared" si="5"/>
        <v>0.66666666666666663</v>
      </c>
      <c r="L99" s="31">
        <f t="shared" si="6"/>
        <v>0.61635220125786161</v>
      </c>
      <c r="M99" s="31">
        <f t="shared" si="7"/>
        <v>5.0314465408805034E-2</v>
      </c>
      <c r="N99" s="31">
        <f t="shared" si="8"/>
        <v>0.92452830188679247</v>
      </c>
      <c r="O99" s="31">
        <f t="shared" si="9"/>
        <v>7.5471698113207544E-2</v>
      </c>
      <c r="P99" s="31">
        <v>0.9375</v>
      </c>
      <c r="Q99" s="31">
        <v>6.25E-2</v>
      </c>
      <c r="R99" s="27">
        <v>58</v>
      </c>
      <c r="S99" s="27">
        <v>5</v>
      </c>
      <c r="T99" s="31">
        <v>0.92063492063492058</v>
      </c>
      <c r="U99" s="99">
        <v>7.9365079365079361E-2</v>
      </c>
    </row>
    <row r="100" spans="1:21" x14ac:dyDescent="0.2">
      <c r="A100" s="87" t="s">
        <v>743</v>
      </c>
      <c r="B100" s="26" t="s">
        <v>2446</v>
      </c>
      <c r="C100" s="31">
        <v>0.38888888888799999</v>
      </c>
      <c r="D100" s="31">
        <v>0.111111111111</v>
      </c>
      <c r="E100" s="31">
        <v>0.166666666666</v>
      </c>
      <c r="F100" s="31">
        <v>0</v>
      </c>
      <c r="G100" s="31">
        <v>0.33333333333300003</v>
      </c>
      <c r="H100" s="27">
        <v>47</v>
      </c>
      <c r="I100" s="27">
        <v>12</v>
      </c>
      <c r="J100" s="27">
        <v>105</v>
      </c>
      <c r="K100" s="31">
        <f t="shared" si="5"/>
        <v>0.56190476190476191</v>
      </c>
      <c r="L100" s="31">
        <f t="shared" si="6"/>
        <v>0.44761904761904764</v>
      </c>
      <c r="M100" s="31">
        <f t="shared" si="7"/>
        <v>0.11428571428571428</v>
      </c>
      <c r="N100" s="31">
        <f t="shared" si="8"/>
        <v>0.79661016949152541</v>
      </c>
      <c r="O100" s="31">
        <f t="shared" si="9"/>
        <v>0.20338983050847459</v>
      </c>
      <c r="P100" s="31">
        <v>0.76580000000000004</v>
      </c>
      <c r="Q100" s="31">
        <v>0.23419899999999999</v>
      </c>
      <c r="R100" s="27">
        <v>19</v>
      </c>
      <c r="S100" s="27">
        <v>9</v>
      </c>
      <c r="T100" s="31">
        <v>0.6785714285714286</v>
      </c>
      <c r="U100" s="99">
        <v>0.32142857142857145</v>
      </c>
    </row>
    <row r="101" spans="1:21" x14ac:dyDescent="0.2">
      <c r="A101" s="87" t="s">
        <v>741</v>
      </c>
      <c r="B101" s="26" t="s">
        <v>2429</v>
      </c>
      <c r="C101" s="31">
        <v>0.35294117647000001</v>
      </c>
      <c r="D101" s="31">
        <v>2.9411764704999999E-2</v>
      </c>
      <c r="E101" s="31">
        <v>0.38235294117599999</v>
      </c>
      <c r="F101" s="31">
        <v>2.9411764704999999E-2</v>
      </c>
      <c r="G101" s="31">
        <v>0.20588235294099999</v>
      </c>
      <c r="H101" s="27">
        <v>69</v>
      </c>
      <c r="I101" s="27">
        <v>12</v>
      </c>
      <c r="J101" s="27">
        <v>95</v>
      </c>
      <c r="K101" s="31">
        <f t="shared" si="5"/>
        <v>0.85263157894736841</v>
      </c>
      <c r="L101" s="31">
        <f t="shared" si="6"/>
        <v>0.72631578947368425</v>
      </c>
      <c r="M101" s="31">
        <f t="shared" si="7"/>
        <v>0.12631578947368421</v>
      </c>
      <c r="N101" s="31">
        <f t="shared" si="8"/>
        <v>0.85185185185185186</v>
      </c>
      <c r="O101" s="31">
        <f t="shared" si="9"/>
        <v>0.14814814814814814</v>
      </c>
      <c r="P101" s="31">
        <v>0.861788</v>
      </c>
      <c r="Q101" s="31">
        <v>0.138211</v>
      </c>
      <c r="R101" s="27">
        <v>38</v>
      </c>
      <c r="S101" s="27">
        <v>10</v>
      </c>
      <c r="T101" s="31">
        <v>0.79166666666666663</v>
      </c>
      <c r="U101" s="99">
        <v>0.20833333333333334</v>
      </c>
    </row>
    <row r="102" spans="1:21" x14ac:dyDescent="0.2">
      <c r="A102" s="87" t="s">
        <v>742</v>
      </c>
      <c r="B102" s="26" t="s">
        <v>2397</v>
      </c>
      <c r="C102" s="31">
        <v>0.57142857142799997</v>
      </c>
      <c r="D102" s="31">
        <v>0</v>
      </c>
      <c r="E102" s="31">
        <v>0.14285714285699999</v>
      </c>
      <c r="F102" s="31">
        <v>0</v>
      </c>
      <c r="G102" s="31">
        <v>0.28571428571399998</v>
      </c>
      <c r="H102" s="27">
        <v>21</v>
      </c>
      <c r="I102" s="27">
        <v>3</v>
      </c>
      <c r="J102" s="27">
        <v>91</v>
      </c>
      <c r="K102" s="31">
        <f t="shared" si="5"/>
        <v>0.26373626373626374</v>
      </c>
      <c r="L102" s="31">
        <f t="shared" si="6"/>
        <v>0.23076923076923078</v>
      </c>
      <c r="M102" s="31">
        <f t="shared" si="7"/>
        <v>3.2967032967032968E-2</v>
      </c>
      <c r="N102" s="31">
        <f t="shared" si="8"/>
        <v>0.875</v>
      </c>
      <c r="O102" s="31">
        <f t="shared" si="9"/>
        <v>0.125</v>
      </c>
      <c r="P102" s="31">
        <v>0.89705800000000002</v>
      </c>
      <c r="Q102" s="31">
        <v>0.102941</v>
      </c>
      <c r="R102" s="27">
        <v>16</v>
      </c>
      <c r="S102" s="27">
        <v>3</v>
      </c>
      <c r="T102" s="31">
        <v>0.84210526315789469</v>
      </c>
      <c r="U102" s="99">
        <v>0.15789473684210525</v>
      </c>
    </row>
    <row r="103" spans="1:21" x14ac:dyDescent="0.2">
      <c r="A103" s="87" t="s">
        <v>739</v>
      </c>
      <c r="B103" s="26" t="s">
        <v>2405</v>
      </c>
      <c r="C103" s="31">
        <v>0.84</v>
      </c>
      <c r="D103" s="31">
        <v>0.04</v>
      </c>
      <c r="E103" s="31">
        <v>0.04</v>
      </c>
      <c r="F103" s="31">
        <v>0</v>
      </c>
      <c r="G103" s="31">
        <v>0.08</v>
      </c>
      <c r="H103" s="27">
        <v>28</v>
      </c>
      <c r="I103" s="27">
        <v>3</v>
      </c>
      <c r="J103" s="27">
        <v>62</v>
      </c>
      <c r="K103" s="31">
        <f t="shared" si="5"/>
        <v>0.5</v>
      </c>
      <c r="L103" s="31">
        <f t="shared" si="6"/>
        <v>0.45161290322580644</v>
      </c>
      <c r="M103" s="31">
        <f t="shared" si="7"/>
        <v>4.8387096774193547E-2</v>
      </c>
      <c r="N103" s="31">
        <f t="shared" si="8"/>
        <v>0.90322580645161288</v>
      </c>
      <c r="O103" s="31">
        <f t="shared" si="9"/>
        <v>9.6774193548387094E-2</v>
      </c>
      <c r="P103" s="31">
        <v>0.93209799999999998</v>
      </c>
      <c r="Q103" s="31">
        <v>6.7901000000000003E-2</v>
      </c>
      <c r="R103" s="27">
        <v>26</v>
      </c>
      <c r="S103" s="27">
        <v>3</v>
      </c>
      <c r="T103" s="31">
        <v>0.89655172413793105</v>
      </c>
      <c r="U103" s="99">
        <v>0.10344827586206896</v>
      </c>
    </row>
    <row r="104" spans="1:21" x14ac:dyDescent="0.2">
      <c r="A104" s="87" t="s">
        <v>740</v>
      </c>
      <c r="B104" s="26" t="s">
        <v>2423</v>
      </c>
      <c r="C104" s="31">
        <v>0.96969696969600006</v>
      </c>
      <c r="D104" s="31">
        <v>0</v>
      </c>
      <c r="E104" s="31">
        <v>3.0303030303000002E-2</v>
      </c>
      <c r="F104" s="31">
        <v>0</v>
      </c>
      <c r="G104" s="31">
        <v>0</v>
      </c>
      <c r="H104" s="27">
        <v>36</v>
      </c>
      <c r="I104" s="27"/>
      <c r="J104" s="27">
        <v>53</v>
      </c>
      <c r="K104" s="31">
        <f t="shared" si="5"/>
        <v>0.67924528301886788</v>
      </c>
      <c r="L104" s="31">
        <f t="shared" si="6"/>
        <v>0.67924528301886788</v>
      </c>
      <c r="M104" s="31">
        <f t="shared" si="7"/>
        <v>0</v>
      </c>
      <c r="N104" s="31">
        <f t="shared" si="8"/>
        <v>1</v>
      </c>
      <c r="O104" s="31">
        <f t="shared" si="9"/>
        <v>0</v>
      </c>
      <c r="P104" s="31">
        <v>1</v>
      </c>
      <c r="Q104" s="31">
        <v>0</v>
      </c>
      <c r="R104" s="27">
        <v>35</v>
      </c>
      <c r="S104" s="27"/>
      <c r="T104" s="31">
        <v>1</v>
      </c>
      <c r="U104" s="99">
        <v>0</v>
      </c>
    </row>
    <row r="105" spans="1:21" x14ac:dyDescent="0.2">
      <c r="A105" s="87" t="s">
        <v>744</v>
      </c>
      <c r="B105" s="26" t="s">
        <v>611</v>
      </c>
      <c r="C105" s="31">
        <v>0.94736842105200003</v>
      </c>
      <c r="D105" s="31">
        <v>0</v>
      </c>
      <c r="E105" s="31">
        <v>0</v>
      </c>
      <c r="F105" s="31">
        <v>0</v>
      </c>
      <c r="G105" s="31">
        <v>5.2631578946999998E-2</v>
      </c>
      <c r="H105" s="27">
        <v>19</v>
      </c>
      <c r="I105" s="27">
        <v>1</v>
      </c>
      <c r="J105" s="27">
        <v>34</v>
      </c>
      <c r="K105" s="31">
        <f t="shared" si="5"/>
        <v>0.58823529411764708</v>
      </c>
      <c r="L105" s="31">
        <f t="shared" si="6"/>
        <v>0.55882352941176472</v>
      </c>
      <c r="M105" s="31">
        <f t="shared" si="7"/>
        <v>2.9411764705882353E-2</v>
      </c>
      <c r="N105" s="31">
        <f t="shared" si="8"/>
        <v>0.95</v>
      </c>
      <c r="O105" s="31">
        <f t="shared" si="9"/>
        <v>0.05</v>
      </c>
      <c r="P105" s="31">
        <v>0.97368399999999999</v>
      </c>
      <c r="Q105" s="31">
        <v>2.6315000000000002E-2</v>
      </c>
      <c r="R105" s="27">
        <v>19</v>
      </c>
      <c r="S105" s="27">
        <v>1</v>
      </c>
      <c r="T105" s="31">
        <v>0.95</v>
      </c>
      <c r="U105" s="99">
        <v>0.05</v>
      </c>
    </row>
    <row r="106" spans="1:21" x14ac:dyDescent="0.2">
      <c r="A106" s="87" t="s">
        <v>746</v>
      </c>
      <c r="B106" s="26" t="s">
        <v>2434</v>
      </c>
      <c r="C106" s="31">
        <v>0.5</v>
      </c>
      <c r="D106" s="31">
        <v>0</v>
      </c>
      <c r="E106" s="31">
        <v>0</v>
      </c>
      <c r="F106" s="31">
        <v>0</v>
      </c>
      <c r="G106" s="31">
        <v>0.5</v>
      </c>
      <c r="H106" s="27">
        <v>8</v>
      </c>
      <c r="I106" s="27">
        <v>1</v>
      </c>
      <c r="J106" s="27">
        <v>26</v>
      </c>
      <c r="K106" s="31">
        <f t="shared" si="5"/>
        <v>0.34615384615384615</v>
      </c>
      <c r="L106" s="31">
        <f t="shared" si="6"/>
        <v>0.30769230769230771</v>
      </c>
      <c r="M106" s="31">
        <f t="shared" si="7"/>
        <v>3.8461538461538464E-2</v>
      </c>
      <c r="N106" s="31">
        <f t="shared" si="8"/>
        <v>0.88888888888888884</v>
      </c>
      <c r="O106" s="31">
        <f t="shared" si="9"/>
        <v>0.1111111111111111</v>
      </c>
      <c r="P106" s="31">
        <v>0.94444399999999995</v>
      </c>
      <c r="Q106" s="31">
        <v>5.5555E-2</v>
      </c>
      <c r="R106" s="27">
        <v>6</v>
      </c>
      <c r="S106" s="27">
        <v>1</v>
      </c>
      <c r="T106" s="31">
        <v>0.8571428571428571</v>
      </c>
      <c r="U106" s="99">
        <v>0.14285714285714285</v>
      </c>
    </row>
    <row r="107" spans="1:21" x14ac:dyDescent="0.2">
      <c r="A107" s="87" t="s">
        <v>747</v>
      </c>
      <c r="B107" s="26" t="s">
        <v>2426</v>
      </c>
      <c r="C107" s="31">
        <v>0.75</v>
      </c>
      <c r="D107" s="31">
        <v>0</v>
      </c>
      <c r="E107" s="31">
        <v>0.125</v>
      </c>
      <c r="F107" s="31">
        <v>0</v>
      </c>
      <c r="G107" s="31">
        <v>0.125</v>
      </c>
      <c r="H107" s="27">
        <v>14</v>
      </c>
      <c r="I107" s="27">
        <v>2</v>
      </c>
      <c r="J107" s="27">
        <v>21</v>
      </c>
      <c r="K107" s="31">
        <f t="shared" si="5"/>
        <v>0.76190476190476186</v>
      </c>
      <c r="L107" s="31">
        <f t="shared" si="6"/>
        <v>0.66666666666666663</v>
      </c>
      <c r="M107" s="31">
        <f t="shared" si="7"/>
        <v>9.5238095238095233E-2</v>
      </c>
      <c r="N107" s="31">
        <f t="shared" si="8"/>
        <v>0.875</v>
      </c>
      <c r="O107" s="31">
        <f t="shared" si="9"/>
        <v>0.125</v>
      </c>
      <c r="P107" s="31">
        <v>0.95833299999999999</v>
      </c>
      <c r="Q107" s="31">
        <v>4.1666000000000002E-2</v>
      </c>
      <c r="R107" s="27">
        <v>8</v>
      </c>
      <c r="S107" s="27">
        <v>1</v>
      </c>
      <c r="T107" s="31">
        <v>0.88888888888888884</v>
      </c>
      <c r="U107" s="99">
        <v>0.1111111111111111</v>
      </c>
    </row>
    <row r="108" spans="1:21" x14ac:dyDescent="0.2">
      <c r="A108" s="87" t="s">
        <v>745</v>
      </c>
      <c r="B108" s="26" t="s">
        <v>2343</v>
      </c>
      <c r="C108" s="31">
        <v>0.2</v>
      </c>
      <c r="D108" s="31">
        <v>0.8</v>
      </c>
      <c r="E108" s="31">
        <v>0</v>
      </c>
      <c r="F108" s="31">
        <v>0</v>
      </c>
      <c r="G108" s="31">
        <v>0</v>
      </c>
      <c r="H108" s="27">
        <v>2</v>
      </c>
      <c r="I108" s="27">
        <v>8</v>
      </c>
      <c r="J108" s="27">
        <v>12</v>
      </c>
      <c r="K108" s="31">
        <f t="shared" si="5"/>
        <v>0.83333333333333337</v>
      </c>
      <c r="L108" s="31">
        <f t="shared" si="6"/>
        <v>0.16666666666666666</v>
      </c>
      <c r="M108" s="31">
        <f t="shared" si="7"/>
        <v>0.66666666666666663</v>
      </c>
      <c r="N108" s="31">
        <f t="shared" si="8"/>
        <v>0.2</v>
      </c>
      <c r="O108" s="31">
        <f t="shared" si="9"/>
        <v>0.8</v>
      </c>
      <c r="P108" s="31">
        <v>0.2</v>
      </c>
      <c r="Q108" s="31">
        <v>0.8</v>
      </c>
      <c r="R108" s="27">
        <v>2</v>
      </c>
      <c r="S108" s="27">
        <v>8</v>
      </c>
      <c r="T108" s="31">
        <v>0.2</v>
      </c>
      <c r="U108" s="99">
        <v>0.8</v>
      </c>
    </row>
    <row r="109" spans="1:21" x14ac:dyDescent="0.2">
      <c r="A109" s="87" t="s">
        <v>751</v>
      </c>
      <c r="B109" s="26" t="s">
        <v>2408</v>
      </c>
      <c r="C109" s="31">
        <v>0.5</v>
      </c>
      <c r="D109" s="31">
        <v>0</v>
      </c>
      <c r="E109" s="31">
        <v>0.5</v>
      </c>
      <c r="F109" s="31">
        <v>0</v>
      </c>
      <c r="G109" s="31">
        <v>0</v>
      </c>
      <c r="H109" s="27">
        <v>9</v>
      </c>
      <c r="I109" s="27"/>
      <c r="J109" s="27">
        <v>10</v>
      </c>
      <c r="K109" s="31">
        <f t="shared" si="5"/>
        <v>0.9</v>
      </c>
      <c r="L109" s="31">
        <f t="shared" si="6"/>
        <v>0.9</v>
      </c>
      <c r="M109" s="31">
        <f t="shared" si="7"/>
        <v>0</v>
      </c>
      <c r="N109" s="31">
        <f t="shared" si="8"/>
        <v>1</v>
      </c>
      <c r="O109" s="31">
        <f t="shared" si="9"/>
        <v>0</v>
      </c>
      <c r="P109" s="31">
        <v>1</v>
      </c>
      <c r="Q109" s="31">
        <v>0</v>
      </c>
      <c r="R109" s="27">
        <v>4</v>
      </c>
      <c r="S109" s="27"/>
      <c r="T109" s="31">
        <v>1</v>
      </c>
      <c r="U109" s="99">
        <v>0</v>
      </c>
    </row>
    <row r="110" spans="1:21" x14ac:dyDescent="0.2">
      <c r="A110" s="87" t="s">
        <v>748</v>
      </c>
      <c r="B110" s="26" t="s">
        <v>624</v>
      </c>
      <c r="C110" s="31">
        <v>1</v>
      </c>
      <c r="D110" s="31">
        <v>0</v>
      </c>
      <c r="E110" s="31">
        <v>0</v>
      </c>
      <c r="F110" s="31">
        <v>0</v>
      </c>
      <c r="G110" s="31">
        <v>0</v>
      </c>
      <c r="H110" s="27">
        <v>7</v>
      </c>
      <c r="I110" s="27"/>
      <c r="J110" s="27">
        <v>8</v>
      </c>
      <c r="K110" s="31">
        <f t="shared" si="5"/>
        <v>0.875</v>
      </c>
      <c r="L110" s="31">
        <f t="shared" si="6"/>
        <v>0.875</v>
      </c>
      <c r="M110" s="31">
        <f t="shared" si="7"/>
        <v>0</v>
      </c>
      <c r="N110" s="31">
        <f t="shared" si="8"/>
        <v>1</v>
      </c>
      <c r="O110" s="31">
        <f t="shared" si="9"/>
        <v>0</v>
      </c>
      <c r="P110" s="31">
        <v>1</v>
      </c>
      <c r="Q110" s="31">
        <v>0</v>
      </c>
      <c r="R110" s="27">
        <v>7</v>
      </c>
      <c r="S110" s="27"/>
      <c r="T110" s="31">
        <v>1</v>
      </c>
      <c r="U110" s="99">
        <v>0</v>
      </c>
    </row>
    <row r="111" spans="1:21" x14ac:dyDescent="0.2">
      <c r="A111" s="87" t="s">
        <v>749</v>
      </c>
      <c r="B111" s="26" t="s">
        <v>2356</v>
      </c>
      <c r="C111" s="31">
        <v>1</v>
      </c>
      <c r="D111" s="31">
        <v>0</v>
      </c>
      <c r="E111" s="31">
        <v>0</v>
      </c>
      <c r="F111" s="31">
        <v>0</v>
      </c>
      <c r="G111" s="31">
        <v>0</v>
      </c>
      <c r="H111" s="27">
        <v>4</v>
      </c>
      <c r="I111" s="27"/>
      <c r="J111" s="27">
        <v>7</v>
      </c>
      <c r="K111" s="31">
        <f t="shared" si="5"/>
        <v>0.5714285714285714</v>
      </c>
      <c r="L111" s="31">
        <f t="shared" si="6"/>
        <v>0.5714285714285714</v>
      </c>
      <c r="M111" s="31">
        <f t="shared" si="7"/>
        <v>0</v>
      </c>
      <c r="N111" s="31">
        <f t="shared" si="8"/>
        <v>1</v>
      </c>
      <c r="O111" s="31">
        <f t="shared" si="9"/>
        <v>0</v>
      </c>
      <c r="P111" s="31">
        <v>1</v>
      </c>
      <c r="Q111" s="31">
        <v>0</v>
      </c>
      <c r="R111" s="27">
        <v>4</v>
      </c>
      <c r="S111" s="27"/>
      <c r="T111" s="31">
        <v>1</v>
      </c>
      <c r="U111" s="99">
        <v>0</v>
      </c>
    </row>
    <row r="112" spans="1:21" x14ac:dyDescent="0.2">
      <c r="A112" s="87" t="s">
        <v>750</v>
      </c>
      <c r="B112" s="26" t="s">
        <v>2367</v>
      </c>
      <c r="C112" s="31">
        <v>1</v>
      </c>
      <c r="D112" s="31">
        <v>0</v>
      </c>
      <c r="E112" s="31">
        <v>0</v>
      </c>
      <c r="F112" s="31">
        <v>0</v>
      </c>
      <c r="G112" s="31">
        <v>0</v>
      </c>
      <c r="H112" s="27">
        <v>3</v>
      </c>
      <c r="I112" s="27"/>
      <c r="J112" s="27">
        <v>6</v>
      </c>
      <c r="K112" s="31">
        <f t="shared" si="5"/>
        <v>0.5</v>
      </c>
      <c r="L112" s="31">
        <f t="shared" si="6"/>
        <v>0.5</v>
      </c>
      <c r="M112" s="31">
        <f t="shared" si="7"/>
        <v>0</v>
      </c>
      <c r="N112" s="31">
        <f t="shared" si="8"/>
        <v>1</v>
      </c>
      <c r="O112" s="31">
        <f t="shared" si="9"/>
        <v>0</v>
      </c>
      <c r="P112" s="31">
        <v>1</v>
      </c>
      <c r="Q112" s="31">
        <v>0</v>
      </c>
      <c r="R112" s="27">
        <v>3</v>
      </c>
      <c r="S112" s="27"/>
      <c r="T112" s="31">
        <v>1</v>
      </c>
      <c r="U112" s="99">
        <v>0</v>
      </c>
    </row>
    <row r="113" spans="1:21" x14ac:dyDescent="0.2">
      <c r="A113" s="87" t="s">
        <v>752</v>
      </c>
      <c r="B113" s="26" t="s">
        <v>2371</v>
      </c>
      <c r="C113" s="31">
        <v>0</v>
      </c>
      <c r="D113" s="31">
        <v>0</v>
      </c>
      <c r="E113" s="31">
        <v>1</v>
      </c>
      <c r="F113" s="31">
        <v>0</v>
      </c>
      <c r="G113" s="31">
        <v>0</v>
      </c>
      <c r="H113" s="27">
        <v>3</v>
      </c>
      <c r="I113" s="27"/>
      <c r="J113" s="27">
        <v>4</v>
      </c>
      <c r="K113" s="31">
        <f t="shared" si="5"/>
        <v>0.75</v>
      </c>
      <c r="L113" s="31">
        <f t="shared" si="6"/>
        <v>0.75</v>
      </c>
      <c r="M113" s="31">
        <f t="shared" si="7"/>
        <v>0</v>
      </c>
      <c r="N113" s="31">
        <f t="shared" si="8"/>
        <v>1</v>
      </c>
      <c r="O113" s="31">
        <f t="shared" si="9"/>
        <v>0</v>
      </c>
      <c r="P113" s="31">
        <v>1</v>
      </c>
      <c r="Q113" s="31">
        <v>0</v>
      </c>
      <c r="R113" s="27">
        <v>2</v>
      </c>
      <c r="S113" s="27"/>
      <c r="T113" s="31">
        <v>1</v>
      </c>
      <c r="U113" s="99">
        <v>0</v>
      </c>
    </row>
    <row r="114" spans="1:21" x14ac:dyDescent="0.2">
      <c r="A114" s="87" t="s">
        <v>753</v>
      </c>
      <c r="B114" s="26" t="s">
        <v>2374</v>
      </c>
      <c r="C114" s="31"/>
      <c r="D114" s="31"/>
      <c r="E114" s="31"/>
      <c r="F114" s="31"/>
      <c r="G114" s="31"/>
      <c r="H114" s="27"/>
      <c r="I114" s="27"/>
      <c r="J114" s="27">
        <v>3</v>
      </c>
      <c r="K114" s="31">
        <f t="shared" si="5"/>
        <v>0</v>
      </c>
      <c r="L114" s="31">
        <f t="shared" si="6"/>
        <v>0</v>
      </c>
      <c r="M114" s="31">
        <f t="shared" si="7"/>
        <v>0</v>
      </c>
      <c r="N114" s="31"/>
      <c r="O114" s="31"/>
      <c r="P114" s="31"/>
      <c r="Q114" s="31"/>
      <c r="R114" s="27"/>
      <c r="S114" s="27"/>
      <c r="T114" s="31"/>
      <c r="U114" s="99"/>
    </row>
    <row r="115" spans="1:21" x14ac:dyDescent="0.2">
      <c r="A115" s="87" t="s">
        <v>757</v>
      </c>
      <c r="B115" s="26" t="s">
        <v>2376</v>
      </c>
      <c r="C115" s="31"/>
      <c r="D115" s="31"/>
      <c r="E115" s="31"/>
      <c r="F115" s="31"/>
      <c r="G115" s="31"/>
      <c r="H115" s="27"/>
      <c r="I115" s="27"/>
      <c r="J115" s="27">
        <v>2</v>
      </c>
      <c r="K115" s="31">
        <f t="shared" si="5"/>
        <v>0</v>
      </c>
      <c r="L115" s="31">
        <f t="shared" si="6"/>
        <v>0</v>
      </c>
      <c r="M115" s="31">
        <f t="shared" si="7"/>
        <v>0</v>
      </c>
      <c r="N115" s="31"/>
      <c r="O115" s="31"/>
      <c r="P115" s="31"/>
      <c r="Q115" s="31"/>
      <c r="R115" s="27"/>
      <c r="S115" s="27"/>
      <c r="T115" s="31"/>
      <c r="U115" s="99"/>
    </row>
    <row r="116" spans="1:21" x14ac:dyDescent="0.2">
      <c r="A116" s="87" t="s">
        <v>754</v>
      </c>
      <c r="B116" s="26" t="s">
        <v>2400</v>
      </c>
      <c r="C116" s="31">
        <v>1</v>
      </c>
      <c r="D116" s="31">
        <v>0</v>
      </c>
      <c r="E116" s="31">
        <v>0</v>
      </c>
      <c r="F116" s="31">
        <v>0</v>
      </c>
      <c r="G116" s="31">
        <v>0</v>
      </c>
      <c r="H116" s="27">
        <v>2</v>
      </c>
      <c r="I116" s="27"/>
      <c r="J116" s="27">
        <v>2</v>
      </c>
      <c r="K116" s="31">
        <f t="shared" si="5"/>
        <v>1</v>
      </c>
      <c r="L116" s="31">
        <f t="shared" si="6"/>
        <v>1</v>
      </c>
      <c r="M116" s="31">
        <f t="shared" si="7"/>
        <v>0</v>
      </c>
      <c r="N116" s="31">
        <f t="shared" si="8"/>
        <v>1</v>
      </c>
      <c r="O116" s="31">
        <f t="shared" si="9"/>
        <v>0</v>
      </c>
      <c r="P116" s="31">
        <v>1</v>
      </c>
      <c r="Q116" s="31">
        <v>0</v>
      </c>
      <c r="R116" s="27">
        <v>2</v>
      </c>
      <c r="S116" s="27"/>
      <c r="T116" s="31">
        <v>1</v>
      </c>
      <c r="U116" s="99">
        <v>0</v>
      </c>
    </row>
    <row r="117" spans="1:21" x14ac:dyDescent="0.2">
      <c r="A117" s="87" t="s">
        <v>756</v>
      </c>
      <c r="B117" s="26" t="s">
        <v>2401</v>
      </c>
      <c r="C117" s="31"/>
      <c r="D117" s="31"/>
      <c r="E117" s="31"/>
      <c r="F117" s="31"/>
      <c r="G117" s="31"/>
      <c r="H117" s="27">
        <v>1</v>
      </c>
      <c r="I117" s="27"/>
      <c r="J117" s="27">
        <v>2</v>
      </c>
      <c r="K117" s="31">
        <f t="shared" si="5"/>
        <v>0.5</v>
      </c>
      <c r="L117" s="31">
        <f t="shared" si="6"/>
        <v>0.5</v>
      </c>
      <c r="M117" s="31">
        <f t="shared" si="7"/>
        <v>0</v>
      </c>
      <c r="N117" s="31">
        <f t="shared" si="8"/>
        <v>1</v>
      </c>
      <c r="O117" s="31">
        <f t="shared" si="9"/>
        <v>0</v>
      </c>
      <c r="P117" s="31">
        <v>1</v>
      </c>
      <c r="Q117" s="31">
        <v>0</v>
      </c>
      <c r="R117" s="27">
        <v>1</v>
      </c>
      <c r="S117" s="27"/>
      <c r="T117" s="31">
        <v>1</v>
      </c>
      <c r="U117" s="99">
        <v>0</v>
      </c>
    </row>
    <row r="118" spans="1:21" x14ac:dyDescent="0.2">
      <c r="A118" s="87" t="s">
        <v>755</v>
      </c>
      <c r="B118" s="26" t="s">
        <v>2402</v>
      </c>
      <c r="C118" s="31">
        <v>1</v>
      </c>
      <c r="D118" s="31">
        <v>0</v>
      </c>
      <c r="E118" s="31">
        <v>0</v>
      </c>
      <c r="F118" s="31">
        <v>0</v>
      </c>
      <c r="G118" s="31">
        <v>0</v>
      </c>
      <c r="H118" s="27">
        <v>1</v>
      </c>
      <c r="I118" s="27"/>
      <c r="J118" s="27">
        <v>2</v>
      </c>
      <c r="K118" s="31">
        <f t="shared" si="5"/>
        <v>0.5</v>
      </c>
      <c r="L118" s="31">
        <f t="shared" si="6"/>
        <v>0.5</v>
      </c>
      <c r="M118" s="31">
        <f t="shared" si="7"/>
        <v>0</v>
      </c>
      <c r="N118" s="31">
        <f t="shared" si="8"/>
        <v>1</v>
      </c>
      <c r="O118" s="31">
        <f t="shared" si="9"/>
        <v>0</v>
      </c>
      <c r="P118" s="31">
        <v>1</v>
      </c>
      <c r="Q118" s="31">
        <v>0</v>
      </c>
      <c r="R118" s="27">
        <v>1</v>
      </c>
      <c r="S118" s="27"/>
      <c r="T118" s="31">
        <v>1</v>
      </c>
      <c r="U118" s="99">
        <v>0</v>
      </c>
    </row>
    <row r="119" spans="1:21" x14ac:dyDescent="0.2">
      <c r="A119" s="112" t="s">
        <v>758</v>
      </c>
      <c r="B119" s="95" t="s">
        <v>2386</v>
      </c>
      <c r="C119" s="113"/>
      <c r="D119" s="113"/>
      <c r="E119" s="113"/>
      <c r="F119" s="113"/>
      <c r="G119" s="113"/>
      <c r="H119" s="114"/>
      <c r="I119" s="114"/>
      <c r="J119" s="114">
        <v>1</v>
      </c>
      <c r="K119" s="113">
        <f t="shared" si="5"/>
        <v>0</v>
      </c>
      <c r="L119" s="113">
        <f t="shared" si="6"/>
        <v>0</v>
      </c>
      <c r="M119" s="113">
        <f t="shared" si="7"/>
        <v>0</v>
      </c>
      <c r="N119" s="113"/>
      <c r="O119" s="113"/>
      <c r="P119" s="113"/>
      <c r="Q119" s="113"/>
      <c r="R119" s="114"/>
      <c r="S119" s="114"/>
      <c r="T119" s="113"/>
      <c r="U119" s="11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2"/>
  <sheetViews>
    <sheetView showGridLines="0" zoomScale="70" zoomScaleNormal="70" workbookViewId="0">
      <pane ySplit="1" topLeftCell="A2" activePane="bottomLeft" state="frozen"/>
      <selection pane="bottomLeft" sqref="A1:U1"/>
    </sheetView>
  </sheetViews>
  <sheetFormatPr defaultRowHeight="15" x14ac:dyDescent="0.2"/>
  <cols>
    <col min="1" max="1" width="11.77734375" style="3" customWidth="1"/>
    <col min="2" max="2" width="35.5546875" style="3" bestFit="1" customWidth="1"/>
    <col min="3" max="7" width="10.77734375" style="5" customWidth="1"/>
    <col min="8" max="10" width="10.77734375" style="7" customWidth="1"/>
    <col min="11" max="13" width="10.77734375" style="51" customWidth="1"/>
    <col min="14" max="15" width="15.77734375" style="51" customWidth="1"/>
    <col min="16" max="17" width="15.77734375" style="5" customWidth="1"/>
    <col min="18" max="19" width="15.77734375" style="7" customWidth="1"/>
    <col min="20" max="21" width="15.77734375" style="5" customWidth="1"/>
  </cols>
  <sheetData>
    <row r="1" spans="1:21" s="6" customFormat="1" ht="75" customHeight="1" x14ac:dyDescent="0.2">
      <c r="A1" s="106" t="s">
        <v>1037</v>
      </c>
      <c r="B1" s="119" t="s">
        <v>2517</v>
      </c>
      <c r="C1" s="107" t="s">
        <v>2686</v>
      </c>
      <c r="D1" s="107" t="s">
        <v>2687</v>
      </c>
      <c r="E1" s="107" t="s">
        <v>2681</v>
      </c>
      <c r="F1" s="108" t="s">
        <v>2678</v>
      </c>
      <c r="G1" s="107" t="s">
        <v>2682</v>
      </c>
      <c r="H1" s="109" t="s">
        <v>2689</v>
      </c>
      <c r="I1" s="109" t="s">
        <v>2690</v>
      </c>
      <c r="J1" s="109" t="s">
        <v>2688</v>
      </c>
      <c r="K1" s="110" t="s">
        <v>2672</v>
      </c>
      <c r="L1" s="110" t="s">
        <v>1684</v>
      </c>
      <c r="M1" s="110" t="s">
        <v>1685</v>
      </c>
      <c r="N1" s="93" t="s">
        <v>2691</v>
      </c>
      <c r="O1" s="93" t="s">
        <v>2692</v>
      </c>
      <c r="P1" s="93" t="s">
        <v>2695</v>
      </c>
      <c r="Q1" s="110" t="s">
        <v>2696</v>
      </c>
      <c r="R1" s="110" t="s">
        <v>2693</v>
      </c>
      <c r="S1" s="110" t="s">
        <v>2694</v>
      </c>
      <c r="T1" s="110" t="s">
        <v>2697</v>
      </c>
      <c r="U1" s="111" t="s">
        <v>2698</v>
      </c>
    </row>
    <row r="2" spans="1:21" s="3" customFormat="1" x14ac:dyDescent="0.2">
      <c r="A2" s="87" t="s">
        <v>2520</v>
      </c>
      <c r="B2" s="52" t="s">
        <v>2518</v>
      </c>
      <c r="C2" s="31">
        <v>0.53533084648600004</v>
      </c>
      <c r="D2" s="31">
        <v>2.0247204091999999E-2</v>
      </c>
      <c r="E2" s="31">
        <v>0.35924677684900003</v>
      </c>
      <c r="F2" s="31">
        <v>1.1518848360000001E-3</v>
      </c>
      <c r="G2" s="31">
        <v>8.4023287734999993E-2</v>
      </c>
      <c r="H2" s="27">
        <v>40929917</v>
      </c>
      <c r="I2" s="27">
        <v>2527384</v>
      </c>
      <c r="J2" s="27">
        <v>65008587</v>
      </c>
      <c r="K2" s="31">
        <f t="shared" ref="K2" si="0">(H2+I2)/J2</f>
        <v>0.66848554945518202</v>
      </c>
      <c r="L2" s="31">
        <f t="shared" ref="L2" si="1">H2/J2</f>
        <v>0.6296078547284838</v>
      </c>
      <c r="M2" s="31">
        <f t="shared" ref="M2" si="2">I2/J2</f>
        <v>3.8877694726698185E-2</v>
      </c>
      <c r="N2" s="31">
        <f t="shared" ref="N2:N65" si="3">H2/(H2+I2)</f>
        <v>0.94184213142919304</v>
      </c>
      <c r="O2" s="31">
        <f t="shared" ref="O2:O65" si="4">I2/(H2+I2)</f>
        <v>5.8157868570807007E-2</v>
      </c>
      <c r="P2" s="31">
        <v>0.94671400000000006</v>
      </c>
      <c r="Q2" s="31">
        <v>5.3284999999999999E-2</v>
      </c>
      <c r="R2" s="27">
        <v>22331569</v>
      </c>
      <c r="S2" s="27">
        <v>2160615</v>
      </c>
      <c r="T2" s="31">
        <v>0.91178348978596602</v>
      </c>
      <c r="U2" s="99">
        <v>8.8216510214033997E-2</v>
      </c>
    </row>
    <row r="3" spans="1:21" x14ac:dyDescent="0.2">
      <c r="A3" s="87" t="s">
        <v>641</v>
      </c>
      <c r="B3" s="26" t="s">
        <v>2557</v>
      </c>
      <c r="C3" s="31">
        <v>0.407589332405</v>
      </c>
      <c r="D3" s="31">
        <v>2.1572277572999999E-2</v>
      </c>
      <c r="E3" s="31">
        <v>0.411700953122</v>
      </c>
      <c r="F3" s="31">
        <v>3.1935263670000002E-3</v>
      </c>
      <c r="G3" s="31">
        <v>0.15594391053100001</v>
      </c>
      <c r="H3" s="27">
        <v>16162380</v>
      </c>
      <c r="I3" s="27">
        <v>1576474</v>
      </c>
      <c r="J3" s="27">
        <v>21062560</v>
      </c>
      <c r="K3" s="31">
        <f t="shared" ref="K3:K66" si="5">(H3+I3)/J3</f>
        <v>0.84219838424199145</v>
      </c>
      <c r="L3" s="31">
        <f t="shared" ref="L3:L66" si="6">H3/J3</f>
        <v>0.76735116718955343</v>
      </c>
      <c r="M3" s="31">
        <f t="shared" ref="M3:M66" si="7">I3/J3</f>
        <v>7.4847217052438075E-2</v>
      </c>
      <c r="N3" s="31">
        <f t="shared" si="3"/>
        <v>0.9111287572466632</v>
      </c>
      <c r="O3" s="31">
        <f t="shared" si="4"/>
        <v>8.8871242753336827E-2</v>
      </c>
      <c r="P3" s="31">
        <v>0.92584999999999995</v>
      </c>
      <c r="Q3" s="31">
        <v>7.4149000000000007E-2</v>
      </c>
      <c r="R3" s="27">
        <v>7557131</v>
      </c>
      <c r="S3" s="27">
        <v>1221426</v>
      </c>
      <c r="T3" s="31">
        <v>0.86086255406213119</v>
      </c>
      <c r="U3" s="99">
        <v>0.13913744593786884</v>
      </c>
    </row>
    <row r="4" spans="1:21" x14ac:dyDescent="0.2">
      <c r="A4" s="87" t="s">
        <v>642</v>
      </c>
      <c r="B4" s="26" t="s">
        <v>2341</v>
      </c>
      <c r="C4" s="31">
        <v>0.34641146774699999</v>
      </c>
      <c r="D4" s="31">
        <v>8.7030432660000004E-3</v>
      </c>
      <c r="E4" s="31">
        <v>0.54761999460800004</v>
      </c>
      <c r="F4" s="31">
        <v>5.9513024300000003E-4</v>
      </c>
      <c r="G4" s="31">
        <v>9.6670364134E-2</v>
      </c>
      <c r="H4" s="27">
        <v>8418081</v>
      </c>
      <c r="I4" s="27">
        <v>341799</v>
      </c>
      <c r="J4" s="27">
        <v>10087341</v>
      </c>
      <c r="K4" s="31">
        <f t="shared" si="5"/>
        <v>0.8684032789215711</v>
      </c>
      <c r="L4" s="31">
        <f t="shared" si="6"/>
        <v>0.83451932476556512</v>
      </c>
      <c r="M4" s="31">
        <f t="shared" si="7"/>
        <v>3.3883954156006028E-2</v>
      </c>
      <c r="N4" s="31">
        <f t="shared" si="3"/>
        <v>0.96098131481253168</v>
      </c>
      <c r="O4" s="31">
        <f t="shared" si="4"/>
        <v>3.9018685187468323E-2</v>
      </c>
      <c r="P4" s="31">
        <v>0.96444600000000003</v>
      </c>
      <c r="Q4" s="31">
        <v>3.5553000000000001E-2</v>
      </c>
      <c r="R4" s="27">
        <v>3394004</v>
      </c>
      <c r="S4" s="27">
        <v>300227</v>
      </c>
      <c r="T4" s="31">
        <v>0.91873085359307527</v>
      </c>
      <c r="U4" s="99">
        <v>8.1269146406924744E-2</v>
      </c>
    </row>
    <row r="5" spans="1:21" x14ac:dyDescent="0.2">
      <c r="A5" s="87" t="s">
        <v>644</v>
      </c>
      <c r="B5" s="26" t="s">
        <v>2328</v>
      </c>
      <c r="C5" s="31">
        <v>0.40054875516400001</v>
      </c>
      <c r="D5" s="31">
        <v>9.4553662099999998E-3</v>
      </c>
      <c r="E5" s="31">
        <v>0.47813434665999999</v>
      </c>
      <c r="F5" s="31">
        <v>1.4017115600000001E-3</v>
      </c>
      <c r="G5" s="31">
        <v>0.110459820404</v>
      </c>
      <c r="H5" s="27">
        <v>7874871</v>
      </c>
      <c r="I5" s="27">
        <v>504905</v>
      </c>
      <c r="J5" s="27">
        <v>9428762</v>
      </c>
      <c r="K5" s="31">
        <f t="shared" si="5"/>
        <v>0.88874615776705357</v>
      </c>
      <c r="L5" s="31">
        <f t="shared" si="6"/>
        <v>0.83519670981195626</v>
      </c>
      <c r="M5" s="31">
        <f t="shared" si="7"/>
        <v>5.354944795509739E-2</v>
      </c>
      <c r="N5" s="31">
        <f t="shared" si="3"/>
        <v>0.93974719610643531</v>
      </c>
      <c r="O5" s="31">
        <f t="shared" si="4"/>
        <v>6.0252803893564695E-2</v>
      </c>
      <c r="P5" s="31">
        <v>0.95569800000000005</v>
      </c>
      <c r="Q5" s="31">
        <v>4.4301E-2</v>
      </c>
      <c r="R5" s="27">
        <v>3483270</v>
      </c>
      <c r="S5" s="27">
        <v>390138</v>
      </c>
      <c r="T5" s="31">
        <v>0.89927784524635668</v>
      </c>
      <c r="U5" s="99">
        <v>0.10072215475364331</v>
      </c>
    </row>
    <row r="6" spans="1:21" x14ac:dyDescent="0.2">
      <c r="A6" s="87" t="s">
        <v>646</v>
      </c>
      <c r="B6" s="26" t="s">
        <v>2558</v>
      </c>
      <c r="C6" s="31">
        <v>0.78385769831999996</v>
      </c>
      <c r="D6" s="31">
        <v>2.9580853431E-2</v>
      </c>
      <c r="E6" s="31">
        <v>0.105521038427</v>
      </c>
      <c r="F6" s="31">
        <v>2.0274745300000001E-4</v>
      </c>
      <c r="G6" s="31">
        <v>8.0837662365999999E-2</v>
      </c>
      <c r="H6" s="27">
        <v>1528604</v>
      </c>
      <c r="I6" s="27">
        <v>75653</v>
      </c>
      <c r="J6" s="27">
        <v>5369480</v>
      </c>
      <c r="K6" s="31">
        <f t="shared" si="5"/>
        <v>0.29877325178602027</v>
      </c>
      <c r="L6" s="31">
        <f t="shared" si="6"/>
        <v>0.28468380550816841</v>
      </c>
      <c r="M6" s="31">
        <f t="shared" si="7"/>
        <v>1.408944627785186E-2</v>
      </c>
      <c r="N6" s="31">
        <f t="shared" si="3"/>
        <v>0.95284234383892352</v>
      </c>
      <c r="O6" s="31">
        <f t="shared" si="4"/>
        <v>4.7157656161076436E-2</v>
      </c>
      <c r="P6" s="31">
        <v>0.95493300000000003</v>
      </c>
      <c r="Q6" s="31">
        <v>4.5066000000000002E-2</v>
      </c>
      <c r="R6" s="27">
        <v>1076274</v>
      </c>
      <c r="S6" s="27">
        <v>71377</v>
      </c>
      <c r="T6" s="31">
        <v>0.93780600548424564</v>
      </c>
      <c r="U6" s="99">
        <v>6.2193994515754351E-2</v>
      </c>
    </row>
    <row r="7" spans="1:21" x14ac:dyDescent="0.2">
      <c r="A7" s="87" t="s">
        <v>643</v>
      </c>
      <c r="B7" s="26" t="s">
        <v>609</v>
      </c>
      <c r="C7" s="31">
        <v>0.70540475670900005</v>
      </c>
      <c r="D7" s="31">
        <v>5.1782675102999998E-2</v>
      </c>
      <c r="E7" s="31">
        <v>8.9129391227999996E-2</v>
      </c>
      <c r="F7" s="31">
        <v>1.350643683E-3</v>
      </c>
      <c r="G7" s="31">
        <v>0.15233253327499999</v>
      </c>
      <c r="H7" s="27">
        <v>1284497</v>
      </c>
      <c r="I7" s="27">
        <v>147433</v>
      </c>
      <c r="J7" s="27">
        <v>4676352</v>
      </c>
      <c r="K7" s="31">
        <f t="shared" si="5"/>
        <v>0.30620663286253902</v>
      </c>
      <c r="L7" s="31">
        <f t="shared" si="6"/>
        <v>0.27467927991733726</v>
      </c>
      <c r="M7" s="31">
        <f t="shared" si="7"/>
        <v>3.1527352945201731E-2</v>
      </c>
      <c r="N7" s="31">
        <f t="shared" si="3"/>
        <v>0.89703896140174455</v>
      </c>
      <c r="O7" s="31">
        <f t="shared" si="4"/>
        <v>0.10296103859825551</v>
      </c>
      <c r="P7" s="31">
        <v>0.90701399999999999</v>
      </c>
      <c r="Q7" s="31">
        <v>9.2984999999999998E-2</v>
      </c>
      <c r="R7" s="27">
        <v>894458</v>
      </c>
      <c r="S7" s="27">
        <v>130454</v>
      </c>
      <c r="T7" s="31">
        <v>0.87271687715628266</v>
      </c>
      <c r="U7" s="99">
        <v>0.12728312284371732</v>
      </c>
    </row>
    <row r="8" spans="1:21" x14ac:dyDescent="0.2">
      <c r="A8" s="87" t="s">
        <v>649</v>
      </c>
      <c r="B8" s="26" t="s">
        <v>2333</v>
      </c>
      <c r="C8" s="31">
        <v>0.378875854919</v>
      </c>
      <c r="D8" s="31">
        <v>2.0096533234E-2</v>
      </c>
      <c r="E8" s="31">
        <v>0.40389873504200002</v>
      </c>
      <c r="F8" s="31">
        <v>6.8801765090000001E-3</v>
      </c>
      <c r="G8" s="31">
        <v>0.19024870029499999</v>
      </c>
      <c r="H8" s="27">
        <v>2365007</v>
      </c>
      <c r="I8" s="27">
        <v>319365</v>
      </c>
      <c r="J8" s="27">
        <v>3065752</v>
      </c>
      <c r="K8" s="31">
        <f t="shared" si="5"/>
        <v>0.87559985282566888</v>
      </c>
      <c r="L8" s="31">
        <f t="shared" si="6"/>
        <v>0.77142802157513068</v>
      </c>
      <c r="M8" s="31">
        <f t="shared" si="7"/>
        <v>0.10417183125053821</v>
      </c>
      <c r="N8" s="31">
        <f t="shared" si="3"/>
        <v>0.88102803933284957</v>
      </c>
      <c r="O8" s="31">
        <f t="shared" si="4"/>
        <v>0.11897196066715046</v>
      </c>
      <c r="P8" s="31">
        <v>0.90489799999999998</v>
      </c>
      <c r="Q8" s="31">
        <v>9.5101000000000005E-2</v>
      </c>
      <c r="R8" s="27">
        <v>1157843</v>
      </c>
      <c r="S8" s="27">
        <v>237495</v>
      </c>
      <c r="T8" s="31">
        <v>0.82979392806617469</v>
      </c>
      <c r="U8" s="99">
        <v>0.17020607193382536</v>
      </c>
    </row>
    <row r="9" spans="1:21" x14ac:dyDescent="0.2">
      <c r="A9" s="87" t="s">
        <v>651</v>
      </c>
      <c r="B9" s="26" t="s">
        <v>2334</v>
      </c>
      <c r="C9" s="31">
        <v>0.44058808526999999</v>
      </c>
      <c r="D9" s="31">
        <v>1.5697410408999999E-2</v>
      </c>
      <c r="E9" s="31">
        <v>0.40691034405499998</v>
      </c>
      <c r="F9" s="31">
        <v>2.2518179379999999E-3</v>
      </c>
      <c r="G9" s="31">
        <v>0.134552342326</v>
      </c>
      <c r="H9" s="27">
        <v>2219532</v>
      </c>
      <c r="I9" s="27">
        <v>200414</v>
      </c>
      <c r="J9" s="27">
        <v>2735094</v>
      </c>
      <c r="K9" s="31">
        <f t="shared" si="5"/>
        <v>0.88477617222662186</v>
      </c>
      <c r="L9" s="31">
        <f t="shared" si="6"/>
        <v>0.81150117692481505</v>
      </c>
      <c r="M9" s="31">
        <f t="shared" si="7"/>
        <v>7.3274995301806811E-2</v>
      </c>
      <c r="N9" s="31">
        <f t="shared" si="3"/>
        <v>0.91718244952573325</v>
      </c>
      <c r="O9" s="31">
        <f t="shared" si="4"/>
        <v>8.2817550474266782E-2</v>
      </c>
      <c r="P9" s="31">
        <v>0.93909299999999996</v>
      </c>
      <c r="Q9" s="31">
        <v>6.0906000000000002E-2</v>
      </c>
      <c r="R9" s="27">
        <v>1072810</v>
      </c>
      <c r="S9" s="27">
        <v>150833</v>
      </c>
      <c r="T9" s="31">
        <v>0.87673447239104874</v>
      </c>
      <c r="U9" s="99">
        <v>0.12326552760895131</v>
      </c>
    </row>
    <row r="10" spans="1:21" x14ac:dyDescent="0.2">
      <c r="A10" s="87" t="s">
        <v>650</v>
      </c>
      <c r="B10" s="26" t="s">
        <v>2449</v>
      </c>
      <c r="C10" s="31">
        <v>0.21354037806199999</v>
      </c>
      <c r="D10" s="31">
        <v>4.735551359E-3</v>
      </c>
      <c r="E10" s="31">
        <v>0.53891963452400005</v>
      </c>
      <c r="F10" s="31">
        <v>6.180957961E-3</v>
      </c>
      <c r="G10" s="31">
        <v>0.23662347809100001</v>
      </c>
      <c r="H10" s="27">
        <v>1453388</v>
      </c>
      <c r="I10" s="27">
        <v>181271</v>
      </c>
      <c r="J10" s="27">
        <v>1867674</v>
      </c>
      <c r="K10" s="31">
        <f t="shared" si="5"/>
        <v>0.87523786271051585</v>
      </c>
      <c r="L10" s="31">
        <f t="shared" si="6"/>
        <v>0.77818077458914137</v>
      </c>
      <c r="M10" s="31">
        <f t="shared" si="7"/>
        <v>9.7057088121374507E-2</v>
      </c>
      <c r="N10" s="31">
        <f t="shared" si="3"/>
        <v>0.88910775886591642</v>
      </c>
      <c r="O10" s="31">
        <f t="shared" si="4"/>
        <v>0.11089224113408362</v>
      </c>
      <c r="P10" s="31">
        <v>0.90769900000000003</v>
      </c>
      <c r="Q10" s="31">
        <v>9.2299999999999993E-2</v>
      </c>
      <c r="R10" s="27">
        <v>508659</v>
      </c>
      <c r="S10" s="27">
        <v>117242</v>
      </c>
      <c r="T10" s="31">
        <v>0.81268283642301253</v>
      </c>
      <c r="U10" s="99">
        <v>0.18731716357698741</v>
      </c>
    </row>
    <row r="11" spans="1:21" x14ac:dyDescent="0.2">
      <c r="A11" s="87" t="s">
        <v>652</v>
      </c>
      <c r="B11" s="26" t="s">
        <v>2362</v>
      </c>
      <c r="C11" s="31">
        <v>0.73907828639100004</v>
      </c>
      <c r="D11" s="31">
        <v>7.0525483998000002E-2</v>
      </c>
      <c r="E11" s="31">
        <v>8.7387819608000003E-2</v>
      </c>
      <c r="F11" s="31">
        <v>1.0724163230000001E-3</v>
      </c>
      <c r="G11" s="31">
        <v>0.10193599367800001</v>
      </c>
      <c r="H11" s="27">
        <v>211876</v>
      </c>
      <c r="I11" s="27">
        <v>22684</v>
      </c>
      <c r="J11" s="27">
        <v>1763113</v>
      </c>
      <c r="K11" s="31">
        <f t="shared" si="5"/>
        <v>0.13303741734080574</v>
      </c>
      <c r="L11" s="31">
        <f t="shared" si="6"/>
        <v>0.12017153750213401</v>
      </c>
      <c r="M11" s="31">
        <f t="shared" si="7"/>
        <v>1.2865879838671714E-2</v>
      </c>
      <c r="N11" s="31">
        <f t="shared" si="3"/>
        <v>0.90329126875852661</v>
      </c>
      <c r="O11" s="31">
        <f t="shared" si="4"/>
        <v>9.6708731241473403E-2</v>
      </c>
      <c r="P11" s="31">
        <v>0.90510699999999999</v>
      </c>
      <c r="Q11" s="31">
        <v>9.4892000000000004E-2</v>
      </c>
      <c r="R11" s="27">
        <v>168541</v>
      </c>
      <c r="S11" s="27">
        <v>21514</v>
      </c>
      <c r="T11" s="31">
        <v>0.88680118912946249</v>
      </c>
      <c r="U11" s="99">
        <v>0.11319881087053747</v>
      </c>
    </row>
    <row r="12" spans="1:21" x14ac:dyDescent="0.2">
      <c r="A12" s="87" t="s">
        <v>654</v>
      </c>
      <c r="B12" s="26" t="s">
        <v>2323</v>
      </c>
      <c r="C12" s="31">
        <v>0.44832398533700002</v>
      </c>
      <c r="D12" s="31">
        <v>1.6455416685000002E-2</v>
      </c>
      <c r="E12" s="31">
        <v>0.39878991299700001</v>
      </c>
      <c r="F12" s="31">
        <v>2.1816897049999999E-3</v>
      </c>
      <c r="G12" s="31">
        <v>0.134248995274</v>
      </c>
      <c r="H12" s="27">
        <v>1055130</v>
      </c>
      <c r="I12" s="27">
        <v>95643</v>
      </c>
      <c r="J12" s="27">
        <v>1461720</v>
      </c>
      <c r="K12" s="31">
        <f t="shared" si="5"/>
        <v>0.78727321237993597</v>
      </c>
      <c r="L12" s="31">
        <f t="shared" si="6"/>
        <v>0.72184139233232081</v>
      </c>
      <c r="M12" s="31">
        <f t="shared" si="7"/>
        <v>6.5431820047615136E-2</v>
      </c>
      <c r="N12" s="31">
        <f t="shared" si="3"/>
        <v>0.91688803960468312</v>
      </c>
      <c r="O12" s="31">
        <f t="shared" si="4"/>
        <v>8.3111960395316889E-2</v>
      </c>
      <c r="P12" s="31">
        <v>0.93851099999999998</v>
      </c>
      <c r="Q12" s="31">
        <v>6.1488000000000001E-2</v>
      </c>
      <c r="R12" s="27">
        <v>507335</v>
      </c>
      <c r="S12" s="27">
        <v>71905</v>
      </c>
      <c r="T12" s="31">
        <v>0.87586320005524476</v>
      </c>
      <c r="U12" s="99">
        <v>0.1241367999447552</v>
      </c>
    </row>
    <row r="13" spans="1:21" x14ac:dyDescent="0.2">
      <c r="A13" s="87" t="s">
        <v>647</v>
      </c>
      <c r="B13" s="26" t="s">
        <v>610</v>
      </c>
      <c r="C13" s="31">
        <v>0.42595368863799998</v>
      </c>
      <c r="D13" s="31">
        <v>1.8658121539999999E-2</v>
      </c>
      <c r="E13" s="31">
        <v>0.38667168763799997</v>
      </c>
      <c r="F13" s="31">
        <v>3.1902119460000002E-3</v>
      </c>
      <c r="G13" s="31">
        <v>0.16552629023500001</v>
      </c>
      <c r="H13" s="27">
        <v>1067197</v>
      </c>
      <c r="I13" s="27">
        <v>108364</v>
      </c>
      <c r="J13" s="27">
        <v>1393702</v>
      </c>
      <c r="K13" s="31">
        <f t="shared" si="5"/>
        <v>0.84348088759290007</v>
      </c>
      <c r="L13" s="31">
        <f t="shared" si="6"/>
        <v>0.7657282546771117</v>
      </c>
      <c r="M13" s="31">
        <f t="shared" si="7"/>
        <v>7.7752632915788308E-2</v>
      </c>
      <c r="N13" s="31">
        <f t="shared" si="3"/>
        <v>0.90781933051538799</v>
      </c>
      <c r="O13" s="31">
        <f t="shared" si="4"/>
        <v>9.2180669484612024E-2</v>
      </c>
      <c r="P13" s="31">
        <v>0.92659999999999998</v>
      </c>
      <c r="Q13" s="31">
        <v>7.3399000000000006E-2</v>
      </c>
      <c r="R13" s="27">
        <v>499224</v>
      </c>
      <c r="S13" s="27">
        <v>82677</v>
      </c>
      <c r="T13" s="31">
        <v>0.85791913057375735</v>
      </c>
      <c r="U13" s="99">
        <v>0.1420808694262426</v>
      </c>
    </row>
    <row r="14" spans="1:21" x14ac:dyDescent="0.2">
      <c r="A14" s="87" t="s">
        <v>657</v>
      </c>
      <c r="B14" s="26" t="s">
        <v>2442</v>
      </c>
      <c r="C14" s="31">
        <v>0.28622145915199998</v>
      </c>
      <c r="D14" s="31">
        <v>2.5458963381E-2</v>
      </c>
      <c r="E14" s="31">
        <v>0.38463077409899998</v>
      </c>
      <c r="F14" s="31">
        <v>8.6536467900000004E-3</v>
      </c>
      <c r="G14" s="31">
        <v>0.29503515657599999</v>
      </c>
      <c r="H14" s="27">
        <v>835819</v>
      </c>
      <c r="I14" s="27">
        <v>151764</v>
      </c>
      <c r="J14" s="27">
        <v>1282766</v>
      </c>
      <c r="K14" s="31">
        <f t="shared" si="5"/>
        <v>0.76988554420681554</v>
      </c>
      <c r="L14" s="31">
        <f t="shared" si="6"/>
        <v>0.65157557964585899</v>
      </c>
      <c r="M14" s="31">
        <f t="shared" si="7"/>
        <v>0.11830996456095656</v>
      </c>
      <c r="N14" s="31">
        <f t="shared" si="3"/>
        <v>0.84632785295008117</v>
      </c>
      <c r="O14" s="31">
        <f t="shared" si="4"/>
        <v>0.15367214704991886</v>
      </c>
      <c r="P14" s="31">
        <v>0.86380699999999999</v>
      </c>
      <c r="Q14" s="31">
        <v>0.13619200000000001</v>
      </c>
      <c r="R14" s="27">
        <v>320639</v>
      </c>
      <c r="S14" s="27">
        <v>95227</v>
      </c>
      <c r="T14" s="31">
        <v>0.77101518277522085</v>
      </c>
      <c r="U14" s="99">
        <v>0.22898481722477915</v>
      </c>
    </row>
    <row r="15" spans="1:21" x14ac:dyDescent="0.2">
      <c r="A15" s="87" t="s">
        <v>658</v>
      </c>
      <c r="B15" s="26" t="s">
        <v>620</v>
      </c>
      <c r="C15" s="31">
        <v>0.48806524274599999</v>
      </c>
      <c r="D15" s="31">
        <v>2.372261149E-2</v>
      </c>
      <c r="E15" s="31">
        <v>0.32806114726800001</v>
      </c>
      <c r="F15" s="31">
        <v>3.9752846799999998E-3</v>
      </c>
      <c r="G15" s="31">
        <v>0.15617571381500001</v>
      </c>
      <c r="H15" s="27">
        <v>918874</v>
      </c>
      <c r="I15" s="27">
        <v>121460</v>
      </c>
      <c r="J15" s="27">
        <v>1210612</v>
      </c>
      <c r="K15" s="31">
        <f t="shared" si="5"/>
        <v>0.85934552110833196</v>
      </c>
      <c r="L15" s="31">
        <f t="shared" si="6"/>
        <v>0.75901610094728944</v>
      </c>
      <c r="M15" s="31">
        <f t="shared" si="7"/>
        <v>0.10032942016104252</v>
      </c>
      <c r="N15" s="31">
        <f t="shared" si="3"/>
        <v>0.88324903348347739</v>
      </c>
      <c r="O15" s="31">
        <f t="shared" si="4"/>
        <v>0.11675096651652257</v>
      </c>
      <c r="P15" s="31">
        <v>0.91527999999999998</v>
      </c>
      <c r="Q15" s="31">
        <v>8.4719000000000003E-2</v>
      </c>
      <c r="R15" s="27">
        <v>493056</v>
      </c>
      <c r="S15" s="27">
        <v>86159</v>
      </c>
      <c r="T15" s="31">
        <v>0.85124867277263194</v>
      </c>
      <c r="U15" s="99">
        <v>0.14875132722736809</v>
      </c>
    </row>
    <row r="16" spans="1:21" x14ac:dyDescent="0.2">
      <c r="A16" s="87" t="s">
        <v>678</v>
      </c>
      <c r="B16" s="26" t="s">
        <v>2350</v>
      </c>
      <c r="C16" s="31">
        <v>0.413474653139</v>
      </c>
      <c r="D16" s="31">
        <v>1.8127456579000001E-2</v>
      </c>
      <c r="E16" s="31">
        <v>0.40638290724600001</v>
      </c>
      <c r="F16" s="31">
        <v>2.956293882E-3</v>
      </c>
      <c r="G16" s="31">
        <v>0.159058689152</v>
      </c>
      <c r="H16" s="27">
        <v>807158</v>
      </c>
      <c r="I16" s="27">
        <v>71132</v>
      </c>
      <c r="J16" s="27">
        <v>1127888</v>
      </c>
      <c r="K16" s="31">
        <f t="shared" si="5"/>
        <v>0.77870320457350373</v>
      </c>
      <c r="L16" s="31">
        <f t="shared" si="6"/>
        <v>0.7156366589590456</v>
      </c>
      <c r="M16" s="31">
        <f t="shared" si="7"/>
        <v>6.3066545614458167E-2</v>
      </c>
      <c r="N16" s="31">
        <f t="shared" si="3"/>
        <v>0.91901080508715804</v>
      </c>
      <c r="O16" s="31">
        <f t="shared" si="4"/>
        <v>8.0989194912841997E-2</v>
      </c>
      <c r="P16" s="31">
        <v>0.93280399999999997</v>
      </c>
      <c r="Q16" s="31">
        <v>6.7195000000000005E-2</v>
      </c>
      <c r="R16" s="27">
        <v>393023</v>
      </c>
      <c r="S16" s="27">
        <v>57217</v>
      </c>
      <c r="T16" s="31">
        <v>0.87291888770433546</v>
      </c>
      <c r="U16" s="99">
        <v>0.12708111229566454</v>
      </c>
    </row>
    <row r="17" spans="1:21" x14ac:dyDescent="0.2">
      <c r="A17" s="87" t="s">
        <v>660</v>
      </c>
      <c r="B17" s="26" t="s">
        <v>626</v>
      </c>
      <c r="C17" s="31">
        <v>0.47416560820800002</v>
      </c>
      <c r="D17" s="31">
        <v>1.9737304987E-2</v>
      </c>
      <c r="E17" s="31">
        <v>0.35620095761100001</v>
      </c>
      <c r="F17" s="31">
        <v>4.288142434E-3</v>
      </c>
      <c r="G17" s="31">
        <v>0.14560798675700001</v>
      </c>
      <c r="H17" s="27">
        <v>618606</v>
      </c>
      <c r="I17" s="27">
        <v>64318</v>
      </c>
      <c r="J17" s="27">
        <v>869799</v>
      </c>
      <c r="K17" s="31">
        <f t="shared" si="5"/>
        <v>0.78515151201599453</v>
      </c>
      <c r="L17" s="31">
        <f t="shared" si="6"/>
        <v>0.71120569234961184</v>
      </c>
      <c r="M17" s="31">
        <f t="shared" si="7"/>
        <v>7.3945819666382695E-2</v>
      </c>
      <c r="N17" s="31">
        <f t="shared" si="3"/>
        <v>0.90581968125296519</v>
      </c>
      <c r="O17" s="31">
        <f t="shared" si="4"/>
        <v>9.4180318747034808E-2</v>
      </c>
      <c r="P17" s="31">
        <v>0.92600099999999996</v>
      </c>
      <c r="Q17" s="31">
        <v>7.3997999999999994E-2</v>
      </c>
      <c r="R17" s="27">
        <v>327656</v>
      </c>
      <c r="S17" s="27">
        <v>49272</v>
      </c>
      <c r="T17" s="31">
        <v>0.8692800747092283</v>
      </c>
      <c r="U17" s="99">
        <v>0.1307199252907717</v>
      </c>
    </row>
    <row r="18" spans="1:21" x14ac:dyDescent="0.2">
      <c r="A18" s="87" t="s">
        <v>675</v>
      </c>
      <c r="B18" s="26" t="s">
        <v>2320</v>
      </c>
      <c r="C18" s="31">
        <v>0.31519616049999999</v>
      </c>
      <c r="D18" s="31">
        <v>1.7138853233999999E-2</v>
      </c>
      <c r="E18" s="31">
        <v>0.41452586019799997</v>
      </c>
      <c r="F18" s="31">
        <v>4.0738880509999997E-3</v>
      </c>
      <c r="G18" s="31">
        <v>0.249065238015</v>
      </c>
      <c r="H18" s="27">
        <v>467023</v>
      </c>
      <c r="I18" s="27">
        <v>60610</v>
      </c>
      <c r="J18" s="27">
        <v>632598</v>
      </c>
      <c r="K18" s="31">
        <f t="shared" si="5"/>
        <v>0.83407313965583196</v>
      </c>
      <c r="L18" s="31">
        <f t="shared" si="6"/>
        <v>0.73826189776129547</v>
      </c>
      <c r="M18" s="31">
        <f t="shared" si="7"/>
        <v>9.5811241894536492E-2</v>
      </c>
      <c r="N18" s="31">
        <f t="shared" si="3"/>
        <v>0.88512848893075302</v>
      </c>
      <c r="O18" s="31">
        <f t="shared" si="4"/>
        <v>0.11487151106924699</v>
      </c>
      <c r="P18" s="31">
        <v>0.90453399999999995</v>
      </c>
      <c r="Q18" s="31">
        <v>9.5464999999999994E-2</v>
      </c>
      <c r="R18" s="27">
        <v>199691</v>
      </c>
      <c r="S18" s="27">
        <v>45434</v>
      </c>
      <c r="T18" s="31">
        <v>0.81464966853646104</v>
      </c>
      <c r="U18" s="99">
        <v>0.18535033146353902</v>
      </c>
    </row>
    <row r="19" spans="1:21" x14ac:dyDescent="0.2">
      <c r="A19" s="87" t="s">
        <v>662</v>
      </c>
      <c r="B19" s="26" t="s">
        <v>2332</v>
      </c>
      <c r="C19" s="31">
        <v>0.52403155349599995</v>
      </c>
      <c r="D19" s="31">
        <v>1.6371117125000001E-2</v>
      </c>
      <c r="E19" s="31">
        <v>0.33278897589599998</v>
      </c>
      <c r="F19" s="31">
        <v>2.6140698119999999E-3</v>
      </c>
      <c r="G19" s="31">
        <v>0.124194283669</v>
      </c>
      <c r="H19" s="27">
        <v>399230</v>
      </c>
      <c r="I19" s="27">
        <v>36001</v>
      </c>
      <c r="J19" s="27">
        <v>553831</v>
      </c>
      <c r="K19" s="31">
        <f t="shared" si="5"/>
        <v>0.78585525187286376</v>
      </c>
      <c r="L19" s="31">
        <f t="shared" si="6"/>
        <v>0.72085166774702025</v>
      </c>
      <c r="M19" s="31">
        <f t="shared" si="7"/>
        <v>6.500358412584345E-2</v>
      </c>
      <c r="N19" s="31">
        <f t="shared" si="3"/>
        <v>0.9172830060358752</v>
      </c>
      <c r="O19" s="31">
        <f t="shared" si="4"/>
        <v>8.2716993964124796E-2</v>
      </c>
      <c r="P19" s="31">
        <v>0.939361</v>
      </c>
      <c r="Q19" s="31">
        <v>6.0637999999999997E-2</v>
      </c>
      <c r="R19" s="27">
        <v>218493</v>
      </c>
      <c r="S19" s="27">
        <v>26765</v>
      </c>
      <c r="T19" s="31">
        <v>0.89087002258845782</v>
      </c>
      <c r="U19" s="99">
        <v>0.10912997741154214</v>
      </c>
    </row>
    <row r="20" spans="1:21" x14ac:dyDescent="0.2">
      <c r="A20" s="87" t="s">
        <v>674</v>
      </c>
      <c r="B20" s="26" t="s">
        <v>614</v>
      </c>
      <c r="C20" s="31">
        <v>0.181818181818</v>
      </c>
      <c r="D20" s="31">
        <v>1.5594221930000001E-2</v>
      </c>
      <c r="E20" s="31">
        <v>0.36442726675800002</v>
      </c>
      <c r="F20" s="31">
        <v>3.909747507E-3</v>
      </c>
      <c r="G20" s="31">
        <v>0.43425058198499999</v>
      </c>
      <c r="H20" s="27">
        <v>325073</v>
      </c>
      <c r="I20" s="27">
        <v>45008</v>
      </c>
      <c r="J20" s="27">
        <v>549663</v>
      </c>
      <c r="K20" s="31">
        <f t="shared" si="5"/>
        <v>0.67328708681501215</v>
      </c>
      <c r="L20" s="31">
        <f t="shared" si="6"/>
        <v>0.59140418765680058</v>
      </c>
      <c r="M20" s="31">
        <f t="shared" si="7"/>
        <v>8.1882899158211481E-2</v>
      </c>
      <c r="N20" s="31">
        <f t="shared" si="3"/>
        <v>0.87838338093552493</v>
      </c>
      <c r="O20" s="31">
        <f t="shared" si="4"/>
        <v>0.12161661906447507</v>
      </c>
      <c r="P20" s="31">
        <v>0.88600500000000004</v>
      </c>
      <c r="Q20" s="31">
        <v>0.113994</v>
      </c>
      <c r="R20" s="27">
        <v>124982</v>
      </c>
      <c r="S20" s="27">
        <v>33667</v>
      </c>
      <c r="T20" s="31">
        <v>0.7877893967185422</v>
      </c>
      <c r="U20" s="99">
        <v>0.2122106032814578</v>
      </c>
    </row>
    <row r="21" spans="1:21" x14ac:dyDescent="0.2">
      <c r="A21" s="87" t="s">
        <v>653</v>
      </c>
      <c r="B21" s="26" t="s">
        <v>615</v>
      </c>
      <c r="C21" s="31">
        <v>0.43978838247000002</v>
      </c>
      <c r="D21" s="31">
        <v>8.4617782880000002E-3</v>
      </c>
      <c r="E21" s="31">
        <v>0.46309846255699999</v>
      </c>
      <c r="F21" s="31">
        <v>1.0912137800000001E-3</v>
      </c>
      <c r="G21" s="31">
        <v>8.7560162901999999E-2</v>
      </c>
      <c r="H21" s="27">
        <v>468486</v>
      </c>
      <c r="I21" s="27">
        <v>27072</v>
      </c>
      <c r="J21" s="27">
        <v>545081</v>
      </c>
      <c r="K21" s="31">
        <f t="shared" si="5"/>
        <v>0.90914561322078735</v>
      </c>
      <c r="L21" s="31">
        <f t="shared" si="6"/>
        <v>0.85947960027959147</v>
      </c>
      <c r="M21" s="31">
        <f t="shared" si="7"/>
        <v>4.9666012941195894E-2</v>
      </c>
      <c r="N21" s="31">
        <f t="shared" si="3"/>
        <v>0.94537067305946021</v>
      </c>
      <c r="O21" s="31">
        <f t="shared" si="4"/>
        <v>5.4629326940539756E-2</v>
      </c>
      <c r="P21" s="31">
        <v>0.96238900000000005</v>
      </c>
      <c r="Q21" s="31">
        <v>3.7609999999999998E-2</v>
      </c>
      <c r="R21" s="27">
        <v>219486</v>
      </c>
      <c r="S21" s="27">
        <v>20311</v>
      </c>
      <c r="T21" s="31">
        <v>0.91529919056535325</v>
      </c>
      <c r="U21" s="99">
        <v>8.4700809434646807E-2</v>
      </c>
    </row>
    <row r="22" spans="1:21" x14ac:dyDescent="0.2">
      <c r="A22" s="87" t="s">
        <v>656</v>
      </c>
      <c r="B22" s="26" t="s">
        <v>2331</v>
      </c>
      <c r="C22" s="31">
        <v>0.463834912105</v>
      </c>
      <c r="D22" s="31">
        <v>7.2110151237E-2</v>
      </c>
      <c r="E22" s="31">
        <v>0.204819695671</v>
      </c>
      <c r="F22" s="31">
        <v>5.1879472859999998E-3</v>
      </c>
      <c r="G22" s="31">
        <v>0.254047293698</v>
      </c>
      <c r="H22" s="27">
        <v>232076</v>
      </c>
      <c r="I22" s="27">
        <v>46239</v>
      </c>
      <c r="J22" s="27">
        <v>532929</v>
      </c>
      <c r="K22" s="31">
        <f t="shared" si="5"/>
        <v>0.52223654558111865</v>
      </c>
      <c r="L22" s="31">
        <f t="shared" si="6"/>
        <v>0.43547264269724484</v>
      </c>
      <c r="M22" s="31">
        <f t="shared" si="7"/>
        <v>8.6763902883873839E-2</v>
      </c>
      <c r="N22" s="31">
        <f t="shared" si="3"/>
        <v>0.83386091299426912</v>
      </c>
      <c r="O22" s="31">
        <f t="shared" si="4"/>
        <v>0.16613908700573091</v>
      </c>
      <c r="P22" s="31">
        <v>0.84248599999999996</v>
      </c>
      <c r="Q22" s="31">
        <v>0.15751299999999999</v>
      </c>
      <c r="R22" s="27">
        <v>121310</v>
      </c>
      <c r="S22" s="27">
        <v>34644</v>
      </c>
      <c r="T22" s="31">
        <v>0.77785757338702433</v>
      </c>
      <c r="U22" s="99">
        <v>0.22214242661297562</v>
      </c>
    </row>
    <row r="23" spans="1:21" x14ac:dyDescent="0.2">
      <c r="A23" s="87" t="s">
        <v>687</v>
      </c>
      <c r="B23" s="26" t="s">
        <v>489</v>
      </c>
      <c r="C23" s="31">
        <v>0.33194259581500002</v>
      </c>
      <c r="D23" s="31">
        <v>2.3582812873E-2</v>
      </c>
      <c r="E23" s="31">
        <v>0.40397938636899999</v>
      </c>
      <c r="F23" s="31">
        <v>7.0560731710000001E-3</v>
      </c>
      <c r="G23" s="31">
        <v>0.23343913177</v>
      </c>
      <c r="H23" s="27">
        <v>319062</v>
      </c>
      <c r="I23" s="27">
        <v>45543</v>
      </c>
      <c r="J23" s="27">
        <v>447528</v>
      </c>
      <c r="K23" s="31">
        <f t="shared" si="5"/>
        <v>0.8147088003432188</v>
      </c>
      <c r="L23" s="31">
        <f t="shared" si="6"/>
        <v>0.71294310076687939</v>
      </c>
      <c r="M23" s="31">
        <f t="shared" si="7"/>
        <v>0.10176569957633935</v>
      </c>
      <c r="N23" s="31">
        <f t="shared" si="3"/>
        <v>0.87508948039659362</v>
      </c>
      <c r="O23" s="31">
        <f t="shared" si="4"/>
        <v>0.12491051960340642</v>
      </c>
      <c r="P23" s="31">
        <v>0.89379699999999995</v>
      </c>
      <c r="Q23" s="31">
        <v>0.106202</v>
      </c>
      <c r="R23" s="27">
        <v>149359</v>
      </c>
      <c r="S23" s="27">
        <v>32977</v>
      </c>
      <c r="T23" s="31">
        <v>0.81914158476658472</v>
      </c>
      <c r="U23" s="99">
        <v>0.18085841523341523</v>
      </c>
    </row>
    <row r="24" spans="1:21" x14ac:dyDescent="0.2">
      <c r="A24" s="87" t="s">
        <v>648</v>
      </c>
      <c r="B24" s="26" t="s">
        <v>621</v>
      </c>
      <c r="C24" s="31">
        <v>0.476483553309</v>
      </c>
      <c r="D24" s="31">
        <v>1.7626056918E-2</v>
      </c>
      <c r="E24" s="31">
        <v>0.35584012167399998</v>
      </c>
      <c r="F24" s="31">
        <v>2.545627964E-3</v>
      </c>
      <c r="G24" s="31">
        <v>0.14750464013100001</v>
      </c>
      <c r="H24" s="27">
        <v>351477</v>
      </c>
      <c r="I24" s="27">
        <v>35689</v>
      </c>
      <c r="J24" s="27">
        <v>445736</v>
      </c>
      <c r="K24" s="31">
        <f t="shared" si="5"/>
        <v>0.8685993502880629</v>
      </c>
      <c r="L24" s="31">
        <f t="shared" si="6"/>
        <v>0.78853177665703467</v>
      </c>
      <c r="M24" s="31">
        <f t="shared" si="7"/>
        <v>8.0067573631028233E-2</v>
      </c>
      <c r="N24" s="31">
        <f t="shared" si="3"/>
        <v>0.90781990154094105</v>
      </c>
      <c r="O24" s="31">
        <f t="shared" si="4"/>
        <v>9.2180098459058904E-2</v>
      </c>
      <c r="P24" s="31">
        <v>0.93193999999999999</v>
      </c>
      <c r="Q24" s="31">
        <v>6.8058999999999995E-2</v>
      </c>
      <c r="R24" s="27">
        <v>177316</v>
      </c>
      <c r="S24" s="27">
        <v>26799</v>
      </c>
      <c r="T24" s="31">
        <v>0.86870636650907573</v>
      </c>
      <c r="U24" s="99">
        <v>0.13129363349092424</v>
      </c>
    </row>
    <row r="25" spans="1:21" x14ac:dyDescent="0.2">
      <c r="A25" s="87" t="s">
        <v>669</v>
      </c>
      <c r="B25" s="26" t="s">
        <v>2363</v>
      </c>
      <c r="C25" s="31">
        <v>0.20761670761600001</v>
      </c>
      <c r="D25" s="31">
        <v>2.4515424514999998E-2</v>
      </c>
      <c r="E25" s="31">
        <v>0.39799799799699997</v>
      </c>
      <c r="F25" s="31">
        <v>2.6299026299000001E-2</v>
      </c>
      <c r="G25" s="31">
        <v>0.34357084357000001</v>
      </c>
      <c r="H25" s="27">
        <v>312546</v>
      </c>
      <c r="I25" s="27">
        <v>72842</v>
      </c>
      <c r="J25" s="27">
        <v>421158</v>
      </c>
      <c r="K25" s="31">
        <f t="shared" si="5"/>
        <v>0.91506750435703466</v>
      </c>
      <c r="L25" s="31">
        <f t="shared" si="6"/>
        <v>0.74211103671306256</v>
      </c>
      <c r="M25" s="31">
        <f t="shared" si="7"/>
        <v>0.1729564676439721</v>
      </c>
      <c r="N25" s="31">
        <f t="shared" si="3"/>
        <v>0.81099048231911741</v>
      </c>
      <c r="O25" s="31">
        <f t="shared" si="4"/>
        <v>0.18900951768088264</v>
      </c>
      <c r="P25" s="31">
        <v>0.820739</v>
      </c>
      <c r="Q25" s="31">
        <v>0.17926</v>
      </c>
      <c r="R25" s="27">
        <v>118483</v>
      </c>
      <c r="S25" s="27">
        <v>45120</v>
      </c>
      <c r="T25" s="31">
        <v>0.72421043623894432</v>
      </c>
      <c r="U25" s="99">
        <v>0.27578956376105573</v>
      </c>
    </row>
    <row r="26" spans="1:21" x14ac:dyDescent="0.2">
      <c r="A26" s="87" t="s">
        <v>659</v>
      </c>
      <c r="B26" s="26" t="s">
        <v>619</v>
      </c>
      <c r="C26" s="31">
        <v>0.45843782998900001</v>
      </c>
      <c r="D26" s="31">
        <v>1.9296132523000002E-2</v>
      </c>
      <c r="E26" s="31">
        <v>0.33609424498399998</v>
      </c>
      <c r="F26" s="31">
        <v>4.347610876E-3</v>
      </c>
      <c r="G26" s="31">
        <v>0.181824181626</v>
      </c>
      <c r="H26" s="27">
        <v>283815</v>
      </c>
      <c r="I26" s="27">
        <v>36167</v>
      </c>
      <c r="J26" s="27">
        <v>390393</v>
      </c>
      <c r="K26" s="31">
        <f t="shared" si="5"/>
        <v>0.81964072101702645</v>
      </c>
      <c r="L26" s="31">
        <f t="shared" si="6"/>
        <v>0.72699817875832817</v>
      </c>
      <c r="M26" s="31">
        <f t="shared" si="7"/>
        <v>9.2642542258698279E-2</v>
      </c>
      <c r="N26" s="31">
        <f t="shared" si="3"/>
        <v>0.88697176716190285</v>
      </c>
      <c r="O26" s="31">
        <f t="shared" si="4"/>
        <v>0.11302823283809714</v>
      </c>
      <c r="P26" s="31">
        <v>0.91661999999999999</v>
      </c>
      <c r="Q26" s="31">
        <v>8.3378999999999995E-2</v>
      </c>
      <c r="R26" s="27">
        <v>144705</v>
      </c>
      <c r="S26" s="27">
        <v>26157</v>
      </c>
      <c r="T26" s="31">
        <v>0.84691154264845314</v>
      </c>
      <c r="U26" s="99">
        <v>0.15308845735154686</v>
      </c>
    </row>
    <row r="27" spans="1:21" x14ac:dyDescent="0.2">
      <c r="A27" s="87" t="s">
        <v>665</v>
      </c>
      <c r="B27" s="26" t="s">
        <v>2354</v>
      </c>
      <c r="C27" s="31">
        <v>0.37026691842699999</v>
      </c>
      <c r="D27" s="31">
        <v>2.5965610090999999E-2</v>
      </c>
      <c r="E27" s="31">
        <v>0.347351485425</v>
      </c>
      <c r="F27" s="31">
        <v>1.0189602583E-2</v>
      </c>
      <c r="G27" s="31">
        <v>0.24622638347299999</v>
      </c>
      <c r="H27" s="27">
        <v>227034</v>
      </c>
      <c r="I27" s="27">
        <v>42964</v>
      </c>
      <c r="J27" s="27">
        <v>310417</v>
      </c>
      <c r="K27" s="31">
        <f t="shared" si="5"/>
        <v>0.86979128076104084</v>
      </c>
      <c r="L27" s="31">
        <f t="shared" si="6"/>
        <v>0.73138391260787905</v>
      </c>
      <c r="M27" s="31">
        <f t="shared" si="7"/>
        <v>0.13840736815316171</v>
      </c>
      <c r="N27" s="31">
        <f t="shared" si="3"/>
        <v>0.84087289535478038</v>
      </c>
      <c r="O27" s="31">
        <f t="shared" si="4"/>
        <v>0.15912710464521959</v>
      </c>
      <c r="P27" s="31">
        <v>0.87214499999999995</v>
      </c>
      <c r="Q27" s="31">
        <v>0.127854</v>
      </c>
      <c r="R27" s="27">
        <v>100809</v>
      </c>
      <c r="S27" s="27">
        <v>26633</v>
      </c>
      <c r="T27" s="31">
        <v>0.79101865946862104</v>
      </c>
      <c r="U27" s="99">
        <v>0.20898134053137898</v>
      </c>
    </row>
    <row r="28" spans="1:21" x14ac:dyDescent="0.2">
      <c r="A28" s="87" t="s">
        <v>666</v>
      </c>
      <c r="B28" s="26" t="s">
        <v>2450</v>
      </c>
      <c r="C28" s="31">
        <v>0.205377199224</v>
      </c>
      <c r="D28" s="31">
        <v>2.7067375439999999E-3</v>
      </c>
      <c r="E28" s="31">
        <v>0.61325743306400005</v>
      </c>
      <c r="F28" s="31">
        <v>9.766578760000001E-4</v>
      </c>
      <c r="G28" s="31">
        <v>0.17768197228999999</v>
      </c>
      <c r="H28" s="27">
        <v>240658</v>
      </c>
      <c r="I28" s="27">
        <v>17729</v>
      </c>
      <c r="J28" s="27">
        <v>281503</v>
      </c>
      <c r="K28" s="31">
        <f t="shared" si="5"/>
        <v>0.91788364600022021</v>
      </c>
      <c r="L28" s="31">
        <f t="shared" si="6"/>
        <v>0.8549038553763193</v>
      </c>
      <c r="M28" s="31">
        <f t="shared" si="7"/>
        <v>6.2979790623900994E-2</v>
      </c>
      <c r="N28" s="31">
        <f t="shared" si="3"/>
        <v>0.93138586693603009</v>
      </c>
      <c r="O28" s="31">
        <f t="shared" si="4"/>
        <v>6.8614133063969934E-2</v>
      </c>
      <c r="P28" s="31">
        <v>0.94532000000000005</v>
      </c>
      <c r="Q28" s="31">
        <v>5.4678999999999998E-2</v>
      </c>
      <c r="R28" s="27">
        <v>80454</v>
      </c>
      <c r="S28" s="27">
        <v>13179</v>
      </c>
      <c r="T28" s="31">
        <v>0.85924834193072952</v>
      </c>
      <c r="U28" s="99">
        <v>0.14075165806927045</v>
      </c>
    </row>
    <row r="29" spans="1:21" x14ac:dyDescent="0.2">
      <c r="A29" s="87" t="s">
        <v>672</v>
      </c>
      <c r="B29" s="26" t="s">
        <v>2338</v>
      </c>
      <c r="C29" s="31">
        <v>0.38829541306699999</v>
      </c>
      <c r="D29" s="31">
        <v>1.4113639128E-2</v>
      </c>
      <c r="E29" s="31">
        <v>0.294415378999</v>
      </c>
      <c r="F29" s="31">
        <v>9.97688283E-4</v>
      </c>
      <c r="G29" s="31">
        <v>0.30217788052</v>
      </c>
      <c r="H29" s="27">
        <v>143064</v>
      </c>
      <c r="I29" s="27">
        <v>27419</v>
      </c>
      <c r="J29" s="27">
        <v>226573</v>
      </c>
      <c r="K29" s="31">
        <f t="shared" si="5"/>
        <v>0.75244181786885467</v>
      </c>
      <c r="L29" s="31">
        <f t="shared" si="6"/>
        <v>0.63142563323961809</v>
      </c>
      <c r="M29" s="31">
        <f t="shared" si="7"/>
        <v>0.1210161846292365</v>
      </c>
      <c r="N29" s="31">
        <f t="shared" si="3"/>
        <v>0.83916871476921451</v>
      </c>
      <c r="O29" s="31">
        <f t="shared" si="4"/>
        <v>0.16083128523078546</v>
      </c>
      <c r="P29" s="31">
        <v>0.89589700000000005</v>
      </c>
      <c r="Q29" s="31">
        <v>0.104102</v>
      </c>
      <c r="R29" s="27">
        <v>50953</v>
      </c>
      <c r="S29" s="27">
        <v>13654</v>
      </c>
      <c r="T29" s="31">
        <v>0.78866067144427077</v>
      </c>
      <c r="U29" s="99">
        <v>0.21133932855572926</v>
      </c>
    </row>
    <row r="30" spans="1:21" x14ac:dyDescent="0.2">
      <c r="A30" s="87" t="s">
        <v>664</v>
      </c>
      <c r="B30" s="26" t="s">
        <v>2351</v>
      </c>
      <c r="C30" s="31">
        <v>0.55954883443600001</v>
      </c>
      <c r="D30" s="31">
        <v>2.2275907506999999E-2</v>
      </c>
      <c r="E30" s="31">
        <v>0.28412763153699999</v>
      </c>
      <c r="F30" s="31">
        <v>1.772660245E-3</v>
      </c>
      <c r="G30" s="31">
        <v>0.132274966272</v>
      </c>
      <c r="H30" s="27">
        <v>146697</v>
      </c>
      <c r="I30" s="27">
        <v>13598</v>
      </c>
      <c r="J30" s="27">
        <v>213491</v>
      </c>
      <c r="K30" s="31">
        <f t="shared" si="5"/>
        <v>0.75082790375238295</v>
      </c>
      <c r="L30" s="31">
        <f t="shared" si="6"/>
        <v>0.68713435226777708</v>
      </c>
      <c r="M30" s="31">
        <f t="shared" si="7"/>
        <v>6.3693551484605912E-2</v>
      </c>
      <c r="N30" s="31">
        <f t="shared" si="3"/>
        <v>0.91516890732711564</v>
      </c>
      <c r="O30" s="31">
        <f t="shared" si="4"/>
        <v>8.483109267288437E-2</v>
      </c>
      <c r="P30" s="31">
        <v>0.93578899999999998</v>
      </c>
      <c r="Q30" s="31">
        <v>6.4210000000000003E-2</v>
      </c>
      <c r="R30" s="27">
        <v>82061</v>
      </c>
      <c r="S30" s="27">
        <v>10727</v>
      </c>
      <c r="T30" s="31">
        <v>0.88439237832478335</v>
      </c>
      <c r="U30" s="99">
        <v>0.11560762167521663</v>
      </c>
    </row>
    <row r="31" spans="1:21" x14ac:dyDescent="0.2">
      <c r="A31" s="87" t="s">
        <v>655</v>
      </c>
      <c r="B31" s="26" t="s">
        <v>2322</v>
      </c>
      <c r="C31" s="31">
        <v>0.64239097694000002</v>
      </c>
      <c r="D31" s="31">
        <v>6.3974697947999995E-2</v>
      </c>
      <c r="E31" s="31">
        <v>0.16836239499299999</v>
      </c>
      <c r="F31" s="31">
        <v>5.6394122959999996E-3</v>
      </c>
      <c r="G31" s="31">
        <v>0.119632517821</v>
      </c>
      <c r="H31" s="27">
        <v>104571</v>
      </c>
      <c r="I31" s="27">
        <v>16309</v>
      </c>
      <c r="J31" s="27">
        <v>168825</v>
      </c>
      <c r="K31" s="31">
        <f t="shared" si="5"/>
        <v>0.71600770028135641</v>
      </c>
      <c r="L31" s="31">
        <f t="shared" si="6"/>
        <v>0.61940470901821409</v>
      </c>
      <c r="M31" s="31">
        <f t="shared" si="7"/>
        <v>9.6602991263142313E-2</v>
      </c>
      <c r="N31" s="31">
        <f t="shared" si="3"/>
        <v>0.86508107213765717</v>
      </c>
      <c r="O31" s="31">
        <f t="shared" si="4"/>
        <v>0.13491892786234283</v>
      </c>
      <c r="P31" s="31">
        <v>0.88459699999999997</v>
      </c>
      <c r="Q31" s="31">
        <v>0.115402</v>
      </c>
      <c r="R31" s="27">
        <v>65539</v>
      </c>
      <c r="S31" s="27">
        <v>12460</v>
      </c>
      <c r="T31" s="31">
        <v>0.84025436223541328</v>
      </c>
      <c r="U31" s="99">
        <v>0.15974563776458672</v>
      </c>
    </row>
    <row r="32" spans="1:21" x14ac:dyDescent="0.2">
      <c r="A32" s="87" t="s">
        <v>676</v>
      </c>
      <c r="B32" s="26" t="s">
        <v>2357</v>
      </c>
      <c r="C32" s="31">
        <v>0.272120200333</v>
      </c>
      <c r="D32" s="31">
        <v>2.0321225030000001E-2</v>
      </c>
      <c r="E32" s="31">
        <v>0.337113580104</v>
      </c>
      <c r="F32" s="31">
        <v>3.1086293239999999E-3</v>
      </c>
      <c r="G32" s="31">
        <v>0.36733636520599999</v>
      </c>
      <c r="H32" s="27">
        <v>76259</v>
      </c>
      <c r="I32" s="27">
        <v>10010</v>
      </c>
      <c r="J32" s="27">
        <v>158927</v>
      </c>
      <c r="K32" s="31">
        <f t="shared" si="5"/>
        <v>0.54282154699956586</v>
      </c>
      <c r="L32" s="31">
        <f t="shared" si="6"/>
        <v>0.47983665456467434</v>
      </c>
      <c r="M32" s="31">
        <f t="shared" si="7"/>
        <v>6.2984892434891485E-2</v>
      </c>
      <c r="N32" s="31">
        <f t="shared" si="3"/>
        <v>0.88396758974834533</v>
      </c>
      <c r="O32" s="31">
        <f t="shared" si="4"/>
        <v>0.11603241025165471</v>
      </c>
      <c r="P32" s="31">
        <v>0.89338600000000001</v>
      </c>
      <c r="Q32" s="31">
        <v>0.106613</v>
      </c>
      <c r="R32" s="27">
        <v>36678</v>
      </c>
      <c r="S32" s="27">
        <v>8134</v>
      </c>
      <c r="T32" s="31">
        <v>0.81848611978934216</v>
      </c>
      <c r="U32" s="99">
        <v>0.18151388021065787</v>
      </c>
    </row>
    <row r="33" spans="1:21" x14ac:dyDescent="0.2">
      <c r="A33" s="87" t="s">
        <v>677</v>
      </c>
      <c r="B33" s="26" t="s">
        <v>2327</v>
      </c>
      <c r="C33" s="31">
        <v>0.49006372631200001</v>
      </c>
      <c r="D33" s="31">
        <v>2.1717256414000002E-2</v>
      </c>
      <c r="E33" s="31">
        <v>0.34556850578499998</v>
      </c>
      <c r="F33" s="31">
        <v>2.6622505450000001E-3</v>
      </c>
      <c r="G33" s="31">
        <v>0.13998826094200001</v>
      </c>
      <c r="H33" s="27">
        <v>109137</v>
      </c>
      <c r="I33" s="27">
        <v>11660</v>
      </c>
      <c r="J33" s="27">
        <v>150015</v>
      </c>
      <c r="K33" s="31">
        <f t="shared" si="5"/>
        <v>0.80523281005232805</v>
      </c>
      <c r="L33" s="31">
        <f t="shared" si="6"/>
        <v>0.72750724927507249</v>
      </c>
      <c r="M33" s="31">
        <f t="shared" si="7"/>
        <v>7.7725560777255606E-2</v>
      </c>
      <c r="N33" s="31">
        <f t="shared" si="3"/>
        <v>0.90347442403370948</v>
      </c>
      <c r="O33" s="31">
        <f t="shared" si="4"/>
        <v>9.652557596629055E-2</v>
      </c>
      <c r="P33" s="31">
        <v>0.92695799999999995</v>
      </c>
      <c r="Q33" s="31">
        <v>7.3040999999999995E-2</v>
      </c>
      <c r="R33" s="27">
        <v>56432</v>
      </c>
      <c r="S33" s="27">
        <v>8354</v>
      </c>
      <c r="T33" s="31">
        <v>0.87105238786157502</v>
      </c>
      <c r="U33" s="99">
        <v>0.12894761213842496</v>
      </c>
    </row>
    <row r="34" spans="1:21" x14ac:dyDescent="0.2">
      <c r="A34" s="87" t="s">
        <v>670</v>
      </c>
      <c r="B34" s="26" t="s">
        <v>2451</v>
      </c>
      <c r="C34" s="31">
        <v>0.36054421768700001</v>
      </c>
      <c r="D34" s="31">
        <v>5.6689342400000004E-3</v>
      </c>
      <c r="E34" s="31">
        <v>0.48418229080199998</v>
      </c>
      <c r="F34" s="31">
        <v>2.046346994E-3</v>
      </c>
      <c r="G34" s="31">
        <v>0.14755821027499999</v>
      </c>
      <c r="H34" s="27">
        <v>105819</v>
      </c>
      <c r="I34" s="27">
        <v>7592</v>
      </c>
      <c r="J34" s="27">
        <v>136805</v>
      </c>
      <c r="K34" s="31">
        <f t="shared" si="5"/>
        <v>0.82899747816234792</v>
      </c>
      <c r="L34" s="31">
        <f t="shared" si="6"/>
        <v>0.77350243046672273</v>
      </c>
      <c r="M34" s="31">
        <f t="shared" si="7"/>
        <v>5.549504769562516E-2</v>
      </c>
      <c r="N34" s="31">
        <f t="shared" si="3"/>
        <v>0.93305763991147239</v>
      </c>
      <c r="O34" s="31">
        <f t="shared" si="4"/>
        <v>6.6942360088527567E-2</v>
      </c>
      <c r="P34" s="31">
        <v>0.94878700000000005</v>
      </c>
      <c r="Q34" s="31">
        <v>5.1212000000000001E-2</v>
      </c>
      <c r="R34" s="27">
        <v>46488</v>
      </c>
      <c r="S34" s="27">
        <v>5854</v>
      </c>
      <c r="T34" s="31">
        <v>0.88815864888617169</v>
      </c>
      <c r="U34" s="99">
        <v>0.11184135111382829</v>
      </c>
    </row>
    <row r="35" spans="1:21" x14ac:dyDescent="0.2">
      <c r="A35" s="87" t="s">
        <v>692</v>
      </c>
      <c r="B35" s="26" t="s">
        <v>607</v>
      </c>
      <c r="C35" s="31">
        <v>0.364574939564</v>
      </c>
      <c r="D35" s="31">
        <v>1.4579975825000001E-2</v>
      </c>
      <c r="E35" s="31">
        <v>0.42881244963699999</v>
      </c>
      <c r="F35" s="31">
        <v>1.5612409339999999E-3</v>
      </c>
      <c r="G35" s="31">
        <v>0.190471394037</v>
      </c>
      <c r="H35" s="27">
        <v>108632</v>
      </c>
      <c r="I35" s="27">
        <v>11346</v>
      </c>
      <c r="J35" s="27">
        <v>136392</v>
      </c>
      <c r="K35" s="31">
        <f t="shared" si="5"/>
        <v>0.87965569828142409</v>
      </c>
      <c r="L35" s="31">
        <f t="shared" si="6"/>
        <v>0.79646900111443486</v>
      </c>
      <c r="M35" s="31">
        <f t="shared" si="7"/>
        <v>8.318669716698926E-2</v>
      </c>
      <c r="N35" s="31">
        <f t="shared" si="3"/>
        <v>0.90543266265482003</v>
      </c>
      <c r="O35" s="31">
        <f t="shared" si="4"/>
        <v>9.4567337345179955E-2</v>
      </c>
      <c r="P35" s="31">
        <v>0.92364500000000005</v>
      </c>
      <c r="Q35" s="31">
        <v>7.6354000000000005E-2</v>
      </c>
      <c r="R35" s="27">
        <v>46610</v>
      </c>
      <c r="S35" s="27">
        <v>8478</v>
      </c>
      <c r="T35" s="31">
        <v>0.84610078419982571</v>
      </c>
      <c r="U35" s="99">
        <v>0.15389921580017427</v>
      </c>
    </row>
    <row r="36" spans="1:21" x14ac:dyDescent="0.2">
      <c r="A36" s="87" t="s">
        <v>680</v>
      </c>
      <c r="B36" s="26" t="s">
        <v>628</v>
      </c>
      <c r="C36" s="31">
        <v>0.30946831755199999</v>
      </c>
      <c r="D36" s="31">
        <v>2.774945375E-2</v>
      </c>
      <c r="E36" s="31">
        <v>0.25407865986799999</v>
      </c>
      <c r="F36" s="31">
        <v>1.5659140568E-2</v>
      </c>
      <c r="G36" s="31">
        <v>0.39304442825899999</v>
      </c>
      <c r="H36" s="27">
        <v>77653</v>
      </c>
      <c r="I36" s="27">
        <v>23363</v>
      </c>
      <c r="J36" s="27">
        <v>131495</v>
      </c>
      <c r="K36" s="31">
        <f t="shared" si="5"/>
        <v>0.76821171907677099</v>
      </c>
      <c r="L36" s="31">
        <f t="shared" si="6"/>
        <v>0.59053956424198639</v>
      </c>
      <c r="M36" s="31">
        <f t="shared" si="7"/>
        <v>0.1776721548347846</v>
      </c>
      <c r="N36" s="31">
        <f t="shared" si="3"/>
        <v>0.768719806763285</v>
      </c>
      <c r="O36" s="31">
        <f t="shared" si="4"/>
        <v>0.23128019323671498</v>
      </c>
      <c r="P36" s="31">
        <v>0.80554499999999996</v>
      </c>
      <c r="Q36" s="31">
        <v>0.19445399999999999</v>
      </c>
      <c r="R36" s="27">
        <v>34688</v>
      </c>
      <c r="S36" s="27">
        <v>13437</v>
      </c>
      <c r="T36" s="31">
        <v>0.72078961038961042</v>
      </c>
      <c r="U36" s="99">
        <v>0.27921038961038963</v>
      </c>
    </row>
    <row r="37" spans="1:21" x14ac:dyDescent="0.2">
      <c r="A37" s="87" t="s">
        <v>682</v>
      </c>
      <c r="B37" s="26" t="s">
        <v>2321</v>
      </c>
      <c r="C37" s="31">
        <v>0.32739124650700002</v>
      </c>
      <c r="D37" s="31">
        <v>2.7737129172999999E-2</v>
      </c>
      <c r="E37" s="31">
        <v>0.23460156977499999</v>
      </c>
      <c r="F37" s="31">
        <v>9.6448051080000007E-3</v>
      </c>
      <c r="G37" s="31">
        <v>0.40062524943400002</v>
      </c>
      <c r="H37" s="27">
        <v>48904</v>
      </c>
      <c r="I37" s="27">
        <v>12266</v>
      </c>
      <c r="J37" s="27">
        <v>99885</v>
      </c>
      <c r="K37" s="31">
        <f t="shared" si="5"/>
        <v>0.61240426490464028</v>
      </c>
      <c r="L37" s="31">
        <f t="shared" si="6"/>
        <v>0.48960304350002504</v>
      </c>
      <c r="M37" s="31">
        <f t="shared" si="7"/>
        <v>0.1228012214046153</v>
      </c>
      <c r="N37" s="31">
        <f t="shared" si="3"/>
        <v>0.79947686774562698</v>
      </c>
      <c r="O37" s="31">
        <f t="shared" si="4"/>
        <v>0.20052313225437307</v>
      </c>
      <c r="P37" s="31">
        <v>0.82701400000000003</v>
      </c>
      <c r="Q37" s="31">
        <v>0.172985</v>
      </c>
      <c r="R37" s="27">
        <v>24392</v>
      </c>
      <c r="S37" s="27">
        <v>8016</v>
      </c>
      <c r="T37" s="31">
        <v>0.75265366576154036</v>
      </c>
      <c r="U37" s="99">
        <v>0.24734633423845964</v>
      </c>
    </row>
    <row r="38" spans="1:21" x14ac:dyDescent="0.2">
      <c r="A38" s="87" t="s">
        <v>681</v>
      </c>
      <c r="B38" s="26" t="s">
        <v>2361</v>
      </c>
      <c r="C38" s="31">
        <v>0.67611233827700001</v>
      </c>
      <c r="D38" s="31">
        <v>2.9315241400999999E-2</v>
      </c>
      <c r="E38" s="31">
        <v>0.19523508993300001</v>
      </c>
      <c r="F38" s="31">
        <v>1.893341748E-3</v>
      </c>
      <c r="G38" s="31">
        <v>9.7443988639000001E-2</v>
      </c>
      <c r="H38" s="27">
        <v>61659</v>
      </c>
      <c r="I38" s="27">
        <v>5380</v>
      </c>
      <c r="J38" s="27">
        <v>91674</v>
      </c>
      <c r="K38" s="31">
        <f t="shared" si="5"/>
        <v>0.73127604337107577</v>
      </c>
      <c r="L38" s="31">
        <f t="shared" si="6"/>
        <v>0.67258982917730215</v>
      </c>
      <c r="M38" s="31">
        <f t="shared" si="7"/>
        <v>5.8686214193773588E-2</v>
      </c>
      <c r="N38" s="31">
        <f t="shared" si="3"/>
        <v>0.91974820626799325</v>
      </c>
      <c r="O38" s="31">
        <f t="shared" si="4"/>
        <v>8.0251793732006749E-2</v>
      </c>
      <c r="P38" s="31">
        <v>0.93752000000000002</v>
      </c>
      <c r="Q38" s="31">
        <v>6.2479E-2</v>
      </c>
      <c r="R38" s="27">
        <v>37842</v>
      </c>
      <c r="S38" s="27">
        <v>4407</v>
      </c>
      <c r="T38" s="31">
        <v>0.89568983881275299</v>
      </c>
      <c r="U38" s="99">
        <v>0.10431016118724704</v>
      </c>
    </row>
    <row r="39" spans="1:21" x14ac:dyDescent="0.2">
      <c r="A39" s="87" t="s">
        <v>667</v>
      </c>
      <c r="B39" s="26" t="s">
        <v>2352</v>
      </c>
      <c r="C39" s="31">
        <v>0.46241388626199997</v>
      </c>
      <c r="D39" s="31">
        <v>1.4825070916999999E-2</v>
      </c>
      <c r="E39" s="31">
        <v>0.36836417668499999</v>
      </c>
      <c r="F39" s="31">
        <v>2.2625962439999999E-3</v>
      </c>
      <c r="G39" s="31">
        <v>0.15213426989000001</v>
      </c>
      <c r="H39" s="27">
        <v>67072</v>
      </c>
      <c r="I39" s="27">
        <v>7075</v>
      </c>
      <c r="J39" s="27">
        <v>82832</v>
      </c>
      <c r="K39" s="31">
        <f t="shared" si="5"/>
        <v>0.89514921769364497</v>
      </c>
      <c r="L39" s="31">
        <f t="shared" si="6"/>
        <v>0.80973536797372991</v>
      </c>
      <c r="M39" s="31">
        <f t="shared" si="7"/>
        <v>8.5413849719915003E-2</v>
      </c>
      <c r="N39" s="31">
        <f t="shared" si="3"/>
        <v>0.90458143957274062</v>
      </c>
      <c r="O39" s="31">
        <f t="shared" si="4"/>
        <v>9.5418560427259366E-2</v>
      </c>
      <c r="P39" s="31">
        <v>0.93128100000000003</v>
      </c>
      <c r="Q39" s="31">
        <v>6.8718000000000001E-2</v>
      </c>
      <c r="R39" s="27">
        <v>32571</v>
      </c>
      <c r="S39" s="27">
        <v>5170</v>
      </c>
      <c r="T39" s="31">
        <v>0.86301369863013699</v>
      </c>
      <c r="U39" s="99">
        <v>0.13698630136986301</v>
      </c>
    </row>
    <row r="40" spans="1:21" x14ac:dyDescent="0.2">
      <c r="A40" s="87" t="s">
        <v>661</v>
      </c>
      <c r="B40" s="26" t="s">
        <v>2348</v>
      </c>
      <c r="C40" s="31">
        <v>0.45338622839300002</v>
      </c>
      <c r="D40" s="31">
        <v>4.8739019552000003E-2</v>
      </c>
      <c r="E40" s="31">
        <v>0.27650892604100002</v>
      </c>
      <c r="F40" s="31">
        <v>4.9872485120000002E-3</v>
      </c>
      <c r="G40" s="31">
        <v>0.2163785775</v>
      </c>
      <c r="H40" s="27">
        <v>46266</v>
      </c>
      <c r="I40" s="27">
        <v>7217</v>
      </c>
      <c r="J40" s="27">
        <v>78787</v>
      </c>
      <c r="K40" s="31">
        <f t="shared" si="5"/>
        <v>0.67883026387602019</v>
      </c>
      <c r="L40" s="31">
        <f t="shared" si="6"/>
        <v>0.58722885755264198</v>
      </c>
      <c r="M40" s="31">
        <f t="shared" si="7"/>
        <v>9.1601406323378223E-2</v>
      </c>
      <c r="N40" s="31">
        <f t="shared" si="3"/>
        <v>0.86505992558383038</v>
      </c>
      <c r="O40" s="31">
        <f t="shared" si="4"/>
        <v>0.13494007441616962</v>
      </c>
      <c r="P40" s="31">
        <v>0.87275499999999995</v>
      </c>
      <c r="Q40" s="31">
        <v>0.127244</v>
      </c>
      <c r="R40" s="27">
        <v>22465</v>
      </c>
      <c r="S40" s="27">
        <v>5476</v>
      </c>
      <c r="T40" s="31">
        <v>0.80401560430907981</v>
      </c>
      <c r="U40" s="99">
        <v>0.19598439569092016</v>
      </c>
    </row>
    <row r="41" spans="1:21" x14ac:dyDescent="0.2">
      <c r="A41" s="87" t="s">
        <v>663</v>
      </c>
      <c r="B41" s="26" t="s">
        <v>2365</v>
      </c>
      <c r="C41" s="31">
        <v>0.54693418806899996</v>
      </c>
      <c r="D41" s="31">
        <v>2.4310036215000001E-2</v>
      </c>
      <c r="E41" s="31">
        <v>0.31761228822300003</v>
      </c>
      <c r="F41" s="31">
        <v>3.371768721E-3</v>
      </c>
      <c r="G41" s="31">
        <v>0.10777171876900001</v>
      </c>
      <c r="H41" s="27">
        <v>50523</v>
      </c>
      <c r="I41" s="27">
        <v>4492</v>
      </c>
      <c r="J41" s="27">
        <v>66819</v>
      </c>
      <c r="K41" s="31">
        <f t="shared" si="5"/>
        <v>0.82334365973749979</v>
      </c>
      <c r="L41" s="31">
        <f t="shared" si="6"/>
        <v>0.75611727203340362</v>
      </c>
      <c r="M41" s="31">
        <f t="shared" si="7"/>
        <v>6.7226387704096141E-2</v>
      </c>
      <c r="N41" s="31">
        <f t="shared" si="3"/>
        <v>0.91834954103426336</v>
      </c>
      <c r="O41" s="31">
        <f t="shared" si="4"/>
        <v>8.1650458965736611E-2</v>
      </c>
      <c r="P41" s="31">
        <v>0.93537700000000001</v>
      </c>
      <c r="Q41" s="31">
        <v>6.4621999999999999E-2</v>
      </c>
      <c r="R41" s="27">
        <v>28040</v>
      </c>
      <c r="S41" s="27">
        <v>3476</v>
      </c>
      <c r="T41" s="31">
        <v>0.88970681558573428</v>
      </c>
      <c r="U41" s="99">
        <v>0.11029318441426576</v>
      </c>
    </row>
    <row r="42" spans="1:21" x14ac:dyDescent="0.2">
      <c r="A42" s="87" t="s">
        <v>683</v>
      </c>
      <c r="B42" s="26" t="s">
        <v>2349</v>
      </c>
      <c r="C42" s="31">
        <v>0.31292080795100002</v>
      </c>
      <c r="D42" s="31">
        <v>2.7412632252999999E-2</v>
      </c>
      <c r="E42" s="31">
        <v>0.26675216415500003</v>
      </c>
      <c r="F42" s="31">
        <v>2.084001282E-3</v>
      </c>
      <c r="G42" s="31">
        <v>0.39083039435700001</v>
      </c>
      <c r="H42" s="27">
        <v>28214</v>
      </c>
      <c r="I42" s="27">
        <v>4071</v>
      </c>
      <c r="J42" s="27">
        <v>63480</v>
      </c>
      <c r="K42" s="31">
        <f t="shared" si="5"/>
        <v>0.50858538122243224</v>
      </c>
      <c r="L42" s="31">
        <f t="shared" si="6"/>
        <v>0.44445494643982358</v>
      </c>
      <c r="M42" s="31">
        <f t="shared" si="7"/>
        <v>6.41304347826087E-2</v>
      </c>
      <c r="N42" s="31">
        <f t="shared" si="3"/>
        <v>0.87390428991791858</v>
      </c>
      <c r="O42" s="31">
        <f t="shared" si="4"/>
        <v>0.12609571008208145</v>
      </c>
      <c r="P42" s="31">
        <v>0.87599499999999997</v>
      </c>
      <c r="Q42" s="31">
        <v>0.124004</v>
      </c>
      <c r="R42" s="27">
        <v>13477</v>
      </c>
      <c r="S42" s="27">
        <v>3288</v>
      </c>
      <c r="T42" s="31">
        <v>0.8038771249627199</v>
      </c>
      <c r="U42" s="99">
        <v>0.19612287503728004</v>
      </c>
    </row>
    <row r="43" spans="1:21" x14ac:dyDescent="0.2">
      <c r="A43" s="87" t="s">
        <v>671</v>
      </c>
      <c r="B43" s="26" t="s">
        <v>2336</v>
      </c>
      <c r="C43" s="31">
        <v>0.61225855004499996</v>
      </c>
      <c r="D43" s="31">
        <v>6.5557320845999995E-2</v>
      </c>
      <c r="E43" s="31">
        <v>0.21439919725699999</v>
      </c>
      <c r="F43" s="31">
        <v>9.1980934799999997E-4</v>
      </c>
      <c r="G43" s="31">
        <v>0.106865122501</v>
      </c>
      <c r="H43" s="27">
        <v>27910</v>
      </c>
      <c r="I43" s="27">
        <v>2766</v>
      </c>
      <c r="J43" s="27">
        <v>57638</v>
      </c>
      <c r="K43" s="31">
        <f t="shared" si="5"/>
        <v>0.53221832818626602</v>
      </c>
      <c r="L43" s="31">
        <f t="shared" si="6"/>
        <v>0.4842291543773205</v>
      </c>
      <c r="M43" s="31">
        <f t="shared" si="7"/>
        <v>4.798917380894549E-2</v>
      </c>
      <c r="N43" s="31">
        <f t="shared" si="3"/>
        <v>0.90983179032468375</v>
      </c>
      <c r="O43" s="31">
        <f t="shared" si="4"/>
        <v>9.0168209675316205E-2</v>
      </c>
      <c r="P43" s="31">
        <v>0.91108</v>
      </c>
      <c r="Q43" s="31">
        <v>8.8918999999999998E-2</v>
      </c>
      <c r="R43" s="27">
        <v>16842</v>
      </c>
      <c r="S43" s="27">
        <v>2398</v>
      </c>
      <c r="T43" s="31">
        <v>0.8753638253638254</v>
      </c>
      <c r="U43" s="99">
        <v>0.12463617463617464</v>
      </c>
    </row>
    <row r="44" spans="1:21" x14ac:dyDescent="0.2">
      <c r="A44" s="87" t="s">
        <v>679</v>
      </c>
      <c r="B44" s="26" t="s">
        <v>2335</v>
      </c>
      <c r="C44" s="31">
        <v>0.50590634826199998</v>
      </c>
      <c r="D44" s="31">
        <v>2.7194697034000001E-2</v>
      </c>
      <c r="E44" s="31">
        <v>0.263873544658</v>
      </c>
      <c r="F44" s="31">
        <v>4.1641879829999997E-3</v>
      </c>
      <c r="G44" s="31">
        <v>0.19886122206099999</v>
      </c>
      <c r="H44" s="27">
        <v>28628</v>
      </c>
      <c r="I44" s="27">
        <v>4364</v>
      </c>
      <c r="J44" s="27">
        <v>44461</v>
      </c>
      <c r="K44" s="31">
        <f t="shared" si="5"/>
        <v>0.74204358876318577</v>
      </c>
      <c r="L44" s="31">
        <f t="shared" si="6"/>
        <v>0.64389015091878277</v>
      </c>
      <c r="M44" s="31">
        <f t="shared" si="7"/>
        <v>9.815343784440296E-2</v>
      </c>
      <c r="N44" s="31">
        <f t="shared" si="3"/>
        <v>0.86772550921435498</v>
      </c>
      <c r="O44" s="31">
        <f t="shared" si="4"/>
        <v>0.13227449078564502</v>
      </c>
      <c r="P44" s="31">
        <v>0.90550900000000001</v>
      </c>
      <c r="Q44" s="31">
        <v>9.4490000000000005E-2</v>
      </c>
      <c r="R44" s="27">
        <v>13739</v>
      </c>
      <c r="S44" s="27">
        <v>2827</v>
      </c>
      <c r="T44" s="31">
        <v>0.82934926958831345</v>
      </c>
      <c r="U44" s="99">
        <v>0.17065073041168657</v>
      </c>
    </row>
    <row r="45" spans="1:21" x14ac:dyDescent="0.2">
      <c r="A45" s="87" t="s">
        <v>700</v>
      </c>
      <c r="B45" s="26" t="s">
        <v>2345</v>
      </c>
      <c r="C45" s="31">
        <v>0.33656195462400001</v>
      </c>
      <c r="D45" s="31">
        <v>1.5270506107999999E-2</v>
      </c>
      <c r="E45" s="31">
        <v>0.53315881326299996</v>
      </c>
      <c r="F45" s="31">
        <v>6.9808027899999998E-4</v>
      </c>
      <c r="G45" s="31">
        <v>0.114310645724</v>
      </c>
      <c r="H45" s="27">
        <v>31931</v>
      </c>
      <c r="I45" s="27">
        <v>1804</v>
      </c>
      <c r="J45" s="27">
        <v>38642</v>
      </c>
      <c r="K45" s="31">
        <f t="shared" si="5"/>
        <v>0.87301381916049892</v>
      </c>
      <c r="L45" s="31">
        <f t="shared" si="6"/>
        <v>0.82632886496558144</v>
      </c>
      <c r="M45" s="31">
        <f t="shared" si="7"/>
        <v>4.6684954194917444E-2</v>
      </c>
      <c r="N45" s="31">
        <f t="shared" si="3"/>
        <v>0.9465243812064621</v>
      </c>
      <c r="O45" s="31">
        <f t="shared" si="4"/>
        <v>5.347561879353787E-2</v>
      </c>
      <c r="P45" s="31">
        <v>0.95143500000000003</v>
      </c>
      <c r="Q45" s="31">
        <v>4.8564000000000003E-2</v>
      </c>
      <c r="R45" s="27">
        <v>13146</v>
      </c>
      <c r="S45" s="27">
        <v>1528</v>
      </c>
      <c r="T45" s="31">
        <v>0.89587024669483439</v>
      </c>
      <c r="U45" s="99">
        <v>0.10412975330516559</v>
      </c>
    </row>
    <row r="46" spans="1:21" x14ac:dyDescent="0.2">
      <c r="A46" s="87" t="s">
        <v>673</v>
      </c>
      <c r="B46" s="26" t="s">
        <v>2355</v>
      </c>
      <c r="C46" s="31">
        <v>0.373818099954</v>
      </c>
      <c r="D46" s="31">
        <v>3.5344439440999999E-2</v>
      </c>
      <c r="E46" s="31">
        <v>0.28883385862200001</v>
      </c>
      <c r="F46" s="31">
        <v>1.181900045E-2</v>
      </c>
      <c r="G46" s="31">
        <v>0.29018460152999997</v>
      </c>
      <c r="H46" s="27">
        <v>23211</v>
      </c>
      <c r="I46" s="27">
        <v>4953</v>
      </c>
      <c r="J46" s="27">
        <v>37305</v>
      </c>
      <c r="K46" s="31">
        <f t="shared" si="5"/>
        <v>0.75496582227583431</v>
      </c>
      <c r="L46" s="31">
        <f t="shared" si="6"/>
        <v>0.62219541616405305</v>
      </c>
      <c r="M46" s="31">
        <f t="shared" si="7"/>
        <v>0.13277040611178126</v>
      </c>
      <c r="N46" s="31">
        <f t="shared" si="3"/>
        <v>0.82413719642096295</v>
      </c>
      <c r="O46" s="31">
        <f t="shared" si="4"/>
        <v>0.17586280357903708</v>
      </c>
      <c r="P46" s="31">
        <v>0.85119100000000003</v>
      </c>
      <c r="Q46" s="31">
        <v>0.148808</v>
      </c>
      <c r="R46" s="27">
        <v>10745</v>
      </c>
      <c r="S46" s="27">
        <v>3279</v>
      </c>
      <c r="T46" s="31">
        <v>0.76618653736451792</v>
      </c>
      <c r="U46" s="99">
        <v>0.23381346263548203</v>
      </c>
    </row>
    <row r="47" spans="1:21" x14ac:dyDescent="0.2">
      <c r="A47" s="87" t="s">
        <v>686</v>
      </c>
      <c r="B47" s="26" t="s">
        <v>2358</v>
      </c>
      <c r="C47" s="31">
        <v>0.42121964679899998</v>
      </c>
      <c r="D47" s="31">
        <v>3.6147902869E-2</v>
      </c>
      <c r="E47" s="31">
        <v>0.242825607064</v>
      </c>
      <c r="F47" s="31">
        <v>4.5529801320000002E-3</v>
      </c>
      <c r="G47" s="31">
        <v>0.29525386313399998</v>
      </c>
      <c r="H47" s="27">
        <v>18949</v>
      </c>
      <c r="I47" s="27">
        <v>4517</v>
      </c>
      <c r="J47" s="27">
        <v>36667</v>
      </c>
      <c r="K47" s="31">
        <f t="shared" si="5"/>
        <v>0.6399760002181798</v>
      </c>
      <c r="L47" s="31">
        <f t="shared" si="6"/>
        <v>0.51678621103444511</v>
      </c>
      <c r="M47" s="31">
        <f t="shared" si="7"/>
        <v>0.12318978918373469</v>
      </c>
      <c r="N47" s="31">
        <f t="shared" si="3"/>
        <v>0.8075087360436376</v>
      </c>
      <c r="O47" s="31">
        <f t="shared" si="4"/>
        <v>0.1924912639563624</v>
      </c>
      <c r="P47" s="31">
        <v>0.84469000000000005</v>
      </c>
      <c r="Q47" s="31">
        <v>0.155309</v>
      </c>
      <c r="R47" s="27">
        <v>10387</v>
      </c>
      <c r="S47" s="27">
        <v>2934</v>
      </c>
      <c r="T47" s="31">
        <v>0.77974626529539826</v>
      </c>
      <c r="U47" s="99">
        <v>0.22025373470460174</v>
      </c>
    </row>
    <row r="48" spans="1:21" x14ac:dyDescent="0.2">
      <c r="A48" s="87" t="s">
        <v>685</v>
      </c>
      <c r="B48" s="26" t="s">
        <v>617</v>
      </c>
      <c r="C48" s="31">
        <v>0.52704266645999998</v>
      </c>
      <c r="D48" s="31">
        <v>3.5336779568999999E-2</v>
      </c>
      <c r="E48" s="31">
        <v>0.25754185633799997</v>
      </c>
      <c r="F48" s="31">
        <v>4.9378905939999997E-3</v>
      </c>
      <c r="G48" s="31">
        <v>0.17514080703599999</v>
      </c>
      <c r="H48" s="27">
        <v>26205</v>
      </c>
      <c r="I48" s="27">
        <v>4283</v>
      </c>
      <c r="J48" s="27">
        <v>35619</v>
      </c>
      <c r="K48" s="31">
        <f t="shared" si="5"/>
        <v>0.85594766837923575</v>
      </c>
      <c r="L48" s="31">
        <f t="shared" si="6"/>
        <v>0.73570285521772083</v>
      </c>
      <c r="M48" s="31">
        <f t="shared" si="7"/>
        <v>0.12024481316151492</v>
      </c>
      <c r="N48" s="31">
        <f t="shared" si="3"/>
        <v>0.85951849908160582</v>
      </c>
      <c r="O48" s="31">
        <f t="shared" si="4"/>
        <v>0.14048150091839412</v>
      </c>
      <c r="P48" s="31">
        <v>0.89236400000000005</v>
      </c>
      <c r="Q48" s="31">
        <v>0.10763499999999999</v>
      </c>
      <c r="R48" s="27">
        <v>13755</v>
      </c>
      <c r="S48" s="27">
        <v>2918</v>
      </c>
      <c r="T48" s="31">
        <v>0.82498650512805138</v>
      </c>
      <c r="U48" s="99">
        <v>0.17501349487194867</v>
      </c>
    </row>
    <row r="49" spans="1:21" x14ac:dyDescent="0.2">
      <c r="A49" s="87" t="s">
        <v>689</v>
      </c>
      <c r="B49" s="26" t="s">
        <v>2359</v>
      </c>
      <c r="C49" s="31">
        <v>0.43387955328200001</v>
      </c>
      <c r="D49" s="31">
        <v>2.0352781545999999E-2</v>
      </c>
      <c r="E49" s="31">
        <v>0.31437219496899999</v>
      </c>
      <c r="F49" s="31">
        <v>3.9661830699999996E-3</v>
      </c>
      <c r="G49" s="31">
        <v>0.22742928712999999</v>
      </c>
      <c r="H49" s="27">
        <v>24440</v>
      </c>
      <c r="I49" s="27">
        <v>3886</v>
      </c>
      <c r="J49" s="27">
        <v>34053</v>
      </c>
      <c r="K49" s="31">
        <f t="shared" si="5"/>
        <v>0.83182098493524803</v>
      </c>
      <c r="L49" s="31">
        <f t="shared" si="6"/>
        <v>0.71770475435350778</v>
      </c>
      <c r="M49" s="31">
        <f t="shared" si="7"/>
        <v>0.11411623058174022</v>
      </c>
      <c r="N49" s="31">
        <f t="shared" si="3"/>
        <v>0.86281155122502295</v>
      </c>
      <c r="O49" s="31">
        <f t="shared" si="4"/>
        <v>0.13718844877497705</v>
      </c>
      <c r="P49" s="31">
        <v>0.89662299999999995</v>
      </c>
      <c r="Q49" s="31">
        <v>0.103376</v>
      </c>
      <c r="R49" s="27">
        <v>11570</v>
      </c>
      <c r="S49" s="27">
        <v>2570</v>
      </c>
      <c r="T49" s="31">
        <v>0.81824611032531824</v>
      </c>
      <c r="U49" s="99">
        <v>0.18175388967468176</v>
      </c>
    </row>
    <row r="50" spans="1:21" x14ac:dyDescent="0.2">
      <c r="A50" s="87" t="s">
        <v>734</v>
      </c>
      <c r="B50" s="26" t="s">
        <v>2432</v>
      </c>
      <c r="C50" s="31">
        <v>0.21096751658999999</v>
      </c>
      <c r="D50" s="31">
        <v>1.5019210618E-2</v>
      </c>
      <c r="E50" s="31">
        <v>0.45651414600000001</v>
      </c>
      <c r="F50" s="31">
        <v>9.7799510999999999E-3</v>
      </c>
      <c r="G50" s="31">
        <v>0.30771917568899998</v>
      </c>
      <c r="H50" s="27">
        <v>21063</v>
      </c>
      <c r="I50" s="27">
        <v>3234</v>
      </c>
      <c r="J50" s="27">
        <v>28811</v>
      </c>
      <c r="K50" s="31">
        <f t="shared" si="5"/>
        <v>0.8433237305195932</v>
      </c>
      <c r="L50" s="31">
        <f t="shared" si="6"/>
        <v>0.73107493665613832</v>
      </c>
      <c r="M50" s="31">
        <f t="shared" si="7"/>
        <v>0.11224879386345493</v>
      </c>
      <c r="N50" s="31">
        <f t="shared" si="3"/>
        <v>0.86689714779602423</v>
      </c>
      <c r="O50" s="31">
        <f t="shared" si="4"/>
        <v>0.1331028522039758</v>
      </c>
      <c r="P50" s="31">
        <v>0.88760799999999995</v>
      </c>
      <c r="Q50" s="31">
        <v>0.112391</v>
      </c>
      <c r="R50" s="27">
        <v>7034</v>
      </c>
      <c r="S50" s="27">
        <v>1943</v>
      </c>
      <c r="T50" s="31">
        <v>0.78355798150829903</v>
      </c>
      <c r="U50" s="99">
        <v>0.21644201849170103</v>
      </c>
    </row>
    <row r="51" spans="1:21" x14ac:dyDescent="0.2">
      <c r="A51" s="87" t="s">
        <v>684</v>
      </c>
      <c r="B51" s="26" t="s">
        <v>2453</v>
      </c>
      <c r="C51" s="31">
        <v>0.76100528253499999</v>
      </c>
      <c r="D51" s="31">
        <v>3.5056827276999998E-2</v>
      </c>
      <c r="E51" s="31">
        <v>8.9162798143000002E-2</v>
      </c>
      <c r="F51" s="31">
        <v>4.8023051060000002E-3</v>
      </c>
      <c r="G51" s="31">
        <v>0.10997278693699999</v>
      </c>
      <c r="H51" s="27">
        <v>10592</v>
      </c>
      <c r="I51" s="27">
        <v>1589</v>
      </c>
      <c r="J51" s="27">
        <v>27641</v>
      </c>
      <c r="K51" s="31">
        <f t="shared" si="5"/>
        <v>0.44068593755652835</v>
      </c>
      <c r="L51" s="31">
        <f t="shared" si="6"/>
        <v>0.38319887124199559</v>
      </c>
      <c r="M51" s="31">
        <f t="shared" si="7"/>
        <v>5.7487066314532757E-2</v>
      </c>
      <c r="N51" s="31">
        <f t="shared" si="3"/>
        <v>0.86955093998850674</v>
      </c>
      <c r="O51" s="31">
        <f t="shared" si="4"/>
        <v>0.13044906001149331</v>
      </c>
      <c r="P51" s="31">
        <v>0.90363199999999999</v>
      </c>
      <c r="Q51" s="31">
        <v>9.6366999999999994E-2</v>
      </c>
      <c r="R51" s="27">
        <v>7727</v>
      </c>
      <c r="S51" s="27">
        <v>1178</v>
      </c>
      <c r="T51" s="31">
        <v>0.86771476698483996</v>
      </c>
      <c r="U51" s="99">
        <v>0.13228523301516001</v>
      </c>
    </row>
    <row r="52" spans="1:21" x14ac:dyDescent="0.2">
      <c r="A52" s="87" t="s">
        <v>713</v>
      </c>
      <c r="B52" s="26" t="s">
        <v>2325</v>
      </c>
      <c r="C52" s="31">
        <v>0.213675213675</v>
      </c>
      <c r="D52" s="31">
        <v>2.9914529913999999E-2</v>
      </c>
      <c r="E52" s="31">
        <v>9.7222222221999999E-2</v>
      </c>
      <c r="F52" s="31">
        <v>2.6709401699999999E-3</v>
      </c>
      <c r="G52" s="31">
        <v>0.65651709401699998</v>
      </c>
      <c r="H52" s="27">
        <v>7649</v>
      </c>
      <c r="I52" s="27">
        <v>2342</v>
      </c>
      <c r="J52" s="27">
        <v>22959</v>
      </c>
      <c r="K52" s="31">
        <f t="shared" si="5"/>
        <v>0.43516703689185071</v>
      </c>
      <c r="L52" s="31">
        <f t="shared" si="6"/>
        <v>0.33315910971732221</v>
      </c>
      <c r="M52" s="31">
        <f t="shared" si="7"/>
        <v>0.1020079271745285</v>
      </c>
      <c r="N52" s="31">
        <f t="shared" si="3"/>
        <v>0.76558903012711443</v>
      </c>
      <c r="O52" s="31">
        <f t="shared" si="4"/>
        <v>0.23441096987288559</v>
      </c>
      <c r="P52" s="31">
        <v>0.79091199999999995</v>
      </c>
      <c r="Q52" s="31">
        <v>0.209087</v>
      </c>
      <c r="R52" s="27">
        <v>3385</v>
      </c>
      <c r="S52" s="27">
        <v>1522</v>
      </c>
      <c r="T52" s="31">
        <v>0.68983085388220911</v>
      </c>
      <c r="U52" s="99">
        <v>0.31016914611779089</v>
      </c>
    </row>
    <row r="53" spans="1:21" x14ac:dyDescent="0.2">
      <c r="A53" s="87" t="s">
        <v>708</v>
      </c>
      <c r="B53" s="26" t="s">
        <v>2438</v>
      </c>
      <c r="C53" s="31">
        <v>0.228033905313</v>
      </c>
      <c r="D53" s="31">
        <v>2.3361587760999999E-2</v>
      </c>
      <c r="E53" s="31">
        <v>0.26896836882300001</v>
      </c>
      <c r="F53" s="31">
        <v>1.8606574322E-2</v>
      </c>
      <c r="G53" s="31">
        <v>0.46102956377900001</v>
      </c>
      <c r="H53" s="27">
        <v>13937</v>
      </c>
      <c r="I53" s="27">
        <v>4451</v>
      </c>
      <c r="J53" s="27">
        <v>21880</v>
      </c>
      <c r="K53" s="31">
        <f t="shared" si="5"/>
        <v>0.84040219378427783</v>
      </c>
      <c r="L53" s="31">
        <f t="shared" si="6"/>
        <v>0.63697440585009146</v>
      </c>
      <c r="M53" s="31">
        <f t="shared" si="7"/>
        <v>0.20342778793418648</v>
      </c>
      <c r="N53" s="31">
        <f t="shared" si="3"/>
        <v>0.7579399608440287</v>
      </c>
      <c r="O53" s="31">
        <f t="shared" si="4"/>
        <v>0.2420600391559713</v>
      </c>
      <c r="P53" s="31">
        <v>0.79444899999999996</v>
      </c>
      <c r="Q53" s="31">
        <v>0.20555000000000001</v>
      </c>
      <c r="R53" s="27">
        <v>5804</v>
      </c>
      <c r="S53" s="27">
        <v>2553</v>
      </c>
      <c r="T53" s="31">
        <v>0.69450759842048582</v>
      </c>
      <c r="U53" s="99">
        <v>0.30549240157951418</v>
      </c>
    </row>
    <row r="54" spans="1:21" x14ac:dyDescent="0.2">
      <c r="A54" s="87" t="s">
        <v>749</v>
      </c>
      <c r="B54" s="26" t="s">
        <v>2356</v>
      </c>
      <c r="C54" s="31">
        <v>0.36138613861300001</v>
      </c>
      <c r="D54" s="31">
        <v>2.1827182718E-2</v>
      </c>
      <c r="E54" s="31">
        <v>0.49684968496800003</v>
      </c>
      <c r="F54" s="31">
        <v>1.1251125110000001E-3</v>
      </c>
      <c r="G54" s="31">
        <v>0.118811881188</v>
      </c>
      <c r="H54" s="27">
        <v>16200</v>
      </c>
      <c r="I54" s="27">
        <v>761</v>
      </c>
      <c r="J54" s="27">
        <v>21855</v>
      </c>
      <c r="K54" s="31">
        <f t="shared" si="5"/>
        <v>0.77606954930221916</v>
      </c>
      <c r="L54" s="31">
        <f t="shared" si="6"/>
        <v>0.74124914207275228</v>
      </c>
      <c r="M54" s="31">
        <f t="shared" si="7"/>
        <v>3.4820407229466943E-2</v>
      </c>
      <c r="N54" s="31">
        <f t="shared" si="3"/>
        <v>0.95513236247862743</v>
      </c>
      <c r="O54" s="31">
        <f t="shared" si="4"/>
        <v>4.4867637521372558E-2</v>
      </c>
      <c r="P54" s="31">
        <v>0.95697500000000002</v>
      </c>
      <c r="Q54" s="31">
        <v>4.3024E-2</v>
      </c>
      <c r="R54" s="27">
        <v>6723</v>
      </c>
      <c r="S54" s="27">
        <v>667</v>
      </c>
      <c r="T54" s="31">
        <v>0.90974289580514212</v>
      </c>
      <c r="U54" s="99">
        <v>9.0257104194857912E-2</v>
      </c>
    </row>
    <row r="55" spans="1:21" x14ac:dyDescent="0.2">
      <c r="A55" s="87" t="s">
        <v>732</v>
      </c>
      <c r="B55" s="26" t="s">
        <v>2360</v>
      </c>
      <c r="C55" s="31">
        <v>0.33459178857900002</v>
      </c>
      <c r="D55" s="31">
        <v>1.746106654E-2</v>
      </c>
      <c r="E55" s="31">
        <v>0.32184992921099997</v>
      </c>
      <c r="F55" s="31">
        <v>3.3034450209999998E-3</v>
      </c>
      <c r="G55" s="31">
        <v>0.32279377064600001</v>
      </c>
      <c r="H55" s="27">
        <v>10175</v>
      </c>
      <c r="I55" s="27">
        <v>1176</v>
      </c>
      <c r="J55" s="27">
        <v>20687</v>
      </c>
      <c r="K55" s="31">
        <f t="shared" si="5"/>
        <v>0.5487020834340407</v>
      </c>
      <c r="L55" s="31">
        <f t="shared" si="6"/>
        <v>0.49185478803113064</v>
      </c>
      <c r="M55" s="31">
        <f t="shared" si="7"/>
        <v>5.6847295402910038E-2</v>
      </c>
      <c r="N55" s="31">
        <f t="shared" si="3"/>
        <v>0.89639679323407628</v>
      </c>
      <c r="O55" s="31">
        <f t="shared" si="4"/>
        <v>0.1036032067659237</v>
      </c>
      <c r="P55" s="31">
        <v>0.90005400000000002</v>
      </c>
      <c r="Q55" s="31">
        <v>9.9945000000000006E-2</v>
      </c>
      <c r="R55" s="27">
        <v>4473</v>
      </c>
      <c r="S55" s="27">
        <v>907</v>
      </c>
      <c r="T55" s="31">
        <v>0.83141263940520449</v>
      </c>
      <c r="U55" s="99">
        <v>0.16858736059479554</v>
      </c>
    </row>
    <row r="56" spans="1:21" x14ac:dyDescent="0.2">
      <c r="A56" s="87" t="s">
        <v>694</v>
      </c>
      <c r="B56" s="26" t="s">
        <v>2337</v>
      </c>
      <c r="C56" s="31">
        <v>0.40736233647699999</v>
      </c>
      <c r="D56" s="31">
        <v>4.8980833586E-2</v>
      </c>
      <c r="E56" s="31">
        <v>0.159720109522</v>
      </c>
      <c r="F56" s="31">
        <v>3.0422878000000001E-3</v>
      </c>
      <c r="G56" s="31">
        <v>0.38089443261299999</v>
      </c>
      <c r="H56" s="27">
        <v>8558</v>
      </c>
      <c r="I56" s="27">
        <v>2947</v>
      </c>
      <c r="J56" s="27">
        <v>20488</v>
      </c>
      <c r="K56" s="31">
        <f t="shared" si="5"/>
        <v>0.56154822335025378</v>
      </c>
      <c r="L56" s="31">
        <f t="shared" si="6"/>
        <v>0.41770792659117534</v>
      </c>
      <c r="M56" s="31">
        <f t="shared" si="7"/>
        <v>0.14384029675907847</v>
      </c>
      <c r="N56" s="31">
        <f t="shared" si="3"/>
        <v>0.74385049978270312</v>
      </c>
      <c r="O56" s="31">
        <f t="shared" si="4"/>
        <v>0.25614950021729682</v>
      </c>
      <c r="P56" s="31">
        <v>0.78657500000000002</v>
      </c>
      <c r="Q56" s="31">
        <v>0.213424</v>
      </c>
      <c r="R56" s="27">
        <v>4282</v>
      </c>
      <c r="S56" s="27">
        <v>1751</v>
      </c>
      <c r="T56" s="31">
        <v>0.70976297032985247</v>
      </c>
      <c r="U56" s="99">
        <v>0.29023702967014753</v>
      </c>
    </row>
    <row r="57" spans="1:21" x14ac:dyDescent="0.2">
      <c r="A57" s="87" t="s">
        <v>688</v>
      </c>
      <c r="B57" s="26" t="s">
        <v>2353</v>
      </c>
      <c r="C57" s="31">
        <v>0.52676776904800005</v>
      </c>
      <c r="D57" s="31">
        <v>5.1891101772000001E-2</v>
      </c>
      <c r="E57" s="31">
        <v>0.208843413118</v>
      </c>
      <c r="F57" s="31">
        <v>7.3086058829999996E-3</v>
      </c>
      <c r="G57" s="31">
        <v>0.20518911017700001</v>
      </c>
      <c r="H57" s="27">
        <v>12587</v>
      </c>
      <c r="I57" s="27">
        <v>2322</v>
      </c>
      <c r="J57" s="27">
        <v>19722</v>
      </c>
      <c r="K57" s="31">
        <f t="shared" si="5"/>
        <v>0.75595781360916747</v>
      </c>
      <c r="L57" s="31">
        <f t="shared" si="6"/>
        <v>0.63822127573268428</v>
      </c>
      <c r="M57" s="31">
        <f t="shared" si="7"/>
        <v>0.11773653787648311</v>
      </c>
      <c r="N57" s="31">
        <f t="shared" si="3"/>
        <v>0.84425514789724332</v>
      </c>
      <c r="O57" s="31">
        <f t="shared" si="4"/>
        <v>0.15574485210275674</v>
      </c>
      <c r="P57" s="31">
        <v>0.86903699999999995</v>
      </c>
      <c r="Q57" s="31">
        <v>0.130962</v>
      </c>
      <c r="R57" s="27">
        <v>6216</v>
      </c>
      <c r="S57" s="27">
        <v>1582</v>
      </c>
      <c r="T57" s="31">
        <v>0.79712746858168759</v>
      </c>
      <c r="U57" s="99">
        <v>0.20287253141831238</v>
      </c>
    </row>
    <row r="58" spans="1:21" x14ac:dyDescent="0.2">
      <c r="A58" s="87" t="s">
        <v>709</v>
      </c>
      <c r="B58" s="26" t="s">
        <v>2346</v>
      </c>
      <c r="C58" s="31">
        <v>0.21246246246200001</v>
      </c>
      <c r="D58" s="31">
        <v>5.9684684683999997E-2</v>
      </c>
      <c r="E58" s="31">
        <v>0.15052552552500001</v>
      </c>
      <c r="F58" s="31">
        <v>2.2147147147000001E-2</v>
      </c>
      <c r="G58" s="31">
        <v>0.55518018018000004</v>
      </c>
      <c r="H58" s="27">
        <v>8170</v>
      </c>
      <c r="I58" s="27">
        <v>3904</v>
      </c>
      <c r="J58" s="27">
        <v>19661</v>
      </c>
      <c r="K58" s="31">
        <f t="shared" si="5"/>
        <v>0.61410915009409495</v>
      </c>
      <c r="L58" s="31">
        <f t="shared" si="6"/>
        <v>0.41554346167539802</v>
      </c>
      <c r="M58" s="31">
        <f t="shared" si="7"/>
        <v>0.1985656884186969</v>
      </c>
      <c r="N58" s="31">
        <f t="shared" si="3"/>
        <v>0.6766605930097731</v>
      </c>
      <c r="O58" s="31">
        <f t="shared" si="4"/>
        <v>0.32333940699022695</v>
      </c>
      <c r="P58" s="31">
        <v>0.69387100000000002</v>
      </c>
      <c r="Q58" s="31">
        <v>0.30612800000000001</v>
      </c>
      <c r="R58" s="27">
        <v>3679</v>
      </c>
      <c r="S58" s="27">
        <v>2153</v>
      </c>
      <c r="T58" s="31">
        <v>0.63082990397805216</v>
      </c>
      <c r="U58" s="99">
        <v>0.36917009602194789</v>
      </c>
    </row>
    <row r="59" spans="1:21" x14ac:dyDescent="0.2">
      <c r="A59" s="87" t="s">
        <v>759</v>
      </c>
      <c r="B59" s="26" t="s">
        <v>2342</v>
      </c>
      <c r="C59" s="31">
        <v>0.35686145764900001</v>
      </c>
      <c r="D59" s="31">
        <v>1.3131976361999999E-2</v>
      </c>
      <c r="E59" s="31">
        <v>0.55219960603999996</v>
      </c>
      <c r="F59" s="31">
        <v>0</v>
      </c>
      <c r="G59" s="31">
        <v>7.7806959947000001E-2</v>
      </c>
      <c r="H59" s="27">
        <v>15674</v>
      </c>
      <c r="I59" s="27">
        <v>621</v>
      </c>
      <c r="J59" s="27">
        <v>19540</v>
      </c>
      <c r="K59" s="31">
        <f t="shared" si="5"/>
        <v>0.83393039918116685</v>
      </c>
      <c r="L59" s="31">
        <f t="shared" si="6"/>
        <v>0.80214943705220065</v>
      </c>
      <c r="M59" s="31">
        <f t="shared" si="7"/>
        <v>3.1780962128966223E-2</v>
      </c>
      <c r="N59" s="31">
        <f t="shared" si="3"/>
        <v>0.96189015035286896</v>
      </c>
      <c r="O59" s="31">
        <f t="shared" si="4"/>
        <v>3.8109849647131024E-2</v>
      </c>
      <c r="P59" s="31">
        <v>0.96583699999999995</v>
      </c>
      <c r="Q59" s="31">
        <v>3.4161999999999998E-2</v>
      </c>
      <c r="R59" s="27">
        <v>6643</v>
      </c>
      <c r="S59" s="27">
        <v>579</v>
      </c>
      <c r="T59" s="31">
        <v>0.91982830240930491</v>
      </c>
      <c r="U59" s="99">
        <v>8.0171697590695104E-2</v>
      </c>
    </row>
    <row r="60" spans="1:21" x14ac:dyDescent="0.2">
      <c r="A60" s="87" t="s">
        <v>706</v>
      </c>
      <c r="B60" s="26" t="s">
        <v>2329</v>
      </c>
      <c r="C60" s="31">
        <v>0.31370117792899999</v>
      </c>
      <c r="D60" s="31">
        <v>2.9758214506999999E-2</v>
      </c>
      <c r="E60" s="31">
        <v>0.31866088034700002</v>
      </c>
      <c r="F60" s="31">
        <v>4.3397396150000002E-3</v>
      </c>
      <c r="G60" s="31">
        <v>0.33353998759999998</v>
      </c>
      <c r="H60" s="27">
        <v>10242</v>
      </c>
      <c r="I60" s="27">
        <v>2205</v>
      </c>
      <c r="J60" s="27">
        <v>17984</v>
      </c>
      <c r="K60" s="31">
        <f t="shared" si="5"/>
        <v>0.69211521352313166</v>
      </c>
      <c r="L60" s="31">
        <f t="shared" si="6"/>
        <v>0.56950622775800708</v>
      </c>
      <c r="M60" s="31">
        <f t="shared" si="7"/>
        <v>0.12260898576512455</v>
      </c>
      <c r="N60" s="31">
        <f t="shared" si="3"/>
        <v>0.82284887924801153</v>
      </c>
      <c r="O60" s="31">
        <f t="shared" si="4"/>
        <v>0.17715112075198844</v>
      </c>
      <c r="P60" s="31">
        <v>0.85454600000000003</v>
      </c>
      <c r="Q60" s="31">
        <v>0.145453</v>
      </c>
      <c r="R60" s="27">
        <v>4612</v>
      </c>
      <c r="S60" s="27">
        <v>1354</v>
      </c>
      <c r="T60" s="31">
        <v>0.77304726785115652</v>
      </c>
      <c r="U60" s="99">
        <v>0.22695273214884346</v>
      </c>
    </row>
    <row r="61" spans="1:21" x14ac:dyDescent="0.2">
      <c r="A61" s="87" t="s">
        <v>697</v>
      </c>
      <c r="B61" s="26" t="s">
        <v>2324</v>
      </c>
      <c r="C61" s="31">
        <v>0.43642404107499999</v>
      </c>
      <c r="D61" s="31">
        <v>4.8323769253999997E-2</v>
      </c>
      <c r="E61" s="31">
        <v>0.29628511023800003</v>
      </c>
      <c r="F61" s="31">
        <v>5.1344004830000001E-3</v>
      </c>
      <c r="G61" s="31">
        <v>0.21383267894800001</v>
      </c>
      <c r="H61" s="27">
        <v>8998</v>
      </c>
      <c r="I61" s="27">
        <v>1395</v>
      </c>
      <c r="J61" s="27">
        <v>16358</v>
      </c>
      <c r="K61" s="31">
        <f t="shared" si="5"/>
        <v>0.63534661939112358</v>
      </c>
      <c r="L61" s="31">
        <f t="shared" si="6"/>
        <v>0.55006724538452134</v>
      </c>
      <c r="M61" s="31">
        <f t="shared" si="7"/>
        <v>8.5279374006602279E-2</v>
      </c>
      <c r="N61" s="31">
        <f t="shared" si="3"/>
        <v>0.86577504089290869</v>
      </c>
      <c r="O61" s="31">
        <f t="shared" si="4"/>
        <v>0.13422495910709131</v>
      </c>
      <c r="P61" s="31">
        <v>0.87138899999999997</v>
      </c>
      <c r="Q61" s="31">
        <v>0.12861</v>
      </c>
      <c r="R61" s="27">
        <v>4301</v>
      </c>
      <c r="S61" s="27">
        <v>1053</v>
      </c>
      <c r="T61" s="31">
        <v>0.80332461710870373</v>
      </c>
      <c r="U61" s="99">
        <v>0.19667538289129624</v>
      </c>
    </row>
    <row r="62" spans="1:21" x14ac:dyDescent="0.2">
      <c r="A62" s="87" t="s">
        <v>690</v>
      </c>
      <c r="B62" s="26" t="s">
        <v>2381</v>
      </c>
      <c r="C62" s="31">
        <v>0.43585526315700002</v>
      </c>
      <c r="D62" s="31">
        <v>7.3684210525999994E-2</v>
      </c>
      <c r="E62" s="31">
        <v>0.24111842105199999</v>
      </c>
      <c r="F62" s="31">
        <v>6.2500000000000003E-3</v>
      </c>
      <c r="G62" s="31">
        <v>0.24309210526300001</v>
      </c>
      <c r="H62" s="27">
        <v>7594</v>
      </c>
      <c r="I62" s="27">
        <v>1464</v>
      </c>
      <c r="J62" s="27">
        <v>14312</v>
      </c>
      <c r="K62" s="31">
        <f t="shared" si="5"/>
        <v>0.63289547233091115</v>
      </c>
      <c r="L62" s="31">
        <f t="shared" si="6"/>
        <v>0.53060368921185019</v>
      </c>
      <c r="M62" s="31">
        <f t="shared" si="7"/>
        <v>0.10229178311906093</v>
      </c>
      <c r="N62" s="31">
        <f t="shared" si="3"/>
        <v>0.83837491720026491</v>
      </c>
      <c r="O62" s="31">
        <f t="shared" si="4"/>
        <v>0.16162508279973503</v>
      </c>
      <c r="P62" s="31">
        <v>0.83555400000000002</v>
      </c>
      <c r="Q62" s="31">
        <v>0.16444500000000001</v>
      </c>
      <c r="R62" s="27">
        <v>3813</v>
      </c>
      <c r="S62" s="27">
        <v>1153</v>
      </c>
      <c r="T62" s="31">
        <v>0.76782118405155053</v>
      </c>
      <c r="U62" s="99">
        <v>0.23217881594844947</v>
      </c>
    </row>
    <row r="63" spans="1:21" x14ac:dyDescent="0.2">
      <c r="A63" s="87" t="s">
        <v>696</v>
      </c>
      <c r="B63" s="26" t="s">
        <v>2339</v>
      </c>
      <c r="C63" s="31">
        <v>0.281132075471</v>
      </c>
      <c r="D63" s="31">
        <v>2.0125786162999999E-2</v>
      </c>
      <c r="E63" s="31">
        <v>0.31069182389900002</v>
      </c>
      <c r="F63" s="31">
        <v>1.2578616349999999E-3</v>
      </c>
      <c r="G63" s="31">
        <v>0.38679245283000002</v>
      </c>
      <c r="H63" s="27">
        <v>6990</v>
      </c>
      <c r="I63" s="27">
        <v>948</v>
      </c>
      <c r="J63" s="27">
        <v>12973</v>
      </c>
      <c r="K63" s="31">
        <f t="shared" si="5"/>
        <v>0.61188622523703073</v>
      </c>
      <c r="L63" s="31">
        <f t="shared" si="6"/>
        <v>0.53881137747629693</v>
      </c>
      <c r="M63" s="31">
        <f t="shared" si="7"/>
        <v>7.3074847760733835E-2</v>
      </c>
      <c r="N63" s="31">
        <f t="shared" si="3"/>
        <v>0.88057445200302342</v>
      </c>
      <c r="O63" s="31">
        <f t="shared" si="4"/>
        <v>0.11942554799697656</v>
      </c>
      <c r="P63" s="31">
        <v>0.89102999999999999</v>
      </c>
      <c r="Q63" s="31">
        <v>0.108969</v>
      </c>
      <c r="R63" s="27">
        <v>2734</v>
      </c>
      <c r="S63" s="27">
        <v>711</v>
      </c>
      <c r="T63" s="31">
        <v>0.7936139332365747</v>
      </c>
      <c r="U63" s="99">
        <v>0.20638606676342525</v>
      </c>
    </row>
    <row r="64" spans="1:21" x14ac:dyDescent="0.2">
      <c r="A64" s="87" t="s">
        <v>705</v>
      </c>
      <c r="B64" s="26" t="s">
        <v>629</v>
      </c>
      <c r="C64" s="31">
        <v>0.34761617380799997</v>
      </c>
      <c r="D64" s="31">
        <v>3.8020519010000003E-2</v>
      </c>
      <c r="E64" s="31">
        <v>0.287869643934</v>
      </c>
      <c r="F64" s="31">
        <v>4.2245021120000002E-3</v>
      </c>
      <c r="G64" s="31">
        <v>0.322269161134</v>
      </c>
      <c r="H64" s="27">
        <v>5341</v>
      </c>
      <c r="I64" s="27">
        <v>1018</v>
      </c>
      <c r="J64" s="27">
        <v>11800</v>
      </c>
      <c r="K64" s="31">
        <f t="shared" si="5"/>
        <v>0.53889830508474579</v>
      </c>
      <c r="L64" s="31">
        <f t="shared" si="6"/>
        <v>0.45262711864406779</v>
      </c>
      <c r="M64" s="31">
        <f t="shared" si="7"/>
        <v>8.6271186440677966E-2</v>
      </c>
      <c r="N64" s="31">
        <f t="shared" si="3"/>
        <v>0.83991193583896839</v>
      </c>
      <c r="O64" s="31">
        <f t="shared" si="4"/>
        <v>0.16008806416103161</v>
      </c>
      <c r="P64" s="31">
        <v>0.84287400000000001</v>
      </c>
      <c r="Q64" s="31">
        <v>0.15712499999999999</v>
      </c>
      <c r="R64" s="27">
        <v>2795</v>
      </c>
      <c r="S64" s="27">
        <v>793</v>
      </c>
      <c r="T64" s="31">
        <v>0.77898550724637683</v>
      </c>
      <c r="U64" s="99">
        <v>0.2210144927536232</v>
      </c>
    </row>
    <row r="65" spans="1:21" x14ac:dyDescent="0.2">
      <c r="A65" s="87" t="s">
        <v>714</v>
      </c>
      <c r="B65" s="26" t="s">
        <v>2344</v>
      </c>
      <c r="C65" s="31">
        <v>0.361627906976</v>
      </c>
      <c r="D65" s="31">
        <v>3.2558139533999997E-2</v>
      </c>
      <c r="E65" s="31">
        <v>0.20058139534800001</v>
      </c>
      <c r="F65" s="31">
        <v>1.0465116279E-2</v>
      </c>
      <c r="G65" s="31">
        <v>0.39476744186000001</v>
      </c>
      <c r="H65" s="27">
        <v>5085</v>
      </c>
      <c r="I65" s="27">
        <v>1398</v>
      </c>
      <c r="J65" s="27">
        <v>11272</v>
      </c>
      <c r="K65" s="31">
        <f t="shared" si="5"/>
        <v>0.57514194464158974</v>
      </c>
      <c r="L65" s="31">
        <f t="shared" si="6"/>
        <v>0.45111781405251949</v>
      </c>
      <c r="M65" s="31">
        <f t="shared" si="7"/>
        <v>0.12402413058907026</v>
      </c>
      <c r="N65" s="31">
        <f t="shared" si="3"/>
        <v>0.78435909301249418</v>
      </c>
      <c r="O65" s="31">
        <f t="shared" si="4"/>
        <v>0.21564090698750579</v>
      </c>
      <c r="P65" s="31">
        <v>0.80735500000000004</v>
      </c>
      <c r="Q65" s="31">
        <v>0.19264400000000001</v>
      </c>
      <c r="R65" s="27">
        <v>2662</v>
      </c>
      <c r="S65" s="27">
        <v>929</v>
      </c>
      <c r="T65" s="31">
        <v>0.74129768866610968</v>
      </c>
      <c r="U65" s="99">
        <v>0.25870231133389027</v>
      </c>
    </row>
    <row r="66" spans="1:21" x14ac:dyDescent="0.2">
      <c r="A66" s="87" t="s">
        <v>701</v>
      </c>
      <c r="B66" s="26" t="s">
        <v>2330</v>
      </c>
      <c r="C66" s="31">
        <v>0.42574626865600002</v>
      </c>
      <c r="D66" s="31">
        <v>1.4552238804999999E-2</v>
      </c>
      <c r="E66" s="31">
        <v>0.37126865671600001</v>
      </c>
      <c r="F66" s="31">
        <v>3.3582089550000002E-3</v>
      </c>
      <c r="G66" s="31">
        <v>0.18507462686500001</v>
      </c>
      <c r="H66" s="27">
        <v>7768</v>
      </c>
      <c r="I66" s="27">
        <v>741</v>
      </c>
      <c r="J66" s="27">
        <v>10964</v>
      </c>
      <c r="K66" s="31">
        <f t="shared" si="5"/>
        <v>0.77608537030280922</v>
      </c>
      <c r="L66" s="31">
        <f t="shared" si="6"/>
        <v>0.7085005472455308</v>
      </c>
      <c r="M66" s="31">
        <f t="shared" si="7"/>
        <v>6.7584823057278365E-2</v>
      </c>
      <c r="N66" s="31">
        <f t="shared" ref="N66:N129" si="8">H66/(H66+I66)</f>
        <v>0.91291573627923372</v>
      </c>
      <c r="O66" s="31">
        <f t="shared" ref="O66:O129" si="9">I66/(H66+I66)</f>
        <v>8.7084263720766247E-2</v>
      </c>
      <c r="P66" s="31">
        <v>0.93187699999999996</v>
      </c>
      <c r="Q66" s="31">
        <v>6.8122000000000002E-2</v>
      </c>
      <c r="R66" s="27">
        <v>3556</v>
      </c>
      <c r="S66" s="27">
        <v>573</v>
      </c>
      <c r="T66" s="31">
        <v>0.86122547832404939</v>
      </c>
      <c r="U66" s="99">
        <v>0.13877452167595059</v>
      </c>
    </row>
    <row r="67" spans="1:21" x14ac:dyDescent="0.2">
      <c r="A67" s="87" t="s">
        <v>733</v>
      </c>
      <c r="B67" s="26" t="s">
        <v>2435</v>
      </c>
      <c r="C67" s="31">
        <v>0.27987804878</v>
      </c>
      <c r="D67" s="31">
        <v>2.1951219511999999E-2</v>
      </c>
      <c r="E67" s="31">
        <v>0.27195121951200002</v>
      </c>
      <c r="F67" s="31">
        <v>6.7073170730000001E-3</v>
      </c>
      <c r="G67" s="31">
        <v>0.41951219512100002</v>
      </c>
      <c r="H67" s="27">
        <v>6270</v>
      </c>
      <c r="I67" s="27">
        <v>1244</v>
      </c>
      <c r="J67" s="27">
        <v>10738</v>
      </c>
      <c r="K67" s="31">
        <f t="shared" ref="K67:K130" si="10">(H67+I67)/J67</f>
        <v>0.69975786924939465</v>
      </c>
      <c r="L67" s="31">
        <f t="shared" ref="L67:L130" si="11">H67/J67</f>
        <v>0.58390761780592293</v>
      </c>
      <c r="M67" s="31">
        <f t="shared" ref="M67:M130" si="12">I67/J67</f>
        <v>0.11585025144347179</v>
      </c>
      <c r="N67" s="31">
        <f t="shared" si="8"/>
        <v>0.83444237423476175</v>
      </c>
      <c r="O67" s="31">
        <f t="shared" si="9"/>
        <v>0.16555762576523822</v>
      </c>
      <c r="P67" s="31">
        <v>0.83407200000000004</v>
      </c>
      <c r="Q67" s="31">
        <v>0.16592699999999999</v>
      </c>
      <c r="R67" s="27">
        <v>2250</v>
      </c>
      <c r="S67" s="27">
        <v>834</v>
      </c>
      <c r="T67" s="31">
        <v>0.72957198443579763</v>
      </c>
      <c r="U67" s="99">
        <v>0.27042801556420232</v>
      </c>
    </row>
    <row r="68" spans="1:21" x14ac:dyDescent="0.2">
      <c r="A68" s="87" t="s">
        <v>712</v>
      </c>
      <c r="B68" s="26" t="s">
        <v>588</v>
      </c>
      <c r="C68" s="31">
        <v>0.264722698684</v>
      </c>
      <c r="D68" s="31">
        <v>8.2904516866000005E-2</v>
      </c>
      <c r="E68" s="31">
        <v>0.21326472269800001</v>
      </c>
      <c r="F68" s="31">
        <v>1.9439679817E-2</v>
      </c>
      <c r="G68" s="31">
        <v>0.41966838193200001</v>
      </c>
      <c r="H68" s="27">
        <v>5117</v>
      </c>
      <c r="I68" s="27">
        <v>1570</v>
      </c>
      <c r="J68" s="27">
        <v>10701</v>
      </c>
      <c r="K68" s="31">
        <f t="shared" si="10"/>
        <v>0.6248948696383515</v>
      </c>
      <c r="L68" s="31">
        <f t="shared" si="11"/>
        <v>0.4781796093823007</v>
      </c>
      <c r="M68" s="31">
        <f t="shared" si="12"/>
        <v>0.14671526025605083</v>
      </c>
      <c r="N68" s="31">
        <f t="shared" si="8"/>
        <v>0.76521609092268583</v>
      </c>
      <c r="O68" s="31">
        <f t="shared" si="9"/>
        <v>0.2347839090773142</v>
      </c>
      <c r="P68" s="31">
        <v>0.76197099999999995</v>
      </c>
      <c r="Q68" s="31">
        <v>0.23802799999999999</v>
      </c>
      <c r="R68" s="27">
        <v>2543</v>
      </c>
      <c r="S68" s="27">
        <v>1122</v>
      </c>
      <c r="T68" s="31">
        <v>0.69386084583901775</v>
      </c>
      <c r="U68" s="99">
        <v>0.30613915416098225</v>
      </c>
    </row>
    <row r="69" spans="1:21" x14ac:dyDescent="0.2">
      <c r="A69" s="87" t="s">
        <v>760</v>
      </c>
      <c r="B69" s="26" t="s">
        <v>2364</v>
      </c>
      <c r="C69" s="31">
        <v>0.25716694772299997</v>
      </c>
      <c r="D69" s="31">
        <v>2.6559865092E-2</v>
      </c>
      <c r="E69" s="31">
        <v>0.363827993254</v>
      </c>
      <c r="F69" s="31">
        <v>6.7453625630000003E-3</v>
      </c>
      <c r="G69" s="31">
        <v>0.34569983136499999</v>
      </c>
      <c r="H69" s="27">
        <v>6959</v>
      </c>
      <c r="I69" s="27">
        <v>1325</v>
      </c>
      <c r="J69" s="27">
        <v>10023</v>
      </c>
      <c r="K69" s="31">
        <f t="shared" si="10"/>
        <v>0.82649905217998598</v>
      </c>
      <c r="L69" s="31">
        <f t="shared" si="11"/>
        <v>0.69430310286341412</v>
      </c>
      <c r="M69" s="31">
        <f t="shared" si="12"/>
        <v>0.13219594931657189</v>
      </c>
      <c r="N69" s="31">
        <f t="shared" si="8"/>
        <v>0.84005311443746977</v>
      </c>
      <c r="O69" s="31">
        <f t="shared" si="9"/>
        <v>0.15994688556253017</v>
      </c>
      <c r="P69" s="31">
        <v>0.85403799999999996</v>
      </c>
      <c r="Q69" s="31">
        <v>0.14596100000000001</v>
      </c>
      <c r="R69" s="27">
        <v>2803</v>
      </c>
      <c r="S69" s="27">
        <v>960</v>
      </c>
      <c r="T69" s="31">
        <v>0.74488440074408713</v>
      </c>
      <c r="U69" s="99">
        <v>0.25511559925591282</v>
      </c>
    </row>
    <row r="70" spans="1:21" x14ac:dyDescent="0.2">
      <c r="A70" s="87" t="s">
        <v>761</v>
      </c>
      <c r="B70" s="26" t="s">
        <v>2393</v>
      </c>
      <c r="C70" s="31">
        <v>0.24953445065099999</v>
      </c>
      <c r="D70" s="31">
        <v>1.9242706392999999E-2</v>
      </c>
      <c r="E70" s="31">
        <v>0.46244568590899998</v>
      </c>
      <c r="F70" s="31">
        <v>6.2073246400000002E-4</v>
      </c>
      <c r="G70" s="31">
        <v>0.26815642458099997</v>
      </c>
      <c r="H70" s="27">
        <v>6655</v>
      </c>
      <c r="I70" s="27">
        <v>616</v>
      </c>
      <c r="J70" s="27">
        <v>9794</v>
      </c>
      <c r="K70" s="31">
        <f t="shared" si="10"/>
        <v>0.74239330202164588</v>
      </c>
      <c r="L70" s="31">
        <f t="shared" si="11"/>
        <v>0.67949765162344289</v>
      </c>
      <c r="M70" s="31">
        <f t="shared" si="12"/>
        <v>6.2895650398202982E-2</v>
      </c>
      <c r="N70" s="31">
        <f t="shared" si="8"/>
        <v>0.91527987897125562</v>
      </c>
      <c r="O70" s="31">
        <f t="shared" si="9"/>
        <v>8.4720121028744322E-2</v>
      </c>
      <c r="P70" s="31">
        <v>0.92140599999999995</v>
      </c>
      <c r="Q70" s="31">
        <v>7.8592999999999996E-2</v>
      </c>
      <c r="R70" s="27">
        <v>2557</v>
      </c>
      <c r="S70" s="27">
        <v>491</v>
      </c>
      <c r="T70" s="31">
        <v>0.83891076115485563</v>
      </c>
      <c r="U70" s="99">
        <v>0.16108923884514437</v>
      </c>
    </row>
    <row r="71" spans="1:21" x14ac:dyDescent="0.2">
      <c r="A71" s="87" t="s">
        <v>711</v>
      </c>
      <c r="B71" s="26" t="s">
        <v>2441</v>
      </c>
      <c r="C71" s="31">
        <v>0.50198675496599998</v>
      </c>
      <c r="D71" s="31">
        <v>4.5916114789999997E-2</v>
      </c>
      <c r="E71" s="31">
        <v>0.20397350993300001</v>
      </c>
      <c r="F71" s="31">
        <v>7.5055187630000001E-3</v>
      </c>
      <c r="G71" s="31">
        <v>0.24061810154499999</v>
      </c>
      <c r="H71" s="27">
        <v>5425</v>
      </c>
      <c r="I71" s="27">
        <v>1165</v>
      </c>
      <c r="J71" s="27">
        <v>8782</v>
      </c>
      <c r="K71" s="31">
        <f t="shared" si="10"/>
        <v>0.75039854247324067</v>
      </c>
      <c r="L71" s="31">
        <f t="shared" si="11"/>
        <v>0.61774083352311548</v>
      </c>
      <c r="M71" s="31">
        <f t="shared" si="12"/>
        <v>0.13265770895012527</v>
      </c>
      <c r="N71" s="31">
        <f t="shared" si="8"/>
        <v>0.82321699544764793</v>
      </c>
      <c r="O71" s="31">
        <f t="shared" si="9"/>
        <v>0.17678300455235205</v>
      </c>
      <c r="P71" s="31">
        <v>0.84643400000000002</v>
      </c>
      <c r="Q71" s="31">
        <v>0.15356500000000001</v>
      </c>
      <c r="R71" s="27">
        <v>2648</v>
      </c>
      <c r="S71" s="27">
        <v>777</v>
      </c>
      <c r="T71" s="31">
        <v>0.77313868613138681</v>
      </c>
      <c r="U71" s="99">
        <v>0.22686131386861313</v>
      </c>
    </row>
    <row r="72" spans="1:21" x14ac:dyDescent="0.2">
      <c r="A72" s="87" t="s">
        <v>731</v>
      </c>
      <c r="B72" s="26" t="s">
        <v>2448</v>
      </c>
      <c r="C72" s="31">
        <v>0.23175965665199999</v>
      </c>
      <c r="D72" s="31">
        <v>2.5751072961000002E-2</v>
      </c>
      <c r="E72" s="31">
        <v>0.33619456366200001</v>
      </c>
      <c r="F72" s="31">
        <v>2.8612303290000002E-3</v>
      </c>
      <c r="G72" s="31">
        <v>0.40343347639400001</v>
      </c>
      <c r="H72" s="27">
        <v>4193</v>
      </c>
      <c r="I72" s="27">
        <v>452</v>
      </c>
      <c r="J72" s="27">
        <v>8720</v>
      </c>
      <c r="K72" s="31">
        <f t="shared" si="10"/>
        <v>0.53268348623853212</v>
      </c>
      <c r="L72" s="31">
        <f t="shared" si="11"/>
        <v>0.48084862385321103</v>
      </c>
      <c r="M72" s="31">
        <f t="shared" si="12"/>
        <v>5.1834862385321104E-2</v>
      </c>
      <c r="N72" s="31">
        <f t="shared" si="8"/>
        <v>0.90269106566200219</v>
      </c>
      <c r="O72" s="31">
        <f t="shared" si="9"/>
        <v>9.7308934337997852E-2</v>
      </c>
      <c r="P72" s="31">
        <v>0.91179100000000002</v>
      </c>
      <c r="Q72" s="31">
        <v>8.8207999999999995E-2</v>
      </c>
      <c r="R72" s="27">
        <v>1767</v>
      </c>
      <c r="S72" s="27">
        <v>344</v>
      </c>
      <c r="T72" s="31">
        <v>0.83704405495026057</v>
      </c>
      <c r="U72" s="99">
        <v>0.16295594504973945</v>
      </c>
    </row>
    <row r="73" spans="1:21" x14ac:dyDescent="0.2">
      <c r="A73" s="87" t="s">
        <v>762</v>
      </c>
      <c r="B73" s="26" t="s">
        <v>2319</v>
      </c>
      <c r="C73" s="31">
        <v>0.34728033472800002</v>
      </c>
      <c r="D73" s="31">
        <v>5.5588762701000001E-2</v>
      </c>
      <c r="E73" s="31">
        <v>0.44231918708899998</v>
      </c>
      <c r="F73" s="31">
        <v>1.793185893E-3</v>
      </c>
      <c r="G73" s="31">
        <v>0.15301852958699999</v>
      </c>
      <c r="H73" s="27">
        <v>5019</v>
      </c>
      <c r="I73" s="27">
        <v>525</v>
      </c>
      <c r="J73" s="27">
        <v>6921</v>
      </c>
      <c r="K73" s="31">
        <f t="shared" si="10"/>
        <v>0.80104031209362814</v>
      </c>
      <c r="L73" s="31">
        <f t="shared" si="11"/>
        <v>0.72518422193324661</v>
      </c>
      <c r="M73" s="31">
        <f t="shared" si="12"/>
        <v>7.5856090160381445E-2</v>
      </c>
      <c r="N73" s="31">
        <f t="shared" si="8"/>
        <v>0.90530303030303028</v>
      </c>
      <c r="O73" s="31">
        <f t="shared" si="9"/>
        <v>9.4696969696969696E-2</v>
      </c>
      <c r="P73" s="31">
        <v>0.89526399999999995</v>
      </c>
      <c r="Q73" s="31">
        <v>0.10473499999999999</v>
      </c>
      <c r="R73" s="27">
        <v>2154</v>
      </c>
      <c r="S73" s="27">
        <v>408</v>
      </c>
      <c r="T73" s="31">
        <v>0.84074941451990637</v>
      </c>
      <c r="U73" s="99">
        <v>0.15925058548009369</v>
      </c>
    </row>
    <row r="74" spans="1:21" x14ac:dyDescent="0.2">
      <c r="A74" s="87" t="s">
        <v>695</v>
      </c>
      <c r="B74" s="26" t="s">
        <v>634</v>
      </c>
      <c r="C74" s="31">
        <v>0.46446886446800001</v>
      </c>
      <c r="D74" s="31">
        <v>3.7362637361999997E-2</v>
      </c>
      <c r="E74" s="31">
        <v>0.22637362637299999</v>
      </c>
      <c r="F74" s="31">
        <v>2.4175824174999999E-2</v>
      </c>
      <c r="G74" s="31">
        <v>0.247619047619</v>
      </c>
      <c r="H74" s="27">
        <v>3628</v>
      </c>
      <c r="I74" s="27">
        <v>650</v>
      </c>
      <c r="J74" s="27">
        <v>6624</v>
      </c>
      <c r="K74" s="31">
        <f t="shared" si="10"/>
        <v>0.64583333333333337</v>
      </c>
      <c r="L74" s="31">
        <f t="shared" si="11"/>
        <v>0.54770531400966183</v>
      </c>
      <c r="M74" s="31">
        <f t="shared" si="12"/>
        <v>9.8128019323671503E-2</v>
      </c>
      <c r="N74" s="31">
        <f t="shared" si="8"/>
        <v>0.84805984104721832</v>
      </c>
      <c r="O74" s="31">
        <f t="shared" si="9"/>
        <v>0.15194015895278168</v>
      </c>
      <c r="P74" s="31">
        <v>0.86699099999999996</v>
      </c>
      <c r="Q74" s="31">
        <v>0.13300799999999999</v>
      </c>
      <c r="R74" s="27">
        <v>1762</v>
      </c>
      <c r="S74" s="27">
        <v>473</v>
      </c>
      <c r="T74" s="31">
        <v>0.78836689038031316</v>
      </c>
      <c r="U74" s="99">
        <v>0.21163310961968679</v>
      </c>
    </row>
    <row r="75" spans="1:21" x14ac:dyDescent="0.2">
      <c r="A75" s="87" t="s">
        <v>764</v>
      </c>
      <c r="B75" s="26" t="s">
        <v>2454</v>
      </c>
      <c r="C75" s="31">
        <v>0.170560747663</v>
      </c>
      <c r="D75" s="31">
        <v>2.3364485979999999E-3</v>
      </c>
      <c r="E75" s="31">
        <v>0.528037383177</v>
      </c>
      <c r="F75" s="31">
        <v>7.0093457939999996E-3</v>
      </c>
      <c r="G75" s="31">
        <v>0.29205607476599998</v>
      </c>
      <c r="H75" s="27">
        <v>4423</v>
      </c>
      <c r="I75" s="27">
        <v>386</v>
      </c>
      <c r="J75" s="27">
        <v>6553</v>
      </c>
      <c r="K75" s="31">
        <f t="shared" si="10"/>
        <v>0.73386235312070802</v>
      </c>
      <c r="L75" s="31">
        <f t="shared" si="11"/>
        <v>0.67495803448802072</v>
      </c>
      <c r="M75" s="31">
        <f t="shared" si="12"/>
        <v>5.8904318632687316E-2</v>
      </c>
      <c r="N75" s="31">
        <f t="shared" si="8"/>
        <v>0.91973383239758788</v>
      </c>
      <c r="O75" s="31">
        <f t="shared" si="9"/>
        <v>8.0266167602412147E-2</v>
      </c>
      <c r="P75" s="31">
        <v>0.93544899999999997</v>
      </c>
      <c r="Q75" s="31">
        <v>6.4549999999999996E-2</v>
      </c>
      <c r="R75" s="27">
        <v>1478</v>
      </c>
      <c r="S75" s="27">
        <v>268</v>
      </c>
      <c r="T75" s="31">
        <v>0.84650630011454753</v>
      </c>
      <c r="U75" s="99">
        <v>0.15349369988545247</v>
      </c>
    </row>
    <row r="76" spans="1:21" x14ac:dyDescent="0.2">
      <c r="A76" s="87" t="s">
        <v>721</v>
      </c>
      <c r="B76" s="26" t="s">
        <v>2347</v>
      </c>
      <c r="C76" s="31">
        <v>0.48436963242800002</v>
      </c>
      <c r="D76" s="31">
        <v>5.9086224664999999E-2</v>
      </c>
      <c r="E76" s="31">
        <v>0.20027481964900001</v>
      </c>
      <c r="F76" s="31">
        <v>1.6832703538E-2</v>
      </c>
      <c r="G76" s="31">
        <v>0.23943661971800001</v>
      </c>
      <c r="H76" s="27">
        <v>4532</v>
      </c>
      <c r="I76" s="27">
        <v>1187</v>
      </c>
      <c r="J76" s="27">
        <v>6545</v>
      </c>
      <c r="K76" s="31">
        <f t="shared" si="10"/>
        <v>0.87379679144385025</v>
      </c>
      <c r="L76" s="31">
        <f t="shared" si="11"/>
        <v>0.69243697478991595</v>
      </c>
      <c r="M76" s="31">
        <f t="shared" si="12"/>
        <v>0.1813598166539343</v>
      </c>
      <c r="N76" s="31">
        <f t="shared" si="8"/>
        <v>0.79244623185871654</v>
      </c>
      <c r="O76" s="31">
        <f t="shared" si="9"/>
        <v>0.20755376814128343</v>
      </c>
      <c r="P76" s="31">
        <v>0.81923900000000005</v>
      </c>
      <c r="Q76" s="31">
        <v>0.18076</v>
      </c>
      <c r="R76" s="27">
        <v>2892</v>
      </c>
      <c r="S76" s="27">
        <v>933</v>
      </c>
      <c r="T76" s="31">
        <v>0.75607843137254904</v>
      </c>
      <c r="U76" s="99">
        <v>0.24392156862745099</v>
      </c>
    </row>
    <row r="77" spans="1:21" x14ac:dyDescent="0.2">
      <c r="A77" s="87" t="s">
        <v>710</v>
      </c>
      <c r="B77" s="26" t="s">
        <v>630</v>
      </c>
      <c r="C77" s="31">
        <v>0.43454545454499999</v>
      </c>
      <c r="D77" s="31">
        <v>0.04</v>
      </c>
      <c r="E77" s="31">
        <v>0.230909090909</v>
      </c>
      <c r="F77" s="31">
        <v>0</v>
      </c>
      <c r="G77" s="31">
        <v>0.29454545454499997</v>
      </c>
      <c r="H77" s="27">
        <v>3495</v>
      </c>
      <c r="I77" s="27">
        <v>527</v>
      </c>
      <c r="J77" s="27">
        <v>6276</v>
      </c>
      <c r="K77" s="31">
        <f t="shared" si="10"/>
        <v>0.64085404716379857</v>
      </c>
      <c r="L77" s="31">
        <f t="shared" si="11"/>
        <v>0.55688336520076487</v>
      </c>
      <c r="M77" s="31">
        <f t="shared" si="12"/>
        <v>8.3970681963033783E-2</v>
      </c>
      <c r="N77" s="31">
        <f t="shared" si="8"/>
        <v>0.86897066136250622</v>
      </c>
      <c r="O77" s="31">
        <f t="shared" si="9"/>
        <v>0.13102933863749378</v>
      </c>
      <c r="P77" s="31">
        <v>0.89047399999999999</v>
      </c>
      <c r="Q77" s="31">
        <v>0.109525</v>
      </c>
      <c r="R77" s="27">
        <v>1538</v>
      </c>
      <c r="S77" s="27">
        <v>388</v>
      </c>
      <c r="T77" s="31">
        <v>0.79854620976116308</v>
      </c>
      <c r="U77" s="99">
        <v>0.20145379023883697</v>
      </c>
    </row>
    <row r="78" spans="1:21" x14ac:dyDescent="0.2">
      <c r="A78" s="87" t="s">
        <v>738</v>
      </c>
      <c r="B78" s="26" t="s">
        <v>2369</v>
      </c>
      <c r="C78" s="31">
        <v>0.3025477707</v>
      </c>
      <c r="D78" s="31">
        <v>7.4309978759999999E-3</v>
      </c>
      <c r="E78" s="31">
        <v>0.41188959660199997</v>
      </c>
      <c r="F78" s="31">
        <v>6.3694267510000001E-3</v>
      </c>
      <c r="G78" s="31">
        <v>0.27176220806700002</v>
      </c>
      <c r="H78" s="27">
        <v>3177</v>
      </c>
      <c r="I78" s="27">
        <v>462</v>
      </c>
      <c r="J78" s="27">
        <v>5683</v>
      </c>
      <c r="K78" s="31">
        <f t="shared" si="10"/>
        <v>0.64033081119127222</v>
      </c>
      <c r="L78" s="31">
        <f t="shared" si="11"/>
        <v>0.55903572057012141</v>
      </c>
      <c r="M78" s="31">
        <f t="shared" si="12"/>
        <v>8.1295090621150798E-2</v>
      </c>
      <c r="N78" s="31">
        <f t="shared" si="8"/>
        <v>0.8730420445177246</v>
      </c>
      <c r="O78" s="31">
        <f t="shared" si="9"/>
        <v>0.12695795548227534</v>
      </c>
      <c r="P78" s="31">
        <v>0.88497400000000004</v>
      </c>
      <c r="Q78" s="31">
        <v>0.115025</v>
      </c>
      <c r="R78" s="27">
        <v>1345</v>
      </c>
      <c r="S78" s="27">
        <v>317</v>
      </c>
      <c r="T78" s="31">
        <v>0.80926594464500601</v>
      </c>
      <c r="U78" s="99">
        <v>0.19073405535499399</v>
      </c>
    </row>
    <row r="79" spans="1:21" x14ac:dyDescent="0.2">
      <c r="A79" s="87" t="s">
        <v>743</v>
      </c>
      <c r="B79" s="26" t="s">
        <v>2446</v>
      </c>
      <c r="C79" s="31">
        <v>0.25747126436700002</v>
      </c>
      <c r="D79" s="31">
        <v>8.0459770110000006E-3</v>
      </c>
      <c r="E79" s="31">
        <v>0.32758620689599999</v>
      </c>
      <c r="F79" s="31">
        <v>5.747126436E-3</v>
      </c>
      <c r="G79" s="31">
        <v>0.40114942528699998</v>
      </c>
      <c r="H79" s="27">
        <v>3202</v>
      </c>
      <c r="I79" s="27">
        <v>629</v>
      </c>
      <c r="J79" s="27">
        <v>5533</v>
      </c>
      <c r="K79" s="31">
        <f t="shared" si="10"/>
        <v>0.69239110789806613</v>
      </c>
      <c r="L79" s="31">
        <f t="shared" si="11"/>
        <v>0.57870956081691671</v>
      </c>
      <c r="M79" s="31">
        <f t="shared" si="12"/>
        <v>0.11368154708114947</v>
      </c>
      <c r="N79" s="31">
        <f t="shared" si="8"/>
        <v>0.83581310362829553</v>
      </c>
      <c r="O79" s="31">
        <f t="shared" si="9"/>
        <v>0.16418689637170453</v>
      </c>
      <c r="P79" s="31">
        <v>0.850553</v>
      </c>
      <c r="Q79" s="31">
        <v>0.149446</v>
      </c>
      <c r="R79" s="27">
        <v>1240</v>
      </c>
      <c r="S79" s="27">
        <v>407</v>
      </c>
      <c r="T79" s="31">
        <v>0.75288403157255612</v>
      </c>
      <c r="U79" s="99">
        <v>0.24711596842744385</v>
      </c>
    </row>
    <row r="80" spans="1:21" x14ac:dyDescent="0.2">
      <c r="A80" s="87" t="s">
        <v>763</v>
      </c>
      <c r="B80" s="26" t="s">
        <v>2444</v>
      </c>
      <c r="C80" s="31">
        <v>0.25863192182400002</v>
      </c>
      <c r="D80" s="31">
        <v>6.5146579799999996E-3</v>
      </c>
      <c r="E80" s="31">
        <v>0.49315960912000001</v>
      </c>
      <c r="F80" s="31">
        <v>6.5146579799999996E-3</v>
      </c>
      <c r="G80" s="31">
        <v>0.235179153094</v>
      </c>
      <c r="H80" s="27">
        <v>4648</v>
      </c>
      <c r="I80" s="27">
        <v>603</v>
      </c>
      <c r="J80" s="27">
        <v>5466</v>
      </c>
      <c r="K80" s="31">
        <f t="shared" si="10"/>
        <v>0.9606659348701061</v>
      </c>
      <c r="L80" s="31">
        <f t="shared" si="11"/>
        <v>0.85034760336626414</v>
      </c>
      <c r="M80" s="31">
        <f t="shared" si="12"/>
        <v>0.11031833150384193</v>
      </c>
      <c r="N80" s="31">
        <f t="shared" si="8"/>
        <v>0.88516473052751854</v>
      </c>
      <c r="O80" s="31">
        <f t="shared" si="9"/>
        <v>0.11483526947248143</v>
      </c>
      <c r="P80" s="31">
        <v>0.90573099999999995</v>
      </c>
      <c r="Q80" s="31">
        <v>9.4268000000000005E-2</v>
      </c>
      <c r="R80" s="27">
        <v>1592</v>
      </c>
      <c r="S80" s="27">
        <v>393</v>
      </c>
      <c r="T80" s="31">
        <v>0.80201511335012599</v>
      </c>
      <c r="U80" s="99">
        <v>0.19798488664987404</v>
      </c>
    </row>
    <row r="81" spans="1:21" x14ac:dyDescent="0.2">
      <c r="A81" s="87" t="s">
        <v>693</v>
      </c>
      <c r="B81" s="26" t="s">
        <v>2414</v>
      </c>
      <c r="C81" s="31">
        <v>0.51826484018200003</v>
      </c>
      <c r="D81" s="31">
        <v>0.106164383561</v>
      </c>
      <c r="E81" s="31">
        <v>0.21347031963400001</v>
      </c>
      <c r="F81" s="31">
        <v>1.0273972601999999E-2</v>
      </c>
      <c r="G81" s="31">
        <v>0.151826484018</v>
      </c>
      <c r="H81" s="27">
        <v>1917</v>
      </c>
      <c r="I81" s="27">
        <v>395</v>
      </c>
      <c r="J81" s="27">
        <v>4571</v>
      </c>
      <c r="K81" s="31">
        <f t="shared" si="10"/>
        <v>0.5057974185079851</v>
      </c>
      <c r="L81" s="31">
        <f t="shared" si="11"/>
        <v>0.41938306716254647</v>
      </c>
      <c r="M81" s="31">
        <f t="shared" si="12"/>
        <v>8.6414351345438636E-2</v>
      </c>
      <c r="N81" s="31">
        <f t="shared" si="8"/>
        <v>0.82915224913494812</v>
      </c>
      <c r="O81" s="31">
        <f t="shared" si="9"/>
        <v>0.17084775086505191</v>
      </c>
      <c r="P81" s="31">
        <v>0.83710300000000004</v>
      </c>
      <c r="Q81" s="31">
        <v>0.16289600000000001</v>
      </c>
      <c r="R81" s="27">
        <v>1006</v>
      </c>
      <c r="S81" s="27">
        <v>272</v>
      </c>
      <c r="T81" s="31">
        <v>0.78716744913928016</v>
      </c>
      <c r="U81" s="99">
        <v>0.21283255086071987</v>
      </c>
    </row>
    <row r="82" spans="1:21" x14ac:dyDescent="0.2">
      <c r="A82" s="87" t="s">
        <v>719</v>
      </c>
      <c r="B82" s="26" t="s">
        <v>2340</v>
      </c>
      <c r="C82" s="31">
        <v>0.35334088335199998</v>
      </c>
      <c r="D82" s="31">
        <v>2.3782559456E-2</v>
      </c>
      <c r="E82" s="31">
        <v>0.42582106455199997</v>
      </c>
      <c r="F82" s="31">
        <v>1.132502831E-3</v>
      </c>
      <c r="G82" s="31">
        <v>0.19592298980699999</v>
      </c>
      <c r="H82" s="27">
        <v>3088</v>
      </c>
      <c r="I82" s="27">
        <v>260</v>
      </c>
      <c r="J82" s="27">
        <v>4418</v>
      </c>
      <c r="K82" s="31">
        <f t="shared" si="10"/>
        <v>0.75780896333182435</v>
      </c>
      <c r="L82" s="31">
        <f t="shared" si="11"/>
        <v>0.69895880488909012</v>
      </c>
      <c r="M82" s="31">
        <f t="shared" si="12"/>
        <v>5.8850158442734266E-2</v>
      </c>
      <c r="N82" s="31">
        <f t="shared" si="8"/>
        <v>0.92234169653524489</v>
      </c>
      <c r="O82" s="31">
        <f t="shared" si="9"/>
        <v>7.765830346475508E-2</v>
      </c>
      <c r="P82" s="31">
        <v>0.93283499999999997</v>
      </c>
      <c r="Q82" s="31">
        <v>6.7164000000000001E-2</v>
      </c>
      <c r="R82" s="27">
        <v>1312</v>
      </c>
      <c r="S82" s="27">
        <v>205</v>
      </c>
      <c r="T82" s="31">
        <v>0.86486486486486491</v>
      </c>
      <c r="U82" s="99">
        <v>0.13513513513513514</v>
      </c>
    </row>
    <row r="83" spans="1:21" x14ac:dyDescent="0.2">
      <c r="A83" s="87" t="s">
        <v>698</v>
      </c>
      <c r="B83" s="26" t="s">
        <v>2509</v>
      </c>
      <c r="C83" s="31">
        <v>0.41686001546700002</v>
      </c>
      <c r="D83" s="31">
        <v>0.13379737045599999</v>
      </c>
      <c r="E83" s="31">
        <v>0.201856148491</v>
      </c>
      <c r="F83" s="31">
        <v>3.8669760240000002E-3</v>
      </c>
      <c r="G83" s="31">
        <v>0.24361948955900001</v>
      </c>
      <c r="H83" s="27">
        <v>2414</v>
      </c>
      <c r="I83" s="27">
        <v>673</v>
      </c>
      <c r="J83" s="27">
        <v>4291</v>
      </c>
      <c r="K83" s="31">
        <f t="shared" si="10"/>
        <v>0.71941272430668846</v>
      </c>
      <c r="L83" s="31">
        <f t="shared" si="11"/>
        <v>0.56257282684688881</v>
      </c>
      <c r="M83" s="31">
        <f t="shared" si="12"/>
        <v>0.15683989745979959</v>
      </c>
      <c r="N83" s="31">
        <f t="shared" si="8"/>
        <v>0.78198898607061873</v>
      </c>
      <c r="O83" s="31">
        <f t="shared" si="9"/>
        <v>0.21801101392938127</v>
      </c>
      <c r="P83" s="31">
        <v>0.78249800000000003</v>
      </c>
      <c r="Q83" s="31">
        <v>0.217501</v>
      </c>
      <c r="R83" s="27">
        <v>1291</v>
      </c>
      <c r="S83" s="27">
        <v>509</v>
      </c>
      <c r="T83" s="31">
        <v>0.71722222222222221</v>
      </c>
      <c r="U83" s="99">
        <v>0.28277777777777779</v>
      </c>
    </row>
    <row r="84" spans="1:21" x14ac:dyDescent="0.2">
      <c r="A84" s="87" t="s">
        <v>745</v>
      </c>
      <c r="B84" s="26" t="s">
        <v>2343</v>
      </c>
      <c r="C84" s="31">
        <v>0.25294117646999997</v>
      </c>
      <c r="D84" s="31">
        <v>0.14117647058800001</v>
      </c>
      <c r="E84" s="31">
        <v>0.149019607843</v>
      </c>
      <c r="F84" s="31">
        <v>1.9607843130000002E-3</v>
      </c>
      <c r="G84" s="31">
        <v>0.45490196078400003</v>
      </c>
      <c r="H84" s="27">
        <v>2328</v>
      </c>
      <c r="I84" s="27">
        <v>466</v>
      </c>
      <c r="J84" s="27">
        <v>4289</v>
      </c>
      <c r="K84" s="31">
        <f t="shared" si="10"/>
        <v>0.65143390067614826</v>
      </c>
      <c r="L84" s="31">
        <f t="shared" si="11"/>
        <v>0.54278386570296111</v>
      </c>
      <c r="M84" s="31">
        <f t="shared" si="12"/>
        <v>0.10865003497318722</v>
      </c>
      <c r="N84" s="31">
        <f t="shared" si="8"/>
        <v>0.83321403006442374</v>
      </c>
      <c r="O84" s="31">
        <f t="shared" si="9"/>
        <v>0.16678596993557623</v>
      </c>
      <c r="P84" s="31">
        <v>0.80869100000000005</v>
      </c>
      <c r="Q84" s="31">
        <v>0.19130800000000001</v>
      </c>
      <c r="R84" s="27">
        <v>871</v>
      </c>
      <c r="S84" s="27">
        <v>338</v>
      </c>
      <c r="T84" s="31">
        <v>0.72043010752688175</v>
      </c>
      <c r="U84" s="99">
        <v>0.27956989247311825</v>
      </c>
    </row>
    <row r="85" spans="1:21" x14ac:dyDescent="0.2">
      <c r="A85" s="87" t="s">
        <v>768</v>
      </c>
      <c r="B85" s="26" t="s">
        <v>2469</v>
      </c>
      <c r="C85" s="31">
        <v>0.129533678756</v>
      </c>
      <c r="D85" s="31">
        <v>5.1813471499999996E-3</v>
      </c>
      <c r="E85" s="31">
        <v>0.42746113989599999</v>
      </c>
      <c r="F85" s="31">
        <v>0</v>
      </c>
      <c r="G85" s="31">
        <v>0.43782383419600002</v>
      </c>
      <c r="H85" s="27">
        <v>2354</v>
      </c>
      <c r="I85" s="27">
        <v>239</v>
      </c>
      <c r="J85" s="27">
        <v>4226</v>
      </c>
      <c r="K85" s="31">
        <f t="shared" si="10"/>
        <v>0.61358258400378607</v>
      </c>
      <c r="L85" s="31">
        <f t="shared" si="11"/>
        <v>0.55702792238523424</v>
      </c>
      <c r="M85" s="31">
        <f t="shared" si="12"/>
        <v>5.655466161855182E-2</v>
      </c>
      <c r="N85" s="31">
        <f t="shared" si="8"/>
        <v>0.90782876976475124</v>
      </c>
      <c r="O85" s="31">
        <f t="shared" si="9"/>
        <v>9.2171230235248744E-2</v>
      </c>
      <c r="P85" s="31">
        <v>0.91457699999999997</v>
      </c>
      <c r="Q85" s="31">
        <v>8.5421999999999998E-2</v>
      </c>
      <c r="R85" s="27">
        <v>896</v>
      </c>
      <c r="S85" s="27">
        <v>190</v>
      </c>
      <c r="T85" s="31">
        <v>0.82504604051565378</v>
      </c>
      <c r="U85" s="99">
        <v>0.17495395948434622</v>
      </c>
    </row>
    <row r="86" spans="1:21" x14ac:dyDescent="0.2">
      <c r="A86" s="87" t="s">
        <v>699</v>
      </c>
      <c r="B86" s="26" t="s">
        <v>2385</v>
      </c>
      <c r="C86" s="31">
        <v>0.39627329192499999</v>
      </c>
      <c r="D86" s="31">
        <v>5.9627329191999999E-2</v>
      </c>
      <c r="E86" s="31">
        <v>0.27080745341599999</v>
      </c>
      <c r="F86" s="31">
        <v>2.484472049E-3</v>
      </c>
      <c r="G86" s="31">
        <v>0.27080745341599999</v>
      </c>
      <c r="H86" s="27">
        <v>2613</v>
      </c>
      <c r="I86" s="27">
        <v>405</v>
      </c>
      <c r="J86" s="27">
        <v>4176</v>
      </c>
      <c r="K86" s="31">
        <f t="shared" si="10"/>
        <v>0.7227011494252874</v>
      </c>
      <c r="L86" s="31">
        <f t="shared" si="11"/>
        <v>0.62571839080459768</v>
      </c>
      <c r="M86" s="31">
        <f t="shared" si="12"/>
        <v>9.6982758620689655E-2</v>
      </c>
      <c r="N86" s="31">
        <f t="shared" si="8"/>
        <v>0.86580516898608351</v>
      </c>
      <c r="O86" s="31">
        <f t="shared" si="9"/>
        <v>0.13419483101391649</v>
      </c>
      <c r="P86" s="31">
        <v>0.87383100000000002</v>
      </c>
      <c r="Q86" s="31">
        <v>0.126168</v>
      </c>
      <c r="R86" s="27">
        <v>954</v>
      </c>
      <c r="S86" s="27">
        <v>282</v>
      </c>
      <c r="T86" s="31">
        <v>0.77184466019417475</v>
      </c>
      <c r="U86" s="99">
        <v>0.22815533980582525</v>
      </c>
    </row>
    <row r="87" spans="1:21" x14ac:dyDescent="0.2">
      <c r="A87" s="87" t="s">
        <v>702</v>
      </c>
      <c r="B87" s="26" t="s">
        <v>2382</v>
      </c>
      <c r="C87" s="31">
        <v>0.42178770949700001</v>
      </c>
      <c r="D87" s="31">
        <v>4.3761638733E-2</v>
      </c>
      <c r="E87" s="31">
        <v>0.350093109869</v>
      </c>
      <c r="F87" s="31">
        <v>9.3109869600000003E-4</v>
      </c>
      <c r="G87" s="31">
        <v>0.18342644320199999</v>
      </c>
      <c r="H87" s="27">
        <v>2835</v>
      </c>
      <c r="I87" s="27">
        <v>374</v>
      </c>
      <c r="J87" s="27">
        <v>4031</v>
      </c>
      <c r="K87" s="31">
        <f t="shared" si="10"/>
        <v>0.79608037707764823</v>
      </c>
      <c r="L87" s="31">
        <f t="shared" si="11"/>
        <v>0.70329942942197965</v>
      </c>
      <c r="M87" s="31">
        <f t="shared" si="12"/>
        <v>9.2780947655668564E-2</v>
      </c>
      <c r="N87" s="31">
        <f t="shared" si="8"/>
        <v>0.88345278903085078</v>
      </c>
      <c r="O87" s="31">
        <f t="shared" si="9"/>
        <v>0.11654721096914927</v>
      </c>
      <c r="P87" s="31">
        <v>0.90428699999999995</v>
      </c>
      <c r="Q87" s="31">
        <v>9.5712000000000005E-2</v>
      </c>
      <c r="R87" s="27">
        <v>1225</v>
      </c>
      <c r="S87" s="27">
        <v>256</v>
      </c>
      <c r="T87" s="31">
        <v>0.82714382174206613</v>
      </c>
      <c r="U87" s="99">
        <v>0.17285617825793384</v>
      </c>
    </row>
    <row r="88" spans="1:21" x14ac:dyDescent="0.2">
      <c r="A88" s="87" t="s">
        <v>767</v>
      </c>
      <c r="B88" s="26" t="s">
        <v>2494</v>
      </c>
      <c r="C88" s="31">
        <v>0.29176201372900001</v>
      </c>
      <c r="D88" s="31">
        <v>2.5171624712999999E-2</v>
      </c>
      <c r="E88" s="31">
        <v>0.28375286041100001</v>
      </c>
      <c r="F88" s="31">
        <v>2.2883295190000001E-3</v>
      </c>
      <c r="G88" s="31">
        <v>0.39702517162399997</v>
      </c>
      <c r="H88" s="27">
        <v>2599</v>
      </c>
      <c r="I88" s="27">
        <v>533</v>
      </c>
      <c r="J88" s="27">
        <v>3880</v>
      </c>
      <c r="K88" s="31">
        <f t="shared" si="10"/>
        <v>0.80721649484536084</v>
      </c>
      <c r="L88" s="31">
        <f t="shared" si="11"/>
        <v>0.66984536082474222</v>
      </c>
      <c r="M88" s="31">
        <f t="shared" si="12"/>
        <v>0.13737113402061857</v>
      </c>
      <c r="N88" s="31">
        <f t="shared" si="8"/>
        <v>0.82982120051085573</v>
      </c>
      <c r="O88" s="31">
        <f t="shared" si="9"/>
        <v>0.17017879948914433</v>
      </c>
      <c r="P88" s="31">
        <v>0.85501099999999997</v>
      </c>
      <c r="Q88" s="31">
        <v>0.14498800000000001</v>
      </c>
      <c r="R88" s="27">
        <v>1091</v>
      </c>
      <c r="S88" s="27">
        <v>383</v>
      </c>
      <c r="T88" s="31">
        <v>0.74016282225237451</v>
      </c>
      <c r="U88" s="99">
        <v>0.25983717774762549</v>
      </c>
    </row>
    <row r="89" spans="1:21" x14ac:dyDescent="0.2">
      <c r="A89" s="87" t="s">
        <v>707</v>
      </c>
      <c r="B89" s="26" t="s">
        <v>2326</v>
      </c>
      <c r="C89" s="31">
        <v>0.43412526997799999</v>
      </c>
      <c r="D89" s="31">
        <v>7.1274298055999996E-2</v>
      </c>
      <c r="E89" s="31">
        <v>0.30129589632800002</v>
      </c>
      <c r="F89" s="31">
        <v>0</v>
      </c>
      <c r="G89" s="31">
        <v>0.19330453563700001</v>
      </c>
      <c r="H89" s="27">
        <v>2359</v>
      </c>
      <c r="I89" s="27">
        <v>355</v>
      </c>
      <c r="J89" s="27">
        <v>3596</v>
      </c>
      <c r="K89" s="31">
        <f t="shared" si="10"/>
        <v>0.75472747497219128</v>
      </c>
      <c r="L89" s="31">
        <f t="shared" si="11"/>
        <v>0.65600667408231372</v>
      </c>
      <c r="M89" s="31">
        <f t="shared" si="12"/>
        <v>9.8720800889877641E-2</v>
      </c>
      <c r="N89" s="31">
        <f t="shared" si="8"/>
        <v>0.86919675755342662</v>
      </c>
      <c r="O89" s="31">
        <f t="shared" si="9"/>
        <v>0.13080324244657332</v>
      </c>
      <c r="P89" s="31">
        <v>0.87548099999999995</v>
      </c>
      <c r="Q89" s="31">
        <v>0.124518</v>
      </c>
      <c r="R89" s="27">
        <v>1163</v>
      </c>
      <c r="S89" s="27">
        <v>260</v>
      </c>
      <c r="T89" s="31">
        <v>0.8172874209416725</v>
      </c>
      <c r="U89" s="99">
        <v>0.18271257905832747</v>
      </c>
    </row>
    <row r="90" spans="1:21" x14ac:dyDescent="0.2">
      <c r="A90" s="87" t="s">
        <v>725</v>
      </c>
      <c r="B90" s="26" t="s">
        <v>2394</v>
      </c>
      <c r="C90" s="31">
        <v>0.29462365591299999</v>
      </c>
      <c r="D90" s="31">
        <v>1.2903225806E-2</v>
      </c>
      <c r="E90" s="31">
        <v>0.24301075268799999</v>
      </c>
      <c r="F90" s="31">
        <v>4.3010752680000004E-3</v>
      </c>
      <c r="G90" s="31">
        <v>0.44516129032200003</v>
      </c>
      <c r="H90" s="27">
        <v>2094</v>
      </c>
      <c r="I90" s="27">
        <v>320</v>
      </c>
      <c r="J90" s="27">
        <v>3542</v>
      </c>
      <c r="K90" s="31">
        <f t="shared" si="10"/>
        <v>0.68153585544889894</v>
      </c>
      <c r="L90" s="31">
        <f t="shared" si="11"/>
        <v>0.59119141727837377</v>
      </c>
      <c r="M90" s="31">
        <f t="shared" si="12"/>
        <v>9.0344438170525121E-2</v>
      </c>
      <c r="N90" s="31">
        <f t="shared" si="8"/>
        <v>0.86743993371996686</v>
      </c>
      <c r="O90" s="31">
        <f t="shared" si="9"/>
        <v>0.13256006628003314</v>
      </c>
      <c r="P90" s="31">
        <v>0.89693000000000001</v>
      </c>
      <c r="Q90" s="31">
        <v>0.10306899999999999</v>
      </c>
      <c r="R90" s="27">
        <v>639</v>
      </c>
      <c r="S90" s="27">
        <v>216</v>
      </c>
      <c r="T90" s="31">
        <v>0.74736842105263157</v>
      </c>
      <c r="U90" s="99">
        <v>0.25263157894736843</v>
      </c>
    </row>
    <row r="91" spans="1:21" x14ac:dyDescent="0.2">
      <c r="A91" s="87" t="s">
        <v>728</v>
      </c>
      <c r="B91" s="26" t="s">
        <v>2443</v>
      </c>
      <c r="C91" s="31">
        <v>0.40547263681500001</v>
      </c>
      <c r="D91" s="31">
        <v>1.9900497512000001E-2</v>
      </c>
      <c r="E91" s="31">
        <v>0.350746268656</v>
      </c>
      <c r="F91" s="31">
        <v>4.9751243780000003E-3</v>
      </c>
      <c r="G91" s="31">
        <v>0.21890547263599999</v>
      </c>
      <c r="H91" s="27">
        <v>1710</v>
      </c>
      <c r="I91" s="27">
        <v>398</v>
      </c>
      <c r="J91" s="27">
        <v>3314</v>
      </c>
      <c r="K91" s="31">
        <f t="shared" si="10"/>
        <v>0.63608931804465907</v>
      </c>
      <c r="L91" s="31">
        <f t="shared" si="11"/>
        <v>0.515992757996379</v>
      </c>
      <c r="M91" s="31">
        <f t="shared" si="12"/>
        <v>0.12009656004828002</v>
      </c>
      <c r="N91" s="31">
        <f t="shared" si="8"/>
        <v>0.81119544592030357</v>
      </c>
      <c r="O91" s="31">
        <f t="shared" si="9"/>
        <v>0.1888045540796964</v>
      </c>
      <c r="P91" s="31">
        <v>0.874892</v>
      </c>
      <c r="Q91" s="31">
        <v>0.125107</v>
      </c>
      <c r="R91" s="27">
        <v>846</v>
      </c>
      <c r="S91" s="27">
        <v>207</v>
      </c>
      <c r="T91" s="31">
        <v>0.80341880341880345</v>
      </c>
      <c r="U91" s="99">
        <v>0.19658119658119658</v>
      </c>
    </row>
    <row r="92" spans="1:21" x14ac:dyDescent="0.2">
      <c r="A92" s="87" t="s">
        <v>724</v>
      </c>
      <c r="B92" s="26" t="s">
        <v>2433</v>
      </c>
      <c r="C92" s="31">
        <v>0.53240152477699998</v>
      </c>
      <c r="D92" s="31">
        <v>4.5743329096999998E-2</v>
      </c>
      <c r="E92" s="31">
        <v>0.20711562896999999</v>
      </c>
      <c r="F92" s="31">
        <v>1.27064803E-3</v>
      </c>
      <c r="G92" s="31">
        <v>0.213468869123</v>
      </c>
      <c r="H92" s="27">
        <v>2073</v>
      </c>
      <c r="I92" s="27">
        <v>300</v>
      </c>
      <c r="J92" s="27">
        <v>3299</v>
      </c>
      <c r="K92" s="31">
        <f t="shared" si="10"/>
        <v>0.71930888147923611</v>
      </c>
      <c r="L92" s="31">
        <f t="shared" si="11"/>
        <v>0.62837223401030617</v>
      </c>
      <c r="M92" s="31">
        <f t="shared" si="12"/>
        <v>9.0936647468929974E-2</v>
      </c>
      <c r="N92" s="31">
        <f t="shared" si="8"/>
        <v>0.87357774968394442</v>
      </c>
      <c r="O92" s="31">
        <f t="shared" si="9"/>
        <v>0.12642225031605561</v>
      </c>
      <c r="P92" s="31">
        <v>0.89574200000000004</v>
      </c>
      <c r="Q92" s="31">
        <v>0.104257</v>
      </c>
      <c r="R92" s="27">
        <v>945</v>
      </c>
      <c r="S92" s="27">
        <v>214</v>
      </c>
      <c r="T92" s="31">
        <v>0.81535806729939608</v>
      </c>
      <c r="U92" s="99">
        <v>0.18464193270060397</v>
      </c>
    </row>
    <row r="93" spans="1:21" x14ac:dyDescent="0.2">
      <c r="A93" s="87" t="s">
        <v>737</v>
      </c>
      <c r="B93" s="26" t="s">
        <v>623</v>
      </c>
      <c r="C93" s="31">
        <v>0.27831094049900001</v>
      </c>
      <c r="D93" s="31">
        <v>3.2629558540999998E-2</v>
      </c>
      <c r="E93" s="31">
        <v>0.28598848368500002</v>
      </c>
      <c r="F93" s="31">
        <v>2.1113243760999999E-2</v>
      </c>
      <c r="G93" s="31">
        <v>0.381957773512</v>
      </c>
      <c r="H93" s="27">
        <v>1601</v>
      </c>
      <c r="I93" s="27">
        <v>379</v>
      </c>
      <c r="J93" s="27">
        <v>3027</v>
      </c>
      <c r="K93" s="31">
        <f t="shared" si="10"/>
        <v>0.65411298315163524</v>
      </c>
      <c r="L93" s="31">
        <f t="shared" si="11"/>
        <v>0.52890650809382223</v>
      </c>
      <c r="M93" s="31">
        <f t="shared" si="12"/>
        <v>0.12520647505781302</v>
      </c>
      <c r="N93" s="31">
        <f t="shared" si="8"/>
        <v>0.80858585858585863</v>
      </c>
      <c r="O93" s="31">
        <f t="shared" si="9"/>
        <v>0.19141414141414143</v>
      </c>
      <c r="P93" s="31">
        <v>0.81936600000000004</v>
      </c>
      <c r="Q93" s="31">
        <v>0.18063299999999999</v>
      </c>
      <c r="R93" s="27">
        <v>732</v>
      </c>
      <c r="S93" s="27">
        <v>265</v>
      </c>
      <c r="T93" s="31">
        <v>0.73420260782347047</v>
      </c>
      <c r="U93" s="99">
        <v>0.26579739217652959</v>
      </c>
    </row>
    <row r="94" spans="1:21" x14ac:dyDescent="0.2">
      <c r="A94" s="87" t="s">
        <v>742</v>
      </c>
      <c r="B94" s="26" t="s">
        <v>2397</v>
      </c>
      <c r="C94" s="31">
        <v>0.18041237113399999</v>
      </c>
      <c r="D94" s="31">
        <v>2.0618556701000001E-2</v>
      </c>
      <c r="E94" s="31">
        <v>0.340206185567</v>
      </c>
      <c r="F94" s="31">
        <v>1.0309278349999999E-2</v>
      </c>
      <c r="G94" s="31">
        <v>0.44845360824699998</v>
      </c>
      <c r="H94" s="27">
        <v>1253</v>
      </c>
      <c r="I94" s="27">
        <v>176</v>
      </c>
      <c r="J94" s="27">
        <v>2974</v>
      </c>
      <c r="K94" s="31">
        <f t="shared" si="10"/>
        <v>0.48049764626765301</v>
      </c>
      <c r="L94" s="31">
        <f t="shared" si="11"/>
        <v>0.42131809011432414</v>
      </c>
      <c r="M94" s="31">
        <f t="shared" si="12"/>
        <v>5.9179556153328851E-2</v>
      </c>
      <c r="N94" s="31">
        <f t="shared" si="8"/>
        <v>0.87683694891532538</v>
      </c>
      <c r="O94" s="31">
        <f t="shared" si="9"/>
        <v>0.1231630510846746</v>
      </c>
      <c r="P94" s="31">
        <v>0.88600500000000004</v>
      </c>
      <c r="Q94" s="31">
        <v>0.113994</v>
      </c>
      <c r="R94" s="27">
        <v>465</v>
      </c>
      <c r="S94" s="27">
        <v>112</v>
      </c>
      <c r="T94" s="31">
        <v>0.80589254766031193</v>
      </c>
      <c r="U94" s="99">
        <v>0.19410745233968804</v>
      </c>
    </row>
    <row r="95" spans="1:21" x14ac:dyDescent="0.2">
      <c r="A95" s="87" t="s">
        <v>766</v>
      </c>
      <c r="B95" s="26" t="s">
        <v>2473</v>
      </c>
      <c r="C95" s="31">
        <v>0.34845890410899999</v>
      </c>
      <c r="D95" s="31">
        <v>0.121575342465</v>
      </c>
      <c r="E95" s="31">
        <v>0.22773972602699999</v>
      </c>
      <c r="F95" s="31">
        <v>3.4246575339999998E-3</v>
      </c>
      <c r="G95" s="31">
        <v>0.29880136986299999</v>
      </c>
      <c r="H95" s="27">
        <v>1822</v>
      </c>
      <c r="I95" s="27">
        <v>593</v>
      </c>
      <c r="J95" s="27">
        <v>2731</v>
      </c>
      <c r="K95" s="31">
        <f t="shared" si="10"/>
        <v>0.88429146832662031</v>
      </c>
      <c r="L95" s="31">
        <f t="shared" si="11"/>
        <v>0.66715488831929692</v>
      </c>
      <c r="M95" s="31">
        <f t="shared" si="12"/>
        <v>0.21713658000732333</v>
      </c>
      <c r="N95" s="31">
        <f t="shared" si="8"/>
        <v>0.75445134575569361</v>
      </c>
      <c r="O95" s="31">
        <f t="shared" si="9"/>
        <v>0.24554865424430641</v>
      </c>
      <c r="P95" s="31">
        <v>0.70980399999999999</v>
      </c>
      <c r="Q95" s="31">
        <v>0.29019499999999998</v>
      </c>
      <c r="R95" s="27">
        <v>1086</v>
      </c>
      <c r="S95" s="27">
        <v>577</v>
      </c>
      <c r="T95" s="31">
        <v>0.65303668069753462</v>
      </c>
      <c r="U95" s="99">
        <v>0.34696331930246543</v>
      </c>
    </row>
    <row r="96" spans="1:21" x14ac:dyDescent="0.2">
      <c r="A96" s="87" t="s">
        <v>765</v>
      </c>
      <c r="B96" s="26" t="s">
        <v>2511</v>
      </c>
      <c r="C96" s="31">
        <v>0.70093457943899995</v>
      </c>
      <c r="D96" s="31">
        <v>4.8286604360999998E-2</v>
      </c>
      <c r="E96" s="31">
        <v>0.15420560747600001</v>
      </c>
      <c r="F96" s="31">
        <v>0</v>
      </c>
      <c r="G96" s="31">
        <v>9.6573208721999995E-2</v>
      </c>
      <c r="H96" s="27">
        <v>1205</v>
      </c>
      <c r="I96" s="27">
        <v>120</v>
      </c>
      <c r="J96" s="27">
        <v>2538</v>
      </c>
      <c r="K96" s="31">
        <f t="shared" si="10"/>
        <v>0.52206461780929869</v>
      </c>
      <c r="L96" s="31">
        <f t="shared" si="11"/>
        <v>0.47478329393223012</v>
      </c>
      <c r="M96" s="31">
        <f t="shared" si="12"/>
        <v>4.7281323877068557E-2</v>
      </c>
      <c r="N96" s="31">
        <f t="shared" si="8"/>
        <v>0.90943396226415096</v>
      </c>
      <c r="O96" s="31">
        <f t="shared" si="9"/>
        <v>9.056603773584905E-2</v>
      </c>
      <c r="P96" s="31">
        <v>0.91368099999999997</v>
      </c>
      <c r="Q96" s="31">
        <v>8.6318000000000006E-2</v>
      </c>
      <c r="R96" s="27">
        <v>814</v>
      </c>
      <c r="S96" s="27">
        <v>113</v>
      </c>
      <c r="T96" s="31">
        <v>0.87810140237324708</v>
      </c>
      <c r="U96" s="99">
        <v>0.12189859762675297</v>
      </c>
    </row>
    <row r="97" spans="1:21" x14ac:dyDescent="0.2">
      <c r="A97" s="87" t="s">
        <v>774</v>
      </c>
      <c r="B97" s="26" t="s">
        <v>2411</v>
      </c>
      <c r="C97" s="31">
        <v>0.234159779614</v>
      </c>
      <c r="D97" s="31">
        <v>1.3774104683000001E-2</v>
      </c>
      <c r="E97" s="31">
        <v>0.25895316804399998</v>
      </c>
      <c r="F97" s="31">
        <v>2.754820936E-3</v>
      </c>
      <c r="G97" s="31">
        <v>0.49035812672099999</v>
      </c>
      <c r="H97" s="27">
        <v>1460</v>
      </c>
      <c r="I97" s="27">
        <v>273</v>
      </c>
      <c r="J97" s="27">
        <v>2255</v>
      </c>
      <c r="K97" s="31">
        <f t="shared" si="10"/>
        <v>0.76851441241685148</v>
      </c>
      <c r="L97" s="31">
        <f t="shared" si="11"/>
        <v>0.64745011086474502</v>
      </c>
      <c r="M97" s="31">
        <f t="shared" si="12"/>
        <v>0.12106430155210643</v>
      </c>
      <c r="N97" s="31">
        <f t="shared" si="8"/>
        <v>0.84246970571263702</v>
      </c>
      <c r="O97" s="31">
        <f t="shared" si="9"/>
        <v>0.15753029428736295</v>
      </c>
      <c r="P97" s="31">
        <v>0.86069399999999996</v>
      </c>
      <c r="Q97" s="31">
        <v>0.13930500000000001</v>
      </c>
      <c r="R97" s="27">
        <v>503</v>
      </c>
      <c r="S97" s="27">
        <v>193</v>
      </c>
      <c r="T97" s="31">
        <v>0.7227011494252874</v>
      </c>
      <c r="U97" s="99">
        <v>0.27729885057471265</v>
      </c>
    </row>
    <row r="98" spans="1:21" x14ac:dyDescent="0.2">
      <c r="A98" s="87" t="s">
        <v>771</v>
      </c>
      <c r="B98" s="26" t="s">
        <v>2440</v>
      </c>
      <c r="C98" s="31">
        <v>0.184931506849</v>
      </c>
      <c r="D98" s="31">
        <v>2.7397260273000001E-2</v>
      </c>
      <c r="E98" s="31">
        <v>0.611872146118</v>
      </c>
      <c r="F98" s="31">
        <v>2.283105022E-3</v>
      </c>
      <c r="G98" s="31">
        <v>0.17351598173499999</v>
      </c>
      <c r="H98" s="27">
        <v>1626</v>
      </c>
      <c r="I98" s="27">
        <v>97</v>
      </c>
      <c r="J98" s="27">
        <v>2043</v>
      </c>
      <c r="K98" s="31">
        <f t="shared" si="10"/>
        <v>0.84336759667156147</v>
      </c>
      <c r="L98" s="31">
        <f t="shared" si="11"/>
        <v>0.79588839941262846</v>
      </c>
      <c r="M98" s="31">
        <f t="shared" si="12"/>
        <v>4.7479197258932938E-2</v>
      </c>
      <c r="N98" s="31">
        <f t="shared" si="8"/>
        <v>0.9437028438769588</v>
      </c>
      <c r="O98" s="31">
        <f t="shared" si="9"/>
        <v>5.629715612304121E-2</v>
      </c>
      <c r="P98" s="31">
        <v>0.93832499999999996</v>
      </c>
      <c r="Q98" s="31">
        <v>6.1674E-2</v>
      </c>
      <c r="R98" s="27">
        <v>589</v>
      </c>
      <c r="S98" s="27">
        <v>90</v>
      </c>
      <c r="T98" s="31">
        <v>0.86745213549337263</v>
      </c>
      <c r="U98" s="99">
        <v>0.13254786450662739</v>
      </c>
    </row>
    <row r="99" spans="1:21" x14ac:dyDescent="0.2">
      <c r="A99" s="87" t="s">
        <v>770</v>
      </c>
      <c r="B99" s="26" t="s">
        <v>2452</v>
      </c>
      <c r="C99" s="31">
        <v>0.44104803493400002</v>
      </c>
      <c r="D99" s="31">
        <v>4.8034934496999998E-2</v>
      </c>
      <c r="E99" s="31">
        <v>0.28384279475899998</v>
      </c>
      <c r="F99" s="31">
        <v>4.3668122269999998E-3</v>
      </c>
      <c r="G99" s="31">
        <v>0.22270742358000001</v>
      </c>
      <c r="H99" s="27">
        <v>1166</v>
      </c>
      <c r="I99" s="27">
        <v>167</v>
      </c>
      <c r="J99" s="27">
        <v>1936</v>
      </c>
      <c r="K99" s="31">
        <f t="shared" si="10"/>
        <v>0.68853305785123964</v>
      </c>
      <c r="L99" s="31">
        <f t="shared" si="11"/>
        <v>0.60227272727272729</v>
      </c>
      <c r="M99" s="31">
        <f t="shared" si="12"/>
        <v>8.6260330578512401E-2</v>
      </c>
      <c r="N99" s="31">
        <f t="shared" si="8"/>
        <v>0.87471867966991745</v>
      </c>
      <c r="O99" s="31">
        <f t="shared" si="9"/>
        <v>0.12528132033008252</v>
      </c>
      <c r="P99" s="31">
        <v>0.88806399999999996</v>
      </c>
      <c r="Q99" s="31">
        <v>0.11193500000000001</v>
      </c>
      <c r="R99" s="27">
        <v>570</v>
      </c>
      <c r="S99" s="27">
        <v>134</v>
      </c>
      <c r="T99" s="31">
        <v>0.80965909090909094</v>
      </c>
      <c r="U99" s="99">
        <v>0.19034090909090909</v>
      </c>
    </row>
    <row r="100" spans="1:21" x14ac:dyDescent="0.2">
      <c r="A100" s="87" t="s">
        <v>718</v>
      </c>
      <c r="B100" s="26" t="s">
        <v>2413</v>
      </c>
      <c r="C100" s="31">
        <v>0.60037523452099995</v>
      </c>
      <c r="D100" s="31">
        <v>1.6885553469999998E-2</v>
      </c>
      <c r="E100" s="31">
        <v>0.25140712945499999</v>
      </c>
      <c r="F100" s="31">
        <v>1.8761726069999999E-3</v>
      </c>
      <c r="G100" s="31">
        <v>0.12945590994299999</v>
      </c>
      <c r="H100" s="27">
        <v>1145</v>
      </c>
      <c r="I100" s="27">
        <v>104</v>
      </c>
      <c r="J100" s="27">
        <v>1831</v>
      </c>
      <c r="K100" s="31">
        <f t="shared" si="10"/>
        <v>0.68214090660841076</v>
      </c>
      <c r="L100" s="31">
        <f t="shared" si="11"/>
        <v>0.62534134352812676</v>
      </c>
      <c r="M100" s="31">
        <f t="shared" si="12"/>
        <v>5.6799563080283999E-2</v>
      </c>
      <c r="N100" s="31">
        <f t="shared" si="8"/>
        <v>0.91673338670936755</v>
      </c>
      <c r="O100" s="31">
        <f t="shared" si="9"/>
        <v>8.3266613290632507E-2</v>
      </c>
      <c r="P100" s="31">
        <v>0.93705499999999997</v>
      </c>
      <c r="Q100" s="31">
        <v>6.2944E-2</v>
      </c>
      <c r="R100" s="27">
        <v>590</v>
      </c>
      <c r="S100" s="27">
        <v>84</v>
      </c>
      <c r="T100" s="31">
        <v>0.87537091988130566</v>
      </c>
      <c r="U100" s="99">
        <v>0.12462908011869436</v>
      </c>
    </row>
    <row r="101" spans="1:21" x14ac:dyDescent="0.2">
      <c r="A101" s="87" t="s">
        <v>779</v>
      </c>
      <c r="B101" s="26" t="s">
        <v>2497</v>
      </c>
      <c r="C101" s="31">
        <v>3.0075187969000002E-2</v>
      </c>
      <c r="D101" s="31">
        <v>1.5037593984E-2</v>
      </c>
      <c r="E101" s="31">
        <v>0.34586466165399998</v>
      </c>
      <c r="F101" s="31">
        <v>0</v>
      </c>
      <c r="G101" s="31">
        <v>0.60902255639000002</v>
      </c>
      <c r="H101" s="27">
        <v>964</v>
      </c>
      <c r="I101" s="27">
        <v>109</v>
      </c>
      <c r="J101" s="27">
        <v>1718</v>
      </c>
      <c r="K101" s="31">
        <f t="shared" si="10"/>
        <v>0.62456344586728751</v>
      </c>
      <c r="L101" s="31">
        <f t="shared" si="11"/>
        <v>0.56111757857974387</v>
      </c>
      <c r="M101" s="31">
        <f t="shared" si="12"/>
        <v>6.3445867287543659E-2</v>
      </c>
      <c r="N101" s="31">
        <f t="shared" si="8"/>
        <v>0.89841565703634674</v>
      </c>
      <c r="O101" s="31">
        <f t="shared" si="9"/>
        <v>0.1015843429636533</v>
      </c>
      <c r="P101" s="31">
        <v>0.89192800000000005</v>
      </c>
      <c r="Q101" s="31">
        <v>0.108071</v>
      </c>
      <c r="R101" s="27">
        <v>322</v>
      </c>
      <c r="S101" s="27">
        <v>91</v>
      </c>
      <c r="T101" s="31">
        <v>0.77966101694915257</v>
      </c>
      <c r="U101" s="99">
        <v>0.22033898305084745</v>
      </c>
    </row>
    <row r="102" spans="1:21" x14ac:dyDescent="0.2">
      <c r="A102" s="87" t="s">
        <v>748</v>
      </c>
      <c r="B102" s="26" t="s">
        <v>624</v>
      </c>
      <c r="C102" s="31">
        <v>0.19642857142799999</v>
      </c>
      <c r="D102" s="31">
        <v>0</v>
      </c>
      <c r="E102" s="31">
        <v>0.27380952380899998</v>
      </c>
      <c r="F102" s="31">
        <v>0</v>
      </c>
      <c r="G102" s="31">
        <v>0.52976190476100005</v>
      </c>
      <c r="H102" s="27">
        <v>1103</v>
      </c>
      <c r="I102" s="27">
        <v>172</v>
      </c>
      <c r="J102" s="27">
        <v>1628</v>
      </c>
      <c r="K102" s="31">
        <f t="shared" si="10"/>
        <v>0.78316953316953319</v>
      </c>
      <c r="L102" s="31">
        <f t="shared" si="11"/>
        <v>0.6775184275184275</v>
      </c>
      <c r="M102" s="31">
        <f t="shared" si="12"/>
        <v>0.10565110565110565</v>
      </c>
      <c r="N102" s="31">
        <f t="shared" si="8"/>
        <v>0.86509803921568629</v>
      </c>
      <c r="O102" s="31">
        <f t="shared" si="9"/>
        <v>0.13490196078431371</v>
      </c>
      <c r="P102" s="31">
        <v>0.90032500000000004</v>
      </c>
      <c r="Q102" s="31">
        <v>9.9673999999999999E-2</v>
      </c>
      <c r="R102" s="27">
        <v>267</v>
      </c>
      <c r="S102" s="27">
        <v>93</v>
      </c>
      <c r="T102" s="31">
        <v>0.7416666666666667</v>
      </c>
      <c r="U102" s="99">
        <v>0.25833333333333336</v>
      </c>
    </row>
    <row r="103" spans="1:21" x14ac:dyDescent="0.2">
      <c r="A103" s="87" t="s">
        <v>730</v>
      </c>
      <c r="B103" s="26" t="s">
        <v>2370</v>
      </c>
      <c r="C103" s="31">
        <v>0.39449541284400003</v>
      </c>
      <c r="D103" s="31">
        <v>4.8929663608000003E-2</v>
      </c>
      <c r="E103" s="31">
        <v>0.31498470948000001</v>
      </c>
      <c r="F103" s="31">
        <v>2.7522935778999998E-2</v>
      </c>
      <c r="G103" s="31">
        <v>0.21406727828700001</v>
      </c>
      <c r="H103" s="27">
        <v>862</v>
      </c>
      <c r="I103" s="27">
        <v>123</v>
      </c>
      <c r="J103" s="27">
        <v>1600</v>
      </c>
      <c r="K103" s="31">
        <f t="shared" si="10"/>
        <v>0.61562499999999998</v>
      </c>
      <c r="L103" s="31">
        <f t="shared" si="11"/>
        <v>0.53874999999999995</v>
      </c>
      <c r="M103" s="31">
        <f t="shared" si="12"/>
        <v>7.6874999999999999E-2</v>
      </c>
      <c r="N103" s="31">
        <f t="shared" si="8"/>
        <v>0.87512690355329947</v>
      </c>
      <c r="O103" s="31">
        <f t="shared" si="9"/>
        <v>0.12487309644670051</v>
      </c>
      <c r="P103" s="31">
        <v>0.87351699999999999</v>
      </c>
      <c r="Q103" s="31">
        <v>0.12648200000000001</v>
      </c>
      <c r="R103" s="27">
        <v>400</v>
      </c>
      <c r="S103" s="27">
        <v>100</v>
      </c>
      <c r="T103" s="31">
        <v>0.8</v>
      </c>
      <c r="U103" s="99">
        <v>0.2</v>
      </c>
    </row>
    <row r="104" spans="1:21" x14ac:dyDescent="0.2">
      <c r="A104" s="87" t="s">
        <v>746</v>
      </c>
      <c r="B104" s="26" t="s">
        <v>2434</v>
      </c>
      <c r="C104" s="31">
        <v>0.30272108843500001</v>
      </c>
      <c r="D104" s="31">
        <v>3.0612244896999999E-2</v>
      </c>
      <c r="E104" s="31">
        <v>0.32653061224399998</v>
      </c>
      <c r="F104" s="31">
        <v>2.0408163265000001E-2</v>
      </c>
      <c r="G104" s="31">
        <v>0.31972789115599998</v>
      </c>
      <c r="H104" s="27">
        <v>889</v>
      </c>
      <c r="I104" s="27">
        <v>200</v>
      </c>
      <c r="J104" s="27">
        <v>1528</v>
      </c>
      <c r="K104" s="31">
        <f t="shared" si="10"/>
        <v>0.71269633507853403</v>
      </c>
      <c r="L104" s="31">
        <f t="shared" si="11"/>
        <v>0.58180628272251311</v>
      </c>
      <c r="M104" s="31">
        <f t="shared" si="12"/>
        <v>0.13089005235602094</v>
      </c>
      <c r="N104" s="31">
        <f t="shared" si="8"/>
        <v>0.81634527089072539</v>
      </c>
      <c r="O104" s="31">
        <f t="shared" si="9"/>
        <v>0.18365472910927455</v>
      </c>
      <c r="P104" s="31">
        <v>0.84879400000000005</v>
      </c>
      <c r="Q104" s="31">
        <v>0.15120500000000001</v>
      </c>
      <c r="R104" s="27">
        <v>380</v>
      </c>
      <c r="S104" s="27">
        <v>118</v>
      </c>
      <c r="T104" s="31">
        <v>0.76305220883534142</v>
      </c>
      <c r="U104" s="99">
        <v>0.23694779116465864</v>
      </c>
    </row>
    <row r="105" spans="1:21" x14ac:dyDescent="0.2">
      <c r="A105" s="87" t="s">
        <v>773</v>
      </c>
      <c r="B105" s="26" t="s">
        <v>2471</v>
      </c>
      <c r="C105" s="31">
        <v>0.43152454780299998</v>
      </c>
      <c r="D105" s="31">
        <v>5.4263565891000003E-2</v>
      </c>
      <c r="E105" s="31">
        <v>0.31266149870799997</v>
      </c>
      <c r="F105" s="31">
        <v>0</v>
      </c>
      <c r="G105" s="31">
        <v>0.201550387596</v>
      </c>
      <c r="H105" s="27">
        <v>945</v>
      </c>
      <c r="I105" s="27">
        <v>141</v>
      </c>
      <c r="J105" s="27">
        <v>1457</v>
      </c>
      <c r="K105" s="31">
        <f t="shared" si="10"/>
        <v>0.74536719286204534</v>
      </c>
      <c r="L105" s="31">
        <f t="shared" si="11"/>
        <v>0.64859299931365821</v>
      </c>
      <c r="M105" s="31">
        <f t="shared" si="12"/>
        <v>9.6774193548387094E-2</v>
      </c>
      <c r="N105" s="31">
        <f t="shared" si="8"/>
        <v>0.87016574585635365</v>
      </c>
      <c r="O105" s="31">
        <f t="shared" si="9"/>
        <v>0.12983425414364641</v>
      </c>
      <c r="P105" s="31">
        <v>0.88617199999999996</v>
      </c>
      <c r="Q105" s="31">
        <v>0.113827</v>
      </c>
      <c r="R105" s="27">
        <v>472</v>
      </c>
      <c r="S105" s="27">
        <v>104</v>
      </c>
      <c r="T105" s="31">
        <v>0.81944444444444442</v>
      </c>
      <c r="U105" s="99">
        <v>0.18055555555555555</v>
      </c>
    </row>
    <row r="106" spans="1:21" x14ac:dyDescent="0.2">
      <c r="A106" s="87" t="s">
        <v>769</v>
      </c>
      <c r="B106" s="26" t="s">
        <v>2399</v>
      </c>
      <c r="C106" s="31">
        <v>0.66612903225800002</v>
      </c>
      <c r="D106" s="31">
        <v>0.106451612903</v>
      </c>
      <c r="E106" s="31">
        <v>0.14193548386999999</v>
      </c>
      <c r="F106" s="31">
        <v>3.2258064509999998E-3</v>
      </c>
      <c r="G106" s="31">
        <v>8.2258064515999998E-2</v>
      </c>
      <c r="H106" s="27">
        <v>912</v>
      </c>
      <c r="I106" s="27">
        <v>137</v>
      </c>
      <c r="J106" s="27">
        <v>1396</v>
      </c>
      <c r="K106" s="31">
        <f t="shared" si="10"/>
        <v>0.75143266475644699</v>
      </c>
      <c r="L106" s="31">
        <f t="shared" si="11"/>
        <v>0.65329512893982811</v>
      </c>
      <c r="M106" s="31">
        <f t="shared" si="12"/>
        <v>9.8137535816618909E-2</v>
      </c>
      <c r="N106" s="31">
        <f t="shared" si="8"/>
        <v>0.86939942802669212</v>
      </c>
      <c r="O106" s="31">
        <f t="shared" si="9"/>
        <v>0.13060057197330791</v>
      </c>
      <c r="P106" s="31">
        <v>0.86683600000000005</v>
      </c>
      <c r="Q106" s="31">
        <v>0.133163</v>
      </c>
      <c r="R106" s="27">
        <v>612</v>
      </c>
      <c r="S106" s="27">
        <v>125</v>
      </c>
      <c r="T106" s="31">
        <v>0.83039348710990502</v>
      </c>
      <c r="U106" s="99">
        <v>0.16960651289009498</v>
      </c>
    </row>
    <row r="107" spans="1:21" x14ac:dyDescent="0.2">
      <c r="A107" s="87" t="s">
        <v>740</v>
      </c>
      <c r="B107" s="26" t="s">
        <v>2423</v>
      </c>
      <c r="C107" s="31">
        <v>0.415584415584</v>
      </c>
      <c r="D107" s="31">
        <v>0</v>
      </c>
      <c r="E107" s="31">
        <v>0.38961038961</v>
      </c>
      <c r="F107" s="31">
        <v>4.329004329E-3</v>
      </c>
      <c r="G107" s="31">
        <v>0.19047619047600001</v>
      </c>
      <c r="H107" s="27">
        <v>957</v>
      </c>
      <c r="I107" s="27">
        <v>63</v>
      </c>
      <c r="J107" s="27">
        <v>1393</v>
      </c>
      <c r="K107" s="31">
        <f t="shared" si="10"/>
        <v>0.73223259152907394</v>
      </c>
      <c r="L107" s="31">
        <f t="shared" si="11"/>
        <v>0.68700646087580763</v>
      </c>
      <c r="M107" s="31">
        <f t="shared" si="12"/>
        <v>4.5226130653266333E-2</v>
      </c>
      <c r="N107" s="31">
        <f t="shared" si="8"/>
        <v>0.93823529411764706</v>
      </c>
      <c r="O107" s="31">
        <f t="shared" si="9"/>
        <v>6.1764705882352944E-2</v>
      </c>
      <c r="P107" s="31">
        <v>0.95028199999999996</v>
      </c>
      <c r="Q107" s="31">
        <v>4.9716999999999997E-2</v>
      </c>
      <c r="R107" s="27">
        <v>340</v>
      </c>
      <c r="S107" s="27">
        <v>47</v>
      </c>
      <c r="T107" s="31">
        <v>0.87855297157622736</v>
      </c>
      <c r="U107" s="99">
        <v>0.12144702842377261</v>
      </c>
    </row>
    <row r="108" spans="1:21" x14ac:dyDescent="0.2">
      <c r="A108" s="87" t="s">
        <v>727</v>
      </c>
      <c r="B108" s="26" t="s">
        <v>616</v>
      </c>
      <c r="C108" s="31">
        <v>0.49460431654600001</v>
      </c>
      <c r="D108" s="31">
        <v>2.8776978416999999E-2</v>
      </c>
      <c r="E108" s="31">
        <v>0.37410071942400003</v>
      </c>
      <c r="F108" s="31">
        <v>1.798561151E-3</v>
      </c>
      <c r="G108" s="31">
        <v>0.10071942446</v>
      </c>
      <c r="H108" s="27">
        <v>1088</v>
      </c>
      <c r="I108" s="27">
        <v>80</v>
      </c>
      <c r="J108" s="27">
        <v>1373</v>
      </c>
      <c r="K108" s="31">
        <f t="shared" si="10"/>
        <v>0.85069191551347412</v>
      </c>
      <c r="L108" s="31">
        <f t="shared" si="11"/>
        <v>0.79242534595775671</v>
      </c>
      <c r="M108" s="31">
        <f t="shared" si="12"/>
        <v>5.8266569555717407E-2</v>
      </c>
      <c r="N108" s="31">
        <f t="shared" si="8"/>
        <v>0.93150684931506844</v>
      </c>
      <c r="O108" s="31">
        <f t="shared" si="9"/>
        <v>6.8493150684931503E-2</v>
      </c>
      <c r="P108" s="31">
        <v>0.93800700000000004</v>
      </c>
      <c r="Q108" s="31">
        <v>6.1991999999999998E-2</v>
      </c>
      <c r="R108" s="27">
        <v>595</v>
      </c>
      <c r="S108" s="27">
        <v>73</v>
      </c>
      <c r="T108" s="31">
        <v>0.89071856287425155</v>
      </c>
      <c r="U108" s="99">
        <v>0.1092814371257485</v>
      </c>
    </row>
    <row r="109" spans="1:21" x14ac:dyDescent="0.2">
      <c r="A109" s="87" t="s">
        <v>772</v>
      </c>
      <c r="B109" s="26" t="s">
        <v>2493</v>
      </c>
      <c r="C109" s="31">
        <v>0.51670951156800005</v>
      </c>
      <c r="D109" s="31">
        <v>1.5424164524E-2</v>
      </c>
      <c r="E109" s="31">
        <v>0.43444730077100002</v>
      </c>
      <c r="F109" s="31">
        <v>0</v>
      </c>
      <c r="G109" s="31">
        <v>3.3419023136000002E-2</v>
      </c>
      <c r="H109" s="27">
        <v>899</v>
      </c>
      <c r="I109" s="27">
        <v>31</v>
      </c>
      <c r="J109" s="27">
        <v>1373</v>
      </c>
      <c r="K109" s="31">
        <f t="shared" si="10"/>
        <v>0.67734887108521491</v>
      </c>
      <c r="L109" s="31">
        <f t="shared" si="11"/>
        <v>0.65477057538237438</v>
      </c>
      <c r="M109" s="31">
        <f t="shared" si="12"/>
        <v>2.2578295702840496E-2</v>
      </c>
      <c r="N109" s="31">
        <f t="shared" si="8"/>
        <v>0.96666666666666667</v>
      </c>
      <c r="O109" s="31">
        <f t="shared" si="9"/>
        <v>3.3333333333333333E-2</v>
      </c>
      <c r="P109" s="31">
        <v>0.97073399999999999</v>
      </c>
      <c r="Q109" s="31">
        <v>2.9264999999999999E-2</v>
      </c>
      <c r="R109" s="27">
        <v>483</v>
      </c>
      <c r="S109" s="27">
        <v>24</v>
      </c>
      <c r="T109" s="31">
        <v>0.9526627218934911</v>
      </c>
      <c r="U109" s="99">
        <v>4.7337278106508875E-2</v>
      </c>
    </row>
    <row r="110" spans="1:21" x14ac:dyDescent="0.2">
      <c r="A110" s="87" t="s">
        <v>776</v>
      </c>
      <c r="B110" s="26" t="s">
        <v>625</v>
      </c>
      <c r="C110" s="31">
        <v>0.237942122186</v>
      </c>
      <c r="D110" s="31">
        <v>2.5723472668E-2</v>
      </c>
      <c r="E110" s="31">
        <v>0.369774919614</v>
      </c>
      <c r="F110" s="31">
        <v>6.4308681669999999E-3</v>
      </c>
      <c r="G110" s="31">
        <v>0.360128617363</v>
      </c>
      <c r="H110" s="27">
        <v>994</v>
      </c>
      <c r="I110" s="27">
        <v>165</v>
      </c>
      <c r="J110" s="27">
        <v>1351</v>
      </c>
      <c r="K110" s="31">
        <f t="shared" si="10"/>
        <v>0.85788304959289419</v>
      </c>
      <c r="L110" s="31">
        <f t="shared" si="11"/>
        <v>0.73575129533678751</v>
      </c>
      <c r="M110" s="31">
        <f t="shared" si="12"/>
        <v>0.12213175425610659</v>
      </c>
      <c r="N110" s="31">
        <f t="shared" si="8"/>
        <v>0.85763589301121657</v>
      </c>
      <c r="O110" s="31">
        <f t="shared" si="9"/>
        <v>0.14236410698878343</v>
      </c>
      <c r="P110" s="31">
        <v>0.85714000000000001</v>
      </c>
      <c r="Q110" s="31">
        <v>0.14285900000000001</v>
      </c>
      <c r="R110" s="27">
        <v>364</v>
      </c>
      <c r="S110" s="27">
        <v>126</v>
      </c>
      <c r="T110" s="31">
        <v>0.74285714285714288</v>
      </c>
      <c r="U110" s="99">
        <v>0.25714285714285712</v>
      </c>
    </row>
    <row r="111" spans="1:21" x14ac:dyDescent="0.2">
      <c r="A111" s="87" t="s">
        <v>747</v>
      </c>
      <c r="B111" s="26" t="s">
        <v>2426</v>
      </c>
      <c r="C111" s="31">
        <v>0.27323943661900002</v>
      </c>
      <c r="D111" s="31">
        <v>0.21971830985900001</v>
      </c>
      <c r="E111" s="31">
        <v>0.247887323943</v>
      </c>
      <c r="F111" s="31">
        <v>8.4507042249999994E-3</v>
      </c>
      <c r="G111" s="31">
        <v>0.25070422535199999</v>
      </c>
      <c r="H111" s="27">
        <v>951</v>
      </c>
      <c r="I111" s="27">
        <v>192</v>
      </c>
      <c r="J111" s="27">
        <v>1350</v>
      </c>
      <c r="K111" s="31">
        <f t="shared" si="10"/>
        <v>0.84666666666666668</v>
      </c>
      <c r="L111" s="31">
        <f t="shared" si="11"/>
        <v>0.70444444444444443</v>
      </c>
      <c r="M111" s="31">
        <f t="shared" si="12"/>
        <v>0.14222222222222222</v>
      </c>
      <c r="N111" s="31">
        <f t="shared" si="8"/>
        <v>0.83202099737532809</v>
      </c>
      <c r="O111" s="31">
        <f t="shared" si="9"/>
        <v>0.16797900262467191</v>
      </c>
      <c r="P111" s="31">
        <v>0.742919</v>
      </c>
      <c r="Q111" s="31">
        <v>0.25707999999999998</v>
      </c>
      <c r="R111" s="27">
        <v>357</v>
      </c>
      <c r="S111" s="27">
        <v>174</v>
      </c>
      <c r="T111" s="31">
        <v>0.67231638418079098</v>
      </c>
      <c r="U111" s="99">
        <v>0.32768361581920902</v>
      </c>
    </row>
    <row r="112" spans="1:21" x14ac:dyDescent="0.2">
      <c r="A112" s="87" t="s">
        <v>778</v>
      </c>
      <c r="B112" s="26" t="s">
        <v>2380</v>
      </c>
      <c r="C112" s="31">
        <v>0.36574074074000001</v>
      </c>
      <c r="D112" s="31">
        <v>1.3888888888E-2</v>
      </c>
      <c r="E112" s="31">
        <v>0.32407407407400002</v>
      </c>
      <c r="F112" s="31">
        <v>0</v>
      </c>
      <c r="G112" s="31">
        <v>0.29629629629600002</v>
      </c>
      <c r="H112" s="27">
        <v>820</v>
      </c>
      <c r="I112" s="27">
        <v>112</v>
      </c>
      <c r="J112" s="27">
        <v>1246</v>
      </c>
      <c r="K112" s="31">
        <f t="shared" si="10"/>
        <v>0.7479935794542536</v>
      </c>
      <c r="L112" s="31">
        <f t="shared" si="11"/>
        <v>0.6581059390048154</v>
      </c>
      <c r="M112" s="31">
        <f t="shared" si="12"/>
        <v>8.98876404494382E-2</v>
      </c>
      <c r="N112" s="31">
        <f t="shared" si="8"/>
        <v>0.87982832618025753</v>
      </c>
      <c r="O112" s="31">
        <f t="shared" si="9"/>
        <v>0.12017167381974249</v>
      </c>
      <c r="P112" s="31">
        <v>0.90768599999999999</v>
      </c>
      <c r="Q112" s="31">
        <v>9.2313000000000006E-2</v>
      </c>
      <c r="R112" s="27">
        <v>282</v>
      </c>
      <c r="S112" s="27">
        <v>69</v>
      </c>
      <c r="T112" s="31">
        <v>0.80341880341880345</v>
      </c>
      <c r="U112" s="99">
        <v>0.19658119658119658</v>
      </c>
    </row>
    <row r="113" spans="1:21" x14ac:dyDescent="0.2">
      <c r="A113" s="87" t="s">
        <v>736</v>
      </c>
      <c r="B113" s="26" t="s">
        <v>2406</v>
      </c>
      <c r="C113" s="31">
        <v>0.329411764705</v>
      </c>
      <c r="D113" s="31">
        <v>1.1764705881999999E-2</v>
      </c>
      <c r="E113" s="31">
        <v>0.18823529411699999</v>
      </c>
      <c r="F113" s="31">
        <v>0</v>
      </c>
      <c r="G113" s="31">
        <v>0.47058823529400001</v>
      </c>
      <c r="H113" s="27">
        <v>377</v>
      </c>
      <c r="I113" s="27">
        <v>69</v>
      </c>
      <c r="J113" s="27">
        <v>1197</v>
      </c>
      <c r="K113" s="31">
        <f t="shared" si="10"/>
        <v>0.37259816207184626</v>
      </c>
      <c r="L113" s="31">
        <f t="shared" si="11"/>
        <v>0.31495405179615704</v>
      </c>
      <c r="M113" s="31">
        <f t="shared" si="12"/>
        <v>5.764411027568922E-2</v>
      </c>
      <c r="N113" s="31">
        <f t="shared" si="8"/>
        <v>0.8452914798206278</v>
      </c>
      <c r="O113" s="31">
        <f t="shared" si="9"/>
        <v>0.1547085201793722</v>
      </c>
      <c r="P113" s="31">
        <v>0.87438899999999997</v>
      </c>
      <c r="Q113" s="31">
        <v>0.12561</v>
      </c>
      <c r="R113" s="27">
        <v>181</v>
      </c>
      <c r="S113" s="27">
        <v>48</v>
      </c>
      <c r="T113" s="31">
        <v>0.79039301310043664</v>
      </c>
      <c r="U113" s="99">
        <v>0.20960698689956331</v>
      </c>
    </row>
    <row r="114" spans="1:21" x14ac:dyDescent="0.2">
      <c r="A114" s="87" t="s">
        <v>783</v>
      </c>
      <c r="B114" s="26" t="s">
        <v>2455</v>
      </c>
      <c r="C114" s="31">
        <v>7.4074074074000004E-2</v>
      </c>
      <c r="D114" s="31">
        <v>0</v>
      </c>
      <c r="E114" s="31">
        <v>0.29629629629600002</v>
      </c>
      <c r="F114" s="31">
        <v>0</v>
      </c>
      <c r="G114" s="31">
        <v>0.62962962962900004</v>
      </c>
      <c r="H114" s="27">
        <v>595</v>
      </c>
      <c r="I114" s="27">
        <v>66</v>
      </c>
      <c r="J114" s="27">
        <v>1120</v>
      </c>
      <c r="K114" s="31">
        <f t="shared" si="10"/>
        <v>0.59017857142857144</v>
      </c>
      <c r="L114" s="31">
        <f t="shared" si="11"/>
        <v>0.53125</v>
      </c>
      <c r="M114" s="31">
        <f t="shared" si="12"/>
        <v>5.8928571428571427E-2</v>
      </c>
      <c r="N114" s="31">
        <f t="shared" si="8"/>
        <v>0.9001512859304085</v>
      </c>
      <c r="O114" s="31">
        <f t="shared" si="9"/>
        <v>9.9848714069591532E-2</v>
      </c>
      <c r="P114" s="31">
        <v>0.92665699999999995</v>
      </c>
      <c r="Q114" s="31">
        <v>7.3342000000000004E-2</v>
      </c>
      <c r="R114" s="27">
        <v>205</v>
      </c>
      <c r="S114" s="27">
        <v>53</v>
      </c>
      <c r="T114" s="31">
        <v>0.79457364341085268</v>
      </c>
      <c r="U114" s="99">
        <v>0.20542635658914729</v>
      </c>
    </row>
    <row r="115" spans="1:21" x14ac:dyDescent="0.2">
      <c r="A115" s="87" t="s">
        <v>780</v>
      </c>
      <c r="B115" s="26" t="s">
        <v>2456</v>
      </c>
      <c r="C115" s="31">
        <v>0.34136546184700001</v>
      </c>
      <c r="D115" s="31">
        <v>4.8192771083999997E-2</v>
      </c>
      <c r="E115" s="31">
        <v>0.39357429718800002</v>
      </c>
      <c r="F115" s="31">
        <v>0</v>
      </c>
      <c r="G115" s="31">
        <v>0.21686746987899999</v>
      </c>
      <c r="H115" s="27">
        <v>778</v>
      </c>
      <c r="I115" s="27">
        <v>97</v>
      </c>
      <c r="J115" s="27">
        <v>1110</v>
      </c>
      <c r="K115" s="31">
        <f t="shared" si="10"/>
        <v>0.78828828828828834</v>
      </c>
      <c r="L115" s="31">
        <f t="shared" si="11"/>
        <v>0.70090090090090085</v>
      </c>
      <c r="M115" s="31">
        <f t="shared" si="12"/>
        <v>8.7387387387387383E-2</v>
      </c>
      <c r="N115" s="31">
        <f t="shared" si="8"/>
        <v>0.88914285714285712</v>
      </c>
      <c r="O115" s="31">
        <f t="shared" si="9"/>
        <v>0.11085714285714286</v>
      </c>
      <c r="P115" s="31"/>
      <c r="Q115" s="31"/>
      <c r="R115" s="27"/>
      <c r="S115" s="27"/>
      <c r="T115" s="31"/>
      <c r="U115" s="99"/>
    </row>
    <row r="116" spans="1:21" x14ac:dyDescent="0.2">
      <c r="A116" s="87" t="s">
        <v>716</v>
      </c>
      <c r="B116" s="26" t="s">
        <v>2384</v>
      </c>
      <c r="C116" s="31">
        <v>0.65974025973999995</v>
      </c>
      <c r="D116" s="31">
        <v>3.6363636363000003E-2</v>
      </c>
      <c r="E116" s="31">
        <v>0.158441558441</v>
      </c>
      <c r="F116" s="31">
        <v>7.7922077920000001E-3</v>
      </c>
      <c r="G116" s="31">
        <v>0.13766233766200001</v>
      </c>
      <c r="H116" s="27">
        <v>676</v>
      </c>
      <c r="I116" s="27">
        <v>93</v>
      </c>
      <c r="J116" s="27">
        <v>1085</v>
      </c>
      <c r="K116" s="31">
        <f t="shared" si="10"/>
        <v>0.70875576036866361</v>
      </c>
      <c r="L116" s="31">
        <f t="shared" si="11"/>
        <v>0.62304147465437787</v>
      </c>
      <c r="M116" s="31">
        <f t="shared" si="12"/>
        <v>8.5714285714285715E-2</v>
      </c>
      <c r="N116" s="31">
        <f t="shared" si="8"/>
        <v>0.87906371911573467</v>
      </c>
      <c r="O116" s="31">
        <f t="shared" si="9"/>
        <v>0.12093628088426528</v>
      </c>
      <c r="P116" s="31">
        <v>0.91162100000000001</v>
      </c>
      <c r="Q116" s="31">
        <v>8.8377999999999998E-2</v>
      </c>
      <c r="R116" s="27">
        <v>432</v>
      </c>
      <c r="S116" s="27">
        <v>72</v>
      </c>
      <c r="T116" s="31">
        <v>0.8571428571428571</v>
      </c>
      <c r="U116" s="99">
        <v>0.14285714285714285</v>
      </c>
    </row>
    <row r="117" spans="1:21" x14ac:dyDescent="0.2">
      <c r="A117" s="87" t="s">
        <v>715</v>
      </c>
      <c r="B117" s="26" t="s">
        <v>2391</v>
      </c>
      <c r="C117" s="31">
        <v>0.59064327485300006</v>
      </c>
      <c r="D117" s="31">
        <v>5.8479532163000003E-2</v>
      </c>
      <c r="E117" s="31">
        <v>0.210526315789</v>
      </c>
      <c r="F117" s="31">
        <v>0</v>
      </c>
      <c r="G117" s="31">
        <v>0.14035087719200001</v>
      </c>
      <c r="H117" s="27">
        <v>734</v>
      </c>
      <c r="I117" s="27">
        <v>117</v>
      </c>
      <c r="J117" s="27">
        <v>1045</v>
      </c>
      <c r="K117" s="31">
        <f t="shared" si="10"/>
        <v>0.81435406698564594</v>
      </c>
      <c r="L117" s="31">
        <f t="shared" si="11"/>
        <v>0.70239234449760768</v>
      </c>
      <c r="M117" s="31">
        <f t="shared" si="12"/>
        <v>0.11196172248803828</v>
      </c>
      <c r="N117" s="31">
        <f t="shared" si="8"/>
        <v>0.86251468860164515</v>
      </c>
      <c r="O117" s="31">
        <f t="shared" si="9"/>
        <v>0.13748531139835488</v>
      </c>
      <c r="P117" s="31">
        <v>0.89510599999999996</v>
      </c>
      <c r="Q117" s="31">
        <v>0.104893</v>
      </c>
      <c r="R117" s="27">
        <v>350</v>
      </c>
      <c r="S117" s="27">
        <v>69</v>
      </c>
      <c r="T117" s="31">
        <v>0.8353221957040573</v>
      </c>
      <c r="U117" s="99">
        <v>0.16467780429594273</v>
      </c>
    </row>
    <row r="118" spans="1:21" x14ac:dyDescent="0.2">
      <c r="A118" s="87" t="s">
        <v>777</v>
      </c>
      <c r="B118" s="26" t="s">
        <v>2457</v>
      </c>
      <c r="C118" s="31">
        <v>0.34782608695599998</v>
      </c>
      <c r="D118" s="31">
        <v>5.7971014491999998E-2</v>
      </c>
      <c r="E118" s="31">
        <v>0.326086956521</v>
      </c>
      <c r="F118" s="31">
        <v>0</v>
      </c>
      <c r="G118" s="31">
        <v>0.26811594202799999</v>
      </c>
      <c r="H118" s="27">
        <v>348</v>
      </c>
      <c r="I118" s="27">
        <v>73</v>
      </c>
      <c r="J118" s="27">
        <v>971</v>
      </c>
      <c r="K118" s="31">
        <f t="shared" si="10"/>
        <v>0.43357363542739447</v>
      </c>
      <c r="L118" s="31">
        <f t="shared" si="11"/>
        <v>0.35839340885684862</v>
      </c>
      <c r="M118" s="31">
        <f t="shared" si="12"/>
        <v>7.5180226570545836E-2</v>
      </c>
      <c r="N118" s="31">
        <f t="shared" si="8"/>
        <v>0.82660332541567694</v>
      </c>
      <c r="O118" s="31">
        <f t="shared" si="9"/>
        <v>0.17339667458432304</v>
      </c>
      <c r="P118" s="31">
        <v>0.86658900000000005</v>
      </c>
      <c r="Q118" s="31">
        <v>0.13341</v>
      </c>
      <c r="R118" s="27">
        <v>187</v>
      </c>
      <c r="S118" s="27">
        <v>49</v>
      </c>
      <c r="T118" s="31">
        <v>0.7923728813559322</v>
      </c>
      <c r="U118" s="99">
        <v>0.2076271186440678</v>
      </c>
    </row>
    <row r="119" spans="1:21" x14ac:dyDescent="0.2">
      <c r="A119" s="87" t="s">
        <v>785</v>
      </c>
      <c r="B119" s="26" t="s">
        <v>612</v>
      </c>
      <c r="C119" s="31">
        <v>0.235632183908</v>
      </c>
      <c r="D119" s="31">
        <v>1.1494252873E-2</v>
      </c>
      <c r="E119" s="31">
        <v>0.52873563218300001</v>
      </c>
      <c r="F119" s="31">
        <v>0</v>
      </c>
      <c r="G119" s="31">
        <v>0.22413793103400001</v>
      </c>
      <c r="H119" s="27">
        <v>786</v>
      </c>
      <c r="I119" s="27">
        <v>44</v>
      </c>
      <c r="J119" s="27">
        <v>962</v>
      </c>
      <c r="K119" s="31">
        <f t="shared" si="10"/>
        <v>0.86278586278586278</v>
      </c>
      <c r="L119" s="31">
        <f t="shared" si="11"/>
        <v>0.81704781704781704</v>
      </c>
      <c r="M119" s="31">
        <f t="shared" si="12"/>
        <v>4.5738045738045741E-2</v>
      </c>
      <c r="N119" s="31">
        <f t="shared" si="8"/>
        <v>0.94698795180722894</v>
      </c>
      <c r="O119" s="31">
        <f t="shared" si="9"/>
        <v>5.3012048192771083E-2</v>
      </c>
      <c r="P119" s="31">
        <v>0.937469</v>
      </c>
      <c r="Q119" s="31">
        <v>6.2530000000000002E-2</v>
      </c>
      <c r="R119" s="27">
        <v>224</v>
      </c>
      <c r="S119" s="27">
        <v>42</v>
      </c>
      <c r="T119" s="31">
        <v>0.84210526315789469</v>
      </c>
      <c r="U119" s="99">
        <v>0.15789473684210525</v>
      </c>
    </row>
    <row r="120" spans="1:21" x14ac:dyDescent="0.2">
      <c r="A120" s="87" t="s">
        <v>752</v>
      </c>
      <c r="B120" s="26" t="s">
        <v>2371</v>
      </c>
      <c r="C120" s="31">
        <v>0.41696113074199997</v>
      </c>
      <c r="D120" s="31">
        <v>1.4134275618E-2</v>
      </c>
      <c r="E120" s="31">
        <v>0.367491166077</v>
      </c>
      <c r="F120" s="31">
        <v>0</v>
      </c>
      <c r="G120" s="31">
        <v>0.201413427561</v>
      </c>
      <c r="H120" s="27">
        <v>682</v>
      </c>
      <c r="I120" s="27">
        <v>77</v>
      </c>
      <c r="J120" s="27">
        <v>957</v>
      </c>
      <c r="K120" s="31">
        <f t="shared" si="10"/>
        <v>0.7931034482758621</v>
      </c>
      <c r="L120" s="31">
        <f t="shared" si="11"/>
        <v>0.71264367816091956</v>
      </c>
      <c r="M120" s="31">
        <f t="shared" si="12"/>
        <v>8.0459770114942528E-2</v>
      </c>
      <c r="N120" s="31">
        <f t="shared" si="8"/>
        <v>0.89855072463768115</v>
      </c>
      <c r="O120" s="31">
        <f t="shared" si="9"/>
        <v>0.10144927536231885</v>
      </c>
      <c r="P120" s="31">
        <v>0.92230800000000002</v>
      </c>
      <c r="Q120" s="31">
        <v>7.7690999999999996E-2</v>
      </c>
      <c r="R120" s="27">
        <v>334</v>
      </c>
      <c r="S120" s="27">
        <v>64</v>
      </c>
      <c r="T120" s="31">
        <v>0.83919597989949746</v>
      </c>
      <c r="U120" s="99">
        <v>0.16080402010050251</v>
      </c>
    </row>
    <row r="121" spans="1:21" x14ac:dyDescent="0.2">
      <c r="A121" s="87" t="s">
        <v>784</v>
      </c>
      <c r="B121" s="26" t="s">
        <v>2458</v>
      </c>
      <c r="C121" s="31">
        <v>0.401408450704</v>
      </c>
      <c r="D121" s="31">
        <v>7.0422535210000001E-3</v>
      </c>
      <c r="E121" s="31">
        <v>0.26760563380199998</v>
      </c>
      <c r="F121" s="31">
        <v>0</v>
      </c>
      <c r="G121" s="31">
        <v>0.323943661971</v>
      </c>
      <c r="H121" s="27">
        <v>609</v>
      </c>
      <c r="I121" s="27">
        <v>70</v>
      </c>
      <c r="J121" s="27">
        <v>942</v>
      </c>
      <c r="K121" s="31">
        <f t="shared" si="10"/>
        <v>0.72080679405520165</v>
      </c>
      <c r="L121" s="31">
        <f t="shared" si="11"/>
        <v>0.64649681528662417</v>
      </c>
      <c r="M121" s="31">
        <f t="shared" si="12"/>
        <v>7.4309978768577492E-2</v>
      </c>
      <c r="N121" s="31">
        <f t="shared" si="8"/>
        <v>0.89690721649484539</v>
      </c>
      <c r="O121" s="31">
        <f t="shared" si="9"/>
        <v>0.10309278350515463</v>
      </c>
      <c r="P121" s="31">
        <v>0.92286900000000005</v>
      </c>
      <c r="Q121" s="31">
        <v>7.7130000000000004E-2</v>
      </c>
      <c r="R121" s="27">
        <v>233</v>
      </c>
      <c r="S121" s="27">
        <v>50</v>
      </c>
      <c r="T121" s="31">
        <v>0.82332155477031799</v>
      </c>
      <c r="U121" s="99">
        <v>0.17667844522968199</v>
      </c>
    </row>
    <row r="122" spans="1:21" x14ac:dyDescent="0.2">
      <c r="A122" s="87" t="s">
        <v>720</v>
      </c>
      <c r="B122" s="26" t="s">
        <v>2422</v>
      </c>
      <c r="C122" s="31">
        <v>0.46575342465699998</v>
      </c>
      <c r="D122" s="31">
        <v>6.8493150683999998E-2</v>
      </c>
      <c r="E122" s="31">
        <v>0.20547945205400001</v>
      </c>
      <c r="F122" s="31">
        <v>2.7397260273000001E-2</v>
      </c>
      <c r="G122" s="31">
        <v>0.232876712328</v>
      </c>
      <c r="H122" s="27">
        <v>582</v>
      </c>
      <c r="I122" s="27">
        <v>97</v>
      </c>
      <c r="J122" s="27">
        <v>927</v>
      </c>
      <c r="K122" s="31">
        <f t="shared" si="10"/>
        <v>0.73247033441208198</v>
      </c>
      <c r="L122" s="31">
        <f t="shared" si="11"/>
        <v>0.62783171521035597</v>
      </c>
      <c r="M122" s="31">
        <f t="shared" si="12"/>
        <v>0.104638619201726</v>
      </c>
      <c r="N122" s="31">
        <f t="shared" si="8"/>
        <v>0.8571428571428571</v>
      </c>
      <c r="O122" s="31">
        <f t="shared" si="9"/>
        <v>0.14285714285714285</v>
      </c>
      <c r="P122" s="31">
        <v>0.85709900000000006</v>
      </c>
      <c r="Q122" s="31">
        <v>0.1429</v>
      </c>
      <c r="R122" s="27">
        <v>273</v>
      </c>
      <c r="S122" s="27">
        <v>75</v>
      </c>
      <c r="T122" s="31">
        <v>0.78448275862068961</v>
      </c>
      <c r="U122" s="99">
        <v>0.21551724137931033</v>
      </c>
    </row>
    <row r="123" spans="1:21" x14ac:dyDescent="0.2">
      <c r="A123" s="87" t="s">
        <v>775</v>
      </c>
      <c r="B123" s="26" t="s">
        <v>2417</v>
      </c>
      <c r="C123" s="31">
        <v>0.60621761657999995</v>
      </c>
      <c r="D123" s="31">
        <v>2.5906735749999998E-3</v>
      </c>
      <c r="E123" s="31">
        <v>0.362694300518</v>
      </c>
      <c r="F123" s="31">
        <v>0</v>
      </c>
      <c r="G123" s="31">
        <v>2.8497409325999999E-2</v>
      </c>
      <c r="H123" s="27">
        <v>702</v>
      </c>
      <c r="I123" s="27">
        <v>13</v>
      </c>
      <c r="J123" s="27">
        <v>905</v>
      </c>
      <c r="K123" s="31">
        <f t="shared" si="10"/>
        <v>0.79005524861878451</v>
      </c>
      <c r="L123" s="31">
        <f t="shared" si="11"/>
        <v>0.77569060773480658</v>
      </c>
      <c r="M123" s="31">
        <f t="shared" si="12"/>
        <v>1.4364640883977901E-2</v>
      </c>
      <c r="N123" s="31">
        <f t="shared" si="8"/>
        <v>0.98181818181818181</v>
      </c>
      <c r="O123" s="31">
        <f t="shared" si="9"/>
        <v>1.8181818181818181E-2</v>
      </c>
      <c r="P123" s="31">
        <v>0.98738999999999999</v>
      </c>
      <c r="Q123" s="31">
        <v>1.2609E-2</v>
      </c>
      <c r="R123" s="27">
        <v>418</v>
      </c>
      <c r="S123" s="27">
        <v>12</v>
      </c>
      <c r="T123" s="31">
        <v>0.97209302325581393</v>
      </c>
      <c r="U123" s="99">
        <v>2.7906976744186046E-2</v>
      </c>
    </row>
    <row r="124" spans="1:21" x14ac:dyDescent="0.2">
      <c r="A124" s="87" t="s">
        <v>717</v>
      </c>
      <c r="B124" s="26" t="s">
        <v>2430</v>
      </c>
      <c r="C124" s="31">
        <v>0.51072961373299997</v>
      </c>
      <c r="D124" s="31">
        <v>8.5836909870000005E-3</v>
      </c>
      <c r="E124" s="31">
        <v>0.23605150214500001</v>
      </c>
      <c r="F124" s="31">
        <v>1.287553648E-2</v>
      </c>
      <c r="G124" s="31">
        <v>0.23175965665199999</v>
      </c>
      <c r="H124" s="27">
        <v>583</v>
      </c>
      <c r="I124" s="27">
        <v>112</v>
      </c>
      <c r="J124" s="27">
        <v>882</v>
      </c>
      <c r="K124" s="31">
        <f t="shared" si="10"/>
        <v>0.78798185941043086</v>
      </c>
      <c r="L124" s="31">
        <f t="shared" si="11"/>
        <v>0.66099773242630389</v>
      </c>
      <c r="M124" s="31">
        <f t="shared" si="12"/>
        <v>0.12698412698412698</v>
      </c>
      <c r="N124" s="31">
        <f t="shared" si="8"/>
        <v>0.83884892086330931</v>
      </c>
      <c r="O124" s="31">
        <f t="shared" si="9"/>
        <v>0.16115107913669063</v>
      </c>
      <c r="P124" s="31">
        <v>0.89735600000000004</v>
      </c>
      <c r="Q124" s="31">
        <v>0.102643</v>
      </c>
      <c r="R124" s="27">
        <v>263</v>
      </c>
      <c r="S124" s="27">
        <v>62</v>
      </c>
      <c r="T124" s="31">
        <v>0.8092307692307692</v>
      </c>
      <c r="U124" s="99">
        <v>0.19076923076923077</v>
      </c>
    </row>
    <row r="125" spans="1:21" x14ac:dyDescent="0.2">
      <c r="A125" s="87" t="s">
        <v>782</v>
      </c>
      <c r="B125" s="26" t="s">
        <v>633</v>
      </c>
      <c r="C125" s="31">
        <v>0.44666666666600002</v>
      </c>
      <c r="D125" s="31">
        <v>3.3333333333000002E-2</v>
      </c>
      <c r="E125" s="31">
        <v>0.3</v>
      </c>
      <c r="F125" s="31">
        <v>0</v>
      </c>
      <c r="G125" s="31">
        <v>0.22</v>
      </c>
      <c r="H125" s="27">
        <v>438</v>
      </c>
      <c r="I125" s="27">
        <v>68</v>
      </c>
      <c r="J125" s="27">
        <v>821</v>
      </c>
      <c r="K125" s="31">
        <f t="shared" si="10"/>
        <v>0.61632155907429964</v>
      </c>
      <c r="L125" s="31">
        <f t="shared" si="11"/>
        <v>0.53349573690621188</v>
      </c>
      <c r="M125" s="31">
        <f t="shared" si="12"/>
        <v>8.2825822168087704E-2</v>
      </c>
      <c r="N125" s="31">
        <f t="shared" si="8"/>
        <v>0.86561264822134387</v>
      </c>
      <c r="O125" s="31">
        <f t="shared" si="9"/>
        <v>0.13438735177865613</v>
      </c>
      <c r="P125" s="31">
        <v>0.84282999999999997</v>
      </c>
      <c r="Q125" s="31">
        <v>0.157169</v>
      </c>
      <c r="R125" s="27">
        <v>198</v>
      </c>
      <c r="S125" s="27">
        <v>57</v>
      </c>
      <c r="T125" s="31">
        <v>0.77647058823529413</v>
      </c>
      <c r="U125" s="99">
        <v>0.22352941176470589</v>
      </c>
    </row>
    <row r="126" spans="1:21" x14ac:dyDescent="0.2">
      <c r="A126" s="87" t="s">
        <v>739</v>
      </c>
      <c r="B126" s="26" t="s">
        <v>2405</v>
      </c>
      <c r="C126" s="31">
        <v>0.30578512396599999</v>
      </c>
      <c r="D126" s="31">
        <v>4.1322314048999997E-2</v>
      </c>
      <c r="E126" s="31">
        <v>0.181818181818</v>
      </c>
      <c r="F126" s="31">
        <v>1.6528925619E-2</v>
      </c>
      <c r="G126" s="31">
        <v>0.45454545454500001</v>
      </c>
      <c r="H126" s="27">
        <v>429</v>
      </c>
      <c r="I126" s="27">
        <v>76</v>
      </c>
      <c r="J126" s="27">
        <v>782</v>
      </c>
      <c r="K126" s="31">
        <f t="shared" si="10"/>
        <v>0.6457800511508951</v>
      </c>
      <c r="L126" s="31">
        <f t="shared" si="11"/>
        <v>0.54859335038363166</v>
      </c>
      <c r="M126" s="31">
        <f t="shared" si="12"/>
        <v>9.718670076726342E-2</v>
      </c>
      <c r="N126" s="31">
        <f t="shared" si="8"/>
        <v>0.84950495049504948</v>
      </c>
      <c r="O126" s="31">
        <f t="shared" si="9"/>
        <v>0.15049504950495049</v>
      </c>
      <c r="P126" s="31">
        <v>0.83369700000000002</v>
      </c>
      <c r="Q126" s="31">
        <v>0.16630200000000001</v>
      </c>
      <c r="R126" s="27">
        <v>175</v>
      </c>
      <c r="S126" s="27">
        <v>67</v>
      </c>
      <c r="T126" s="31">
        <v>0.72314049586776863</v>
      </c>
      <c r="U126" s="99">
        <v>0.27685950413223143</v>
      </c>
    </row>
    <row r="127" spans="1:21" x14ac:dyDescent="0.2">
      <c r="A127" s="87" t="s">
        <v>794</v>
      </c>
      <c r="B127" s="26" t="s">
        <v>2459</v>
      </c>
      <c r="C127" s="31">
        <v>5.4545454544999997E-2</v>
      </c>
      <c r="D127" s="31">
        <v>0</v>
      </c>
      <c r="E127" s="31">
        <v>7.2727272726999997E-2</v>
      </c>
      <c r="F127" s="31">
        <v>0</v>
      </c>
      <c r="G127" s="31">
        <v>0.87272727272700001</v>
      </c>
      <c r="H127" s="27">
        <v>385</v>
      </c>
      <c r="I127" s="27">
        <v>71</v>
      </c>
      <c r="J127" s="27">
        <v>774</v>
      </c>
      <c r="K127" s="31">
        <f t="shared" si="10"/>
        <v>0.58914728682170547</v>
      </c>
      <c r="L127" s="31">
        <f t="shared" si="11"/>
        <v>0.4974160206718346</v>
      </c>
      <c r="M127" s="31">
        <f t="shared" si="12"/>
        <v>9.1731266149870802E-2</v>
      </c>
      <c r="N127" s="31">
        <f t="shared" si="8"/>
        <v>0.8442982456140351</v>
      </c>
      <c r="O127" s="31">
        <f t="shared" si="9"/>
        <v>0.15570175438596492</v>
      </c>
      <c r="P127" s="31">
        <v>0.85353599999999996</v>
      </c>
      <c r="Q127" s="31">
        <v>0.14646300000000001</v>
      </c>
      <c r="R127" s="27">
        <v>110</v>
      </c>
      <c r="S127" s="27">
        <v>51</v>
      </c>
      <c r="T127" s="31">
        <v>0.68322981366459623</v>
      </c>
      <c r="U127" s="99">
        <v>0.31677018633540371</v>
      </c>
    </row>
    <row r="128" spans="1:21" x14ac:dyDescent="0.2">
      <c r="A128" s="87" t="s">
        <v>786</v>
      </c>
      <c r="B128" s="26" t="s">
        <v>2460</v>
      </c>
      <c r="C128" s="31">
        <v>0.376</v>
      </c>
      <c r="D128" s="31">
        <v>3.2000000000000001E-2</v>
      </c>
      <c r="E128" s="31">
        <v>0.224</v>
      </c>
      <c r="F128" s="31">
        <v>0</v>
      </c>
      <c r="G128" s="31">
        <v>0.36799999999999999</v>
      </c>
      <c r="H128" s="27">
        <v>411</v>
      </c>
      <c r="I128" s="27">
        <v>83</v>
      </c>
      <c r="J128" s="27">
        <v>750</v>
      </c>
      <c r="K128" s="31">
        <f t="shared" si="10"/>
        <v>0.65866666666666662</v>
      </c>
      <c r="L128" s="31">
        <f t="shared" si="11"/>
        <v>0.54800000000000004</v>
      </c>
      <c r="M128" s="31">
        <f t="shared" si="12"/>
        <v>0.11066666666666666</v>
      </c>
      <c r="N128" s="31">
        <f t="shared" si="8"/>
        <v>0.83198380566801622</v>
      </c>
      <c r="O128" s="31">
        <f t="shared" si="9"/>
        <v>0.16801619433198381</v>
      </c>
      <c r="P128" s="31">
        <v>0.88707100000000005</v>
      </c>
      <c r="Q128" s="31">
        <v>0.112928</v>
      </c>
      <c r="R128" s="27">
        <v>152</v>
      </c>
      <c r="S128" s="27">
        <v>50</v>
      </c>
      <c r="T128" s="31">
        <v>0.75247524752475248</v>
      </c>
      <c r="U128" s="99">
        <v>0.24752475247524752</v>
      </c>
    </row>
    <row r="129" spans="1:21" x14ac:dyDescent="0.2">
      <c r="A129" s="87" t="s">
        <v>788</v>
      </c>
      <c r="B129" s="26" t="s">
        <v>2409</v>
      </c>
      <c r="C129" s="31">
        <v>0.34426229508099998</v>
      </c>
      <c r="D129" s="31">
        <v>0</v>
      </c>
      <c r="E129" s="31">
        <v>0.48360655737699998</v>
      </c>
      <c r="F129" s="31">
        <v>0</v>
      </c>
      <c r="G129" s="31">
        <v>0.17213114754</v>
      </c>
      <c r="H129" s="27">
        <v>406</v>
      </c>
      <c r="I129" s="27">
        <v>35</v>
      </c>
      <c r="J129" s="27">
        <v>746</v>
      </c>
      <c r="K129" s="31">
        <f t="shared" si="10"/>
        <v>0.59115281501340478</v>
      </c>
      <c r="L129" s="31">
        <f t="shared" si="11"/>
        <v>0.5442359249329759</v>
      </c>
      <c r="M129" s="31">
        <f t="shared" si="12"/>
        <v>4.6916890080428951E-2</v>
      </c>
      <c r="N129" s="31">
        <f t="shared" si="8"/>
        <v>0.92063492063492058</v>
      </c>
      <c r="O129" s="31">
        <f t="shared" si="9"/>
        <v>7.9365079365079361E-2</v>
      </c>
      <c r="P129" s="31">
        <v>0.94449300000000003</v>
      </c>
      <c r="Q129" s="31">
        <v>5.5506E-2</v>
      </c>
      <c r="R129" s="27">
        <v>145</v>
      </c>
      <c r="S129" s="27">
        <v>21</v>
      </c>
      <c r="T129" s="31">
        <v>0.87349397590361444</v>
      </c>
      <c r="U129" s="99">
        <v>0.12650602409638553</v>
      </c>
    </row>
    <row r="130" spans="1:21" x14ac:dyDescent="0.2">
      <c r="A130" s="87" t="s">
        <v>645</v>
      </c>
      <c r="B130" s="26" t="s">
        <v>2482</v>
      </c>
      <c r="C130" s="31">
        <v>0.10810810810800001</v>
      </c>
      <c r="D130" s="31">
        <v>2.7027027027000002E-2</v>
      </c>
      <c r="E130" s="31">
        <v>0.36486486486399999</v>
      </c>
      <c r="F130" s="31">
        <v>0</v>
      </c>
      <c r="G130" s="31">
        <v>0.5</v>
      </c>
      <c r="H130" s="27">
        <v>386</v>
      </c>
      <c r="I130" s="27">
        <v>64</v>
      </c>
      <c r="J130" s="27">
        <v>704</v>
      </c>
      <c r="K130" s="31">
        <f t="shared" si="10"/>
        <v>0.63920454545454541</v>
      </c>
      <c r="L130" s="31">
        <f t="shared" si="11"/>
        <v>0.54829545454545459</v>
      </c>
      <c r="M130" s="31">
        <f t="shared" si="12"/>
        <v>9.0909090909090912E-2</v>
      </c>
      <c r="N130" s="31">
        <f t="shared" ref="N130:N193" si="13">H130/(H130+I130)</f>
        <v>0.85777777777777775</v>
      </c>
      <c r="O130" s="31">
        <f t="shared" ref="O130:O193" si="14">I130/(H130+I130)</f>
        <v>0.14222222222222222</v>
      </c>
      <c r="P130" s="31">
        <v>0.89272499999999999</v>
      </c>
      <c r="Q130" s="31">
        <v>0.10727399999999999</v>
      </c>
      <c r="R130" s="27">
        <v>136</v>
      </c>
      <c r="S130" s="27">
        <v>39</v>
      </c>
      <c r="T130" s="31">
        <v>0.77714285714285714</v>
      </c>
      <c r="U130" s="99">
        <v>0.22285714285714286</v>
      </c>
    </row>
    <row r="131" spans="1:21" x14ac:dyDescent="0.2">
      <c r="A131" s="87" t="s">
        <v>789</v>
      </c>
      <c r="B131" s="26" t="s">
        <v>2404</v>
      </c>
      <c r="C131" s="31">
        <v>0.371681415929</v>
      </c>
      <c r="D131" s="31">
        <v>1.7699115043999999E-2</v>
      </c>
      <c r="E131" s="31">
        <v>8.8495575221000003E-2</v>
      </c>
      <c r="F131" s="31">
        <v>0</v>
      </c>
      <c r="G131" s="31">
        <v>0.52212389380500002</v>
      </c>
      <c r="H131" s="27">
        <v>421</v>
      </c>
      <c r="I131" s="27">
        <v>70</v>
      </c>
      <c r="J131" s="27">
        <v>684</v>
      </c>
      <c r="K131" s="31">
        <f t="shared" ref="K131:K194" si="15">(H131+I131)/J131</f>
        <v>0.71783625730994149</v>
      </c>
      <c r="L131" s="31">
        <f t="shared" ref="L131:L194" si="16">H131/J131</f>
        <v>0.61549707602339176</v>
      </c>
      <c r="M131" s="31">
        <f t="shared" ref="M131:M194" si="17">I131/J131</f>
        <v>0.1023391812865497</v>
      </c>
      <c r="N131" s="31">
        <f t="shared" si="13"/>
        <v>0.85743380855397144</v>
      </c>
      <c r="O131" s="31">
        <f t="shared" si="14"/>
        <v>0.1425661914460285</v>
      </c>
      <c r="P131" s="31">
        <v>0.88034599999999996</v>
      </c>
      <c r="Q131" s="31">
        <v>0.119653</v>
      </c>
      <c r="R131" s="27">
        <v>168</v>
      </c>
      <c r="S131" s="27">
        <v>62</v>
      </c>
      <c r="T131" s="31">
        <v>0.73043478260869565</v>
      </c>
      <c r="U131" s="99">
        <v>0.26956521739130435</v>
      </c>
    </row>
    <row r="132" spans="1:21" x14ac:dyDescent="0.2">
      <c r="A132" s="87" t="s">
        <v>787</v>
      </c>
      <c r="B132" s="26" t="s">
        <v>2418</v>
      </c>
      <c r="C132" s="31">
        <v>0.330708661417</v>
      </c>
      <c r="D132" s="31">
        <v>0</v>
      </c>
      <c r="E132" s="31">
        <v>0.36220472440899998</v>
      </c>
      <c r="F132" s="31">
        <v>0</v>
      </c>
      <c r="G132" s="31">
        <v>0.30708661417299998</v>
      </c>
      <c r="H132" s="27">
        <v>353</v>
      </c>
      <c r="I132" s="27">
        <v>70</v>
      </c>
      <c r="J132" s="27">
        <v>601</v>
      </c>
      <c r="K132" s="31">
        <f t="shared" si="15"/>
        <v>0.70382695507487525</v>
      </c>
      <c r="L132" s="31">
        <f t="shared" si="16"/>
        <v>0.58735440931780369</v>
      </c>
      <c r="M132" s="31">
        <f t="shared" si="17"/>
        <v>0.11647254575707154</v>
      </c>
      <c r="N132" s="31">
        <f t="shared" si="13"/>
        <v>0.83451536643026003</v>
      </c>
      <c r="O132" s="31">
        <f t="shared" si="14"/>
        <v>0.16548463356973994</v>
      </c>
      <c r="P132" s="31">
        <v>0.88324000000000003</v>
      </c>
      <c r="Q132" s="31">
        <v>0.116759</v>
      </c>
      <c r="R132" s="27">
        <v>185</v>
      </c>
      <c r="S132" s="27">
        <v>44</v>
      </c>
      <c r="T132" s="31">
        <v>0.80786026200873362</v>
      </c>
      <c r="U132" s="99">
        <v>0.19213973799126638</v>
      </c>
    </row>
    <row r="133" spans="1:21" x14ac:dyDescent="0.2">
      <c r="A133" s="87" t="s">
        <v>800</v>
      </c>
      <c r="B133" s="26" t="s">
        <v>2427</v>
      </c>
      <c r="C133" s="31">
        <v>8.4337349396999994E-2</v>
      </c>
      <c r="D133" s="31">
        <v>1.2048192770999999E-2</v>
      </c>
      <c r="E133" s="31">
        <v>0.54216867469800001</v>
      </c>
      <c r="F133" s="31">
        <v>0</v>
      </c>
      <c r="G133" s="31">
        <v>0.36144578313199999</v>
      </c>
      <c r="H133" s="27">
        <v>390</v>
      </c>
      <c r="I133" s="27">
        <v>73</v>
      </c>
      <c r="J133" s="27">
        <v>583</v>
      </c>
      <c r="K133" s="31">
        <f t="shared" si="15"/>
        <v>0.79416809605488847</v>
      </c>
      <c r="L133" s="31">
        <f t="shared" si="16"/>
        <v>0.66895368782161235</v>
      </c>
      <c r="M133" s="31">
        <f t="shared" si="17"/>
        <v>0.12521440823327615</v>
      </c>
      <c r="N133" s="31">
        <f t="shared" si="13"/>
        <v>0.84233261339092869</v>
      </c>
      <c r="O133" s="31">
        <f t="shared" si="14"/>
        <v>0.15766738660907129</v>
      </c>
      <c r="P133" s="31">
        <v>0.89229700000000001</v>
      </c>
      <c r="Q133" s="31">
        <v>0.10770200000000001</v>
      </c>
      <c r="R133" s="27">
        <v>114</v>
      </c>
      <c r="S133" s="27">
        <v>32</v>
      </c>
      <c r="T133" s="31">
        <v>0.78082191780821919</v>
      </c>
      <c r="U133" s="99">
        <v>0.21917808219178081</v>
      </c>
    </row>
    <row r="134" spans="1:21" x14ac:dyDescent="0.2">
      <c r="A134" s="87" t="s">
        <v>795</v>
      </c>
      <c r="B134" s="26" t="s">
        <v>2410</v>
      </c>
      <c r="C134" s="31">
        <v>0.28000000000000003</v>
      </c>
      <c r="D134" s="31">
        <v>1.3333333333E-2</v>
      </c>
      <c r="E134" s="31">
        <v>0.33333333333300003</v>
      </c>
      <c r="F134" s="31">
        <v>0</v>
      </c>
      <c r="G134" s="31">
        <v>0.37333333333300001</v>
      </c>
      <c r="H134" s="27">
        <v>347</v>
      </c>
      <c r="I134" s="27">
        <v>33</v>
      </c>
      <c r="J134" s="27">
        <v>577</v>
      </c>
      <c r="K134" s="31">
        <f t="shared" si="15"/>
        <v>0.65857885615251299</v>
      </c>
      <c r="L134" s="31">
        <f t="shared" si="16"/>
        <v>0.60138648180242638</v>
      </c>
      <c r="M134" s="31">
        <f t="shared" si="17"/>
        <v>5.7192374350086658E-2</v>
      </c>
      <c r="N134" s="31">
        <f t="shared" si="13"/>
        <v>0.91315789473684206</v>
      </c>
      <c r="O134" s="31">
        <f t="shared" si="14"/>
        <v>8.6842105263157901E-2</v>
      </c>
      <c r="P134" s="31">
        <v>0.90615000000000001</v>
      </c>
      <c r="Q134" s="31">
        <v>9.3849000000000002E-2</v>
      </c>
      <c r="R134" s="27">
        <v>110</v>
      </c>
      <c r="S134" s="27">
        <v>30</v>
      </c>
      <c r="T134" s="31">
        <v>0.7857142857142857</v>
      </c>
      <c r="U134" s="99">
        <v>0.21428571428571427</v>
      </c>
    </row>
    <row r="135" spans="1:21" x14ac:dyDescent="0.2">
      <c r="A135" s="87" t="s">
        <v>781</v>
      </c>
      <c r="B135" s="26" t="s">
        <v>2461</v>
      </c>
      <c r="C135" s="31">
        <v>0.63934426229499997</v>
      </c>
      <c r="D135" s="31">
        <v>8.1967213114000001E-2</v>
      </c>
      <c r="E135" s="31">
        <v>0.15300546447999999</v>
      </c>
      <c r="F135" s="31">
        <v>0</v>
      </c>
      <c r="G135" s="31">
        <v>0.12568306010899999</v>
      </c>
      <c r="H135" s="27">
        <v>291</v>
      </c>
      <c r="I135" s="27">
        <v>56</v>
      </c>
      <c r="J135" s="27">
        <v>574</v>
      </c>
      <c r="K135" s="31">
        <f t="shared" si="15"/>
        <v>0.60452961672473871</v>
      </c>
      <c r="L135" s="31">
        <f t="shared" si="16"/>
        <v>0.50696864111498263</v>
      </c>
      <c r="M135" s="31">
        <f t="shared" si="17"/>
        <v>9.7560975609756101E-2</v>
      </c>
      <c r="N135" s="31">
        <f t="shared" si="13"/>
        <v>0.83861671469740628</v>
      </c>
      <c r="O135" s="31">
        <f t="shared" si="14"/>
        <v>0.16138328530259366</v>
      </c>
      <c r="P135" s="31">
        <v>0.87661599999999995</v>
      </c>
      <c r="Q135" s="31">
        <v>0.12338300000000001</v>
      </c>
      <c r="R135" s="27">
        <v>191</v>
      </c>
      <c r="S135" s="27">
        <v>39</v>
      </c>
      <c r="T135" s="31">
        <v>0.83043478260869563</v>
      </c>
      <c r="U135" s="99">
        <v>0.16956521739130434</v>
      </c>
    </row>
    <row r="136" spans="1:21" x14ac:dyDescent="0.2">
      <c r="A136" s="87" t="s">
        <v>722</v>
      </c>
      <c r="B136" s="26" t="s">
        <v>2392</v>
      </c>
      <c r="C136" s="31">
        <v>0.55026455026400001</v>
      </c>
      <c r="D136" s="31">
        <v>5.2910052909999998E-2</v>
      </c>
      <c r="E136" s="31">
        <v>0.25396825396799999</v>
      </c>
      <c r="F136" s="31">
        <v>0</v>
      </c>
      <c r="G136" s="31">
        <v>0.14285714285699999</v>
      </c>
      <c r="H136" s="27">
        <v>410</v>
      </c>
      <c r="I136" s="27">
        <v>51</v>
      </c>
      <c r="J136" s="27">
        <v>567</v>
      </c>
      <c r="K136" s="31">
        <f t="shared" si="15"/>
        <v>0.81305114638447973</v>
      </c>
      <c r="L136" s="31">
        <f t="shared" si="16"/>
        <v>0.72310405643738973</v>
      </c>
      <c r="M136" s="31">
        <f t="shared" si="17"/>
        <v>8.9947089947089942E-2</v>
      </c>
      <c r="N136" s="31">
        <f t="shared" si="13"/>
        <v>0.88937093275488066</v>
      </c>
      <c r="O136" s="31">
        <f t="shared" si="14"/>
        <v>0.11062906724511931</v>
      </c>
      <c r="P136" s="31">
        <v>0.882772</v>
      </c>
      <c r="Q136" s="31">
        <v>0.117227</v>
      </c>
      <c r="R136" s="27">
        <v>194</v>
      </c>
      <c r="S136" s="27">
        <v>41</v>
      </c>
      <c r="T136" s="31">
        <v>0.82553191489361699</v>
      </c>
      <c r="U136" s="99">
        <v>0.17446808510638298</v>
      </c>
    </row>
    <row r="137" spans="1:21" x14ac:dyDescent="0.2">
      <c r="A137" s="87" t="s">
        <v>799</v>
      </c>
      <c r="B137" s="26" t="s">
        <v>2407</v>
      </c>
      <c r="C137" s="31">
        <v>0.17073170731699999</v>
      </c>
      <c r="D137" s="31">
        <v>2.4390243902000001E-2</v>
      </c>
      <c r="E137" s="31">
        <v>0.317073170731</v>
      </c>
      <c r="F137" s="31">
        <v>0</v>
      </c>
      <c r="G137" s="31">
        <v>0.48780487804799999</v>
      </c>
      <c r="H137" s="27">
        <v>413</v>
      </c>
      <c r="I137" s="27">
        <v>22</v>
      </c>
      <c r="J137" s="27">
        <v>559</v>
      </c>
      <c r="K137" s="31">
        <f t="shared" si="15"/>
        <v>0.77817531305903398</v>
      </c>
      <c r="L137" s="31">
        <f t="shared" si="16"/>
        <v>0.73881932021466901</v>
      </c>
      <c r="M137" s="31">
        <f t="shared" si="17"/>
        <v>3.9355992844364938E-2</v>
      </c>
      <c r="N137" s="31">
        <f t="shared" si="13"/>
        <v>0.94942528735632181</v>
      </c>
      <c r="O137" s="31">
        <f t="shared" si="14"/>
        <v>5.057471264367816E-2</v>
      </c>
      <c r="P137" s="31">
        <v>0.95101199999999997</v>
      </c>
      <c r="Q137" s="31">
        <v>4.8987000000000003E-2</v>
      </c>
      <c r="R137" s="27">
        <v>109</v>
      </c>
      <c r="S137" s="27">
        <v>21</v>
      </c>
      <c r="T137" s="31">
        <v>0.83846153846153848</v>
      </c>
      <c r="U137" s="99">
        <v>0.16153846153846155</v>
      </c>
    </row>
    <row r="138" spans="1:21" x14ac:dyDescent="0.2">
      <c r="A138" s="87" t="s">
        <v>750</v>
      </c>
      <c r="B138" s="26" t="s">
        <v>2367</v>
      </c>
      <c r="C138" s="31">
        <v>0.32098765431999998</v>
      </c>
      <c r="D138" s="31">
        <v>2.4691358024E-2</v>
      </c>
      <c r="E138" s="31">
        <v>0.32098765431999998</v>
      </c>
      <c r="F138" s="31">
        <v>0</v>
      </c>
      <c r="G138" s="31">
        <v>0.33333333333300003</v>
      </c>
      <c r="H138" s="27">
        <v>318</v>
      </c>
      <c r="I138" s="27">
        <v>42</v>
      </c>
      <c r="J138" s="27">
        <v>533</v>
      </c>
      <c r="K138" s="31">
        <f t="shared" si="15"/>
        <v>0.67542213883677293</v>
      </c>
      <c r="L138" s="31">
        <f t="shared" si="16"/>
        <v>0.59662288930581608</v>
      </c>
      <c r="M138" s="31">
        <f t="shared" si="17"/>
        <v>7.879924953095685E-2</v>
      </c>
      <c r="N138" s="31">
        <f t="shared" si="13"/>
        <v>0.8833333333333333</v>
      </c>
      <c r="O138" s="31">
        <f t="shared" si="14"/>
        <v>0.11666666666666667</v>
      </c>
      <c r="P138" s="31">
        <v>0.90468300000000001</v>
      </c>
      <c r="Q138" s="31">
        <v>9.5315999999999998E-2</v>
      </c>
      <c r="R138" s="27">
        <v>118</v>
      </c>
      <c r="S138" s="27">
        <v>30</v>
      </c>
      <c r="T138" s="31">
        <v>0.79729729729729726</v>
      </c>
      <c r="U138" s="99">
        <v>0.20270270270270271</v>
      </c>
    </row>
    <row r="139" spans="1:21" x14ac:dyDescent="0.2">
      <c r="A139" s="87" t="s">
        <v>797</v>
      </c>
      <c r="B139" s="26" t="s">
        <v>2452</v>
      </c>
      <c r="C139" s="31">
        <v>0.19811320754699999</v>
      </c>
      <c r="D139" s="31">
        <v>9.4339622639999995E-3</v>
      </c>
      <c r="E139" s="31">
        <v>0.54716981131999998</v>
      </c>
      <c r="F139" s="31">
        <v>0</v>
      </c>
      <c r="G139" s="31">
        <v>0.24528301886699999</v>
      </c>
      <c r="H139" s="27">
        <v>411</v>
      </c>
      <c r="I139" s="27">
        <v>51</v>
      </c>
      <c r="J139" s="27">
        <v>529</v>
      </c>
      <c r="K139" s="31">
        <f t="shared" si="15"/>
        <v>0.87334593572778829</v>
      </c>
      <c r="L139" s="31">
        <f t="shared" si="16"/>
        <v>0.77693761814744799</v>
      </c>
      <c r="M139" s="31">
        <f t="shared" si="17"/>
        <v>9.6408317580340269E-2</v>
      </c>
      <c r="N139" s="31">
        <f t="shared" si="13"/>
        <v>0.88961038961038963</v>
      </c>
      <c r="O139" s="31">
        <f t="shared" si="14"/>
        <v>0.11038961038961038</v>
      </c>
      <c r="P139" s="31"/>
      <c r="Q139" s="31"/>
      <c r="R139" s="27"/>
      <c r="S139" s="27"/>
      <c r="T139" s="31"/>
      <c r="U139" s="99"/>
    </row>
    <row r="140" spans="1:21" x14ac:dyDescent="0.2">
      <c r="A140" s="87" t="s">
        <v>744</v>
      </c>
      <c r="B140" s="26" t="s">
        <v>611</v>
      </c>
      <c r="C140" s="31">
        <v>0.340659340659</v>
      </c>
      <c r="D140" s="31">
        <v>1.0989010989E-2</v>
      </c>
      <c r="E140" s="31">
        <v>0.252747252747</v>
      </c>
      <c r="F140" s="31">
        <v>0</v>
      </c>
      <c r="G140" s="31">
        <v>0.39560439560400001</v>
      </c>
      <c r="H140" s="27">
        <v>341</v>
      </c>
      <c r="I140" s="27">
        <v>61</v>
      </c>
      <c r="J140" s="27">
        <v>508</v>
      </c>
      <c r="K140" s="31">
        <f t="shared" si="15"/>
        <v>0.79133858267716539</v>
      </c>
      <c r="L140" s="31">
        <f t="shared" si="16"/>
        <v>0.67125984251968507</v>
      </c>
      <c r="M140" s="31">
        <f t="shared" si="17"/>
        <v>0.12007874015748031</v>
      </c>
      <c r="N140" s="31">
        <f t="shared" si="13"/>
        <v>0.84825870646766166</v>
      </c>
      <c r="O140" s="31">
        <f t="shared" si="14"/>
        <v>0.15174129353233831</v>
      </c>
      <c r="P140" s="31">
        <v>0.89254</v>
      </c>
      <c r="Q140" s="31">
        <v>0.107459</v>
      </c>
      <c r="R140" s="27">
        <v>123</v>
      </c>
      <c r="S140" s="27">
        <v>37</v>
      </c>
      <c r="T140" s="31">
        <v>0.76875000000000004</v>
      </c>
      <c r="U140" s="99">
        <v>0.23125000000000001</v>
      </c>
    </row>
    <row r="141" spans="1:21" x14ac:dyDescent="0.2">
      <c r="A141" s="87" t="s">
        <v>758</v>
      </c>
      <c r="B141" s="26" t="s">
        <v>2386</v>
      </c>
      <c r="C141" s="31">
        <v>0.22680412371100001</v>
      </c>
      <c r="D141" s="31">
        <v>4.1237113402000002E-2</v>
      </c>
      <c r="E141" s="31">
        <v>0.49484536082399999</v>
      </c>
      <c r="F141" s="31">
        <v>0</v>
      </c>
      <c r="G141" s="31">
        <v>0.23711340206100001</v>
      </c>
      <c r="H141" s="27">
        <v>327</v>
      </c>
      <c r="I141" s="27">
        <v>38</v>
      </c>
      <c r="J141" s="27">
        <v>492</v>
      </c>
      <c r="K141" s="31">
        <f t="shared" si="15"/>
        <v>0.74186991869918695</v>
      </c>
      <c r="L141" s="31">
        <f t="shared" si="16"/>
        <v>0.66463414634146345</v>
      </c>
      <c r="M141" s="31">
        <f t="shared" si="17"/>
        <v>7.7235772357723581E-2</v>
      </c>
      <c r="N141" s="31">
        <f t="shared" si="13"/>
        <v>0.89589041095890409</v>
      </c>
      <c r="O141" s="31">
        <f t="shared" si="14"/>
        <v>0.10410958904109589</v>
      </c>
      <c r="P141" s="31">
        <v>0.90785499999999997</v>
      </c>
      <c r="Q141" s="31">
        <v>9.2144000000000004E-2</v>
      </c>
      <c r="R141" s="27">
        <v>109</v>
      </c>
      <c r="S141" s="27">
        <v>27</v>
      </c>
      <c r="T141" s="31">
        <v>0.80147058823529416</v>
      </c>
      <c r="U141" s="99">
        <v>0.19852941176470587</v>
      </c>
    </row>
    <row r="142" spans="1:21" x14ac:dyDescent="0.2">
      <c r="A142" s="87" t="s">
        <v>804</v>
      </c>
      <c r="B142" s="26" t="s">
        <v>2436</v>
      </c>
      <c r="C142" s="31">
        <v>0.17948717948699999</v>
      </c>
      <c r="D142" s="31">
        <v>2.5641025641000001E-2</v>
      </c>
      <c r="E142" s="31">
        <v>0.282051282051</v>
      </c>
      <c r="F142" s="31">
        <v>0</v>
      </c>
      <c r="G142" s="31">
        <v>0.51282051281999996</v>
      </c>
      <c r="H142" s="27">
        <v>204</v>
      </c>
      <c r="I142" s="27">
        <v>28</v>
      </c>
      <c r="J142" s="27">
        <v>485</v>
      </c>
      <c r="K142" s="31">
        <f t="shared" si="15"/>
        <v>0.47835051546391755</v>
      </c>
      <c r="L142" s="31">
        <f t="shared" si="16"/>
        <v>0.42061855670103093</v>
      </c>
      <c r="M142" s="31">
        <f t="shared" si="17"/>
        <v>5.7731958762886601E-2</v>
      </c>
      <c r="N142" s="31">
        <f t="shared" si="13"/>
        <v>0.87931034482758619</v>
      </c>
      <c r="O142" s="31">
        <f t="shared" si="14"/>
        <v>0.1206896551724138</v>
      </c>
      <c r="P142" s="31">
        <v>0.88141000000000003</v>
      </c>
      <c r="Q142" s="31">
        <v>0.118589</v>
      </c>
      <c r="R142" s="27">
        <v>75</v>
      </c>
      <c r="S142" s="27">
        <v>23</v>
      </c>
      <c r="T142" s="31">
        <v>0.76530612244897955</v>
      </c>
      <c r="U142" s="99">
        <v>0.23469387755102042</v>
      </c>
    </row>
    <row r="143" spans="1:21" x14ac:dyDescent="0.2">
      <c r="A143" s="87" t="s">
        <v>791</v>
      </c>
      <c r="B143" s="26" t="s">
        <v>2431</v>
      </c>
      <c r="C143" s="31">
        <v>0.36434108527100001</v>
      </c>
      <c r="D143" s="31">
        <v>0</v>
      </c>
      <c r="E143" s="31">
        <v>0.41085271317799998</v>
      </c>
      <c r="F143" s="31">
        <v>7.7519379839999999E-3</v>
      </c>
      <c r="G143" s="31">
        <v>0.21705426356499999</v>
      </c>
      <c r="H143" s="27">
        <v>306</v>
      </c>
      <c r="I143" s="27">
        <v>45</v>
      </c>
      <c r="J143" s="27">
        <v>461</v>
      </c>
      <c r="K143" s="31">
        <f t="shared" si="15"/>
        <v>0.76138828633405642</v>
      </c>
      <c r="L143" s="31">
        <f t="shared" si="16"/>
        <v>0.66377440347071581</v>
      </c>
      <c r="M143" s="31">
        <f t="shared" si="17"/>
        <v>9.7613882863340565E-2</v>
      </c>
      <c r="N143" s="31">
        <f t="shared" si="13"/>
        <v>0.87179487179487181</v>
      </c>
      <c r="O143" s="31">
        <f t="shared" si="14"/>
        <v>0.12820512820512819</v>
      </c>
      <c r="P143" s="31">
        <v>0.87321000000000004</v>
      </c>
      <c r="Q143" s="31">
        <v>0.12678900000000001</v>
      </c>
      <c r="R143" s="27">
        <v>150</v>
      </c>
      <c r="S143" s="27">
        <v>37</v>
      </c>
      <c r="T143" s="31">
        <v>0.80213903743315507</v>
      </c>
      <c r="U143" s="99">
        <v>0.19786096256684493</v>
      </c>
    </row>
    <row r="144" spans="1:21" x14ac:dyDescent="0.2">
      <c r="A144" s="87" t="s">
        <v>803</v>
      </c>
      <c r="B144" s="26" t="s">
        <v>2462</v>
      </c>
      <c r="C144" s="31">
        <v>0.2</v>
      </c>
      <c r="D144" s="31">
        <v>0</v>
      </c>
      <c r="E144" s="31">
        <v>0.64444444444399995</v>
      </c>
      <c r="F144" s="31">
        <v>0</v>
      </c>
      <c r="G144" s="31">
        <v>0.155555555555</v>
      </c>
      <c r="H144" s="27">
        <v>374</v>
      </c>
      <c r="I144" s="27">
        <v>16</v>
      </c>
      <c r="J144" s="27">
        <v>458</v>
      </c>
      <c r="K144" s="31">
        <f t="shared" si="15"/>
        <v>0.85152838427947597</v>
      </c>
      <c r="L144" s="31">
        <f t="shared" si="16"/>
        <v>0.81659388646288211</v>
      </c>
      <c r="M144" s="31">
        <f t="shared" si="17"/>
        <v>3.4934497816593885E-2</v>
      </c>
      <c r="N144" s="31">
        <f t="shared" si="13"/>
        <v>0.95897435897435901</v>
      </c>
      <c r="O144" s="31">
        <f t="shared" si="14"/>
        <v>4.1025641025641026E-2</v>
      </c>
      <c r="P144" s="31"/>
      <c r="Q144" s="31"/>
      <c r="R144" s="27"/>
      <c r="S144" s="27"/>
      <c r="T144" s="31"/>
      <c r="U144" s="99"/>
    </row>
    <row r="145" spans="1:21" x14ac:dyDescent="0.2">
      <c r="A145" s="87"/>
      <c r="B145" s="26" t="s">
        <v>2452</v>
      </c>
      <c r="C145" s="31"/>
      <c r="D145" s="31"/>
      <c r="E145" s="31"/>
      <c r="F145" s="31"/>
      <c r="G145" s="31"/>
      <c r="H145" s="27">
        <v>4</v>
      </c>
      <c r="I145" s="27"/>
      <c r="J145" s="27">
        <v>452</v>
      </c>
      <c r="K145" s="31">
        <f t="shared" si="15"/>
        <v>8.8495575221238937E-3</v>
      </c>
      <c r="L145" s="31">
        <f t="shared" si="16"/>
        <v>8.8495575221238937E-3</v>
      </c>
      <c r="M145" s="31">
        <f t="shared" si="17"/>
        <v>0</v>
      </c>
      <c r="N145" s="31">
        <f t="shared" si="13"/>
        <v>1</v>
      </c>
      <c r="O145" s="31">
        <f t="shared" si="14"/>
        <v>0</v>
      </c>
      <c r="P145" s="31"/>
      <c r="Q145" s="31"/>
      <c r="R145" s="27"/>
      <c r="S145" s="27"/>
      <c r="T145" s="31"/>
      <c r="U145" s="99"/>
    </row>
    <row r="146" spans="1:21" x14ac:dyDescent="0.2">
      <c r="A146" s="87" t="s">
        <v>793</v>
      </c>
      <c r="B146" s="26" t="s">
        <v>2379</v>
      </c>
      <c r="C146" s="31">
        <v>0.23232323232300001</v>
      </c>
      <c r="D146" s="31">
        <v>7.0707070706999997E-2</v>
      </c>
      <c r="E146" s="31">
        <v>0.50505050505000004</v>
      </c>
      <c r="F146" s="31">
        <v>0</v>
      </c>
      <c r="G146" s="31">
        <v>0.191919191919</v>
      </c>
      <c r="H146" s="27">
        <v>315</v>
      </c>
      <c r="I146" s="27">
        <v>30</v>
      </c>
      <c r="J146" s="27">
        <v>438</v>
      </c>
      <c r="K146" s="31">
        <f t="shared" si="15"/>
        <v>0.78767123287671237</v>
      </c>
      <c r="L146" s="31">
        <f t="shared" si="16"/>
        <v>0.71917808219178081</v>
      </c>
      <c r="M146" s="31">
        <f t="shared" si="17"/>
        <v>6.8493150684931503E-2</v>
      </c>
      <c r="N146" s="31">
        <f t="shared" si="13"/>
        <v>0.91304347826086951</v>
      </c>
      <c r="O146" s="31">
        <f t="shared" si="14"/>
        <v>8.6956521739130432E-2</v>
      </c>
      <c r="P146" s="31">
        <v>0.87934500000000004</v>
      </c>
      <c r="Q146" s="31">
        <v>0.120654</v>
      </c>
      <c r="R146" s="27">
        <v>116</v>
      </c>
      <c r="S146" s="27">
        <v>28</v>
      </c>
      <c r="T146" s="31">
        <v>0.80555555555555558</v>
      </c>
      <c r="U146" s="99">
        <v>0.19444444444444445</v>
      </c>
    </row>
    <row r="147" spans="1:21" x14ac:dyDescent="0.2">
      <c r="A147" s="87" t="s">
        <v>796</v>
      </c>
      <c r="B147" s="26" t="s">
        <v>2421</v>
      </c>
      <c r="C147" s="31">
        <v>0.210526315789</v>
      </c>
      <c r="D147" s="31">
        <v>0</v>
      </c>
      <c r="E147" s="31">
        <v>0.76842105263100002</v>
      </c>
      <c r="F147" s="31">
        <v>0</v>
      </c>
      <c r="G147" s="31">
        <v>2.1052631578000001E-2</v>
      </c>
      <c r="H147" s="27">
        <v>260</v>
      </c>
      <c r="I147" s="27">
        <v>2</v>
      </c>
      <c r="J147" s="27">
        <v>435</v>
      </c>
      <c r="K147" s="31">
        <f t="shared" si="15"/>
        <v>0.60229885057471266</v>
      </c>
      <c r="L147" s="31">
        <f t="shared" si="16"/>
        <v>0.5977011494252874</v>
      </c>
      <c r="M147" s="31">
        <f t="shared" si="17"/>
        <v>4.5977011494252873E-3</v>
      </c>
      <c r="N147" s="31">
        <f t="shared" si="13"/>
        <v>0.99236641221374045</v>
      </c>
      <c r="O147" s="31">
        <f t="shared" si="14"/>
        <v>7.6335877862595417E-3</v>
      </c>
      <c r="P147" s="31">
        <v>0.992788</v>
      </c>
      <c r="Q147" s="31">
        <v>7.2110000000000004E-3</v>
      </c>
      <c r="R147" s="27">
        <v>104</v>
      </c>
      <c r="S147" s="27">
        <v>2</v>
      </c>
      <c r="T147" s="31">
        <v>0.98113207547169812</v>
      </c>
      <c r="U147" s="99">
        <v>1.8867924528301886E-2</v>
      </c>
    </row>
    <row r="148" spans="1:21" x14ac:dyDescent="0.2">
      <c r="A148" s="87" t="s">
        <v>723</v>
      </c>
      <c r="B148" s="26" t="s">
        <v>2419</v>
      </c>
      <c r="C148" s="31">
        <v>0.69198312236199999</v>
      </c>
      <c r="D148" s="31">
        <v>6.3291139240000002E-2</v>
      </c>
      <c r="E148" s="31">
        <v>0.202531645569</v>
      </c>
      <c r="F148" s="31">
        <v>4.2194092820000001E-3</v>
      </c>
      <c r="G148" s="31">
        <v>3.7974683544E-2</v>
      </c>
      <c r="H148" s="27">
        <v>318</v>
      </c>
      <c r="I148" s="27">
        <v>26</v>
      </c>
      <c r="J148" s="27">
        <v>434</v>
      </c>
      <c r="K148" s="31">
        <f t="shared" si="15"/>
        <v>0.79262672811059909</v>
      </c>
      <c r="L148" s="31">
        <f t="shared" si="16"/>
        <v>0.73271889400921664</v>
      </c>
      <c r="M148" s="31">
        <f t="shared" si="17"/>
        <v>5.9907834101382486E-2</v>
      </c>
      <c r="N148" s="31">
        <f t="shared" si="13"/>
        <v>0.92441860465116277</v>
      </c>
      <c r="O148" s="31">
        <f t="shared" si="14"/>
        <v>7.5581395348837205E-2</v>
      </c>
      <c r="P148" s="31">
        <v>0.92297399999999996</v>
      </c>
      <c r="Q148" s="31">
        <v>7.7024999999999996E-2</v>
      </c>
      <c r="R148" s="27">
        <v>235</v>
      </c>
      <c r="S148" s="27">
        <v>25</v>
      </c>
      <c r="T148" s="31">
        <v>0.90384615384615385</v>
      </c>
      <c r="U148" s="99">
        <v>9.6153846153846159E-2</v>
      </c>
    </row>
    <row r="149" spans="1:21" x14ac:dyDescent="0.2">
      <c r="A149" s="87" t="s">
        <v>792</v>
      </c>
      <c r="B149" s="26" t="s">
        <v>2420</v>
      </c>
      <c r="C149" s="31">
        <v>0.38947368421</v>
      </c>
      <c r="D149" s="31">
        <v>2.1052631578000001E-2</v>
      </c>
      <c r="E149" s="31">
        <v>0.31578947368400001</v>
      </c>
      <c r="F149" s="31">
        <v>3.1578947368000002E-2</v>
      </c>
      <c r="G149" s="31">
        <v>0.24210526315700001</v>
      </c>
      <c r="H149" s="27">
        <v>240</v>
      </c>
      <c r="I149" s="27">
        <v>68</v>
      </c>
      <c r="J149" s="27">
        <v>421</v>
      </c>
      <c r="K149" s="31">
        <f t="shared" si="15"/>
        <v>0.73159144893111638</v>
      </c>
      <c r="L149" s="31">
        <f t="shared" si="16"/>
        <v>0.57007125890736343</v>
      </c>
      <c r="M149" s="31">
        <f t="shared" si="17"/>
        <v>0.16152019002375298</v>
      </c>
      <c r="N149" s="31">
        <f t="shared" si="13"/>
        <v>0.77922077922077926</v>
      </c>
      <c r="O149" s="31">
        <f t="shared" si="14"/>
        <v>0.22077922077922077</v>
      </c>
      <c r="P149" s="31">
        <v>0.82399599999999995</v>
      </c>
      <c r="Q149" s="31">
        <v>0.17600299999999999</v>
      </c>
      <c r="R149" s="27">
        <v>112</v>
      </c>
      <c r="S149" s="27">
        <v>34</v>
      </c>
      <c r="T149" s="31">
        <v>0.76712328767123283</v>
      </c>
      <c r="U149" s="99">
        <v>0.23287671232876711</v>
      </c>
    </row>
    <row r="150" spans="1:21" x14ac:dyDescent="0.2">
      <c r="A150" s="87" t="s">
        <v>805</v>
      </c>
      <c r="B150" s="26" t="s">
        <v>2463</v>
      </c>
      <c r="C150" s="31">
        <v>0.13432835820799999</v>
      </c>
      <c r="D150" s="31">
        <v>4.4776119401999999E-2</v>
      </c>
      <c r="E150" s="31">
        <v>0.29850746268599998</v>
      </c>
      <c r="F150" s="31">
        <v>1.4925373134000001E-2</v>
      </c>
      <c r="G150" s="31">
        <v>0.507462686567</v>
      </c>
      <c r="H150" s="27">
        <v>238</v>
      </c>
      <c r="I150" s="27">
        <v>56</v>
      </c>
      <c r="J150" s="27">
        <v>417</v>
      </c>
      <c r="K150" s="31">
        <f t="shared" si="15"/>
        <v>0.70503597122302153</v>
      </c>
      <c r="L150" s="31">
        <f t="shared" si="16"/>
        <v>0.57074340527577938</v>
      </c>
      <c r="M150" s="31">
        <f t="shared" si="17"/>
        <v>0.1342925659472422</v>
      </c>
      <c r="N150" s="31">
        <f t="shared" si="13"/>
        <v>0.80952380952380953</v>
      </c>
      <c r="O150" s="31">
        <f t="shared" si="14"/>
        <v>0.19047619047619047</v>
      </c>
      <c r="P150" s="31">
        <v>0.80686800000000003</v>
      </c>
      <c r="Q150" s="31">
        <v>0.193131</v>
      </c>
      <c r="R150" s="27">
        <v>97</v>
      </c>
      <c r="S150" s="27">
        <v>41</v>
      </c>
      <c r="T150" s="31">
        <v>0.70289855072463769</v>
      </c>
      <c r="U150" s="99">
        <v>0.29710144927536231</v>
      </c>
    </row>
    <row r="151" spans="1:21" x14ac:dyDescent="0.2">
      <c r="A151" s="87" t="s">
        <v>812</v>
      </c>
      <c r="B151" s="26" t="s">
        <v>2396</v>
      </c>
      <c r="C151" s="31">
        <v>0.384615384615</v>
      </c>
      <c r="D151" s="31">
        <v>1.923076923E-2</v>
      </c>
      <c r="E151" s="31">
        <v>0.40384615384599998</v>
      </c>
      <c r="F151" s="31">
        <v>0</v>
      </c>
      <c r="G151" s="31">
        <v>0.19230769230700001</v>
      </c>
      <c r="H151" s="27">
        <v>254</v>
      </c>
      <c r="I151" s="27">
        <v>28</v>
      </c>
      <c r="J151" s="27">
        <v>417</v>
      </c>
      <c r="K151" s="31">
        <f t="shared" si="15"/>
        <v>0.67625899280575541</v>
      </c>
      <c r="L151" s="31">
        <f t="shared" si="16"/>
        <v>0.60911270983213428</v>
      </c>
      <c r="M151" s="31">
        <f t="shared" si="17"/>
        <v>6.7146282973621102E-2</v>
      </c>
      <c r="N151" s="31">
        <f t="shared" si="13"/>
        <v>0.900709219858156</v>
      </c>
      <c r="O151" s="31">
        <f t="shared" si="14"/>
        <v>9.9290780141843976E-2</v>
      </c>
      <c r="P151" s="31">
        <v>0.94559800000000005</v>
      </c>
      <c r="Q151" s="31">
        <v>5.4400999999999998E-2</v>
      </c>
      <c r="R151" s="27">
        <v>71</v>
      </c>
      <c r="S151" s="27">
        <v>12</v>
      </c>
      <c r="T151" s="31">
        <v>0.85542168674698793</v>
      </c>
      <c r="U151" s="99">
        <v>0.14457831325301204</v>
      </c>
    </row>
    <row r="152" spans="1:21" x14ac:dyDescent="0.2">
      <c r="A152" s="87" t="s">
        <v>807</v>
      </c>
      <c r="B152" s="26" t="s">
        <v>2428</v>
      </c>
      <c r="C152" s="31">
        <v>0.151515151515</v>
      </c>
      <c r="D152" s="31">
        <v>1.5151515151E-2</v>
      </c>
      <c r="E152" s="31">
        <v>0.30303030303</v>
      </c>
      <c r="F152" s="31">
        <v>0</v>
      </c>
      <c r="G152" s="31">
        <v>0.53030303030299997</v>
      </c>
      <c r="H152" s="27">
        <v>240</v>
      </c>
      <c r="I152" s="27">
        <v>88</v>
      </c>
      <c r="J152" s="27">
        <v>403</v>
      </c>
      <c r="K152" s="31">
        <f t="shared" si="15"/>
        <v>0.81389578163771714</v>
      </c>
      <c r="L152" s="31">
        <f t="shared" si="16"/>
        <v>0.59553349875930517</v>
      </c>
      <c r="M152" s="31">
        <f t="shared" si="17"/>
        <v>0.21836228287841192</v>
      </c>
      <c r="N152" s="31">
        <f t="shared" si="13"/>
        <v>0.73170731707317072</v>
      </c>
      <c r="O152" s="31">
        <f t="shared" si="14"/>
        <v>0.26829268292682928</v>
      </c>
      <c r="P152" s="31">
        <v>0.810782</v>
      </c>
      <c r="Q152" s="31">
        <v>0.189217</v>
      </c>
      <c r="R152" s="27">
        <v>86</v>
      </c>
      <c r="S152" s="27">
        <v>36</v>
      </c>
      <c r="T152" s="31">
        <v>0.70491803278688525</v>
      </c>
      <c r="U152" s="99">
        <v>0.29508196721311475</v>
      </c>
    </row>
    <row r="153" spans="1:21" x14ac:dyDescent="0.2">
      <c r="A153" s="87" t="s">
        <v>802</v>
      </c>
      <c r="B153" s="26" t="s">
        <v>2424</v>
      </c>
      <c r="C153" s="31">
        <v>0.20481927710799999</v>
      </c>
      <c r="D153" s="31">
        <v>3.6144578312999998E-2</v>
      </c>
      <c r="E153" s="31">
        <v>0.48192771084300001</v>
      </c>
      <c r="F153" s="31">
        <v>1.2048192770999999E-2</v>
      </c>
      <c r="G153" s="31">
        <v>0.26506024096300002</v>
      </c>
      <c r="H153" s="27">
        <v>288</v>
      </c>
      <c r="I153" s="27">
        <v>43</v>
      </c>
      <c r="J153" s="27">
        <v>390</v>
      </c>
      <c r="K153" s="31">
        <f t="shared" si="15"/>
        <v>0.8487179487179487</v>
      </c>
      <c r="L153" s="31">
        <f t="shared" si="16"/>
        <v>0.7384615384615385</v>
      </c>
      <c r="M153" s="31">
        <f t="shared" si="17"/>
        <v>0.11025641025641025</v>
      </c>
      <c r="N153" s="31">
        <f t="shared" si="13"/>
        <v>0.87009063444108758</v>
      </c>
      <c r="O153" s="31">
        <f t="shared" si="14"/>
        <v>0.12990936555891239</v>
      </c>
      <c r="P153" s="31">
        <v>0.87683699999999998</v>
      </c>
      <c r="Q153" s="31">
        <v>0.12316199999999999</v>
      </c>
      <c r="R153" s="27">
        <v>103</v>
      </c>
      <c r="S153" s="27">
        <v>28</v>
      </c>
      <c r="T153" s="31">
        <v>0.7862595419847328</v>
      </c>
      <c r="U153" s="99">
        <v>0.21374045801526717</v>
      </c>
    </row>
    <row r="154" spans="1:21" x14ac:dyDescent="0.2">
      <c r="A154" s="87" t="s">
        <v>790</v>
      </c>
      <c r="B154" s="26" t="s">
        <v>2464</v>
      </c>
      <c r="C154" s="31">
        <v>0.70138888888799999</v>
      </c>
      <c r="D154" s="31">
        <v>0</v>
      </c>
      <c r="E154" s="31">
        <v>0.208333333333</v>
      </c>
      <c r="F154" s="31">
        <v>0</v>
      </c>
      <c r="G154" s="31">
        <v>9.0277777776999996E-2</v>
      </c>
      <c r="H154" s="27">
        <v>281</v>
      </c>
      <c r="I154" s="27">
        <v>14</v>
      </c>
      <c r="J154" s="27">
        <v>388</v>
      </c>
      <c r="K154" s="31">
        <f t="shared" si="15"/>
        <v>0.76030927835051543</v>
      </c>
      <c r="L154" s="31">
        <f t="shared" si="16"/>
        <v>0.72422680412371132</v>
      </c>
      <c r="M154" s="31">
        <f t="shared" si="17"/>
        <v>3.608247422680412E-2</v>
      </c>
      <c r="N154" s="31">
        <f t="shared" si="13"/>
        <v>0.9525423728813559</v>
      </c>
      <c r="O154" s="31">
        <f t="shared" si="14"/>
        <v>4.7457627118644069E-2</v>
      </c>
      <c r="P154" s="31">
        <v>0.97609000000000001</v>
      </c>
      <c r="Q154" s="31">
        <v>2.3909E-2</v>
      </c>
      <c r="R154" s="27">
        <v>167</v>
      </c>
      <c r="S154" s="27">
        <v>13</v>
      </c>
      <c r="T154" s="31">
        <v>0.92777777777777781</v>
      </c>
      <c r="U154" s="99">
        <v>7.2222222222222215E-2</v>
      </c>
    </row>
    <row r="155" spans="1:21" x14ac:dyDescent="0.2">
      <c r="A155" s="87" t="s">
        <v>806</v>
      </c>
      <c r="B155" s="26" t="s">
        <v>2378</v>
      </c>
      <c r="C155" s="31">
        <v>0.32786885245899999</v>
      </c>
      <c r="D155" s="31">
        <v>1.6393442622000001E-2</v>
      </c>
      <c r="E155" s="31">
        <v>0.39344262294999999</v>
      </c>
      <c r="F155" s="31">
        <v>0</v>
      </c>
      <c r="G155" s="31">
        <v>0.26229508196700002</v>
      </c>
      <c r="H155" s="27">
        <v>265</v>
      </c>
      <c r="I155" s="27">
        <v>30</v>
      </c>
      <c r="J155" s="27">
        <v>387</v>
      </c>
      <c r="K155" s="31">
        <f t="shared" si="15"/>
        <v>0.76227390180878551</v>
      </c>
      <c r="L155" s="31">
        <f t="shared" si="16"/>
        <v>0.68475452196382425</v>
      </c>
      <c r="M155" s="31">
        <f t="shared" si="17"/>
        <v>7.7519379844961239E-2</v>
      </c>
      <c r="N155" s="31">
        <f t="shared" si="13"/>
        <v>0.89830508474576276</v>
      </c>
      <c r="O155" s="31">
        <f t="shared" si="14"/>
        <v>0.10169491525423729</v>
      </c>
      <c r="P155" s="31">
        <v>0.92432400000000003</v>
      </c>
      <c r="Q155" s="31">
        <v>7.5675000000000006E-2</v>
      </c>
      <c r="R155" s="27">
        <v>89</v>
      </c>
      <c r="S155" s="27">
        <v>18</v>
      </c>
      <c r="T155" s="31">
        <v>0.83177570093457942</v>
      </c>
      <c r="U155" s="99">
        <v>0.16822429906542055</v>
      </c>
    </row>
    <row r="156" spans="1:21" x14ac:dyDescent="0.2">
      <c r="A156" s="87" t="s">
        <v>816</v>
      </c>
      <c r="B156" s="26" t="s">
        <v>2372</v>
      </c>
      <c r="C156" s="31">
        <v>0.31481481481399998</v>
      </c>
      <c r="D156" s="31">
        <v>1.8518518518000002E-2</v>
      </c>
      <c r="E156" s="31">
        <v>7.4074074074000004E-2</v>
      </c>
      <c r="F156" s="31">
        <v>0</v>
      </c>
      <c r="G156" s="31">
        <v>0.59259259259200003</v>
      </c>
      <c r="H156" s="27">
        <v>226</v>
      </c>
      <c r="I156" s="27">
        <v>79</v>
      </c>
      <c r="J156" s="27">
        <v>384</v>
      </c>
      <c r="K156" s="31">
        <f t="shared" si="15"/>
        <v>0.79427083333333337</v>
      </c>
      <c r="L156" s="31">
        <f t="shared" si="16"/>
        <v>0.58854166666666663</v>
      </c>
      <c r="M156" s="31">
        <f t="shared" si="17"/>
        <v>0.20572916666666666</v>
      </c>
      <c r="N156" s="31">
        <f t="shared" si="13"/>
        <v>0.74098360655737705</v>
      </c>
      <c r="O156" s="31">
        <f t="shared" si="14"/>
        <v>0.25901639344262295</v>
      </c>
      <c r="P156" s="31">
        <v>0.84067599999999998</v>
      </c>
      <c r="Q156" s="31">
        <v>0.15932299999999999</v>
      </c>
      <c r="R156" s="27">
        <v>72</v>
      </c>
      <c r="S156" s="27">
        <v>34</v>
      </c>
      <c r="T156" s="31">
        <v>0.67924528301886788</v>
      </c>
      <c r="U156" s="99">
        <v>0.32075471698113206</v>
      </c>
    </row>
    <row r="157" spans="1:21" x14ac:dyDescent="0.2">
      <c r="A157" s="87" t="s">
        <v>811</v>
      </c>
      <c r="B157" s="26" t="s">
        <v>2452</v>
      </c>
      <c r="C157" s="31"/>
      <c r="D157" s="31"/>
      <c r="E157" s="31"/>
      <c r="F157" s="31"/>
      <c r="G157" s="31"/>
      <c r="H157" s="27"/>
      <c r="I157" s="27"/>
      <c r="J157" s="27">
        <v>370</v>
      </c>
      <c r="K157" s="31">
        <f t="shared" si="15"/>
        <v>0</v>
      </c>
      <c r="L157" s="31">
        <f t="shared" si="16"/>
        <v>0</v>
      </c>
      <c r="M157" s="31">
        <f t="shared" si="17"/>
        <v>0</v>
      </c>
      <c r="N157" s="31"/>
      <c r="O157" s="31"/>
      <c r="P157" s="31"/>
      <c r="Q157" s="31"/>
      <c r="R157" s="27"/>
      <c r="S157" s="27"/>
      <c r="T157" s="31"/>
      <c r="U157" s="99"/>
    </row>
    <row r="158" spans="1:21" x14ac:dyDescent="0.2">
      <c r="A158" s="87" t="s">
        <v>753</v>
      </c>
      <c r="B158" s="26" t="s">
        <v>2374</v>
      </c>
      <c r="C158" s="31">
        <v>0.170212765957</v>
      </c>
      <c r="D158" s="31">
        <v>0</v>
      </c>
      <c r="E158" s="31">
        <v>0.44680851063799998</v>
      </c>
      <c r="F158" s="31">
        <v>0</v>
      </c>
      <c r="G158" s="31">
        <v>0.38297872340400002</v>
      </c>
      <c r="H158" s="27">
        <v>185</v>
      </c>
      <c r="I158" s="27">
        <v>31</v>
      </c>
      <c r="J158" s="27">
        <v>368</v>
      </c>
      <c r="K158" s="31">
        <f t="shared" si="15"/>
        <v>0.58695652173913049</v>
      </c>
      <c r="L158" s="31">
        <f t="shared" si="16"/>
        <v>0.50271739130434778</v>
      </c>
      <c r="M158" s="31">
        <f t="shared" si="17"/>
        <v>8.4239130434782608E-2</v>
      </c>
      <c r="N158" s="31">
        <f t="shared" si="13"/>
        <v>0.85648148148148151</v>
      </c>
      <c r="O158" s="31">
        <f t="shared" si="14"/>
        <v>0.14351851851851852</v>
      </c>
      <c r="P158" s="31">
        <v>0.83063399999999998</v>
      </c>
      <c r="Q158" s="31">
        <v>0.16936499999999999</v>
      </c>
      <c r="R158" s="27">
        <v>82</v>
      </c>
      <c r="S158" s="27">
        <v>26</v>
      </c>
      <c r="T158" s="31">
        <v>0.7592592592592593</v>
      </c>
      <c r="U158" s="99">
        <v>0.24074074074074073</v>
      </c>
    </row>
    <row r="159" spans="1:21" x14ac:dyDescent="0.2">
      <c r="A159" s="87" t="s">
        <v>735</v>
      </c>
      <c r="B159" s="26" t="s">
        <v>2412</v>
      </c>
      <c r="C159" s="31">
        <v>0.448979591836</v>
      </c>
      <c r="D159" s="31">
        <v>4.0816326530000002E-2</v>
      </c>
      <c r="E159" s="31">
        <v>0.448979591836</v>
      </c>
      <c r="F159" s="31">
        <v>0</v>
      </c>
      <c r="G159" s="31">
        <v>6.1224489795000003E-2</v>
      </c>
      <c r="H159" s="27">
        <v>130</v>
      </c>
      <c r="I159" s="27">
        <v>6</v>
      </c>
      <c r="J159" s="27">
        <v>366</v>
      </c>
      <c r="K159" s="31">
        <f t="shared" si="15"/>
        <v>0.37158469945355194</v>
      </c>
      <c r="L159" s="31">
        <f t="shared" si="16"/>
        <v>0.3551912568306011</v>
      </c>
      <c r="M159" s="31">
        <f t="shared" si="17"/>
        <v>1.6393442622950821E-2</v>
      </c>
      <c r="N159" s="31">
        <f t="shared" si="13"/>
        <v>0.95588235294117652</v>
      </c>
      <c r="O159" s="31">
        <f t="shared" si="14"/>
        <v>4.4117647058823532E-2</v>
      </c>
      <c r="P159" s="31">
        <v>0.95256399999999997</v>
      </c>
      <c r="Q159" s="31">
        <v>4.7434999999999998E-2</v>
      </c>
      <c r="R159" s="27">
        <v>63</v>
      </c>
      <c r="S159" s="27">
        <v>5</v>
      </c>
      <c r="T159" s="31">
        <v>0.92647058823529416</v>
      </c>
      <c r="U159" s="99">
        <v>7.3529411764705885E-2</v>
      </c>
    </row>
    <row r="160" spans="1:21" x14ac:dyDescent="0.2">
      <c r="A160" s="87" t="s">
        <v>808</v>
      </c>
      <c r="B160" s="26" t="s">
        <v>2465</v>
      </c>
      <c r="C160" s="31">
        <v>0.357142857142</v>
      </c>
      <c r="D160" s="31">
        <v>2.3809523809000002E-2</v>
      </c>
      <c r="E160" s="31">
        <v>0.26190476190400003</v>
      </c>
      <c r="F160" s="31">
        <v>2.3809523809000002E-2</v>
      </c>
      <c r="G160" s="31">
        <v>0.33333333333300003</v>
      </c>
      <c r="H160" s="27">
        <v>184</v>
      </c>
      <c r="I160" s="27">
        <v>28</v>
      </c>
      <c r="J160" s="27">
        <v>363</v>
      </c>
      <c r="K160" s="31">
        <f t="shared" si="15"/>
        <v>0.58402203856749313</v>
      </c>
      <c r="L160" s="31">
        <f t="shared" si="16"/>
        <v>0.50688705234159781</v>
      </c>
      <c r="M160" s="31">
        <f t="shared" si="17"/>
        <v>7.7134986225895319E-2</v>
      </c>
      <c r="N160" s="31">
        <f t="shared" si="13"/>
        <v>0.86792452830188682</v>
      </c>
      <c r="O160" s="31">
        <f t="shared" si="14"/>
        <v>0.13207547169811321</v>
      </c>
      <c r="P160" s="31">
        <v>0.90659299999999998</v>
      </c>
      <c r="Q160" s="31">
        <v>9.3406000000000003E-2</v>
      </c>
      <c r="R160" s="27">
        <v>80</v>
      </c>
      <c r="S160" s="27">
        <v>17</v>
      </c>
      <c r="T160" s="31">
        <v>0.82474226804123707</v>
      </c>
      <c r="U160" s="99">
        <v>0.17525773195876287</v>
      </c>
    </row>
    <row r="161" spans="1:21" x14ac:dyDescent="0.2">
      <c r="A161" s="87" t="s">
        <v>818</v>
      </c>
      <c r="B161" s="26" t="s">
        <v>2452</v>
      </c>
      <c r="C161" s="31"/>
      <c r="D161" s="31"/>
      <c r="E161" s="31"/>
      <c r="F161" s="31"/>
      <c r="G161" s="31"/>
      <c r="H161" s="27"/>
      <c r="I161" s="27"/>
      <c r="J161" s="27">
        <v>338</v>
      </c>
      <c r="K161" s="31">
        <f t="shared" si="15"/>
        <v>0</v>
      </c>
      <c r="L161" s="31">
        <f t="shared" si="16"/>
        <v>0</v>
      </c>
      <c r="M161" s="31">
        <f t="shared" si="17"/>
        <v>0</v>
      </c>
      <c r="N161" s="31"/>
      <c r="O161" s="31"/>
      <c r="P161" s="31"/>
      <c r="Q161" s="31"/>
      <c r="R161" s="27"/>
      <c r="S161" s="27"/>
      <c r="T161" s="31"/>
      <c r="U161" s="99"/>
    </row>
    <row r="162" spans="1:21" x14ac:dyDescent="0.2">
      <c r="A162" s="87" t="s">
        <v>757</v>
      </c>
      <c r="B162" s="26" t="s">
        <v>2376</v>
      </c>
      <c r="C162" s="31">
        <v>0.265625</v>
      </c>
      <c r="D162" s="31">
        <v>4.6875E-2</v>
      </c>
      <c r="E162" s="31">
        <v>0.296875</v>
      </c>
      <c r="F162" s="31">
        <v>0</v>
      </c>
      <c r="G162" s="31">
        <v>0.390625</v>
      </c>
      <c r="H162" s="27">
        <v>184</v>
      </c>
      <c r="I162" s="27">
        <v>49</v>
      </c>
      <c r="J162" s="27">
        <v>328</v>
      </c>
      <c r="K162" s="31">
        <f t="shared" si="15"/>
        <v>0.71036585365853655</v>
      </c>
      <c r="L162" s="31">
        <f t="shared" si="16"/>
        <v>0.56097560975609762</v>
      </c>
      <c r="M162" s="31">
        <f t="shared" si="17"/>
        <v>0.14939024390243902</v>
      </c>
      <c r="N162" s="31">
        <f t="shared" si="13"/>
        <v>0.78969957081545061</v>
      </c>
      <c r="O162" s="31">
        <f t="shared" si="14"/>
        <v>0.21030042918454936</v>
      </c>
      <c r="P162" s="31">
        <v>0.81847599999999998</v>
      </c>
      <c r="Q162" s="31">
        <v>0.18152299999999999</v>
      </c>
      <c r="R162" s="27">
        <v>74</v>
      </c>
      <c r="S162" s="27">
        <v>29</v>
      </c>
      <c r="T162" s="31">
        <v>0.71844660194174759</v>
      </c>
      <c r="U162" s="99">
        <v>0.28155339805825241</v>
      </c>
    </row>
    <row r="163" spans="1:21" x14ac:dyDescent="0.2">
      <c r="A163" s="87" t="s">
        <v>814</v>
      </c>
      <c r="B163" s="26" t="s">
        <v>2503</v>
      </c>
      <c r="C163" s="31">
        <v>0.318181818181</v>
      </c>
      <c r="D163" s="31">
        <v>4.5454545454000003E-2</v>
      </c>
      <c r="E163" s="31">
        <v>0.40909090909000001</v>
      </c>
      <c r="F163" s="31">
        <v>0</v>
      </c>
      <c r="G163" s="31">
        <v>0.22727272727200001</v>
      </c>
      <c r="H163" s="27">
        <v>76</v>
      </c>
      <c r="I163" s="27">
        <v>7</v>
      </c>
      <c r="J163" s="27">
        <v>327</v>
      </c>
      <c r="K163" s="31">
        <f t="shared" si="15"/>
        <v>0.25382262996941896</v>
      </c>
      <c r="L163" s="31">
        <f t="shared" si="16"/>
        <v>0.23241590214067279</v>
      </c>
      <c r="M163" s="31">
        <f t="shared" si="17"/>
        <v>2.1406727828746176E-2</v>
      </c>
      <c r="N163" s="31">
        <f t="shared" si="13"/>
        <v>0.91566265060240959</v>
      </c>
      <c r="O163" s="31">
        <f t="shared" si="14"/>
        <v>8.4337349397590355E-2</v>
      </c>
      <c r="P163" s="31">
        <v>0.89540200000000003</v>
      </c>
      <c r="Q163" s="31">
        <v>0.104597</v>
      </c>
      <c r="R163" s="27">
        <v>28</v>
      </c>
      <c r="S163" s="27">
        <v>6</v>
      </c>
      <c r="T163" s="31">
        <v>0.82352941176470584</v>
      </c>
      <c r="U163" s="99">
        <v>0.17647058823529413</v>
      </c>
    </row>
    <row r="164" spans="1:21" x14ac:dyDescent="0.2">
      <c r="A164" s="87" t="s">
        <v>801</v>
      </c>
      <c r="B164" s="26" t="s">
        <v>2501</v>
      </c>
      <c r="C164" s="31">
        <v>0.38372093023199999</v>
      </c>
      <c r="D164" s="31">
        <v>0</v>
      </c>
      <c r="E164" s="31">
        <v>0.40697674418599999</v>
      </c>
      <c r="F164" s="31">
        <v>0</v>
      </c>
      <c r="G164" s="31">
        <v>0.20930232558100001</v>
      </c>
      <c r="H164" s="27">
        <v>208</v>
      </c>
      <c r="I164" s="27">
        <v>27</v>
      </c>
      <c r="J164" s="27">
        <v>303</v>
      </c>
      <c r="K164" s="31">
        <f t="shared" si="15"/>
        <v>0.77557755775577553</v>
      </c>
      <c r="L164" s="31">
        <f t="shared" si="16"/>
        <v>0.68646864686468645</v>
      </c>
      <c r="M164" s="31">
        <f t="shared" si="17"/>
        <v>8.9108910891089105E-2</v>
      </c>
      <c r="N164" s="31">
        <f t="shared" si="13"/>
        <v>0.88510638297872335</v>
      </c>
      <c r="O164" s="31">
        <f t="shared" si="14"/>
        <v>0.1148936170212766</v>
      </c>
      <c r="P164" s="31">
        <v>0.92206699999999997</v>
      </c>
      <c r="Q164" s="31">
        <v>7.7932000000000001E-2</v>
      </c>
      <c r="R164" s="27">
        <v>108</v>
      </c>
      <c r="S164" s="27">
        <v>18</v>
      </c>
      <c r="T164" s="31">
        <v>0.8571428571428571</v>
      </c>
      <c r="U164" s="99">
        <v>0.14285714285714285</v>
      </c>
    </row>
    <row r="165" spans="1:21" x14ac:dyDescent="0.2">
      <c r="A165" s="87" t="s">
        <v>798</v>
      </c>
      <c r="B165" s="26" t="s">
        <v>2366</v>
      </c>
      <c r="C165" s="31">
        <v>0.55294117646999996</v>
      </c>
      <c r="D165" s="31">
        <v>2.3529411763999999E-2</v>
      </c>
      <c r="E165" s="31">
        <v>0.329411764705</v>
      </c>
      <c r="F165" s="31">
        <v>0</v>
      </c>
      <c r="G165" s="31">
        <v>9.4117647058000006E-2</v>
      </c>
      <c r="H165" s="27">
        <v>195</v>
      </c>
      <c r="I165" s="27">
        <v>11</v>
      </c>
      <c r="J165" s="27">
        <v>285</v>
      </c>
      <c r="K165" s="31">
        <f t="shared" si="15"/>
        <v>0.72280701754385968</v>
      </c>
      <c r="L165" s="31">
        <f t="shared" si="16"/>
        <v>0.68421052631578949</v>
      </c>
      <c r="M165" s="31">
        <f t="shared" si="17"/>
        <v>3.8596491228070177E-2</v>
      </c>
      <c r="N165" s="31">
        <f t="shared" si="13"/>
        <v>0.94660194174757284</v>
      </c>
      <c r="O165" s="31">
        <f t="shared" si="14"/>
        <v>5.3398058252427182E-2</v>
      </c>
      <c r="P165" s="31">
        <v>0.948349</v>
      </c>
      <c r="Q165" s="31">
        <v>5.1650000000000001E-2</v>
      </c>
      <c r="R165" s="27">
        <v>98</v>
      </c>
      <c r="S165" s="27">
        <v>11</v>
      </c>
      <c r="T165" s="31">
        <v>0.8990825688073395</v>
      </c>
      <c r="U165" s="99">
        <v>0.10091743119266056</v>
      </c>
    </row>
    <row r="166" spans="1:21" x14ac:dyDescent="0.2">
      <c r="A166" s="87" t="s">
        <v>833</v>
      </c>
      <c r="B166" s="26" t="s">
        <v>2388</v>
      </c>
      <c r="C166" s="31">
        <v>6.8181818180999998E-2</v>
      </c>
      <c r="D166" s="31">
        <v>0</v>
      </c>
      <c r="E166" s="31">
        <v>0.20454545454500001</v>
      </c>
      <c r="F166" s="31">
        <v>0</v>
      </c>
      <c r="G166" s="31">
        <v>0.72727272727199999</v>
      </c>
      <c r="H166" s="27">
        <v>200</v>
      </c>
      <c r="I166" s="27">
        <v>67</v>
      </c>
      <c r="J166" s="27">
        <v>281</v>
      </c>
      <c r="K166" s="31">
        <f t="shared" si="15"/>
        <v>0.95017793594306055</v>
      </c>
      <c r="L166" s="31">
        <f t="shared" si="16"/>
        <v>0.71174377224199292</v>
      </c>
      <c r="M166" s="31">
        <f t="shared" si="17"/>
        <v>0.23843416370106763</v>
      </c>
      <c r="N166" s="31">
        <f t="shared" si="13"/>
        <v>0.74906367041198507</v>
      </c>
      <c r="O166" s="31">
        <f t="shared" si="14"/>
        <v>0.25093632958801498</v>
      </c>
      <c r="P166" s="31">
        <v>0.80663200000000002</v>
      </c>
      <c r="Q166" s="31">
        <v>0.19336700000000001</v>
      </c>
      <c r="R166" s="27">
        <v>49</v>
      </c>
      <c r="S166" s="27">
        <v>32</v>
      </c>
      <c r="T166" s="31">
        <v>0.60493827160493829</v>
      </c>
      <c r="U166" s="99">
        <v>0.39506172839506171</v>
      </c>
    </row>
    <row r="167" spans="1:21" x14ac:dyDescent="0.2">
      <c r="A167" s="87" t="s">
        <v>819</v>
      </c>
      <c r="B167" s="26" t="s">
        <v>2491</v>
      </c>
      <c r="C167" s="31">
        <v>0.27659574467999998</v>
      </c>
      <c r="D167" s="31">
        <v>2.1276595743999999E-2</v>
      </c>
      <c r="E167" s="31">
        <v>0.42553191489300002</v>
      </c>
      <c r="F167" s="31">
        <v>0</v>
      </c>
      <c r="G167" s="31">
        <v>0.27659574467999998</v>
      </c>
      <c r="H167" s="27">
        <v>180</v>
      </c>
      <c r="I167" s="27">
        <v>15</v>
      </c>
      <c r="J167" s="27">
        <v>281</v>
      </c>
      <c r="K167" s="31">
        <f t="shared" si="15"/>
        <v>0.69395017793594305</v>
      </c>
      <c r="L167" s="31">
        <f t="shared" si="16"/>
        <v>0.64056939501779364</v>
      </c>
      <c r="M167" s="31">
        <f t="shared" si="17"/>
        <v>5.3380782918149468E-2</v>
      </c>
      <c r="N167" s="31">
        <f t="shared" si="13"/>
        <v>0.92307692307692313</v>
      </c>
      <c r="O167" s="31">
        <f t="shared" si="14"/>
        <v>7.6923076923076927E-2</v>
      </c>
      <c r="P167" s="31"/>
      <c r="Q167" s="31"/>
      <c r="R167" s="27"/>
      <c r="S167" s="27"/>
      <c r="T167" s="31"/>
      <c r="U167" s="99"/>
    </row>
    <row r="168" spans="1:21" x14ac:dyDescent="0.2">
      <c r="A168" s="87" t="s">
        <v>826</v>
      </c>
      <c r="B168" s="26" t="s">
        <v>2452</v>
      </c>
      <c r="C168" s="31">
        <v>0.22727272727200001</v>
      </c>
      <c r="D168" s="31">
        <v>0</v>
      </c>
      <c r="E168" s="31">
        <v>0.22727272727200001</v>
      </c>
      <c r="F168" s="31">
        <v>0</v>
      </c>
      <c r="G168" s="31">
        <v>0.54545454545399996</v>
      </c>
      <c r="H168" s="27">
        <v>101</v>
      </c>
      <c r="I168" s="27">
        <v>21</v>
      </c>
      <c r="J168" s="27">
        <v>270</v>
      </c>
      <c r="K168" s="31">
        <f t="shared" si="15"/>
        <v>0.45185185185185184</v>
      </c>
      <c r="L168" s="31">
        <f t="shared" si="16"/>
        <v>0.37407407407407406</v>
      </c>
      <c r="M168" s="31">
        <f t="shared" si="17"/>
        <v>7.7777777777777779E-2</v>
      </c>
      <c r="N168" s="31">
        <f t="shared" si="13"/>
        <v>0.82786885245901642</v>
      </c>
      <c r="O168" s="31">
        <f t="shared" si="14"/>
        <v>0.1721311475409836</v>
      </c>
      <c r="P168" s="31"/>
      <c r="Q168" s="31"/>
      <c r="R168" s="27"/>
      <c r="S168" s="27"/>
      <c r="T168" s="31"/>
      <c r="U168" s="99"/>
    </row>
    <row r="169" spans="1:21" x14ac:dyDescent="0.2">
      <c r="A169" s="87" t="s">
        <v>726</v>
      </c>
      <c r="B169" s="26" t="s">
        <v>2403</v>
      </c>
      <c r="C169" s="31">
        <v>0.66129032257999998</v>
      </c>
      <c r="D169" s="31">
        <v>6.4516129032000005E-2</v>
      </c>
      <c r="E169" s="31">
        <v>0.177419354838</v>
      </c>
      <c r="F169" s="31">
        <v>1.6129032258000001E-2</v>
      </c>
      <c r="G169" s="31">
        <v>8.0645161290000003E-2</v>
      </c>
      <c r="H169" s="27">
        <v>112</v>
      </c>
      <c r="I169" s="27">
        <v>17</v>
      </c>
      <c r="J169" s="27">
        <v>269</v>
      </c>
      <c r="K169" s="31">
        <f t="shared" si="15"/>
        <v>0.4795539033457249</v>
      </c>
      <c r="L169" s="31">
        <f t="shared" si="16"/>
        <v>0.41635687732342008</v>
      </c>
      <c r="M169" s="31">
        <f t="shared" si="17"/>
        <v>6.3197026022304828E-2</v>
      </c>
      <c r="N169" s="31">
        <f t="shared" si="13"/>
        <v>0.86821705426356588</v>
      </c>
      <c r="O169" s="31">
        <f t="shared" si="14"/>
        <v>0.13178294573643412</v>
      </c>
      <c r="P169" s="31">
        <v>0.88877499999999998</v>
      </c>
      <c r="Q169" s="31">
        <v>0.111224</v>
      </c>
      <c r="R169" s="27">
        <v>64</v>
      </c>
      <c r="S169" s="27">
        <v>11</v>
      </c>
      <c r="T169" s="31">
        <v>0.85333333333333339</v>
      </c>
      <c r="U169" s="99">
        <v>0.14666666666666667</v>
      </c>
    </row>
    <row r="170" spans="1:21" x14ac:dyDescent="0.2">
      <c r="A170" s="87" t="s">
        <v>821</v>
      </c>
      <c r="B170" s="26" t="s">
        <v>2510</v>
      </c>
      <c r="C170" s="31">
        <v>0.19047619047600001</v>
      </c>
      <c r="D170" s="31">
        <v>0</v>
      </c>
      <c r="E170" s="31">
        <v>0.38095238095200001</v>
      </c>
      <c r="F170" s="31">
        <v>0</v>
      </c>
      <c r="G170" s="31">
        <v>0.428571428571</v>
      </c>
      <c r="H170" s="27">
        <v>110</v>
      </c>
      <c r="I170" s="27">
        <v>15</v>
      </c>
      <c r="J170" s="27">
        <v>267</v>
      </c>
      <c r="K170" s="31">
        <f t="shared" si="15"/>
        <v>0.46816479400749061</v>
      </c>
      <c r="L170" s="31">
        <f t="shared" si="16"/>
        <v>0.41198501872659177</v>
      </c>
      <c r="M170" s="31">
        <f t="shared" si="17"/>
        <v>5.6179775280898875E-2</v>
      </c>
      <c r="N170" s="31">
        <f t="shared" si="13"/>
        <v>0.88</v>
      </c>
      <c r="O170" s="31">
        <f t="shared" si="14"/>
        <v>0.12</v>
      </c>
      <c r="P170" s="31">
        <v>0.92084900000000003</v>
      </c>
      <c r="Q170" s="31">
        <v>7.9149999999999998E-2</v>
      </c>
      <c r="R170" s="27">
        <v>37</v>
      </c>
      <c r="S170" s="27">
        <v>9</v>
      </c>
      <c r="T170" s="31">
        <v>0.80434782608695654</v>
      </c>
      <c r="U170" s="99">
        <v>0.19565217391304349</v>
      </c>
    </row>
    <row r="171" spans="1:21" x14ac:dyDescent="0.2">
      <c r="A171" s="87" t="s">
        <v>822</v>
      </c>
      <c r="B171" s="26" t="s">
        <v>2452</v>
      </c>
      <c r="C171" s="31">
        <v>1</v>
      </c>
      <c r="D171" s="31">
        <v>0</v>
      </c>
      <c r="E171" s="31">
        <v>0</v>
      </c>
      <c r="F171" s="31">
        <v>0</v>
      </c>
      <c r="G171" s="31">
        <v>0</v>
      </c>
      <c r="H171" s="27">
        <v>2</v>
      </c>
      <c r="I171" s="27"/>
      <c r="J171" s="27">
        <v>255</v>
      </c>
      <c r="K171" s="31">
        <f t="shared" si="15"/>
        <v>7.8431372549019607E-3</v>
      </c>
      <c r="L171" s="31">
        <f t="shared" si="16"/>
        <v>7.8431372549019607E-3</v>
      </c>
      <c r="M171" s="31">
        <f t="shared" si="17"/>
        <v>0</v>
      </c>
      <c r="N171" s="31">
        <f t="shared" si="13"/>
        <v>1</v>
      </c>
      <c r="O171" s="31">
        <f t="shared" si="14"/>
        <v>0</v>
      </c>
      <c r="P171" s="31"/>
      <c r="Q171" s="31"/>
      <c r="R171" s="27"/>
      <c r="S171" s="27"/>
      <c r="T171" s="31"/>
      <c r="U171" s="99"/>
    </row>
    <row r="172" spans="1:21" x14ac:dyDescent="0.2">
      <c r="A172" s="87" t="s">
        <v>835</v>
      </c>
      <c r="B172" s="26" t="s">
        <v>2452</v>
      </c>
      <c r="C172" s="31">
        <v>0.181818181818</v>
      </c>
      <c r="D172" s="31">
        <v>0</v>
      </c>
      <c r="E172" s="31">
        <v>0.45454545454500001</v>
      </c>
      <c r="F172" s="31">
        <v>0</v>
      </c>
      <c r="G172" s="31">
        <v>0.36363636363599999</v>
      </c>
      <c r="H172" s="27">
        <v>60</v>
      </c>
      <c r="I172" s="27">
        <v>8</v>
      </c>
      <c r="J172" s="27">
        <v>250</v>
      </c>
      <c r="K172" s="31">
        <f t="shared" si="15"/>
        <v>0.27200000000000002</v>
      </c>
      <c r="L172" s="31">
        <f t="shared" si="16"/>
        <v>0.24</v>
      </c>
      <c r="M172" s="31">
        <f t="shared" si="17"/>
        <v>3.2000000000000001E-2</v>
      </c>
      <c r="N172" s="31">
        <f t="shared" si="13"/>
        <v>0.88235294117647056</v>
      </c>
      <c r="O172" s="31">
        <f t="shared" si="14"/>
        <v>0.11764705882352941</v>
      </c>
      <c r="P172" s="31"/>
      <c r="Q172" s="31"/>
      <c r="R172" s="27"/>
      <c r="S172" s="27"/>
      <c r="T172" s="31"/>
      <c r="U172" s="99"/>
    </row>
    <row r="173" spans="1:21" x14ac:dyDescent="0.2">
      <c r="A173" s="87" t="s">
        <v>809</v>
      </c>
      <c r="B173" s="26" t="s">
        <v>2452</v>
      </c>
      <c r="C173" s="31">
        <v>0.32</v>
      </c>
      <c r="D173" s="31">
        <v>0.02</v>
      </c>
      <c r="E173" s="31">
        <v>0.36</v>
      </c>
      <c r="F173" s="31">
        <v>0</v>
      </c>
      <c r="G173" s="31">
        <v>0.3</v>
      </c>
      <c r="H173" s="27">
        <v>149</v>
      </c>
      <c r="I173" s="27">
        <v>32</v>
      </c>
      <c r="J173" s="27">
        <v>242</v>
      </c>
      <c r="K173" s="31">
        <f t="shared" si="15"/>
        <v>0.74793388429752061</v>
      </c>
      <c r="L173" s="31">
        <f t="shared" si="16"/>
        <v>0.61570247933884292</v>
      </c>
      <c r="M173" s="31">
        <f t="shared" si="17"/>
        <v>0.13223140495867769</v>
      </c>
      <c r="N173" s="31">
        <f t="shared" si="13"/>
        <v>0.82320441988950277</v>
      </c>
      <c r="O173" s="31">
        <f t="shared" si="14"/>
        <v>0.17679558011049723</v>
      </c>
      <c r="P173" s="31">
        <v>0.87853400000000004</v>
      </c>
      <c r="Q173" s="31">
        <v>0.121465</v>
      </c>
      <c r="R173" s="27">
        <v>63</v>
      </c>
      <c r="S173" s="27">
        <v>16</v>
      </c>
      <c r="T173" s="31">
        <v>0.79746835443037978</v>
      </c>
      <c r="U173" s="99">
        <v>0.20253164556962025</v>
      </c>
    </row>
    <row r="174" spans="1:21" x14ac:dyDescent="0.2">
      <c r="A174" s="87" t="s">
        <v>810</v>
      </c>
      <c r="B174" s="26" t="s">
        <v>608</v>
      </c>
      <c r="C174" s="31">
        <v>0.516129032258</v>
      </c>
      <c r="D174" s="31">
        <v>0</v>
      </c>
      <c r="E174" s="31">
        <v>0.35483870967699999</v>
      </c>
      <c r="F174" s="31">
        <v>0</v>
      </c>
      <c r="G174" s="31">
        <v>0.12903225806400001</v>
      </c>
      <c r="H174" s="27">
        <v>139</v>
      </c>
      <c r="I174" s="27">
        <v>6</v>
      </c>
      <c r="J174" s="27">
        <v>241</v>
      </c>
      <c r="K174" s="31">
        <f t="shared" si="15"/>
        <v>0.60165975103734437</v>
      </c>
      <c r="L174" s="31">
        <f t="shared" si="16"/>
        <v>0.57676348547717837</v>
      </c>
      <c r="M174" s="31">
        <f t="shared" si="17"/>
        <v>2.4896265560165973E-2</v>
      </c>
      <c r="N174" s="31">
        <f t="shared" si="13"/>
        <v>0.95862068965517244</v>
      </c>
      <c r="O174" s="31">
        <f t="shared" si="14"/>
        <v>4.1379310344827586E-2</v>
      </c>
      <c r="P174" s="31">
        <v>0.94899800000000001</v>
      </c>
      <c r="Q174" s="31">
        <v>5.1000999999999998E-2</v>
      </c>
      <c r="R174" s="27">
        <v>59</v>
      </c>
      <c r="S174" s="27">
        <v>6</v>
      </c>
      <c r="T174" s="31">
        <v>0.90769230769230769</v>
      </c>
      <c r="U174" s="99">
        <v>9.2307692307692313E-2</v>
      </c>
    </row>
    <row r="175" spans="1:21" x14ac:dyDescent="0.2">
      <c r="A175" s="87" t="s">
        <v>741</v>
      </c>
      <c r="B175" s="26" t="s">
        <v>2429</v>
      </c>
      <c r="C175" s="31">
        <v>0.34615384615299999</v>
      </c>
      <c r="D175" s="31">
        <v>0</v>
      </c>
      <c r="E175" s="31">
        <v>0.30769230769200001</v>
      </c>
      <c r="F175" s="31">
        <v>0</v>
      </c>
      <c r="G175" s="31">
        <v>0.34615384615299999</v>
      </c>
      <c r="H175" s="27">
        <v>149</v>
      </c>
      <c r="I175" s="27">
        <v>25</v>
      </c>
      <c r="J175" s="27">
        <v>225</v>
      </c>
      <c r="K175" s="31">
        <f t="shared" si="15"/>
        <v>0.77333333333333332</v>
      </c>
      <c r="L175" s="31">
        <f t="shared" si="16"/>
        <v>0.66222222222222227</v>
      </c>
      <c r="M175" s="31">
        <f t="shared" si="17"/>
        <v>0.1111111111111111</v>
      </c>
      <c r="N175" s="31">
        <f t="shared" si="13"/>
        <v>0.85632183908045978</v>
      </c>
      <c r="O175" s="31">
        <f t="shared" si="14"/>
        <v>0.14367816091954022</v>
      </c>
      <c r="P175" s="31">
        <v>0.91711900000000002</v>
      </c>
      <c r="Q175" s="31">
        <v>8.2879999999999995E-2</v>
      </c>
      <c r="R175" s="27">
        <v>42</v>
      </c>
      <c r="S175" s="27">
        <v>10</v>
      </c>
      <c r="T175" s="31">
        <v>0.80769230769230771</v>
      </c>
      <c r="U175" s="99">
        <v>0.19230769230769232</v>
      </c>
    </row>
    <row r="176" spans="1:21" x14ac:dyDescent="0.2">
      <c r="A176" s="87" t="s">
        <v>837</v>
      </c>
      <c r="B176" s="26" t="s">
        <v>2452</v>
      </c>
      <c r="C176" s="31"/>
      <c r="D176" s="31"/>
      <c r="E176" s="31"/>
      <c r="F176" s="31"/>
      <c r="G176" s="31"/>
      <c r="H176" s="27"/>
      <c r="I176" s="27"/>
      <c r="J176" s="27">
        <v>222</v>
      </c>
      <c r="K176" s="31">
        <f t="shared" si="15"/>
        <v>0</v>
      </c>
      <c r="L176" s="31">
        <f t="shared" si="16"/>
        <v>0</v>
      </c>
      <c r="M176" s="31">
        <f t="shared" si="17"/>
        <v>0</v>
      </c>
      <c r="N176" s="31"/>
      <c r="O176" s="31"/>
      <c r="P176" s="31"/>
      <c r="Q176" s="31"/>
      <c r="R176" s="27"/>
      <c r="S176" s="27"/>
      <c r="T176" s="31"/>
      <c r="U176" s="99"/>
    </row>
    <row r="177" spans="1:21" x14ac:dyDescent="0.2">
      <c r="A177" s="87" t="s">
        <v>817</v>
      </c>
      <c r="B177" s="26" t="s">
        <v>622</v>
      </c>
      <c r="C177" s="31">
        <v>0.32558139534800001</v>
      </c>
      <c r="D177" s="31">
        <v>2.3255813952999999E-2</v>
      </c>
      <c r="E177" s="31">
        <v>0.37209302325499999</v>
      </c>
      <c r="F177" s="31">
        <v>0</v>
      </c>
      <c r="G177" s="31">
        <v>0.27906976744099998</v>
      </c>
      <c r="H177" s="27">
        <v>134</v>
      </c>
      <c r="I177" s="27">
        <v>29</v>
      </c>
      <c r="J177" s="27">
        <v>221</v>
      </c>
      <c r="K177" s="31">
        <f t="shared" si="15"/>
        <v>0.73755656108597289</v>
      </c>
      <c r="L177" s="31">
        <f t="shared" si="16"/>
        <v>0.60633484162895923</v>
      </c>
      <c r="M177" s="31">
        <f t="shared" si="17"/>
        <v>0.13122171945701358</v>
      </c>
      <c r="N177" s="31">
        <f t="shared" si="13"/>
        <v>0.82208588957055218</v>
      </c>
      <c r="O177" s="31">
        <f t="shared" si="14"/>
        <v>0.17791411042944785</v>
      </c>
      <c r="P177" s="31">
        <v>0.88064799999999999</v>
      </c>
      <c r="Q177" s="31">
        <v>0.119351</v>
      </c>
      <c r="R177" s="27">
        <v>51</v>
      </c>
      <c r="S177" s="27">
        <v>14</v>
      </c>
      <c r="T177" s="31">
        <v>0.7846153846153846</v>
      </c>
      <c r="U177" s="99">
        <v>0.2153846153846154</v>
      </c>
    </row>
    <row r="178" spans="1:21" x14ac:dyDescent="0.2">
      <c r="A178" s="87" t="s">
        <v>832</v>
      </c>
      <c r="B178" s="26" t="s">
        <v>2452</v>
      </c>
      <c r="C178" s="31">
        <v>0.34615384615299999</v>
      </c>
      <c r="D178" s="31">
        <v>3.8461538460999999E-2</v>
      </c>
      <c r="E178" s="31">
        <v>0.26923076923</v>
      </c>
      <c r="F178" s="31">
        <v>0</v>
      </c>
      <c r="G178" s="31">
        <v>0.34615384615299999</v>
      </c>
      <c r="H178" s="27">
        <v>78</v>
      </c>
      <c r="I178" s="27">
        <v>13</v>
      </c>
      <c r="J178" s="27">
        <v>220</v>
      </c>
      <c r="K178" s="31">
        <f t="shared" si="15"/>
        <v>0.41363636363636364</v>
      </c>
      <c r="L178" s="31">
        <f t="shared" si="16"/>
        <v>0.35454545454545455</v>
      </c>
      <c r="M178" s="31">
        <f t="shared" si="17"/>
        <v>5.909090909090909E-2</v>
      </c>
      <c r="N178" s="31">
        <f t="shared" si="13"/>
        <v>0.8571428571428571</v>
      </c>
      <c r="O178" s="31">
        <f t="shared" si="14"/>
        <v>0.14285714285714285</v>
      </c>
      <c r="P178" s="31">
        <v>0.84872899999999996</v>
      </c>
      <c r="Q178" s="31">
        <v>0.15126999999999999</v>
      </c>
      <c r="R178" s="27">
        <v>29</v>
      </c>
      <c r="S178" s="27">
        <v>11</v>
      </c>
      <c r="T178" s="31">
        <v>0.72499999999999998</v>
      </c>
      <c r="U178" s="99">
        <v>0.27500000000000002</v>
      </c>
    </row>
    <row r="179" spans="1:21" x14ac:dyDescent="0.2">
      <c r="A179" s="87" t="s">
        <v>839</v>
      </c>
      <c r="B179" s="26" t="s">
        <v>2483</v>
      </c>
      <c r="C179" s="31">
        <v>0.46153846153799999</v>
      </c>
      <c r="D179" s="31">
        <v>0</v>
      </c>
      <c r="E179" s="31">
        <v>0.23076923076899999</v>
      </c>
      <c r="F179" s="31">
        <v>0</v>
      </c>
      <c r="G179" s="31">
        <v>0.30769230769200001</v>
      </c>
      <c r="H179" s="27">
        <v>150</v>
      </c>
      <c r="I179" s="27">
        <v>6</v>
      </c>
      <c r="J179" s="27">
        <v>217</v>
      </c>
      <c r="K179" s="31">
        <f t="shared" si="15"/>
        <v>0.71889400921658986</v>
      </c>
      <c r="L179" s="31">
        <f t="shared" si="16"/>
        <v>0.69124423963133641</v>
      </c>
      <c r="M179" s="31">
        <f t="shared" si="17"/>
        <v>2.7649769585253458E-2</v>
      </c>
      <c r="N179" s="31">
        <f t="shared" si="13"/>
        <v>0.96153846153846156</v>
      </c>
      <c r="O179" s="31">
        <f t="shared" si="14"/>
        <v>3.8461538461538464E-2</v>
      </c>
      <c r="P179" s="31">
        <v>0.96358500000000002</v>
      </c>
      <c r="Q179" s="31">
        <v>3.6414000000000002E-2</v>
      </c>
      <c r="R179" s="27">
        <v>34</v>
      </c>
      <c r="S179" s="27">
        <v>4</v>
      </c>
      <c r="T179" s="31">
        <v>0.89473684210526316</v>
      </c>
      <c r="U179" s="99">
        <v>0.10526315789473684</v>
      </c>
    </row>
    <row r="180" spans="1:21" x14ac:dyDescent="0.2">
      <c r="A180" s="87" t="s">
        <v>838</v>
      </c>
      <c r="B180" s="26" t="s">
        <v>2452</v>
      </c>
      <c r="C180" s="31">
        <v>0.75</v>
      </c>
      <c r="D180" s="31">
        <v>0</v>
      </c>
      <c r="E180" s="31">
        <v>8.3333333332999998E-2</v>
      </c>
      <c r="F180" s="31">
        <v>0</v>
      </c>
      <c r="G180" s="31">
        <v>0.166666666666</v>
      </c>
      <c r="H180" s="27">
        <v>23</v>
      </c>
      <c r="I180" s="27">
        <v>2</v>
      </c>
      <c r="J180" s="27">
        <v>217</v>
      </c>
      <c r="K180" s="31">
        <f t="shared" si="15"/>
        <v>0.1152073732718894</v>
      </c>
      <c r="L180" s="31">
        <f t="shared" si="16"/>
        <v>0.10599078341013825</v>
      </c>
      <c r="M180" s="31">
        <f t="shared" si="17"/>
        <v>9.2165898617511521E-3</v>
      </c>
      <c r="N180" s="31">
        <f t="shared" si="13"/>
        <v>0.92</v>
      </c>
      <c r="O180" s="31">
        <f t="shared" si="14"/>
        <v>0.08</v>
      </c>
      <c r="P180" s="31"/>
      <c r="Q180" s="31"/>
      <c r="R180" s="27"/>
      <c r="S180" s="27"/>
      <c r="T180" s="31"/>
      <c r="U180" s="99"/>
    </row>
    <row r="181" spans="1:21" x14ac:dyDescent="0.2">
      <c r="A181" s="87" t="s">
        <v>844</v>
      </c>
      <c r="B181" s="26" t="s">
        <v>2452</v>
      </c>
      <c r="C181" s="31">
        <v>0.208333333333</v>
      </c>
      <c r="D181" s="31">
        <v>0</v>
      </c>
      <c r="E181" s="31">
        <v>0.166666666666</v>
      </c>
      <c r="F181" s="31">
        <v>0</v>
      </c>
      <c r="G181" s="31">
        <v>0.625</v>
      </c>
      <c r="H181" s="27">
        <v>131</v>
      </c>
      <c r="I181" s="27">
        <v>22</v>
      </c>
      <c r="J181" s="27">
        <v>214</v>
      </c>
      <c r="K181" s="31">
        <f t="shared" si="15"/>
        <v>0.71495327102803741</v>
      </c>
      <c r="L181" s="31">
        <f t="shared" si="16"/>
        <v>0.61214953271028039</v>
      </c>
      <c r="M181" s="31">
        <f t="shared" si="17"/>
        <v>0.10280373831775701</v>
      </c>
      <c r="N181" s="31">
        <f t="shared" si="13"/>
        <v>0.85620915032679734</v>
      </c>
      <c r="O181" s="31">
        <f t="shared" si="14"/>
        <v>0.1437908496732026</v>
      </c>
      <c r="P181" s="31">
        <v>0.85961500000000002</v>
      </c>
      <c r="Q181" s="31">
        <v>0.14038400000000001</v>
      </c>
      <c r="R181" s="27">
        <v>39</v>
      </c>
      <c r="S181" s="27">
        <v>15</v>
      </c>
      <c r="T181" s="31">
        <v>0.72222222222222221</v>
      </c>
      <c r="U181" s="99">
        <v>0.27777777777777779</v>
      </c>
    </row>
    <row r="182" spans="1:21" x14ac:dyDescent="0.2">
      <c r="A182" s="87" t="s">
        <v>836</v>
      </c>
      <c r="B182" s="26" t="s">
        <v>2492</v>
      </c>
      <c r="C182" s="31">
        <v>0</v>
      </c>
      <c r="D182" s="31">
        <v>0</v>
      </c>
      <c r="E182" s="31">
        <v>0.25</v>
      </c>
      <c r="F182" s="31">
        <v>0</v>
      </c>
      <c r="G182" s="31">
        <v>0.75</v>
      </c>
      <c r="H182" s="27">
        <v>13</v>
      </c>
      <c r="I182" s="27">
        <v>3</v>
      </c>
      <c r="J182" s="27">
        <v>208</v>
      </c>
      <c r="K182" s="31">
        <f t="shared" si="15"/>
        <v>7.6923076923076927E-2</v>
      </c>
      <c r="L182" s="31">
        <f t="shared" si="16"/>
        <v>6.25E-2</v>
      </c>
      <c r="M182" s="31">
        <f t="shared" si="17"/>
        <v>1.4423076923076924E-2</v>
      </c>
      <c r="N182" s="31">
        <f t="shared" si="13"/>
        <v>0.8125</v>
      </c>
      <c r="O182" s="31">
        <f t="shared" si="14"/>
        <v>0.1875</v>
      </c>
      <c r="P182" s="31">
        <v>0.79166599999999998</v>
      </c>
      <c r="Q182" s="31">
        <v>0.20833299999999999</v>
      </c>
      <c r="R182" s="27">
        <v>6</v>
      </c>
      <c r="S182" s="27">
        <v>3</v>
      </c>
      <c r="T182" s="31">
        <v>0.66666666666666663</v>
      </c>
      <c r="U182" s="99">
        <v>0.33333333333333331</v>
      </c>
    </row>
    <row r="183" spans="1:21" x14ac:dyDescent="0.2">
      <c r="A183" s="87" t="s">
        <v>815</v>
      </c>
      <c r="B183" s="26" t="s">
        <v>2486</v>
      </c>
      <c r="C183" s="31">
        <v>0.61111111111100003</v>
      </c>
      <c r="D183" s="31">
        <v>5.5555555554999997E-2</v>
      </c>
      <c r="E183" s="31">
        <v>0.111111111111</v>
      </c>
      <c r="F183" s="31">
        <v>0</v>
      </c>
      <c r="G183" s="31">
        <v>0.222222222222</v>
      </c>
      <c r="H183" s="27">
        <v>82</v>
      </c>
      <c r="I183" s="27">
        <v>14</v>
      </c>
      <c r="J183" s="27">
        <v>206</v>
      </c>
      <c r="K183" s="31">
        <f t="shared" si="15"/>
        <v>0.46601941747572817</v>
      </c>
      <c r="L183" s="31">
        <f t="shared" si="16"/>
        <v>0.39805825242718446</v>
      </c>
      <c r="M183" s="31">
        <f t="shared" si="17"/>
        <v>6.7961165048543687E-2</v>
      </c>
      <c r="N183" s="31">
        <f t="shared" si="13"/>
        <v>0.85416666666666663</v>
      </c>
      <c r="O183" s="31">
        <f t="shared" si="14"/>
        <v>0.14583333333333334</v>
      </c>
      <c r="P183" s="31">
        <v>0.90505000000000002</v>
      </c>
      <c r="Q183" s="31">
        <v>9.4949000000000006E-2</v>
      </c>
      <c r="R183" s="27">
        <v>43</v>
      </c>
      <c r="S183" s="27">
        <v>10</v>
      </c>
      <c r="T183" s="31">
        <v>0.81132075471698117</v>
      </c>
      <c r="U183" s="99">
        <v>0.18867924528301888</v>
      </c>
    </row>
    <row r="184" spans="1:21" x14ac:dyDescent="0.2">
      <c r="A184" s="87" t="s">
        <v>830</v>
      </c>
      <c r="B184" s="26" t="s">
        <v>2452</v>
      </c>
      <c r="C184" s="31"/>
      <c r="D184" s="31"/>
      <c r="E184" s="31"/>
      <c r="F184" s="31"/>
      <c r="G184" s="31"/>
      <c r="H184" s="27"/>
      <c r="I184" s="27"/>
      <c r="J184" s="27">
        <v>203</v>
      </c>
      <c r="K184" s="31">
        <f t="shared" si="15"/>
        <v>0</v>
      </c>
      <c r="L184" s="31">
        <f t="shared" si="16"/>
        <v>0</v>
      </c>
      <c r="M184" s="31">
        <f t="shared" si="17"/>
        <v>0</v>
      </c>
      <c r="N184" s="31"/>
      <c r="O184" s="31"/>
      <c r="P184" s="31"/>
      <c r="Q184" s="31"/>
      <c r="R184" s="27"/>
      <c r="S184" s="27"/>
      <c r="T184" s="31"/>
      <c r="U184" s="99"/>
    </row>
    <row r="185" spans="1:21" x14ac:dyDescent="0.2">
      <c r="A185" s="87" t="s">
        <v>829</v>
      </c>
      <c r="B185" s="26" t="s">
        <v>2452</v>
      </c>
      <c r="C185" s="31">
        <v>0.166666666666</v>
      </c>
      <c r="D185" s="31">
        <v>0</v>
      </c>
      <c r="E185" s="31">
        <v>0.83333333333299997</v>
      </c>
      <c r="F185" s="31">
        <v>0</v>
      </c>
      <c r="G185" s="31">
        <v>0</v>
      </c>
      <c r="H185" s="27">
        <v>16</v>
      </c>
      <c r="I185" s="27"/>
      <c r="J185" s="27">
        <v>197</v>
      </c>
      <c r="K185" s="31">
        <f t="shared" si="15"/>
        <v>8.1218274111675121E-2</v>
      </c>
      <c r="L185" s="31">
        <f t="shared" si="16"/>
        <v>8.1218274111675121E-2</v>
      </c>
      <c r="M185" s="31">
        <f t="shared" si="17"/>
        <v>0</v>
      </c>
      <c r="N185" s="31">
        <f t="shared" si="13"/>
        <v>1</v>
      </c>
      <c r="O185" s="31">
        <f t="shared" si="14"/>
        <v>0</v>
      </c>
      <c r="P185" s="31"/>
      <c r="Q185" s="31"/>
      <c r="R185" s="27"/>
      <c r="S185" s="27"/>
      <c r="T185" s="31"/>
      <c r="U185" s="99"/>
    </row>
    <row r="186" spans="1:21" x14ac:dyDescent="0.2">
      <c r="A186" s="87" t="s">
        <v>855</v>
      </c>
      <c r="B186" s="26" t="s">
        <v>2452</v>
      </c>
      <c r="C186" s="31"/>
      <c r="D186" s="31"/>
      <c r="E186" s="31"/>
      <c r="F186" s="31"/>
      <c r="G186" s="31"/>
      <c r="H186" s="27"/>
      <c r="I186" s="27"/>
      <c r="J186" s="27">
        <v>189</v>
      </c>
      <c r="K186" s="31">
        <f t="shared" si="15"/>
        <v>0</v>
      </c>
      <c r="L186" s="31">
        <f t="shared" si="16"/>
        <v>0</v>
      </c>
      <c r="M186" s="31">
        <f t="shared" si="17"/>
        <v>0</v>
      </c>
      <c r="N186" s="31"/>
      <c r="O186" s="31"/>
      <c r="P186" s="31"/>
      <c r="Q186" s="31"/>
      <c r="R186" s="27"/>
      <c r="S186" s="27"/>
      <c r="T186" s="31"/>
      <c r="U186" s="99"/>
    </row>
    <row r="187" spans="1:21" x14ac:dyDescent="0.2">
      <c r="A187" s="87" t="s">
        <v>853</v>
      </c>
      <c r="B187" s="26" t="s">
        <v>2504</v>
      </c>
      <c r="C187" s="31">
        <v>0.125</v>
      </c>
      <c r="D187" s="31">
        <v>0</v>
      </c>
      <c r="E187" s="31">
        <v>0.125</v>
      </c>
      <c r="F187" s="31">
        <v>0</v>
      </c>
      <c r="G187" s="31">
        <v>0.75</v>
      </c>
      <c r="H187" s="27">
        <v>80</v>
      </c>
      <c r="I187" s="27">
        <v>14</v>
      </c>
      <c r="J187" s="27">
        <v>186</v>
      </c>
      <c r="K187" s="31">
        <f t="shared" si="15"/>
        <v>0.5053763440860215</v>
      </c>
      <c r="L187" s="31">
        <f t="shared" si="16"/>
        <v>0.43010752688172044</v>
      </c>
      <c r="M187" s="31">
        <f t="shared" si="17"/>
        <v>7.5268817204301078E-2</v>
      </c>
      <c r="N187" s="31">
        <f t="shared" si="13"/>
        <v>0.85106382978723405</v>
      </c>
      <c r="O187" s="31">
        <f t="shared" si="14"/>
        <v>0.14893617021276595</v>
      </c>
      <c r="P187" s="31">
        <v>0.87445600000000001</v>
      </c>
      <c r="Q187" s="31">
        <v>0.12554299999999999</v>
      </c>
      <c r="R187" s="27">
        <v>15</v>
      </c>
      <c r="S187" s="27">
        <v>7</v>
      </c>
      <c r="T187" s="31">
        <v>0.68181818181818177</v>
      </c>
      <c r="U187" s="99">
        <v>0.31818181818181818</v>
      </c>
    </row>
    <row r="188" spans="1:21" x14ac:dyDescent="0.2">
      <c r="A188" s="87" t="s">
        <v>831</v>
      </c>
      <c r="B188" s="26" t="s">
        <v>2516</v>
      </c>
      <c r="C188" s="31">
        <v>0.318181818181</v>
      </c>
      <c r="D188" s="31">
        <v>0</v>
      </c>
      <c r="E188" s="31">
        <v>0.36363636363599999</v>
      </c>
      <c r="F188" s="31">
        <v>0</v>
      </c>
      <c r="G188" s="31">
        <v>0.318181818181</v>
      </c>
      <c r="H188" s="27">
        <v>106</v>
      </c>
      <c r="I188" s="27">
        <v>8</v>
      </c>
      <c r="J188" s="27">
        <v>183</v>
      </c>
      <c r="K188" s="31">
        <f t="shared" si="15"/>
        <v>0.62295081967213117</v>
      </c>
      <c r="L188" s="31">
        <f t="shared" si="16"/>
        <v>0.57923497267759561</v>
      </c>
      <c r="M188" s="31">
        <f t="shared" si="17"/>
        <v>4.3715846994535519E-2</v>
      </c>
      <c r="N188" s="31">
        <f t="shared" si="13"/>
        <v>0.92982456140350878</v>
      </c>
      <c r="O188" s="31">
        <f t="shared" si="14"/>
        <v>7.0175438596491224E-2</v>
      </c>
      <c r="P188" s="31">
        <v>0.96399500000000005</v>
      </c>
      <c r="Q188" s="31">
        <v>3.6004000000000001E-2</v>
      </c>
      <c r="R188" s="27">
        <v>41</v>
      </c>
      <c r="S188" s="27">
        <v>7</v>
      </c>
      <c r="T188" s="31">
        <v>0.85416666666666663</v>
      </c>
      <c r="U188" s="99">
        <v>0.14583333333333334</v>
      </c>
    </row>
    <row r="189" spans="1:21" x14ac:dyDescent="0.2">
      <c r="A189" s="87"/>
      <c r="B189" s="26" t="s">
        <v>2452</v>
      </c>
      <c r="C189" s="31"/>
      <c r="D189" s="31"/>
      <c r="E189" s="31"/>
      <c r="F189" s="31"/>
      <c r="G189" s="31"/>
      <c r="H189" s="27"/>
      <c r="I189" s="27"/>
      <c r="J189" s="27">
        <v>182</v>
      </c>
      <c r="K189" s="31">
        <f t="shared" si="15"/>
        <v>0</v>
      </c>
      <c r="L189" s="31">
        <f t="shared" si="16"/>
        <v>0</v>
      </c>
      <c r="M189" s="31">
        <f t="shared" si="17"/>
        <v>0</v>
      </c>
      <c r="N189" s="31"/>
      <c r="O189" s="31"/>
      <c r="P189" s="31"/>
      <c r="Q189" s="31"/>
      <c r="R189" s="27"/>
      <c r="S189" s="27"/>
      <c r="T189" s="31"/>
      <c r="U189" s="99"/>
    </row>
    <row r="190" spans="1:21" x14ac:dyDescent="0.2">
      <c r="A190" s="87"/>
      <c r="B190" s="26" t="s">
        <v>2452</v>
      </c>
      <c r="C190" s="31"/>
      <c r="D190" s="31"/>
      <c r="E190" s="31"/>
      <c r="F190" s="31"/>
      <c r="G190" s="31"/>
      <c r="H190" s="27"/>
      <c r="I190" s="27"/>
      <c r="J190" s="27">
        <v>179</v>
      </c>
      <c r="K190" s="31">
        <f t="shared" si="15"/>
        <v>0</v>
      </c>
      <c r="L190" s="31">
        <f t="shared" si="16"/>
        <v>0</v>
      </c>
      <c r="M190" s="31">
        <f t="shared" si="17"/>
        <v>0</v>
      </c>
      <c r="N190" s="31"/>
      <c r="O190" s="31"/>
      <c r="P190" s="31"/>
      <c r="Q190" s="31"/>
      <c r="R190" s="27"/>
      <c r="S190" s="27"/>
      <c r="T190" s="31"/>
      <c r="U190" s="99"/>
    </row>
    <row r="191" spans="1:21" x14ac:dyDescent="0.2">
      <c r="A191" s="87"/>
      <c r="B191" s="26" t="s">
        <v>2402</v>
      </c>
      <c r="C191" s="31"/>
      <c r="D191" s="31"/>
      <c r="E191" s="31"/>
      <c r="F191" s="31"/>
      <c r="G191" s="31"/>
      <c r="H191" s="27"/>
      <c r="I191" s="27"/>
      <c r="J191" s="27">
        <v>174</v>
      </c>
      <c r="K191" s="31">
        <f t="shared" si="15"/>
        <v>0</v>
      </c>
      <c r="L191" s="31">
        <f t="shared" si="16"/>
        <v>0</v>
      </c>
      <c r="M191" s="31">
        <f t="shared" si="17"/>
        <v>0</v>
      </c>
      <c r="N191" s="31"/>
      <c r="O191" s="31"/>
      <c r="P191" s="31"/>
      <c r="Q191" s="31"/>
      <c r="R191" s="27"/>
      <c r="S191" s="27"/>
      <c r="T191" s="31"/>
      <c r="U191" s="99"/>
    </row>
    <row r="192" spans="1:21" x14ac:dyDescent="0.2">
      <c r="A192" s="87" t="s">
        <v>828</v>
      </c>
      <c r="B192" s="26" t="s">
        <v>2373</v>
      </c>
      <c r="C192" s="31">
        <v>0.30434782608599997</v>
      </c>
      <c r="D192" s="31">
        <v>0.17391304347799999</v>
      </c>
      <c r="E192" s="31">
        <v>0.34782608695599998</v>
      </c>
      <c r="F192" s="31">
        <v>0</v>
      </c>
      <c r="G192" s="31">
        <v>0.17391304347799999</v>
      </c>
      <c r="H192" s="27">
        <v>86</v>
      </c>
      <c r="I192" s="27">
        <v>13</v>
      </c>
      <c r="J192" s="27">
        <v>174</v>
      </c>
      <c r="K192" s="31">
        <f t="shared" si="15"/>
        <v>0.56896551724137934</v>
      </c>
      <c r="L192" s="31">
        <f t="shared" si="16"/>
        <v>0.4942528735632184</v>
      </c>
      <c r="M192" s="31">
        <f t="shared" si="17"/>
        <v>7.4712643678160925E-2</v>
      </c>
      <c r="N192" s="31">
        <f t="shared" si="13"/>
        <v>0.86868686868686873</v>
      </c>
      <c r="O192" s="31">
        <f t="shared" si="14"/>
        <v>0.13131313131313133</v>
      </c>
      <c r="P192" s="31">
        <v>0.82170500000000002</v>
      </c>
      <c r="Q192" s="31">
        <v>0.17829400000000001</v>
      </c>
      <c r="R192" s="27">
        <v>38</v>
      </c>
      <c r="S192" s="27">
        <v>9</v>
      </c>
      <c r="T192" s="31">
        <v>0.80851063829787229</v>
      </c>
      <c r="U192" s="99">
        <v>0.19148936170212766</v>
      </c>
    </row>
    <row r="193" spans="1:21" x14ac:dyDescent="0.2">
      <c r="A193" s="87" t="s">
        <v>841</v>
      </c>
      <c r="B193" s="26" t="s">
        <v>627</v>
      </c>
      <c r="C193" s="31">
        <v>0.57142857142799997</v>
      </c>
      <c r="D193" s="31">
        <v>0</v>
      </c>
      <c r="E193" s="31">
        <v>0.28571428571399998</v>
      </c>
      <c r="F193" s="31">
        <v>0</v>
      </c>
      <c r="G193" s="31">
        <v>0.14285714285699999</v>
      </c>
      <c r="H193" s="27">
        <v>52</v>
      </c>
      <c r="I193" s="27">
        <v>1</v>
      </c>
      <c r="J193" s="27">
        <v>174</v>
      </c>
      <c r="K193" s="31">
        <f t="shared" si="15"/>
        <v>0.3045977011494253</v>
      </c>
      <c r="L193" s="31">
        <f t="shared" si="16"/>
        <v>0.2988505747126437</v>
      </c>
      <c r="M193" s="31">
        <f t="shared" si="17"/>
        <v>5.7471264367816091E-3</v>
      </c>
      <c r="N193" s="31">
        <f t="shared" si="13"/>
        <v>0.98113207547169812</v>
      </c>
      <c r="O193" s="31">
        <f t="shared" si="14"/>
        <v>1.8867924528301886E-2</v>
      </c>
      <c r="P193" s="31">
        <v>0.97222200000000003</v>
      </c>
      <c r="Q193" s="31">
        <v>2.7777E-2</v>
      </c>
      <c r="R193" s="27">
        <v>18</v>
      </c>
      <c r="S193" s="27">
        <v>1</v>
      </c>
      <c r="T193" s="31">
        <v>0.94736842105263153</v>
      </c>
      <c r="U193" s="99">
        <v>5.2631578947368418E-2</v>
      </c>
    </row>
    <row r="194" spans="1:21" x14ac:dyDescent="0.2">
      <c r="A194" s="87" t="s">
        <v>755</v>
      </c>
      <c r="B194" s="26" t="s">
        <v>2452</v>
      </c>
      <c r="C194" s="31">
        <v>0.34482758620600001</v>
      </c>
      <c r="D194" s="31">
        <v>0</v>
      </c>
      <c r="E194" s="31">
        <v>0.27586206896499998</v>
      </c>
      <c r="F194" s="31">
        <v>0</v>
      </c>
      <c r="G194" s="31">
        <v>0.37931034482699999</v>
      </c>
      <c r="H194" s="27">
        <v>109</v>
      </c>
      <c r="I194" s="27">
        <v>15</v>
      </c>
      <c r="J194" s="27">
        <v>174</v>
      </c>
      <c r="K194" s="31">
        <f t="shared" si="15"/>
        <v>0.71264367816091956</v>
      </c>
      <c r="L194" s="31">
        <f t="shared" si="16"/>
        <v>0.62643678160919536</v>
      </c>
      <c r="M194" s="31">
        <f t="shared" si="17"/>
        <v>8.6206896551724144E-2</v>
      </c>
      <c r="N194" s="31">
        <f t="shared" ref="N194:N256" si="18">H194/(H194+I194)</f>
        <v>0.87903225806451613</v>
      </c>
      <c r="O194" s="31">
        <f t="shared" ref="O194:O256" si="19">I194/(H194+I194)</f>
        <v>0.12096774193548387</v>
      </c>
      <c r="P194" s="31">
        <v>0.922458</v>
      </c>
      <c r="Q194" s="31">
        <v>7.7540999999999999E-2</v>
      </c>
      <c r="R194" s="27">
        <v>47</v>
      </c>
      <c r="S194" s="27">
        <v>11</v>
      </c>
      <c r="T194" s="31">
        <v>0.81034482758620685</v>
      </c>
      <c r="U194" s="99">
        <v>0.18965517241379309</v>
      </c>
    </row>
    <row r="195" spans="1:21" x14ac:dyDescent="0.2">
      <c r="A195" s="87" t="s">
        <v>827</v>
      </c>
      <c r="B195" s="26" t="s">
        <v>2470</v>
      </c>
      <c r="C195" s="31">
        <v>0.4</v>
      </c>
      <c r="D195" s="31">
        <v>0</v>
      </c>
      <c r="E195" s="31">
        <v>0.25</v>
      </c>
      <c r="F195" s="31">
        <v>0</v>
      </c>
      <c r="G195" s="31">
        <v>0.35</v>
      </c>
      <c r="H195" s="27">
        <v>67</v>
      </c>
      <c r="I195" s="27">
        <v>13</v>
      </c>
      <c r="J195" s="27">
        <v>167</v>
      </c>
      <c r="K195" s="31">
        <f t="shared" ref="K195:K258" si="20">(H195+I195)/J195</f>
        <v>0.47904191616766467</v>
      </c>
      <c r="L195" s="31">
        <f t="shared" ref="L195:L258" si="21">H195/J195</f>
        <v>0.40119760479041916</v>
      </c>
      <c r="M195" s="31">
        <f t="shared" ref="M195:M258" si="22">I195/J195</f>
        <v>7.7844311377245512E-2</v>
      </c>
      <c r="N195" s="31">
        <f t="shared" si="18"/>
        <v>0.83750000000000002</v>
      </c>
      <c r="O195" s="31">
        <f t="shared" si="19"/>
        <v>0.16250000000000001</v>
      </c>
      <c r="P195" s="31">
        <v>0.91190400000000005</v>
      </c>
      <c r="Q195" s="31">
        <v>8.8095000000000007E-2</v>
      </c>
      <c r="R195" s="27">
        <v>35</v>
      </c>
      <c r="S195" s="27">
        <v>7</v>
      </c>
      <c r="T195" s="31">
        <v>0.83333333333333337</v>
      </c>
      <c r="U195" s="99">
        <v>0.16666666666666666</v>
      </c>
    </row>
    <row r="196" spans="1:21" x14ac:dyDescent="0.2">
      <c r="A196" s="87" t="s">
        <v>842</v>
      </c>
      <c r="B196" s="26" t="s">
        <v>2452</v>
      </c>
      <c r="C196" s="31"/>
      <c r="D196" s="31"/>
      <c r="E196" s="31"/>
      <c r="F196" s="31"/>
      <c r="G196" s="31"/>
      <c r="H196" s="27">
        <v>2</v>
      </c>
      <c r="I196" s="27"/>
      <c r="J196" s="27">
        <v>165</v>
      </c>
      <c r="K196" s="31">
        <f t="shared" si="20"/>
        <v>1.2121212121212121E-2</v>
      </c>
      <c r="L196" s="31">
        <f t="shared" si="21"/>
        <v>1.2121212121212121E-2</v>
      </c>
      <c r="M196" s="31">
        <f t="shared" si="22"/>
        <v>0</v>
      </c>
      <c r="N196" s="31">
        <f t="shared" si="18"/>
        <v>1</v>
      </c>
      <c r="O196" s="31">
        <f t="shared" si="19"/>
        <v>0</v>
      </c>
      <c r="P196" s="31"/>
      <c r="Q196" s="31"/>
      <c r="R196" s="27"/>
      <c r="S196" s="27"/>
      <c r="T196" s="31"/>
      <c r="U196" s="99"/>
    </row>
    <row r="197" spans="1:21" x14ac:dyDescent="0.2">
      <c r="A197" s="87" t="s">
        <v>825</v>
      </c>
      <c r="B197" s="26" t="s">
        <v>2484</v>
      </c>
      <c r="C197" s="31">
        <v>0.224489795918</v>
      </c>
      <c r="D197" s="31">
        <v>0</v>
      </c>
      <c r="E197" s="31">
        <v>0.428571428571</v>
      </c>
      <c r="F197" s="31">
        <v>0</v>
      </c>
      <c r="G197" s="31">
        <v>0.34693877551000002</v>
      </c>
      <c r="H197" s="27">
        <v>114</v>
      </c>
      <c r="I197" s="27">
        <v>18</v>
      </c>
      <c r="J197" s="27">
        <v>157</v>
      </c>
      <c r="K197" s="31">
        <f t="shared" si="20"/>
        <v>0.84076433121019112</v>
      </c>
      <c r="L197" s="31">
        <f t="shared" si="21"/>
        <v>0.72611464968152861</v>
      </c>
      <c r="M197" s="31">
        <f t="shared" si="22"/>
        <v>0.11464968152866242</v>
      </c>
      <c r="N197" s="31">
        <f t="shared" si="18"/>
        <v>0.86363636363636365</v>
      </c>
      <c r="O197" s="31">
        <f t="shared" si="19"/>
        <v>0.13636363636363635</v>
      </c>
      <c r="P197" s="31">
        <v>0.87106899999999998</v>
      </c>
      <c r="Q197" s="31">
        <v>0.12892999999999999</v>
      </c>
      <c r="R197" s="27">
        <v>53</v>
      </c>
      <c r="S197" s="27">
        <v>17</v>
      </c>
      <c r="T197" s="31">
        <v>0.75714285714285712</v>
      </c>
      <c r="U197" s="99">
        <v>0.24285714285714285</v>
      </c>
    </row>
    <row r="198" spans="1:21" x14ac:dyDescent="0.2">
      <c r="A198" s="87" t="s">
        <v>823</v>
      </c>
      <c r="B198" s="26" t="s">
        <v>2377</v>
      </c>
      <c r="C198" s="31">
        <v>0.61224489795899995</v>
      </c>
      <c r="D198" s="31">
        <v>0</v>
      </c>
      <c r="E198" s="31">
        <v>0.14285714285699999</v>
      </c>
      <c r="F198" s="31">
        <v>0</v>
      </c>
      <c r="G198" s="31">
        <v>0.244897959183</v>
      </c>
      <c r="H198" s="27">
        <v>90</v>
      </c>
      <c r="I198" s="27">
        <v>20</v>
      </c>
      <c r="J198" s="27">
        <v>153</v>
      </c>
      <c r="K198" s="31">
        <f t="shared" si="20"/>
        <v>0.71895424836601307</v>
      </c>
      <c r="L198" s="31">
        <f t="shared" si="21"/>
        <v>0.58823529411764708</v>
      </c>
      <c r="M198" s="31">
        <f t="shared" si="22"/>
        <v>0.13071895424836602</v>
      </c>
      <c r="N198" s="31">
        <f t="shared" si="18"/>
        <v>0.81818181818181823</v>
      </c>
      <c r="O198" s="31">
        <f t="shared" si="19"/>
        <v>0.18181818181818182</v>
      </c>
      <c r="P198" s="31">
        <v>0.90350799999999998</v>
      </c>
      <c r="Q198" s="31">
        <v>9.6490999999999993E-2</v>
      </c>
      <c r="R198" s="27">
        <v>56</v>
      </c>
      <c r="S198" s="27">
        <v>13</v>
      </c>
      <c r="T198" s="31">
        <v>0.81159420289855078</v>
      </c>
      <c r="U198" s="99">
        <v>0.18840579710144928</v>
      </c>
    </row>
    <row r="199" spans="1:21" x14ac:dyDescent="0.2">
      <c r="A199" s="87" t="s">
        <v>852</v>
      </c>
      <c r="B199" s="26" t="s">
        <v>2452</v>
      </c>
      <c r="C199" s="31"/>
      <c r="D199" s="31"/>
      <c r="E199" s="31"/>
      <c r="F199" s="31"/>
      <c r="G199" s="31"/>
      <c r="H199" s="27"/>
      <c r="I199" s="27"/>
      <c r="J199" s="27">
        <v>152</v>
      </c>
      <c r="K199" s="31">
        <f t="shared" si="20"/>
        <v>0</v>
      </c>
      <c r="L199" s="31">
        <f t="shared" si="21"/>
        <v>0</v>
      </c>
      <c r="M199" s="31">
        <f t="shared" si="22"/>
        <v>0</v>
      </c>
      <c r="N199" s="31"/>
      <c r="O199" s="31"/>
      <c r="P199" s="31"/>
      <c r="Q199" s="31"/>
      <c r="R199" s="27"/>
      <c r="S199" s="27"/>
      <c r="T199" s="31"/>
      <c r="U199" s="99"/>
    </row>
    <row r="200" spans="1:21" x14ac:dyDescent="0.2">
      <c r="A200" s="87" t="s">
        <v>857</v>
      </c>
      <c r="B200" s="26" t="s">
        <v>2452</v>
      </c>
      <c r="C200" s="31">
        <v>0</v>
      </c>
      <c r="D200" s="31">
        <v>0</v>
      </c>
      <c r="E200" s="31">
        <v>1</v>
      </c>
      <c r="F200" s="31">
        <v>0</v>
      </c>
      <c r="G200" s="31">
        <v>0</v>
      </c>
      <c r="H200" s="27">
        <v>3</v>
      </c>
      <c r="I200" s="27"/>
      <c r="J200" s="27">
        <v>149</v>
      </c>
      <c r="K200" s="31">
        <f t="shared" si="20"/>
        <v>2.0134228187919462E-2</v>
      </c>
      <c r="L200" s="31">
        <f t="shared" si="21"/>
        <v>2.0134228187919462E-2</v>
      </c>
      <c r="M200" s="31">
        <f t="shared" si="22"/>
        <v>0</v>
      </c>
      <c r="N200" s="31">
        <f t="shared" si="18"/>
        <v>1</v>
      </c>
      <c r="O200" s="31">
        <f t="shared" si="19"/>
        <v>0</v>
      </c>
      <c r="P200" s="31"/>
      <c r="Q200" s="31"/>
      <c r="R200" s="27"/>
      <c r="S200" s="27"/>
      <c r="T200" s="31"/>
      <c r="U200" s="99"/>
    </row>
    <row r="201" spans="1:21" x14ac:dyDescent="0.2">
      <c r="A201" s="87" t="s">
        <v>845</v>
      </c>
      <c r="B201" s="26" t="s">
        <v>2466</v>
      </c>
      <c r="C201" s="31">
        <v>0.16</v>
      </c>
      <c r="D201" s="31">
        <v>0.08</v>
      </c>
      <c r="E201" s="31">
        <v>0.36</v>
      </c>
      <c r="F201" s="31">
        <v>0</v>
      </c>
      <c r="G201" s="31">
        <v>0.4</v>
      </c>
      <c r="H201" s="27">
        <v>95</v>
      </c>
      <c r="I201" s="27">
        <v>12</v>
      </c>
      <c r="J201" s="27">
        <v>146</v>
      </c>
      <c r="K201" s="31">
        <f t="shared" si="20"/>
        <v>0.73287671232876717</v>
      </c>
      <c r="L201" s="31">
        <f t="shared" si="21"/>
        <v>0.65068493150684936</v>
      </c>
      <c r="M201" s="31">
        <f t="shared" si="22"/>
        <v>8.2191780821917804E-2</v>
      </c>
      <c r="N201" s="31">
        <f t="shared" si="18"/>
        <v>0.88785046728971961</v>
      </c>
      <c r="O201" s="31">
        <f t="shared" si="19"/>
        <v>0.11214953271028037</v>
      </c>
      <c r="P201" s="31">
        <v>0.85</v>
      </c>
      <c r="Q201" s="31">
        <v>0.15</v>
      </c>
      <c r="R201" s="27">
        <v>36</v>
      </c>
      <c r="S201" s="27">
        <v>12</v>
      </c>
      <c r="T201" s="31">
        <v>0.75</v>
      </c>
      <c r="U201" s="99">
        <v>0.25</v>
      </c>
    </row>
    <row r="202" spans="1:21" x14ac:dyDescent="0.2">
      <c r="A202" s="87" t="s">
        <v>813</v>
      </c>
      <c r="B202" s="26" t="s">
        <v>2452</v>
      </c>
      <c r="C202" s="31">
        <v>0.875</v>
      </c>
      <c r="D202" s="31">
        <v>0</v>
      </c>
      <c r="E202" s="31">
        <v>6.25E-2</v>
      </c>
      <c r="F202" s="31">
        <v>0</v>
      </c>
      <c r="G202" s="31">
        <v>6.25E-2</v>
      </c>
      <c r="H202" s="27">
        <v>32</v>
      </c>
      <c r="I202" s="27">
        <v>4</v>
      </c>
      <c r="J202" s="27">
        <v>140</v>
      </c>
      <c r="K202" s="31">
        <f t="shared" si="20"/>
        <v>0.25714285714285712</v>
      </c>
      <c r="L202" s="31">
        <f t="shared" si="21"/>
        <v>0.22857142857142856</v>
      </c>
      <c r="M202" s="31">
        <f t="shared" si="22"/>
        <v>2.8571428571428571E-2</v>
      </c>
      <c r="N202" s="31">
        <f t="shared" si="18"/>
        <v>0.88888888888888884</v>
      </c>
      <c r="O202" s="31">
        <f t="shared" si="19"/>
        <v>0.1111111111111111</v>
      </c>
      <c r="P202" s="31">
        <v>0.93939300000000003</v>
      </c>
      <c r="Q202" s="31">
        <v>6.0606E-2</v>
      </c>
      <c r="R202" s="27">
        <v>21</v>
      </c>
      <c r="S202" s="27">
        <v>2</v>
      </c>
      <c r="T202" s="31">
        <v>0.91304347826086951</v>
      </c>
      <c r="U202" s="99">
        <v>8.6956521739130432E-2</v>
      </c>
    </row>
    <row r="203" spans="1:21" x14ac:dyDescent="0.2">
      <c r="A203" s="87" t="s">
        <v>848</v>
      </c>
      <c r="B203" s="26" t="s">
        <v>635</v>
      </c>
      <c r="C203" s="31">
        <v>0.181818181818</v>
      </c>
      <c r="D203" s="31">
        <v>0</v>
      </c>
      <c r="E203" s="31">
        <v>9.0909090908999998E-2</v>
      </c>
      <c r="F203" s="31">
        <v>0</v>
      </c>
      <c r="G203" s="31">
        <v>0.72727272727199999</v>
      </c>
      <c r="H203" s="27">
        <v>59</v>
      </c>
      <c r="I203" s="27">
        <v>10</v>
      </c>
      <c r="J203" s="27">
        <v>140</v>
      </c>
      <c r="K203" s="31">
        <f t="shared" si="20"/>
        <v>0.49285714285714288</v>
      </c>
      <c r="L203" s="31">
        <f t="shared" si="21"/>
        <v>0.42142857142857143</v>
      </c>
      <c r="M203" s="31">
        <f t="shared" si="22"/>
        <v>7.1428571428571425E-2</v>
      </c>
      <c r="N203" s="31">
        <f t="shared" si="18"/>
        <v>0.85507246376811596</v>
      </c>
      <c r="O203" s="31">
        <f t="shared" si="19"/>
        <v>0.14492753623188406</v>
      </c>
      <c r="P203" s="31"/>
      <c r="Q203" s="31"/>
      <c r="R203" s="27"/>
      <c r="S203" s="27"/>
      <c r="T203" s="31"/>
      <c r="U203" s="99"/>
    </row>
    <row r="204" spans="1:21" x14ac:dyDescent="0.2">
      <c r="A204" s="87" t="s">
        <v>868</v>
      </c>
      <c r="B204" s="26" t="s">
        <v>2452</v>
      </c>
      <c r="C204" s="31"/>
      <c r="D204" s="31"/>
      <c r="E204" s="31"/>
      <c r="F204" s="31"/>
      <c r="G204" s="31"/>
      <c r="H204" s="27"/>
      <c r="I204" s="27"/>
      <c r="J204" s="27">
        <v>139</v>
      </c>
      <c r="K204" s="31">
        <f t="shared" si="20"/>
        <v>0</v>
      </c>
      <c r="L204" s="31">
        <f t="shared" si="21"/>
        <v>0</v>
      </c>
      <c r="M204" s="31">
        <f t="shared" si="22"/>
        <v>0</v>
      </c>
      <c r="N204" s="31"/>
      <c r="O204" s="31"/>
      <c r="P204" s="31"/>
      <c r="Q204" s="31"/>
      <c r="R204" s="27"/>
      <c r="S204" s="27"/>
      <c r="T204" s="31"/>
      <c r="U204" s="99"/>
    </row>
    <row r="205" spans="1:21" x14ac:dyDescent="0.2">
      <c r="A205" s="87" t="s">
        <v>859</v>
      </c>
      <c r="B205" s="26" t="s">
        <v>2375</v>
      </c>
      <c r="C205" s="31">
        <v>0.17391304347799999</v>
      </c>
      <c r="D205" s="31">
        <v>0</v>
      </c>
      <c r="E205" s="31">
        <v>0.21739130434699999</v>
      </c>
      <c r="F205" s="31">
        <v>0</v>
      </c>
      <c r="G205" s="31">
        <v>0.60869565217300003</v>
      </c>
      <c r="H205" s="27">
        <v>82</v>
      </c>
      <c r="I205" s="27">
        <v>24</v>
      </c>
      <c r="J205" s="27">
        <v>129</v>
      </c>
      <c r="K205" s="31">
        <f t="shared" si="20"/>
        <v>0.82170542635658916</v>
      </c>
      <c r="L205" s="31">
        <f t="shared" si="21"/>
        <v>0.63565891472868219</v>
      </c>
      <c r="M205" s="31">
        <f t="shared" si="22"/>
        <v>0.18604651162790697</v>
      </c>
      <c r="N205" s="31">
        <f t="shared" si="18"/>
        <v>0.77358490566037741</v>
      </c>
      <c r="O205" s="31">
        <f t="shared" si="19"/>
        <v>0.22641509433962265</v>
      </c>
      <c r="P205" s="31">
        <v>0.84132600000000002</v>
      </c>
      <c r="Q205" s="31">
        <v>0.15867300000000001</v>
      </c>
      <c r="R205" s="27">
        <v>28</v>
      </c>
      <c r="S205" s="27">
        <v>14</v>
      </c>
      <c r="T205" s="31">
        <v>0.66666666666666663</v>
      </c>
      <c r="U205" s="99">
        <v>0.33333333333333331</v>
      </c>
    </row>
    <row r="206" spans="1:21" x14ac:dyDescent="0.2">
      <c r="A206" s="87" t="s">
        <v>840</v>
      </c>
      <c r="B206" s="26" t="s">
        <v>2368</v>
      </c>
      <c r="C206" s="31">
        <v>0.258064516129</v>
      </c>
      <c r="D206" s="31">
        <v>0</v>
      </c>
      <c r="E206" s="31">
        <v>0.38709677419299998</v>
      </c>
      <c r="F206" s="31">
        <v>0</v>
      </c>
      <c r="G206" s="31">
        <v>0.35483870967699999</v>
      </c>
      <c r="H206" s="27">
        <v>77</v>
      </c>
      <c r="I206" s="27">
        <v>13</v>
      </c>
      <c r="J206" s="27">
        <v>128</v>
      </c>
      <c r="K206" s="31">
        <f t="shared" si="20"/>
        <v>0.703125</v>
      </c>
      <c r="L206" s="31">
        <f t="shared" si="21"/>
        <v>0.6015625</v>
      </c>
      <c r="M206" s="31">
        <f t="shared" si="22"/>
        <v>0.1015625</v>
      </c>
      <c r="N206" s="31">
        <f t="shared" si="18"/>
        <v>0.85555555555555551</v>
      </c>
      <c r="O206" s="31">
        <f t="shared" si="19"/>
        <v>0.14444444444444443</v>
      </c>
      <c r="P206" s="31">
        <v>0.88438399999999995</v>
      </c>
      <c r="Q206" s="31">
        <v>0.115615</v>
      </c>
      <c r="R206" s="27">
        <v>37</v>
      </c>
      <c r="S206" s="27">
        <v>11</v>
      </c>
      <c r="T206" s="31">
        <v>0.77083333333333337</v>
      </c>
      <c r="U206" s="99">
        <v>0.22916666666666666</v>
      </c>
    </row>
    <row r="207" spans="1:21" x14ac:dyDescent="0.2">
      <c r="A207" s="87" t="s">
        <v>820</v>
      </c>
      <c r="B207" s="26" t="s">
        <v>2507</v>
      </c>
      <c r="C207" s="31">
        <v>0.56666666666599996</v>
      </c>
      <c r="D207" s="31">
        <v>1.6666666665999998E-2</v>
      </c>
      <c r="E207" s="31">
        <v>0.05</v>
      </c>
      <c r="F207" s="31">
        <v>1.6666666665999998E-2</v>
      </c>
      <c r="G207" s="31">
        <v>0.35</v>
      </c>
      <c r="H207" s="27">
        <v>82</v>
      </c>
      <c r="I207" s="27">
        <v>28</v>
      </c>
      <c r="J207" s="27">
        <v>126</v>
      </c>
      <c r="K207" s="31">
        <f t="shared" si="20"/>
        <v>0.87301587301587302</v>
      </c>
      <c r="L207" s="31">
        <f t="shared" si="21"/>
        <v>0.65079365079365081</v>
      </c>
      <c r="M207" s="31">
        <f t="shared" si="22"/>
        <v>0.22222222222222221</v>
      </c>
      <c r="N207" s="31">
        <f t="shared" si="18"/>
        <v>0.74545454545454548</v>
      </c>
      <c r="O207" s="31">
        <f t="shared" si="19"/>
        <v>0.25454545454545452</v>
      </c>
      <c r="P207" s="31">
        <v>0.82692299999999996</v>
      </c>
      <c r="Q207" s="31">
        <v>0.17307600000000001</v>
      </c>
      <c r="R207" s="27">
        <v>63</v>
      </c>
      <c r="S207" s="27">
        <v>23</v>
      </c>
      <c r="T207" s="31">
        <v>0.73255813953488369</v>
      </c>
      <c r="U207" s="99">
        <v>0.26744186046511625</v>
      </c>
    </row>
    <row r="208" spans="1:21" x14ac:dyDescent="0.2">
      <c r="A208" s="87" t="s">
        <v>851</v>
      </c>
      <c r="B208" s="26" t="s">
        <v>2452</v>
      </c>
      <c r="C208" s="31"/>
      <c r="D208" s="31"/>
      <c r="E208" s="31"/>
      <c r="F208" s="31"/>
      <c r="G208" s="31"/>
      <c r="H208" s="27">
        <v>4</v>
      </c>
      <c r="I208" s="27"/>
      <c r="J208" s="27">
        <v>121</v>
      </c>
      <c r="K208" s="31">
        <f t="shared" si="20"/>
        <v>3.3057851239669422E-2</v>
      </c>
      <c r="L208" s="31">
        <f t="shared" si="21"/>
        <v>3.3057851239669422E-2</v>
      </c>
      <c r="M208" s="31">
        <f t="shared" si="22"/>
        <v>0</v>
      </c>
      <c r="N208" s="31">
        <f t="shared" si="18"/>
        <v>1</v>
      </c>
      <c r="O208" s="31">
        <f t="shared" si="19"/>
        <v>0</v>
      </c>
      <c r="P208" s="31"/>
      <c r="Q208" s="31"/>
      <c r="R208" s="27"/>
      <c r="S208" s="27"/>
      <c r="T208" s="31"/>
      <c r="U208" s="99"/>
    </row>
    <row r="209" spans="1:21" x14ac:dyDescent="0.2">
      <c r="A209" s="87" t="s">
        <v>870</v>
      </c>
      <c r="B209" s="26" t="s">
        <v>2452</v>
      </c>
      <c r="C209" s="31">
        <v>9.0909090908999998E-2</v>
      </c>
      <c r="D209" s="31">
        <v>0</v>
      </c>
      <c r="E209" s="31">
        <v>0.45454545454500001</v>
      </c>
      <c r="F209" s="31">
        <v>0</v>
      </c>
      <c r="G209" s="31">
        <v>0.45454545454500001</v>
      </c>
      <c r="H209" s="27">
        <v>58</v>
      </c>
      <c r="I209" s="27">
        <v>11</v>
      </c>
      <c r="J209" s="27">
        <v>117</v>
      </c>
      <c r="K209" s="31">
        <f t="shared" si="20"/>
        <v>0.58974358974358976</v>
      </c>
      <c r="L209" s="31">
        <f t="shared" si="21"/>
        <v>0.49572649572649574</v>
      </c>
      <c r="M209" s="31">
        <f t="shared" si="22"/>
        <v>9.4017094017094016E-2</v>
      </c>
      <c r="N209" s="31">
        <f t="shared" si="18"/>
        <v>0.84057971014492749</v>
      </c>
      <c r="O209" s="31">
        <f t="shared" si="19"/>
        <v>0.15942028985507245</v>
      </c>
      <c r="P209" s="31"/>
      <c r="Q209" s="31"/>
      <c r="R209" s="27"/>
      <c r="S209" s="27"/>
      <c r="T209" s="31"/>
      <c r="U209" s="99"/>
    </row>
    <row r="210" spans="1:21" x14ac:dyDescent="0.2">
      <c r="A210" s="87" t="s">
        <v>824</v>
      </c>
      <c r="B210" s="26" t="s">
        <v>356</v>
      </c>
      <c r="C210" s="31">
        <v>0.222222222222</v>
      </c>
      <c r="D210" s="31">
        <v>0</v>
      </c>
      <c r="E210" s="31">
        <v>0.222222222222</v>
      </c>
      <c r="F210" s="31">
        <v>0</v>
      </c>
      <c r="G210" s="31">
        <v>0.55555555555500002</v>
      </c>
      <c r="H210" s="27">
        <v>38</v>
      </c>
      <c r="I210" s="27">
        <v>10</v>
      </c>
      <c r="J210" s="27">
        <v>108</v>
      </c>
      <c r="K210" s="31">
        <f t="shared" si="20"/>
        <v>0.44444444444444442</v>
      </c>
      <c r="L210" s="31">
        <f t="shared" si="21"/>
        <v>0.35185185185185186</v>
      </c>
      <c r="M210" s="31">
        <f t="shared" si="22"/>
        <v>9.2592592592592587E-2</v>
      </c>
      <c r="N210" s="31">
        <f t="shared" si="18"/>
        <v>0.79166666666666663</v>
      </c>
      <c r="O210" s="31">
        <f t="shared" si="19"/>
        <v>0.20833333333333334</v>
      </c>
      <c r="P210" s="31">
        <v>0.83333299999999999</v>
      </c>
      <c r="Q210" s="31">
        <v>0.16666600000000001</v>
      </c>
      <c r="R210" s="27">
        <v>19</v>
      </c>
      <c r="S210" s="27">
        <v>10</v>
      </c>
      <c r="T210" s="31">
        <v>0.65517241379310343</v>
      </c>
      <c r="U210" s="99">
        <v>0.34482758620689657</v>
      </c>
    </row>
    <row r="211" spans="1:21" x14ac:dyDescent="0.2">
      <c r="A211" s="87" t="s">
        <v>847</v>
      </c>
      <c r="B211" s="26" t="s">
        <v>2400</v>
      </c>
      <c r="C211" s="31">
        <v>0.181818181818</v>
      </c>
      <c r="D211" s="31">
        <v>0</v>
      </c>
      <c r="E211" s="31">
        <v>0.36363636363599999</v>
      </c>
      <c r="F211" s="31">
        <v>0</v>
      </c>
      <c r="G211" s="31">
        <v>0.45454545454500001</v>
      </c>
      <c r="H211" s="27">
        <v>60</v>
      </c>
      <c r="I211" s="27">
        <v>10</v>
      </c>
      <c r="J211" s="27">
        <v>104</v>
      </c>
      <c r="K211" s="31">
        <f t="shared" si="20"/>
        <v>0.67307692307692313</v>
      </c>
      <c r="L211" s="31">
        <f t="shared" si="21"/>
        <v>0.57692307692307687</v>
      </c>
      <c r="M211" s="31">
        <f t="shared" si="22"/>
        <v>9.6153846153846159E-2</v>
      </c>
      <c r="N211" s="31">
        <f t="shared" si="18"/>
        <v>0.8571428571428571</v>
      </c>
      <c r="O211" s="31">
        <f t="shared" si="19"/>
        <v>0.14285714285714285</v>
      </c>
      <c r="P211" s="31">
        <v>0.87365499999999996</v>
      </c>
      <c r="Q211" s="31">
        <v>0.12634400000000001</v>
      </c>
      <c r="R211" s="27">
        <v>31</v>
      </c>
      <c r="S211" s="27">
        <v>10</v>
      </c>
      <c r="T211" s="31">
        <v>0.75609756097560976</v>
      </c>
      <c r="U211" s="99">
        <v>0.24390243902439024</v>
      </c>
    </row>
    <row r="212" spans="1:21" x14ac:dyDescent="0.2">
      <c r="A212" s="87" t="s">
        <v>754</v>
      </c>
      <c r="B212" s="26" t="s">
        <v>2505</v>
      </c>
      <c r="C212" s="31">
        <v>0.35294117647000001</v>
      </c>
      <c r="D212" s="31">
        <v>0</v>
      </c>
      <c r="E212" s="31">
        <v>5.8823529410999997E-2</v>
      </c>
      <c r="F212" s="31">
        <v>0</v>
      </c>
      <c r="G212" s="31">
        <v>0.58823529411700004</v>
      </c>
      <c r="H212" s="27">
        <v>37</v>
      </c>
      <c r="I212" s="27">
        <v>13</v>
      </c>
      <c r="J212" s="27">
        <v>104</v>
      </c>
      <c r="K212" s="31">
        <f t="shared" si="20"/>
        <v>0.48076923076923078</v>
      </c>
      <c r="L212" s="31">
        <f t="shared" si="21"/>
        <v>0.35576923076923078</v>
      </c>
      <c r="M212" s="31">
        <f t="shared" si="22"/>
        <v>0.125</v>
      </c>
      <c r="N212" s="31">
        <f t="shared" si="18"/>
        <v>0.74</v>
      </c>
      <c r="O212" s="31">
        <f t="shared" si="19"/>
        <v>0.26</v>
      </c>
      <c r="P212" s="31">
        <v>0.711538</v>
      </c>
      <c r="Q212" s="31">
        <v>0.28846100000000002</v>
      </c>
      <c r="R212" s="27">
        <v>23</v>
      </c>
      <c r="S212" s="27">
        <v>13</v>
      </c>
      <c r="T212" s="31">
        <v>0.63888888888888884</v>
      </c>
      <c r="U212" s="99">
        <v>0.3611111111111111</v>
      </c>
    </row>
    <row r="213" spans="1:21" x14ac:dyDescent="0.2">
      <c r="A213" s="87" t="s">
        <v>872</v>
      </c>
      <c r="B213" s="26" t="s">
        <v>2452</v>
      </c>
      <c r="C213" s="31"/>
      <c r="D213" s="31"/>
      <c r="E213" s="31"/>
      <c r="F213" s="31"/>
      <c r="G213" s="31"/>
      <c r="H213" s="27"/>
      <c r="I213" s="27"/>
      <c r="J213" s="27">
        <v>103</v>
      </c>
      <c r="K213" s="31">
        <f t="shared" si="20"/>
        <v>0</v>
      </c>
      <c r="L213" s="31">
        <f t="shared" si="21"/>
        <v>0</v>
      </c>
      <c r="M213" s="31">
        <f t="shared" si="22"/>
        <v>0</v>
      </c>
      <c r="N213" s="31"/>
      <c r="O213" s="31"/>
      <c r="P213" s="31"/>
      <c r="Q213" s="31"/>
      <c r="R213" s="27"/>
      <c r="S213" s="27"/>
      <c r="T213" s="31"/>
      <c r="U213" s="99"/>
    </row>
    <row r="214" spans="1:21" x14ac:dyDescent="0.2">
      <c r="A214" s="87" t="s">
        <v>862</v>
      </c>
      <c r="B214" s="26" t="s">
        <v>2452</v>
      </c>
      <c r="C214" s="31">
        <v>0.428571428571</v>
      </c>
      <c r="D214" s="31">
        <v>0</v>
      </c>
      <c r="E214" s="31">
        <v>0.357142857142</v>
      </c>
      <c r="F214" s="31">
        <v>0</v>
      </c>
      <c r="G214" s="31">
        <v>0.21428571428500001</v>
      </c>
      <c r="H214" s="27">
        <v>67</v>
      </c>
      <c r="I214" s="27">
        <v>5</v>
      </c>
      <c r="J214" s="27">
        <v>100</v>
      </c>
      <c r="K214" s="31">
        <f t="shared" si="20"/>
        <v>0.72</v>
      </c>
      <c r="L214" s="31">
        <f t="shared" si="21"/>
        <v>0.67</v>
      </c>
      <c r="M214" s="31">
        <f t="shared" si="22"/>
        <v>0.05</v>
      </c>
      <c r="N214" s="31">
        <f t="shared" si="18"/>
        <v>0.93055555555555558</v>
      </c>
      <c r="O214" s="31">
        <f t="shared" si="19"/>
        <v>6.9444444444444448E-2</v>
      </c>
      <c r="P214" s="31"/>
      <c r="Q214" s="31"/>
      <c r="R214" s="27"/>
      <c r="S214" s="27"/>
      <c r="T214" s="31"/>
      <c r="U214" s="99"/>
    </row>
    <row r="215" spans="1:21" x14ac:dyDescent="0.2">
      <c r="A215" s="87" t="s">
        <v>849</v>
      </c>
      <c r="B215" s="26" t="s">
        <v>2508</v>
      </c>
      <c r="C215" s="31">
        <v>0.66666666666600005</v>
      </c>
      <c r="D215" s="31">
        <v>0</v>
      </c>
      <c r="E215" s="31">
        <v>0</v>
      </c>
      <c r="F215" s="31">
        <v>0</v>
      </c>
      <c r="G215" s="31">
        <v>0.33333333333300003</v>
      </c>
      <c r="H215" s="27">
        <v>13</v>
      </c>
      <c r="I215" s="27">
        <v>2</v>
      </c>
      <c r="J215" s="27">
        <v>99</v>
      </c>
      <c r="K215" s="31">
        <f t="shared" si="20"/>
        <v>0.15151515151515152</v>
      </c>
      <c r="L215" s="31">
        <f t="shared" si="21"/>
        <v>0.13131313131313133</v>
      </c>
      <c r="M215" s="31">
        <f t="shared" si="22"/>
        <v>2.0202020202020204E-2</v>
      </c>
      <c r="N215" s="31">
        <f t="shared" si="18"/>
        <v>0.8666666666666667</v>
      </c>
      <c r="O215" s="31">
        <f t="shared" si="19"/>
        <v>0.13333333333333333</v>
      </c>
      <c r="P215" s="31">
        <v>0.93333299999999997</v>
      </c>
      <c r="Q215" s="31">
        <v>6.6666000000000003E-2</v>
      </c>
      <c r="R215" s="27">
        <v>10</v>
      </c>
      <c r="S215" s="27">
        <v>1</v>
      </c>
      <c r="T215" s="31">
        <v>0.90909090909090906</v>
      </c>
      <c r="U215" s="99">
        <v>9.0909090909090912E-2</v>
      </c>
    </row>
    <row r="216" spans="1:21" x14ac:dyDescent="0.2">
      <c r="A216" s="87" t="s">
        <v>834</v>
      </c>
      <c r="B216" s="26" t="s">
        <v>2389</v>
      </c>
      <c r="C216" s="31">
        <v>0.78571428571400004</v>
      </c>
      <c r="D216" s="31">
        <v>0</v>
      </c>
      <c r="E216" s="31">
        <v>0.14285714285699999</v>
      </c>
      <c r="F216" s="31">
        <v>0</v>
      </c>
      <c r="G216" s="31">
        <v>7.1428571428000007E-2</v>
      </c>
      <c r="H216" s="27">
        <v>60</v>
      </c>
      <c r="I216" s="27">
        <v>4</v>
      </c>
      <c r="J216" s="27">
        <v>98</v>
      </c>
      <c r="K216" s="31">
        <f t="shared" si="20"/>
        <v>0.65306122448979587</v>
      </c>
      <c r="L216" s="31">
        <f t="shared" si="21"/>
        <v>0.61224489795918369</v>
      </c>
      <c r="M216" s="31">
        <f t="shared" si="22"/>
        <v>4.0816326530612242E-2</v>
      </c>
      <c r="N216" s="31">
        <f t="shared" si="18"/>
        <v>0.9375</v>
      </c>
      <c r="O216" s="31">
        <f t="shared" si="19"/>
        <v>6.25E-2</v>
      </c>
      <c r="P216" s="31">
        <v>0.97428499999999996</v>
      </c>
      <c r="Q216" s="31">
        <v>2.5714000000000001E-2</v>
      </c>
      <c r="R216" s="27">
        <v>35</v>
      </c>
      <c r="S216" s="27">
        <v>2</v>
      </c>
      <c r="T216" s="31">
        <v>0.94594594594594594</v>
      </c>
      <c r="U216" s="99">
        <v>5.4054054054054057E-2</v>
      </c>
    </row>
    <row r="217" spans="1:21" x14ac:dyDescent="0.2">
      <c r="A217" s="87" t="s">
        <v>892</v>
      </c>
      <c r="B217" s="26" t="s">
        <v>2452</v>
      </c>
      <c r="C217" s="31"/>
      <c r="D217" s="31"/>
      <c r="E217" s="31"/>
      <c r="F217" s="31"/>
      <c r="G217" s="31"/>
      <c r="H217" s="27"/>
      <c r="I217" s="27"/>
      <c r="J217" s="27">
        <v>98</v>
      </c>
      <c r="K217" s="31">
        <f t="shared" si="20"/>
        <v>0</v>
      </c>
      <c r="L217" s="31">
        <f t="shared" si="21"/>
        <v>0</v>
      </c>
      <c r="M217" s="31">
        <f t="shared" si="22"/>
        <v>0</v>
      </c>
      <c r="N217" s="31"/>
      <c r="O217" s="31"/>
      <c r="P217" s="31"/>
      <c r="Q217" s="31"/>
      <c r="R217" s="27"/>
      <c r="S217" s="27"/>
      <c r="T217" s="31"/>
      <c r="U217" s="99"/>
    </row>
    <row r="218" spans="1:21" x14ac:dyDescent="0.2">
      <c r="A218" s="87" t="s">
        <v>863</v>
      </c>
      <c r="B218" s="26" t="s">
        <v>2452</v>
      </c>
      <c r="C218" s="31">
        <v>0</v>
      </c>
      <c r="D218" s="31">
        <v>0</v>
      </c>
      <c r="E218" s="31">
        <v>1</v>
      </c>
      <c r="F218" s="31">
        <v>0</v>
      </c>
      <c r="G218" s="31">
        <v>0</v>
      </c>
      <c r="H218" s="27">
        <v>7</v>
      </c>
      <c r="I218" s="27"/>
      <c r="J218" s="27">
        <v>96</v>
      </c>
      <c r="K218" s="31">
        <f t="shared" si="20"/>
        <v>7.2916666666666671E-2</v>
      </c>
      <c r="L218" s="31">
        <f t="shared" si="21"/>
        <v>7.2916666666666671E-2</v>
      </c>
      <c r="M218" s="31">
        <f t="shared" si="22"/>
        <v>0</v>
      </c>
      <c r="N218" s="31">
        <f t="shared" si="18"/>
        <v>1</v>
      </c>
      <c r="O218" s="31">
        <f t="shared" si="19"/>
        <v>0</v>
      </c>
      <c r="P218" s="31"/>
      <c r="Q218" s="31"/>
      <c r="R218" s="27"/>
      <c r="S218" s="27"/>
      <c r="T218" s="31"/>
      <c r="U218" s="99"/>
    </row>
    <row r="219" spans="1:21" x14ac:dyDescent="0.2">
      <c r="A219" s="87" t="s">
        <v>861</v>
      </c>
      <c r="B219" s="26" t="s">
        <v>2452</v>
      </c>
      <c r="C219" s="31">
        <v>0.375</v>
      </c>
      <c r="D219" s="31">
        <v>0</v>
      </c>
      <c r="E219" s="31">
        <v>0.416666666666</v>
      </c>
      <c r="F219" s="31">
        <v>0</v>
      </c>
      <c r="G219" s="31">
        <v>0.208333333333</v>
      </c>
      <c r="H219" s="27">
        <v>78</v>
      </c>
      <c r="I219" s="27">
        <v>8</v>
      </c>
      <c r="J219" s="27">
        <v>94</v>
      </c>
      <c r="K219" s="31">
        <f t="shared" si="20"/>
        <v>0.91489361702127658</v>
      </c>
      <c r="L219" s="31">
        <f t="shared" si="21"/>
        <v>0.82978723404255317</v>
      </c>
      <c r="M219" s="31">
        <f t="shared" si="22"/>
        <v>8.5106382978723402E-2</v>
      </c>
      <c r="N219" s="31">
        <f t="shared" si="18"/>
        <v>0.90697674418604646</v>
      </c>
      <c r="O219" s="31">
        <f t="shared" si="19"/>
        <v>9.3023255813953487E-2</v>
      </c>
      <c r="P219" s="31">
        <v>0.94629600000000003</v>
      </c>
      <c r="Q219" s="31">
        <v>5.3703000000000001E-2</v>
      </c>
      <c r="R219" s="27">
        <v>27</v>
      </c>
      <c r="S219" s="27">
        <v>5</v>
      </c>
      <c r="T219" s="31">
        <v>0.84375</v>
      </c>
      <c r="U219" s="99">
        <v>0.15625</v>
      </c>
    </row>
    <row r="220" spans="1:21" x14ac:dyDescent="0.2">
      <c r="A220" s="87" t="s">
        <v>869</v>
      </c>
      <c r="B220" s="26" t="s">
        <v>2415</v>
      </c>
      <c r="C220" s="31">
        <v>8.3333333332999998E-2</v>
      </c>
      <c r="D220" s="31">
        <v>0</v>
      </c>
      <c r="E220" s="31">
        <v>0.83333333333299997</v>
      </c>
      <c r="F220" s="31">
        <v>0</v>
      </c>
      <c r="G220" s="31">
        <v>8.3333333332999998E-2</v>
      </c>
      <c r="H220" s="27">
        <v>65</v>
      </c>
      <c r="I220" s="27">
        <v>2</v>
      </c>
      <c r="J220" s="27">
        <v>93</v>
      </c>
      <c r="K220" s="31">
        <f t="shared" si="20"/>
        <v>0.72043010752688175</v>
      </c>
      <c r="L220" s="31">
        <f t="shared" si="21"/>
        <v>0.69892473118279574</v>
      </c>
      <c r="M220" s="31">
        <f t="shared" si="22"/>
        <v>2.1505376344086023E-2</v>
      </c>
      <c r="N220" s="31">
        <f t="shared" si="18"/>
        <v>0.97014925373134331</v>
      </c>
      <c r="O220" s="31">
        <f t="shared" si="19"/>
        <v>2.9850746268656716E-2</v>
      </c>
      <c r="P220" s="31">
        <v>0.97894700000000001</v>
      </c>
      <c r="Q220" s="31">
        <v>2.1052000000000001E-2</v>
      </c>
      <c r="R220" s="27">
        <v>19</v>
      </c>
      <c r="S220" s="27">
        <v>1</v>
      </c>
      <c r="T220" s="31">
        <v>0.95</v>
      </c>
      <c r="U220" s="99">
        <v>0.05</v>
      </c>
    </row>
    <row r="221" spans="1:21" x14ac:dyDescent="0.2">
      <c r="A221" s="87" t="s">
        <v>850</v>
      </c>
      <c r="B221" s="26" t="s">
        <v>2383</v>
      </c>
      <c r="C221" s="31">
        <v>0.36666666666600001</v>
      </c>
      <c r="D221" s="31">
        <v>0</v>
      </c>
      <c r="E221" s="31">
        <v>0.33333333333300003</v>
      </c>
      <c r="F221" s="31">
        <v>0</v>
      </c>
      <c r="G221" s="31">
        <v>0.3</v>
      </c>
      <c r="H221" s="27">
        <v>73</v>
      </c>
      <c r="I221" s="27">
        <v>13</v>
      </c>
      <c r="J221" s="27">
        <v>93</v>
      </c>
      <c r="K221" s="31">
        <f t="shared" si="20"/>
        <v>0.92473118279569888</v>
      </c>
      <c r="L221" s="31">
        <f t="shared" si="21"/>
        <v>0.78494623655913975</v>
      </c>
      <c r="M221" s="31">
        <f t="shared" si="22"/>
        <v>0.13978494623655913</v>
      </c>
      <c r="N221" s="31">
        <f t="shared" si="18"/>
        <v>0.84883720930232553</v>
      </c>
      <c r="O221" s="31">
        <f t="shared" si="19"/>
        <v>0.15116279069767441</v>
      </c>
      <c r="P221" s="31">
        <v>0.88380899999999996</v>
      </c>
      <c r="Q221" s="31">
        <v>0.11619</v>
      </c>
      <c r="R221" s="27">
        <v>35</v>
      </c>
      <c r="S221" s="27">
        <v>9</v>
      </c>
      <c r="T221" s="31">
        <v>0.79545454545454541</v>
      </c>
      <c r="U221" s="99">
        <v>0.20454545454545456</v>
      </c>
    </row>
    <row r="222" spans="1:21" x14ac:dyDescent="0.2">
      <c r="A222" s="87" t="s">
        <v>866</v>
      </c>
      <c r="B222" s="26" t="s">
        <v>2452</v>
      </c>
      <c r="C222" s="31"/>
      <c r="D222" s="31"/>
      <c r="E222" s="31"/>
      <c r="F222" s="31"/>
      <c r="G222" s="31"/>
      <c r="H222" s="27"/>
      <c r="I222" s="27"/>
      <c r="J222" s="27">
        <v>92</v>
      </c>
      <c r="K222" s="31">
        <f t="shared" si="20"/>
        <v>0</v>
      </c>
      <c r="L222" s="31">
        <f t="shared" si="21"/>
        <v>0</v>
      </c>
      <c r="M222" s="31">
        <f t="shared" si="22"/>
        <v>0</v>
      </c>
      <c r="N222" s="31"/>
      <c r="O222" s="31"/>
      <c r="P222" s="31"/>
      <c r="Q222" s="31"/>
      <c r="R222" s="27"/>
      <c r="S222" s="27"/>
      <c r="T222" s="31"/>
      <c r="U222" s="99"/>
    </row>
    <row r="223" spans="1:21" x14ac:dyDescent="0.2">
      <c r="A223" s="87" t="s">
        <v>876</v>
      </c>
      <c r="B223" s="26" t="s">
        <v>2452</v>
      </c>
      <c r="C223" s="31"/>
      <c r="D223" s="31"/>
      <c r="E223" s="31"/>
      <c r="F223" s="31"/>
      <c r="G223" s="31"/>
      <c r="H223" s="27"/>
      <c r="I223" s="27"/>
      <c r="J223" s="27">
        <v>90</v>
      </c>
      <c r="K223" s="31">
        <f t="shared" si="20"/>
        <v>0</v>
      </c>
      <c r="L223" s="31">
        <f t="shared" si="21"/>
        <v>0</v>
      </c>
      <c r="M223" s="31">
        <f t="shared" si="22"/>
        <v>0</v>
      </c>
      <c r="N223" s="31"/>
      <c r="O223" s="31"/>
      <c r="P223" s="31"/>
      <c r="Q223" s="31"/>
      <c r="R223" s="27"/>
      <c r="S223" s="27"/>
      <c r="T223" s="31"/>
      <c r="U223" s="99"/>
    </row>
    <row r="224" spans="1:21" x14ac:dyDescent="0.2">
      <c r="A224" s="87" t="s">
        <v>871</v>
      </c>
      <c r="B224" s="26" t="s">
        <v>2452</v>
      </c>
      <c r="C224" s="31">
        <v>0.57142857142799997</v>
      </c>
      <c r="D224" s="31">
        <v>0</v>
      </c>
      <c r="E224" s="31">
        <v>0.428571428571</v>
      </c>
      <c r="F224" s="31">
        <v>0</v>
      </c>
      <c r="G224" s="31">
        <v>0</v>
      </c>
      <c r="H224" s="27">
        <v>16</v>
      </c>
      <c r="I224" s="27"/>
      <c r="J224" s="27">
        <v>88</v>
      </c>
      <c r="K224" s="31">
        <f t="shared" si="20"/>
        <v>0.18181818181818182</v>
      </c>
      <c r="L224" s="31">
        <f t="shared" si="21"/>
        <v>0.18181818181818182</v>
      </c>
      <c r="M224" s="31">
        <f t="shared" si="22"/>
        <v>0</v>
      </c>
      <c r="N224" s="31">
        <f t="shared" si="18"/>
        <v>1</v>
      </c>
      <c r="O224" s="31">
        <f t="shared" si="19"/>
        <v>0</v>
      </c>
      <c r="P224" s="31"/>
      <c r="Q224" s="31"/>
      <c r="R224" s="27"/>
      <c r="S224" s="27"/>
      <c r="T224" s="31"/>
      <c r="U224" s="99"/>
    </row>
    <row r="225" spans="1:21" x14ac:dyDescent="0.2">
      <c r="A225" s="87" t="s">
        <v>856</v>
      </c>
      <c r="B225" s="26" t="s">
        <v>2467</v>
      </c>
      <c r="C225" s="31">
        <v>0.36363636363599999</v>
      </c>
      <c r="D225" s="31">
        <v>9.0909090908999998E-2</v>
      </c>
      <c r="E225" s="31">
        <v>0.27272727272699998</v>
      </c>
      <c r="F225" s="31">
        <v>0</v>
      </c>
      <c r="G225" s="31">
        <v>0.27272727272699998</v>
      </c>
      <c r="H225" s="27">
        <v>44</v>
      </c>
      <c r="I225" s="27">
        <v>20</v>
      </c>
      <c r="J225" s="27">
        <v>86</v>
      </c>
      <c r="K225" s="31">
        <f t="shared" si="20"/>
        <v>0.7441860465116279</v>
      </c>
      <c r="L225" s="31">
        <f t="shared" si="21"/>
        <v>0.51162790697674421</v>
      </c>
      <c r="M225" s="31">
        <f t="shared" si="22"/>
        <v>0.23255813953488372</v>
      </c>
      <c r="N225" s="31">
        <f t="shared" si="18"/>
        <v>0.6875</v>
      </c>
      <c r="O225" s="31">
        <f t="shared" si="19"/>
        <v>0.3125</v>
      </c>
      <c r="P225" s="31">
        <v>0.76388800000000001</v>
      </c>
      <c r="Q225" s="31">
        <v>0.23611099999999999</v>
      </c>
      <c r="R225" s="27">
        <v>22</v>
      </c>
      <c r="S225" s="27">
        <v>8</v>
      </c>
      <c r="T225" s="31">
        <v>0.73333333333333328</v>
      </c>
      <c r="U225" s="99">
        <v>0.26666666666666666</v>
      </c>
    </row>
    <row r="226" spans="1:21" x14ac:dyDescent="0.2">
      <c r="A226" s="87" t="s">
        <v>860</v>
      </c>
      <c r="B226" s="26" t="s">
        <v>2452</v>
      </c>
      <c r="C226" s="31">
        <v>1</v>
      </c>
      <c r="D226" s="31">
        <v>0</v>
      </c>
      <c r="E226" s="31">
        <v>0</v>
      </c>
      <c r="F226" s="31">
        <v>0</v>
      </c>
      <c r="G226" s="31">
        <v>0</v>
      </c>
      <c r="H226" s="27">
        <v>1</v>
      </c>
      <c r="I226" s="27"/>
      <c r="J226" s="27">
        <v>85</v>
      </c>
      <c r="K226" s="31">
        <f t="shared" si="20"/>
        <v>1.1764705882352941E-2</v>
      </c>
      <c r="L226" s="31">
        <f t="shared" si="21"/>
        <v>1.1764705882352941E-2</v>
      </c>
      <c r="M226" s="31">
        <f t="shared" si="22"/>
        <v>0</v>
      </c>
      <c r="N226" s="31">
        <f t="shared" si="18"/>
        <v>1</v>
      </c>
      <c r="O226" s="31">
        <f t="shared" si="19"/>
        <v>0</v>
      </c>
      <c r="P226" s="31"/>
      <c r="Q226" s="31"/>
      <c r="R226" s="27"/>
      <c r="S226" s="27"/>
      <c r="T226" s="31"/>
      <c r="U226" s="99"/>
    </row>
    <row r="227" spans="1:21" x14ac:dyDescent="0.2">
      <c r="A227" s="87" t="s">
        <v>895</v>
      </c>
      <c r="B227" s="26" t="s">
        <v>2452</v>
      </c>
      <c r="C227" s="31">
        <v>0</v>
      </c>
      <c r="D227" s="31">
        <v>0</v>
      </c>
      <c r="E227" s="31">
        <v>1</v>
      </c>
      <c r="F227" s="31">
        <v>0</v>
      </c>
      <c r="G227" s="31">
        <v>0</v>
      </c>
      <c r="H227" s="27">
        <v>14</v>
      </c>
      <c r="I227" s="27"/>
      <c r="J227" s="27">
        <v>83</v>
      </c>
      <c r="K227" s="31">
        <f t="shared" si="20"/>
        <v>0.16867469879518071</v>
      </c>
      <c r="L227" s="31">
        <f t="shared" si="21"/>
        <v>0.16867469879518071</v>
      </c>
      <c r="M227" s="31">
        <f t="shared" si="22"/>
        <v>0</v>
      </c>
      <c r="N227" s="31">
        <f t="shared" si="18"/>
        <v>1</v>
      </c>
      <c r="O227" s="31">
        <f t="shared" si="19"/>
        <v>0</v>
      </c>
      <c r="P227" s="31"/>
      <c r="Q227" s="31"/>
      <c r="R227" s="27"/>
      <c r="S227" s="27"/>
      <c r="T227" s="31"/>
      <c r="U227" s="99"/>
    </row>
    <row r="228" spans="1:21" x14ac:dyDescent="0.2">
      <c r="A228" s="87" t="s">
        <v>877</v>
      </c>
      <c r="B228" s="26" t="s">
        <v>2452</v>
      </c>
      <c r="C228" s="31">
        <v>0</v>
      </c>
      <c r="D228" s="31">
        <v>0</v>
      </c>
      <c r="E228" s="31">
        <v>0.75</v>
      </c>
      <c r="F228" s="31">
        <v>0</v>
      </c>
      <c r="G228" s="31">
        <v>0.25</v>
      </c>
      <c r="H228" s="27">
        <v>34</v>
      </c>
      <c r="I228" s="27">
        <v>2</v>
      </c>
      <c r="J228" s="27">
        <v>82</v>
      </c>
      <c r="K228" s="31">
        <f t="shared" si="20"/>
        <v>0.43902439024390244</v>
      </c>
      <c r="L228" s="31">
        <f t="shared" si="21"/>
        <v>0.41463414634146339</v>
      </c>
      <c r="M228" s="31">
        <f t="shared" si="22"/>
        <v>2.4390243902439025E-2</v>
      </c>
      <c r="N228" s="31">
        <f t="shared" si="18"/>
        <v>0.94444444444444442</v>
      </c>
      <c r="O228" s="31">
        <f t="shared" si="19"/>
        <v>5.5555555555555552E-2</v>
      </c>
      <c r="P228" s="31"/>
      <c r="Q228" s="31"/>
      <c r="R228" s="27"/>
      <c r="S228" s="27"/>
      <c r="T228" s="31"/>
      <c r="U228" s="99"/>
    </row>
    <row r="229" spans="1:21" x14ac:dyDescent="0.2">
      <c r="A229" s="87" t="s">
        <v>846</v>
      </c>
      <c r="B229" s="26" t="s">
        <v>2452</v>
      </c>
      <c r="C229" s="31">
        <v>0.44827586206800002</v>
      </c>
      <c r="D229" s="31">
        <v>0</v>
      </c>
      <c r="E229" s="31">
        <v>0.44827586206800002</v>
      </c>
      <c r="F229" s="31">
        <v>0</v>
      </c>
      <c r="G229" s="31">
        <v>0.10344827586200001</v>
      </c>
      <c r="H229" s="27">
        <v>56</v>
      </c>
      <c r="I229" s="27">
        <v>3</v>
      </c>
      <c r="J229" s="27">
        <v>79</v>
      </c>
      <c r="K229" s="31">
        <f t="shared" si="20"/>
        <v>0.74683544303797467</v>
      </c>
      <c r="L229" s="31">
        <f t="shared" si="21"/>
        <v>0.70886075949367089</v>
      </c>
      <c r="M229" s="31">
        <f t="shared" si="22"/>
        <v>3.7974683544303799E-2</v>
      </c>
      <c r="N229" s="31">
        <f t="shared" si="18"/>
        <v>0.94915254237288138</v>
      </c>
      <c r="O229" s="31">
        <f t="shared" si="19"/>
        <v>5.0847457627118647E-2</v>
      </c>
      <c r="P229" s="31">
        <v>0.96250000000000002</v>
      </c>
      <c r="Q229" s="31">
        <v>3.7499999999999999E-2</v>
      </c>
      <c r="R229" s="27">
        <v>32</v>
      </c>
      <c r="S229" s="27">
        <v>3</v>
      </c>
      <c r="T229" s="31">
        <v>0.91428571428571426</v>
      </c>
      <c r="U229" s="99">
        <v>8.5714285714285715E-2</v>
      </c>
    </row>
    <row r="230" spans="1:21" x14ac:dyDescent="0.2">
      <c r="A230" s="87" t="s">
        <v>867</v>
      </c>
      <c r="B230" s="26" t="s">
        <v>613</v>
      </c>
      <c r="C230" s="31">
        <v>0.33333333333300003</v>
      </c>
      <c r="D230" s="31">
        <v>0</v>
      </c>
      <c r="E230" s="31">
        <v>0.5</v>
      </c>
      <c r="F230" s="31">
        <v>0</v>
      </c>
      <c r="G230" s="31">
        <v>0.166666666666</v>
      </c>
      <c r="H230" s="27">
        <v>14</v>
      </c>
      <c r="I230" s="27">
        <v>3</v>
      </c>
      <c r="J230" s="27">
        <v>79</v>
      </c>
      <c r="K230" s="31">
        <f t="shared" si="20"/>
        <v>0.21518987341772153</v>
      </c>
      <c r="L230" s="31">
        <f t="shared" si="21"/>
        <v>0.17721518987341772</v>
      </c>
      <c r="M230" s="31">
        <f t="shared" si="22"/>
        <v>3.7974683544303799E-2</v>
      </c>
      <c r="N230" s="31">
        <f t="shared" si="18"/>
        <v>0.82352941176470584</v>
      </c>
      <c r="O230" s="31">
        <f t="shared" si="19"/>
        <v>0.17647058823529413</v>
      </c>
      <c r="P230" s="31"/>
      <c r="Q230" s="31"/>
      <c r="R230" s="27"/>
      <c r="S230" s="27"/>
      <c r="T230" s="31"/>
      <c r="U230" s="99"/>
    </row>
    <row r="231" spans="1:21" x14ac:dyDescent="0.2">
      <c r="A231" s="87" t="s">
        <v>873</v>
      </c>
      <c r="B231" s="26" t="s">
        <v>2476</v>
      </c>
      <c r="C231" s="31">
        <v>0.222222222222</v>
      </c>
      <c r="D231" s="31">
        <v>0.111111111111</v>
      </c>
      <c r="E231" s="31">
        <v>0.222222222222</v>
      </c>
      <c r="F231" s="31">
        <v>0</v>
      </c>
      <c r="G231" s="31">
        <v>0.444444444444</v>
      </c>
      <c r="H231" s="27">
        <v>42</v>
      </c>
      <c r="I231" s="27">
        <v>10</v>
      </c>
      <c r="J231" s="27">
        <v>78</v>
      </c>
      <c r="K231" s="31">
        <f t="shared" si="20"/>
        <v>0.66666666666666663</v>
      </c>
      <c r="L231" s="31">
        <f t="shared" si="21"/>
        <v>0.53846153846153844</v>
      </c>
      <c r="M231" s="31">
        <f t="shared" si="22"/>
        <v>0.12820512820512819</v>
      </c>
      <c r="N231" s="31">
        <f t="shared" si="18"/>
        <v>0.80769230769230771</v>
      </c>
      <c r="O231" s="31">
        <f t="shared" si="19"/>
        <v>0.19230769230769232</v>
      </c>
      <c r="P231" s="31">
        <v>0.84370299999999998</v>
      </c>
      <c r="Q231" s="31">
        <v>0.15629599999999999</v>
      </c>
      <c r="R231" s="27">
        <v>14</v>
      </c>
      <c r="S231" s="27">
        <v>5</v>
      </c>
      <c r="T231" s="31">
        <v>0.73684210526315785</v>
      </c>
      <c r="U231" s="99">
        <v>0.26315789473684209</v>
      </c>
    </row>
    <row r="232" spans="1:21" x14ac:dyDescent="0.2">
      <c r="A232" s="87" t="s">
        <v>875</v>
      </c>
      <c r="B232" s="26" t="s">
        <v>2416</v>
      </c>
      <c r="C232" s="31">
        <v>0</v>
      </c>
      <c r="D232" s="31">
        <v>0</v>
      </c>
      <c r="E232" s="31">
        <v>0.13333333333299999</v>
      </c>
      <c r="F232" s="31">
        <v>0</v>
      </c>
      <c r="G232" s="31">
        <v>0.86666666666600001</v>
      </c>
      <c r="H232" s="27">
        <v>37</v>
      </c>
      <c r="I232" s="27">
        <v>22</v>
      </c>
      <c r="J232" s="27">
        <v>77</v>
      </c>
      <c r="K232" s="31">
        <f t="shared" si="20"/>
        <v>0.76623376623376627</v>
      </c>
      <c r="L232" s="31">
        <f t="shared" si="21"/>
        <v>0.48051948051948051</v>
      </c>
      <c r="M232" s="31">
        <f t="shared" si="22"/>
        <v>0.2857142857142857</v>
      </c>
      <c r="N232" s="31">
        <f t="shared" si="18"/>
        <v>0.6271186440677966</v>
      </c>
      <c r="O232" s="31">
        <f t="shared" si="19"/>
        <v>0.3728813559322034</v>
      </c>
      <c r="P232" s="31">
        <v>0.65588199999999997</v>
      </c>
      <c r="Q232" s="31">
        <v>0.34411700000000001</v>
      </c>
      <c r="R232" s="27">
        <v>17</v>
      </c>
      <c r="S232" s="27">
        <v>13</v>
      </c>
      <c r="T232" s="31">
        <v>0.56666666666666665</v>
      </c>
      <c r="U232" s="99">
        <v>0.43333333333333335</v>
      </c>
    </row>
    <row r="233" spans="1:21" x14ac:dyDescent="0.2">
      <c r="A233" s="87" t="s">
        <v>914</v>
      </c>
      <c r="B233" s="26" t="s">
        <v>2452</v>
      </c>
      <c r="C233" s="31">
        <v>1</v>
      </c>
      <c r="D233" s="31">
        <v>0</v>
      </c>
      <c r="E233" s="31">
        <v>0</v>
      </c>
      <c r="F233" s="31">
        <v>0</v>
      </c>
      <c r="G233" s="31">
        <v>0</v>
      </c>
      <c r="H233" s="27">
        <v>4</v>
      </c>
      <c r="I233" s="27"/>
      <c r="J233" s="27">
        <v>76</v>
      </c>
      <c r="K233" s="31">
        <f t="shared" si="20"/>
        <v>5.2631578947368418E-2</v>
      </c>
      <c r="L233" s="31">
        <f t="shared" si="21"/>
        <v>5.2631578947368418E-2</v>
      </c>
      <c r="M233" s="31">
        <f t="shared" si="22"/>
        <v>0</v>
      </c>
      <c r="N233" s="31">
        <f t="shared" si="18"/>
        <v>1</v>
      </c>
      <c r="O233" s="31">
        <f t="shared" si="19"/>
        <v>0</v>
      </c>
      <c r="P233" s="31">
        <v>1</v>
      </c>
      <c r="Q233" s="31">
        <v>0</v>
      </c>
      <c r="R233" s="27">
        <v>3</v>
      </c>
      <c r="S233" s="27"/>
      <c r="T233" s="31">
        <v>1</v>
      </c>
      <c r="U233" s="99">
        <v>0</v>
      </c>
    </row>
    <row r="234" spans="1:21" x14ac:dyDescent="0.2">
      <c r="A234" s="87" t="s">
        <v>865</v>
      </c>
      <c r="B234" s="26" t="s">
        <v>2489</v>
      </c>
      <c r="C234" s="31">
        <v>0.625</v>
      </c>
      <c r="D234" s="31">
        <v>6.25E-2</v>
      </c>
      <c r="E234" s="31">
        <v>0.1875</v>
      </c>
      <c r="F234" s="31">
        <v>0</v>
      </c>
      <c r="G234" s="31">
        <v>0.125</v>
      </c>
      <c r="H234" s="27">
        <v>43</v>
      </c>
      <c r="I234" s="27">
        <v>4</v>
      </c>
      <c r="J234" s="27">
        <v>75</v>
      </c>
      <c r="K234" s="31">
        <f t="shared" si="20"/>
        <v>0.62666666666666671</v>
      </c>
      <c r="L234" s="31">
        <f t="shared" si="21"/>
        <v>0.57333333333333336</v>
      </c>
      <c r="M234" s="31">
        <f t="shared" si="22"/>
        <v>5.3333333333333337E-2</v>
      </c>
      <c r="N234" s="31">
        <f t="shared" si="18"/>
        <v>0.91489361702127658</v>
      </c>
      <c r="O234" s="31">
        <f t="shared" si="19"/>
        <v>8.5106382978723402E-2</v>
      </c>
      <c r="P234" s="31">
        <v>0.89166599999999996</v>
      </c>
      <c r="Q234" s="31">
        <v>0.108333</v>
      </c>
      <c r="R234" s="27">
        <v>19</v>
      </c>
      <c r="S234" s="27">
        <v>3</v>
      </c>
      <c r="T234" s="31">
        <v>0.86363636363636365</v>
      </c>
      <c r="U234" s="99">
        <v>0.13636363636363635</v>
      </c>
    </row>
    <row r="235" spans="1:21" x14ac:dyDescent="0.2">
      <c r="A235" s="87" t="s">
        <v>751</v>
      </c>
      <c r="B235" s="26" t="s">
        <v>2408</v>
      </c>
      <c r="C235" s="31">
        <v>0.28000000000000003</v>
      </c>
      <c r="D235" s="31">
        <v>0.04</v>
      </c>
      <c r="E235" s="31">
        <v>0.44</v>
      </c>
      <c r="F235" s="31">
        <v>0</v>
      </c>
      <c r="G235" s="31">
        <v>0.24</v>
      </c>
      <c r="H235" s="27">
        <v>51</v>
      </c>
      <c r="I235" s="27">
        <v>13</v>
      </c>
      <c r="J235" s="27">
        <v>74</v>
      </c>
      <c r="K235" s="31">
        <f t="shared" si="20"/>
        <v>0.86486486486486491</v>
      </c>
      <c r="L235" s="31">
        <f t="shared" si="21"/>
        <v>0.68918918918918914</v>
      </c>
      <c r="M235" s="31">
        <f t="shared" si="22"/>
        <v>0.17567567567567569</v>
      </c>
      <c r="N235" s="31">
        <f t="shared" si="18"/>
        <v>0.796875</v>
      </c>
      <c r="O235" s="31">
        <f t="shared" si="19"/>
        <v>0.203125</v>
      </c>
      <c r="P235" s="31">
        <v>0.87179399999999996</v>
      </c>
      <c r="Q235" s="31">
        <v>0.12820500000000001</v>
      </c>
      <c r="R235" s="27">
        <v>25</v>
      </c>
      <c r="S235" s="27">
        <v>7</v>
      </c>
      <c r="T235" s="31">
        <v>0.78125</v>
      </c>
      <c r="U235" s="99">
        <v>0.21875</v>
      </c>
    </row>
    <row r="236" spans="1:21" x14ac:dyDescent="0.2">
      <c r="A236" s="87" t="s">
        <v>874</v>
      </c>
      <c r="B236" s="26" t="s">
        <v>2452</v>
      </c>
      <c r="C236" s="31">
        <v>0.29411764705799998</v>
      </c>
      <c r="D236" s="31">
        <v>0</v>
      </c>
      <c r="E236" s="31">
        <v>5.8823529410999997E-2</v>
      </c>
      <c r="F236" s="31">
        <v>0</v>
      </c>
      <c r="G236" s="31">
        <v>0.64705882352900002</v>
      </c>
      <c r="H236" s="27">
        <v>30</v>
      </c>
      <c r="I236" s="27">
        <v>26</v>
      </c>
      <c r="J236" s="27">
        <v>73</v>
      </c>
      <c r="K236" s="31">
        <f t="shared" si="20"/>
        <v>0.76712328767123283</v>
      </c>
      <c r="L236" s="31">
        <f t="shared" si="21"/>
        <v>0.41095890410958902</v>
      </c>
      <c r="M236" s="31">
        <f t="shared" si="22"/>
        <v>0.35616438356164382</v>
      </c>
      <c r="N236" s="31">
        <f t="shared" si="18"/>
        <v>0.5357142857142857</v>
      </c>
      <c r="O236" s="31">
        <f t="shared" si="19"/>
        <v>0.4642857142857143</v>
      </c>
      <c r="P236" s="31">
        <v>0.66164000000000001</v>
      </c>
      <c r="Q236" s="31">
        <v>0.33835900000000002</v>
      </c>
      <c r="R236" s="27">
        <v>18</v>
      </c>
      <c r="S236" s="27">
        <v>11</v>
      </c>
      <c r="T236" s="31">
        <v>0.62068965517241381</v>
      </c>
      <c r="U236" s="99">
        <v>0.37931034482758619</v>
      </c>
    </row>
    <row r="237" spans="1:21" x14ac:dyDescent="0.2">
      <c r="A237" s="87" t="s">
        <v>854</v>
      </c>
      <c r="B237" s="26" t="s">
        <v>2387</v>
      </c>
      <c r="C237" s="31">
        <v>0.35</v>
      </c>
      <c r="D237" s="31">
        <v>0.05</v>
      </c>
      <c r="E237" s="31">
        <v>0.6</v>
      </c>
      <c r="F237" s="31">
        <v>0</v>
      </c>
      <c r="G237" s="31">
        <v>0</v>
      </c>
      <c r="H237" s="27">
        <v>48</v>
      </c>
      <c r="I237" s="27">
        <v>1</v>
      </c>
      <c r="J237" s="27">
        <v>72</v>
      </c>
      <c r="K237" s="31">
        <f t="shared" si="20"/>
        <v>0.68055555555555558</v>
      </c>
      <c r="L237" s="31">
        <f t="shared" si="21"/>
        <v>0.66666666666666663</v>
      </c>
      <c r="M237" s="31">
        <f t="shared" si="22"/>
        <v>1.3888888888888888E-2</v>
      </c>
      <c r="N237" s="31">
        <f t="shared" si="18"/>
        <v>0.97959183673469385</v>
      </c>
      <c r="O237" s="31">
        <f t="shared" si="19"/>
        <v>2.0408163265306121E-2</v>
      </c>
      <c r="P237" s="31">
        <v>0.961538</v>
      </c>
      <c r="Q237" s="31">
        <v>3.8461000000000002E-2</v>
      </c>
      <c r="R237" s="27">
        <v>25</v>
      </c>
      <c r="S237" s="27">
        <v>1</v>
      </c>
      <c r="T237" s="31">
        <v>0.96153846153846156</v>
      </c>
      <c r="U237" s="99">
        <v>3.8461538461538464E-2</v>
      </c>
    </row>
    <row r="238" spans="1:21" x14ac:dyDescent="0.2">
      <c r="A238" s="87" t="s">
        <v>885</v>
      </c>
      <c r="B238" s="26" t="s">
        <v>2452</v>
      </c>
      <c r="C238" s="31">
        <v>0</v>
      </c>
      <c r="D238" s="31">
        <v>0</v>
      </c>
      <c r="E238" s="31">
        <v>1</v>
      </c>
      <c r="F238" s="31">
        <v>0</v>
      </c>
      <c r="G238" s="31">
        <v>0</v>
      </c>
      <c r="H238" s="27">
        <v>7</v>
      </c>
      <c r="I238" s="27"/>
      <c r="J238" s="27">
        <v>71</v>
      </c>
      <c r="K238" s="31">
        <f t="shared" si="20"/>
        <v>9.8591549295774641E-2</v>
      </c>
      <c r="L238" s="31">
        <f t="shared" si="21"/>
        <v>9.8591549295774641E-2</v>
      </c>
      <c r="M238" s="31">
        <f t="shared" si="22"/>
        <v>0</v>
      </c>
      <c r="N238" s="31">
        <f t="shared" si="18"/>
        <v>1</v>
      </c>
      <c r="O238" s="31">
        <f t="shared" si="19"/>
        <v>0</v>
      </c>
      <c r="P238" s="31"/>
      <c r="Q238" s="31"/>
      <c r="R238" s="27"/>
      <c r="S238" s="27"/>
      <c r="T238" s="31"/>
      <c r="U238" s="99"/>
    </row>
    <row r="239" spans="1:21" x14ac:dyDescent="0.2">
      <c r="A239" s="87" t="s">
        <v>930</v>
      </c>
      <c r="B239" s="26" t="s">
        <v>618</v>
      </c>
      <c r="C239" s="31"/>
      <c r="D239" s="31"/>
      <c r="E239" s="31"/>
      <c r="F239" s="31"/>
      <c r="G239" s="31"/>
      <c r="H239" s="27"/>
      <c r="I239" s="27"/>
      <c r="J239" s="27">
        <v>69</v>
      </c>
      <c r="K239" s="31">
        <f t="shared" si="20"/>
        <v>0</v>
      </c>
      <c r="L239" s="31">
        <f t="shared" si="21"/>
        <v>0</v>
      </c>
      <c r="M239" s="31">
        <f t="shared" si="22"/>
        <v>0</v>
      </c>
      <c r="N239" s="31"/>
      <c r="O239" s="31"/>
      <c r="P239" s="31"/>
      <c r="Q239" s="31"/>
      <c r="R239" s="27"/>
      <c r="S239" s="27"/>
      <c r="T239" s="31"/>
      <c r="U239" s="99"/>
    </row>
    <row r="240" spans="1:21" x14ac:dyDescent="0.2">
      <c r="A240" s="87" t="s">
        <v>843</v>
      </c>
      <c r="B240" s="26" t="s">
        <v>2452</v>
      </c>
      <c r="C240" s="31">
        <v>0.75862068965499996</v>
      </c>
      <c r="D240" s="31">
        <v>0</v>
      </c>
      <c r="E240" s="31">
        <v>0.24137931034400001</v>
      </c>
      <c r="F240" s="31">
        <v>0</v>
      </c>
      <c r="G240" s="31">
        <v>0</v>
      </c>
      <c r="H240" s="27">
        <v>48</v>
      </c>
      <c r="I240" s="27"/>
      <c r="J240" s="27">
        <v>69</v>
      </c>
      <c r="K240" s="31">
        <f t="shared" si="20"/>
        <v>0.69565217391304346</v>
      </c>
      <c r="L240" s="31">
        <f t="shared" si="21"/>
        <v>0.69565217391304346</v>
      </c>
      <c r="M240" s="31">
        <f t="shared" si="22"/>
        <v>0</v>
      </c>
      <c r="N240" s="31">
        <f t="shared" si="18"/>
        <v>1</v>
      </c>
      <c r="O240" s="31">
        <f t="shared" si="19"/>
        <v>0</v>
      </c>
      <c r="P240" s="31">
        <v>1</v>
      </c>
      <c r="Q240" s="31">
        <v>0</v>
      </c>
      <c r="R240" s="27">
        <v>33</v>
      </c>
      <c r="S240" s="27"/>
      <c r="T240" s="31">
        <v>1</v>
      </c>
      <c r="U240" s="99">
        <v>0</v>
      </c>
    </row>
    <row r="241" spans="1:21" x14ac:dyDescent="0.2">
      <c r="A241" s="87" t="s">
        <v>858</v>
      </c>
      <c r="B241" s="26" t="s">
        <v>2512</v>
      </c>
      <c r="C241" s="31">
        <v>0.25</v>
      </c>
      <c r="D241" s="31">
        <v>0</v>
      </c>
      <c r="E241" s="31">
        <v>0.291666666666</v>
      </c>
      <c r="F241" s="31">
        <v>0</v>
      </c>
      <c r="G241" s="31">
        <v>0.45833333333300003</v>
      </c>
      <c r="H241" s="27">
        <v>46</v>
      </c>
      <c r="I241" s="27">
        <v>11</v>
      </c>
      <c r="J241" s="27">
        <v>68</v>
      </c>
      <c r="K241" s="31">
        <f t="shared" si="20"/>
        <v>0.83823529411764708</v>
      </c>
      <c r="L241" s="31">
        <f t="shared" si="21"/>
        <v>0.67647058823529416</v>
      </c>
      <c r="M241" s="31">
        <f t="shared" si="22"/>
        <v>0.16176470588235295</v>
      </c>
      <c r="N241" s="31">
        <f t="shared" si="18"/>
        <v>0.80701754385964908</v>
      </c>
      <c r="O241" s="31">
        <f t="shared" si="19"/>
        <v>0.19298245614035087</v>
      </c>
      <c r="P241" s="31">
        <v>0.85297599999999996</v>
      </c>
      <c r="Q241" s="31">
        <v>0.14702299999999999</v>
      </c>
      <c r="R241" s="27">
        <v>28</v>
      </c>
      <c r="S241" s="27">
        <v>11</v>
      </c>
      <c r="T241" s="31">
        <v>0.71794871794871795</v>
      </c>
      <c r="U241" s="99">
        <v>0.28205128205128205</v>
      </c>
    </row>
    <row r="242" spans="1:21" x14ac:dyDescent="0.2">
      <c r="A242" s="87" t="s">
        <v>888</v>
      </c>
      <c r="B242" s="26" t="s">
        <v>2452</v>
      </c>
      <c r="C242" s="31">
        <v>0</v>
      </c>
      <c r="D242" s="31">
        <v>0</v>
      </c>
      <c r="E242" s="31">
        <v>0.36363636363599999</v>
      </c>
      <c r="F242" s="31">
        <v>0</v>
      </c>
      <c r="G242" s="31">
        <v>0.63636363636299997</v>
      </c>
      <c r="H242" s="27">
        <v>49</v>
      </c>
      <c r="I242" s="27">
        <v>11</v>
      </c>
      <c r="J242" s="27">
        <v>67</v>
      </c>
      <c r="K242" s="31">
        <f t="shared" si="20"/>
        <v>0.89552238805970152</v>
      </c>
      <c r="L242" s="31">
        <f t="shared" si="21"/>
        <v>0.73134328358208955</v>
      </c>
      <c r="M242" s="31">
        <f t="shared" si="22"/>
        <v>0.16417910447761194</v>
      </c>
      <c r="N242" s="31">
        <f t="shared" si="18"/>
        <v>0.81666666666666665</v>
      </c>
      <c r="O242" s="31">
        <f t="shared" si="19"/>
        <v>0.18333333333333332</v>
      </c>
      <c r="P242" s="31">
        <v>0.80128200000000005</v>
      </c>
      <c r="Q242" s="31">
        <v>0.198717</v>
      </c>
      <c r="R242" s="27">
        <v>13</v>
      </c>
      <c r="S242" s="27">
        <v>7</v>
      </c>
      <c r="T242" s="31">
        <v>0.65</v>
      </c>
      <c r="U242" s="99">
        <v>0.35</v>
      </c>
    </row>
    <row r="243" spans="1:21" x14ac:dyDescent="0.2">
      <c r="A243" s="87" t="s">
        <v>703</v>
      </c>
      <c r="B243" s="26" t="s">
        <v>2468</v>
      </c>
      <c r="C243" s="31">
        <v>0.375</v>
      </c>
      <c r="D243" s="31">
        <v>0</v>
      </c>
      <c r="E243" s="31">
        <v>0.5</v>
      </c>
      <c r="F243" s="31">
        <v>0</v>
      </c>
      <c r="G243" s="31">
        <v>0.125</v>
      </c>
      <c r="H243" s="27">
        <v>31</v>
      </c>
      <c r="I243" s="27">
        <v>2</v>
      </c>
      <c r="J243" s="27">
        <v>65</v>
      </c>
      <c r="K243" s="31">
        <f t="shared" si="20"/>
        <v>0.50769230769230766</v>
      </c>
      <c r="L243" s="31">
        <f t="shared" si="21"/>
        <v>0.47692307692307695</v>
      </c>
      <c r="M243" s="31">
        <f t="shared" si="22"/>
        <v>3.0769230769230771E-2</v>
      </c>
      <c r="N243" s="31">
        <f t="shared" si="18"/>
        <v>0.93939393939393945</v>
      </c>
      <c r="O243" s="31">
        <f t="shared" si="19"/>
        <v>6.0606060606060608E-2</v>
      </c>
      <c r="P243" s="31"/>
      <c r="Q243" s="31"/>
      <c r="R243" s="27"/>
      <c r="S243" s="27"/>
      <c r="T243" s="31"/>
      <c r="U243" s="99"/>
    </row>
    <row r="244" spans="1:21" x14ac:dyDescent="0.2">
      <c r="A244" s="87" t="s">
        <v>882</v>
      </c>
      <c r="B244" s="26" t="s">
        <v>2452</v>
      </c>
      <c r="C244" s="31"/>
      <c r="D244" s="31"/>
      <c r="E244" s="31"/>
      <c r="F244" s="31"/>
      <c r="G244" s="31"/>
      <c r="H244" s="27"/>
      <c r="I244" s="27"/>
      <c r="J244" s="27">
        <v>63</v>
      </c>
      <c r="K244" s="31">
        <f t="shared" si="20"/>
        <v>0</v>
      </c>
      <c r="L244" s="31">
        <f t="shared" si="21"/>
        <v>0</v>
      </c>
      <c r="M244" s="31">
        <f t="shared" si="22"/>
        <v>0</v>
      </c>
      <c r="N244" s="31"/>
      <c r="O244" s="31"/>
      <c r="P244" s="31"/>
      <c r="Q244" s="31"/>
      <c r="R244" s="27"/>
      <c r="S244" s="27"/>
      <c r="T244" s="31"/>
      <c r="U244" s="99"/>
    </row>
    <row r="245" spans="1:21" x14ac:dyDescent="0.2">
      <c r="A245" s="87" t="s">
        <v>878</v>
      </c>
      <c r="B245" s="26" t="s">
        <v>2425</v>
      </c>
      <c r="C245" s="31">
        <v>0</v>
      </c>
      <c r="D245" s="31">
        <v>0</v>
      </c>
      <c r="E245" s="31">
        <v>1</v>
      </c>
      <c r="F245" s="31">
        <v>0</v>
      </c>
      <c r="G245" s="31">
        <v>0</v>
      </c>
      <c r="H245" s="27">
        <v>11</v>
      </c>
      <c r="I245" s="27"/>
      <c r="J245" s="27">
        <v>60</v>
      </c>
      <c r="K245" s="31">
        <f t="shared" si="20"/>
        <v>0.18333333333333332</v>
      </c>
      <c r="L245" s="31">
        <f t="shared" si="21"/>
        <v>0.18333333333333332</v>
      </c>
      <c r="M245" s="31">
        <f t="shared" si="22"/>
        <v>0</v>
      </c>
      <c r="N245" s="31">
        <f t="shared" si="18"/>
        <v>1</v>
      </c>
      <c r="O245" s="31">
        <f t="shared" si="19"/>
        <v>0</v>
      </c>
      <c r="P245" s="31"/>
      <c r="Q245" s="31"/>
      <c r="R245" s="27"/>
      <c r="S245" s="27"/>
      <c r="T245" s="31"/>
      <c r="U245" s="99"/>
    </row>
    <row r="246" spans="1:21" x14ac:dyDescent="0.2">
      <c r="A246" s="87" t="s">
        <v>864</v>
      </c>
      <c r="B246" s="26" t="s">
        <v>2452</v>
      </c>
      <c r="C246" s="31">
        <v>0.2</v>
      </c>
      <c r="D246" s="31">
        <v>0</v>
      </c>
      <c r="E246" s="31">
        <v>0.4</v>
      </c>
      <c r="F246" s="31">
        <v>0</v>
      </c>
      <c r="G246" s="31">
        <v>0.4</v>
      </c>
      <c r="H246" s="27">
        <v>23</v>
      </c>
      <c r="I246" s="27">
        <v>3</v>
      </c>
      <c r="J246" s="27">
        <v>60</v>
      </c>
      <c r="K246" s="31">
        <f t="shared" si="20"/>
        <v>0.43333333333333335</v>
      </c>
      <c r="L246" s="31">
        <f t="shared" si="21"/>
        <v>0.38333333333333336</v>
      </c>
      <c r="M246" s="31">
        <f t="shared" si="22"/>
        <v>0.05</v>
      </c>
      <c r="N246" s="31">
        <f t="shared" si="18"/>
        <v>0.88461538461538458</v>
      </c>
      <c r="O246" s="31">
        <f t="shared" si="19"/>
        <v>0.11538461538461539</v>
      </c>
      <c r="P246" s="31">
        <v>0.94230700000000001</v>
      </c>
      <c r="Q246" s="31">
        <v>5.7692E-2</v>
      </c>
      <c r="R246" s="27">
        <v>13</v>
      </c>
      <c r="S246" s="27">
        <v>2</v>
      </c>
      <c r="T246" s="31">
        <v>0.8666666666666667</v>
      </c>
      <c r="U246" s="99">
        <v>0.13333333333333333</v>
      </c>
    </row>
    <row r="247" spans="1:21" x14ac:dyDescent="0.2">
      <c r="A247" s="87" t="s">
        <v>889</v>
      </c>
      <c r="B247" s="26" t="s">
        <v>2474</v>
      </c>
      <c r="C247" s="31">
        <v>0</v>
      </c>
      <c r="D247" s="31">
        <v>0</v>
      </c>
      <c r="E247" s="31">
        <v>0</v>
      </c>
      <c r="F247" s="31">
        <v>0</v>
      </c>
      <c r="G247" s="31">
        <v>1</v>
      </c>
      <c r="H247" s="27">
        <v>19</v>
      </c>
      <c r="I247" s="27">
        <v>3</v>
      </c>
      <c r="J247" s="27">
        <v>59</v>
      </c>
      <c r="K247" s="31">
        <f t="shared" si="20"/>
        <v>0.3728813559322034</v>
      </c>
      <c r="L247" s="31">
        <f t="shared" si="21"/>
        <v>0.32203389830508472</v>
      </c>
      <c r="M247" s="31">
        <f t="shared" si="22"/>
        <v>5.0847457627118647E-2</v>
      </c>
      <c r="N247" s="31">
        <f t="shared" si="18"/>
        <v>0.86363636363636365</v>
      </c>
      <c r="O247" s="31">
        <f t="shared" si="19"/>
        <v>0.13636363636363635</v>
      </c>
      <c r="P247" s="31">
        <v>0.96103799999999995</v>
      </c>
      <c r="Q247" s="31">
        <v>3.8961000000000003E-2</v>
      </c>
      <c r="R247" s="27">
        <v>11</v>
      </c>
      <c r="S247" s="27">
        <v>1</v>
      </c>
      <c r="T247" s="31">
        <v>0.91666666666666663</v>
      </c>
      <c r="U247" s="99">
        <v>8.3333333333333329E-2</v>
      </c>
    </row>
    <row r="248" spans="1:21" x14ac:dyDescent="0.2">
      <c r="A248" s="87" t="s">
        <v>896</v>
      </c>
      <c r="B248" s="26" t="s">
        <v>2452</v>
      </c>
      <c r="C248" s="31">
        <v>0</v>
      </c>
      <c r="D248" s="31">
        <v>0</v>
      </c>
      <c r="E248" s="31">
        <v>0.33333333333300003</v>
      </c>
      <c r="F248" s="31">
        <v>0</v>
      </c>
      <c r="G248" s="31">
        <v>0.66666666666600005</v>
      </c>
      <c r="H248" s="27">
        <v>19</v>
      </c>
      <c r="I248" s="27">
        <v>3</v>
      </c>
      <c r="J248" s="27">
        <v>56</v>
      </c>
      <c r="K248" s="31">
        <f t="shared" si="20"/>
        <v>0.39285714285714285</v>
      </c>
      <c r="L248" s="31">
        <f t="shared" si="21"/>
        <v>0.3392857142857143</v>
      </c>
      <c r="M248" s="31">
        <f t="shared" si="22"/>
        <v>5.3571428571428568E-2</v>
      </c>
      <c r="N248" s="31">
        <f t="shared" si="18"/>
        <v>0.86363636363636365</v>
      </c>
      <c r="O248" s="31">
        <f t="shared" si="19"/>
        <v>0.13636363636363635</v>
      </c>
      <c r="P248" s="31"/>
      <c r="Q248" s="31"/>
      <c r="R248" s="27"/>
      <c r="S248" s="27"/>
      <c r="T248" s="31"/>
      <c r="U248" s="99"/>
    </row>
    <row r="249" spans="1:21" x14ac:dyDescent="0.2">
      <c r="A249" s="87" t="s">
        <v>668</v>
      </c>
      <c r="B249" s="26" t="s">
        <v>2490</v>
      </c>
      <c r="C249" s="31">
        <v>0</v>
      </c>
      <c r="D249" s="31">
        <v>0.14285714285699999</v>
      </c>
      <c r="E249" s="31">
        <v>0.428571428571</v>
      </c>
      <c r="F249" s="31">
        <v>0</v>
      </c>
      <c r="G249" s="31">
        <v>0.428571428571</v>
      </c>
      <c r="H249" s="27">
        <v>24</v>
      </c>
      <c r="I249" s="27">
        <v>11</v>
      </c>
      <c r="J249" s="27">
        <v>55</v>
      </c>
      <c r="K249" s="31">
        <f t="shared" si="20"/>
        <v>0.63636363636363635</v>
      </c>
      <c r="L249" s="31">
        <f t="shared" si="21"/>
        <v>0.43636363636363634</v>
      </c>
      <c r="M249" s="31">
        <f t="shared" si="22"/>
        <v>0.2</v>
      </c>
      <c r="N249" s="31">
        <f t="shared" si="18"/>
        <v>0.68571428571428572</v>
      </c>
      <c r="O249" s="31">
        <f t="shared" si="19"/>
        <v>0.31428571428571428</v>
      </c>
      <c r="P249" s="31"/>
      <c r="Q249" s="31"/>
      <c r="R249" s="27"/>
      <c r="S249" s="27"/>
      <c r="T249" s="31"/>
      <c r="U249" s="99"/>
    </row>
    <row r="250" spans="1:21" x14ac:dyDescent="0.2">
      <c r="A250" s="87" t="s">
        <v>883</v>
      </c>
      <c r="B250" s="26" t="s">
        <v>2452</v>
      </c>
      <c r="C250" s="31"/>
      <c r="D250" s="31"/>
      <c r="E250" s="31"/>
      <c r="F250" s="31"/>
      <c r="G250" s="31"/>
      <c r="H250" s="27"/>
      <c r="I250" s="27"/>
      <c r="J250" s="27">
        <v>55</v>
      </c>
      <c r="K250" s="31">
        <f t="shared" si="20"/>
        <v>0</v>
      </c>
      <c r="L250" s="31">
        <f t="shared" si="21"/>
        <v>0</v>
      </c>
      <c r="M250" s="31">
        <f t="shared" si="22"/>
        <v>0</v>
      </c>
      <c r="N250" s="31"/>
      <c r="O250" s="31"/>
      <c r="P250" s="31"/>
      <c r="Q250" s="31"/>
      <c r="R250" s="27"/>
      <c r="S250" s="27"/>
      <c r="T250" s="31"/>
      <c r="U250" s="99"/>
    </row>
    <row r="251" spans="1:21" x14ac:dyDescent="0.2">
      <c r="A251" s="87" t="s">
        <v>879</v>
      </c>
      <c r="B251" s="26" t="s">
        <v>2513</v>
      </c>
      <c r="C251" s="31">
        <v>0</v>
      </c>
      <c r="D251" s="31">
        <v>0</v>
      </c>
      <c r="E251" s="31">
        <v>0.75</v>
      </c>
      <c r="F251" s="31">
        <v>0</v>
      </c>
      <c r="G251" s="31">
        <v>0.25</v>
      </c>
      <c r="H251" s="27">
        <v>22</v>
      </c>
      <c r="I251" s="27">
        <v>1</v>
      </c>
      <c r="J251" s="27">
        <v>54</v>
      </c>
      <c r="K251" s="31">
        <f t="shared" si="20"/>
        <v>0.42592592592592593</v>
      </c>
      <c r="L251" s="31">
        <f t="shared" si="21"/>
        <v>0.40740740740740738</v>
      </c>
      <c r="M251" s="31">
        <f t="shared" si="22"/>
        <v>1.8518518518518517E-2</v>
      </c>
      <c r="N251" s="31">
        <f t="shared" si="18"/>
        <v>0.95652173913043481</v>
      </c>
      <c r="O251" s="31">
        <f t="shared" si="19"/>
        <v>4.3478260869565216E-2</v>
      </c>
      <c r="P251" s="31"/>
      <c r="Q251" s="31"/>
      <c r="R251" s="27"/>
      <c r="S251" s="27"/>
      <c r="T251" s="31"/>
      <c r="U251" s="99"/>
    </row>
    <row r="252" spans="1:21" x14ac:dyDescent="0.2">
      <c r="A252" s="87" t="s">
        <v>880</v>
      </c>
      <c r="B252" s="26" t="s">
        <v>606</v>
      </c>
      <c r="C252" s="31">
        <v>7.6923076923000003E-2</v>
      </c>
      <c r="D252" s="31">
        <v>0</v>
      </c>
      <c r="E252" s="31">
        <v>0.92307692307599998</v>
      </c>
      <c r="F252" s="31">
        <v>0</v>
      </c>
      <c r="G252" s="31">
        <v>0</v>
      </c>
      <c r="H252" s="27">
        <v>45</v>
      </c>
      <c r="I252" s="27"/>
      <c r="J252" s="27">
        <v>53</v>
      </c>
      <c r="K252" s="31">
        <f t="shared" si="20"/>
        <v>0.84905660377358494</v>
      </c>
      <c r="L252" s="31">
        <f t="shared" si="21"/>
        <v>0.84905660377358494</v>
      </c>
      <c r="M252" s="31">
        <f t="shared" si="22"/>
        <v>0</v>
      </c>
      <c r="N252" s="31">
        <f t="shared" si="18"/>
        <v>1</v>
      </c>
      <c r="O252" s="31">
        <f t="shared" si="19"/>
        <v>0</v>
      </c>
      <c r="P252" s="31">
        <v>1</v>
      </c>
      <c r="Q252" s="31">
        <v>0</v>
      </c>
      <c r="R252" s="27">
        <v>16</v>
      </c>
      <c r="S252" s="27">
        <v>0</v>
      </c>
      <c r="T252" s="31">
        <v>1</v>
      </c>
      <c r="U252" s="99">
        <v>0</v>
      </c>
    </row>
    <row r="253" spans="1:21" x14ac:dyDescent="0.2">
      <c r="A253" s="87" t="s">
        <v>887</v>
      </c>
      <c r="B253" s="26" t="s">
        <v>2437</v>
      </c>
      <c r="C253" s="31">
        <v>0.33333333333300003</v>
      </c>
      <c r="D253" s="31">
        <v>0</v>
      </c>
      <c r="E253" s="31">
        <v>0.5</v>
      </c>
      <c r="F253" s="31">
        <v>0</v>
      </c>
      <c r="G253" s="31">
        <v>0.166666666666</v>
      </c>
      <c r="H253" s="27">
        <v>32</v>
      </c>
      <c r="I253" s="27">
        <v>3</v>
      </c>
      <c r="J253" s="27">
        <v>52</v>
      </c>
      <c r="K253" s="31">
        <f t="shared" si="20"/>
        <v>0.67307692307692313</v>
      </c>
      <c r="L253" s="31">
        <f t="shared" si="21"/>
        <v>0.61538461538461542</v>
      </c>
      <c r="M253" s="31">
        <f t="shared" si="22"/>
        <v>5.7692307692307696E-2</v>
      </c>
      <c r="N253" s="31">
        <f t="shared" si="18"/>
        <v>0.91428571428571426</v>
      </c>
      <c r="O253" s="31">
        <f t="shared" si="19"/>
        <v>8.5714285714285715E-2</v>
      </c>
      <c r="P253" s="31">
        <v>0.96875</v>
      </c>
      <c r="Q253" s="31">
        <v>3.125E-2</v>
      </c>
      <c r="R253" s="27">
        <v>12</v>
      </c>
      <c r="S253" s="27">
        <v>1</v>
      </c>
      <c r="T253" s="31">
        <v>0.92307692307692313</v>
      </c>
      <c r="U253" s="99">
        <v>7.6923076923076927E-2</v>
      </c>
    </row>
    <row r="254" spans="1:21" x14ac:dyDescent="0.2">
      <c r="A254" s="87" t="s">
        <v>691</v>
      </c>
      <c r="B254" s="26" t="s">
        <v>2480</v>
      </c>
      <c r="C254" s="31">
        <v>0</v>
      </c>
      <c r="D254" s="31">
        <v>0</v>
      </c>
      <c r="E254" s="31">
        <v>0.625</v>
      </c>
      <c r="F254" s="31">
        <v>0</v>
      </c>
      <c r="G254" s="31">
        <v>0.375</v>
      </c>
      <c r="H254" s="27">
        <v>28</v>
      </c>
      <c r="I254" s="27">
        <v>12</v>
      </c>
      <c r="J254" s="27">
        <v>49</v>
      </c>
      <c r="K254" s="31">
        <f t="shared" si="20"/>
        <v>0.81632653061224492</v>
      </c>
      <c r="L254" s="31">
        <f t="shared" si="21"/>
        <v>0.5714285714285714</v>
      </c>
      <c r="M254" s="31">
        <f t="shared" si="22"/>
        <v>0.24489795918367346</v>
      </c>
      <c r="N254" s="31">
        <f t="shared" si="18"/>
        <v>0.7</v>
      </c>
      <c r="O254" s="31">
        <f t="shared" si="19"/>
        <v>0.3</v>
      </c>
      <c r="P254" s="31"/>
      <c r="Q254" s="31"/>
      <c r="R254" s="27"/>
      <c r="S254" s="27"/>
      <c r="T254" s="31"/>
      <c r="U254" s="99"/>
    </row>
    <row r="255" spans="1:21" x14ac:dyDescent="0.2">
      <c r="A255" s="87" t="s">
        <v>890</v>
      </c>
      <c r="B255" s="26" t="s">
        <v>2452</v>
      </c>
      <c r="C255" s="31"/>
      <c r="D255" s="31"/>
      <c r="E255" s="31"/>
      <c r="F255" s="31"/>
      <c r="G255" s="31"/>
      <c r="H255" s="27"/>
      <c r="I255" s="27"/>
      <c r="J255" s="27">
        <v>47</v>
      </c>
      <c r="K255" s="31">
        <f t="shared" si="20"/>
        <v>0</v>
      </c>
      <c r="L255" s="31">
        <f t="shared" si="21"/>
        <v>0</v>
      </c>
      <c r="M255" s="31">
        <f t="shared" si="22"/>
        <v>0</v>
      </c>
      <c r="N255" s="31"/>
      <c r="O255" s="31"/>
      <c r="P255" s="31"/>
      <c r="Q255" s="31"/>
      <c r="R255" s="27"/>
      <c r="S255" s="27"/>
      <c r="T255" s="31"/>
      <c r="U255" s="99"/>
    </row>
    <row r="256" spans="1:21" x14ac:dyDescent="0.2">
      <c r="A256" s="87" t="s">
        <v>886</v>
      </c>
      <c r="B256" s="26" t="s">
        <v>2452</v>
      </c>
      <c r="C256" s="31">
        <v>1</v>
      </c>
      <c r="D256" s="31">
        <v>0</v>
      </c>
      <c r="E256" s="31">
        <v>0</v>
      </c>
      <c r="F256" s="31">
        <v>0</v>
      </c>
      <c r="G256" s="31">
        <v>0</v>
      </c>
      <c r="H256" s="27">
        <v>4</v>
      </c>
      <c r="I256" s="27"/>
      <c r="J256" s="27">
        <v>47</v>
      </c>
      <c r="K256" s="31">
        <f t="shared" si="20"/>
        <v>8.5106382978723402E-2</v>
      </c>
      <c r="L256" s="31">
        <f t="shared" si="21"/>
        <v>8.5106382978723402E-2</v>
      </c>
      <c r="M256" s="31">
        <f t="shared" si="22"/>
        <v>0</v>
      </c>
      <c r="N256" s="31">
        <f t="shared" si="18"/>
        <v>1</v>
      </c>
      <c r="O256" s="31">
        <f t="shared" si="19"/>
        <v>0</v>
      </c>
      <c r="P256" s="31"/>
      <c r="Q256" s="31"/>
      <c r="R256" s="27"/>
      <c r="S256" s="27"/>
      <c r="T256" s="31"/>
      <c r="U256" s="99"/>
    </row>
    <row r="257" spans="1:21" x14ac:dyDescent="0.2">
      <c r="A257" s="87" t="s">
        <v>898</v>
      </c>
      <c r="B257" s="26" t="s">
        <v>2452</v>
      </c>
      <c r="C257" s="31"/>
      <c r="D257" s="31"/>
      <c r="E257" s="31"/>
      <c r="F257" s="31"/>
      <c r="G257" s="31"/>
      <c r="H257" s="27"/>
      <c r="I257" s="27"/>
      <c r="J257" s="27">
        <v>45</v>
      </c>
      <c r="K257" s="31">
        <f t="shared" si="20"/>
        <v>0</v>
      </c>
      <c r="L257" s="31">
        <f t="shared" si="21"/>
        <v>0</v>
      </c>
      <c r="M257" s="31">
        <f t="shared" si="22"/>
        <v>0</v>
      </c>
      <c r="N257" s="31"/>
      <c r="O257" s="31"/>
      <c r="P257" s="31"/>
      <c r="Q257" s="31"/>
      <c r="R257" s="27"/>
      <c r="S257" s="27"/>
      <c r="T257" s="31"/>
      <c r="U257" s="99"/>
    </row>
    <row r="258" spans="1:21" x14ac:dyDescent="0.2">
      <c r="A258" s="87" t="s">
        <v>891</v>
      </c>
      <c r="B258" s="26" t="s">
        <v>2452</v>
      </c>
      <c r="C258" s="31"/>
      <c r="D258" s="31"/>
      <c r="E258" s="31"/>
      <c r="F258" s="31"/>
      <c r="G258" s="31"/>
      <c r="H258" s="27"/>
      <c r="I258" s="27"/>
      <c r="J258" s="27">
        <v>45</v>
      </c>
      <c r="K258" s="31">
        <f t="shared" si="20"/>
        <v>0</v>
      </c>
      <c r="L258" s="31">
        <f t="shared" si="21"/>
        <v>0</v>
      </c>
      <c r="M258" s="31">
        <f t="shared" si="22"/>
        <v>0</v>
      </c>
      <c r="N258" s="31"/>
      <c r="O258" s="31"/>
      <c r="P258" s="31"/>
      <c r="Q258" s="31"/>
      <c r="R258" s="27"/>
      <c r="S258" s="27"/>
      <c r="T258" s="31"/>
      <c r="U258" s="99"/>
    </row>
    <row r="259" spans="1:21" x14ac:dyDescent="0.2">
      <c r="A259" s="87" t="s">
        <v>900</v>
      </c>
      <c r="B259" s="26" t="s">
        <v>2452</v>
      </c>
      <c r="C259" s="31">
        <v>0.33333333333300003</v>
      </c>
      <c r="D259" s="31">
        <v>0</v>
      </c>
      <c r="E259" s="31">
        <v>0</v>
      </c>
      <c r="F259" s="31">
        <v>0</v>
      </c>
      <c r="G259" s="31">
        <v>0.66666666666600005</v>
      </c>
      <c r="H259" s="27">
        <v>13</v>
      </c>
      <c r="I259" s="27">
        <v>3</v>
      </c>
      <c r="J259" s="27">
        <v>45</v>
      </c>
      <c r="K259" s="31">
        <f t="shared" ref="K259:K322" si="23">(H259+I259)/J259</f>
        <v>0.35555555555555557</v>
      </c>
      <c r="L259" s="31">
        <f t="shared" ref="L259:L322" si="24">H259/J259</f>
        <v>0.28888888888888886</v>
      </c>
      <c r="M259" s="31">
        <f t="shared" ref="M259:M322" si="25">I259/J259</f>
        <v>6.6666666666666666E-2</v>
      </c>
      <c r="N259" s="31">
        <f t="shared" ref="N259:N321" si="26">H259/(H259+I259)</f>
        <v>0.8125</v>
      </c>
      <c r="O259" s="31">
        <f t="shared" ref="O259:O321" si="27">I259/(H259+I259)</f>
        <v>0.1875</v>
      </c>
      <c r="P259" s="31"/>
      <c r="Q259" s="31"/>
      <c r="R259" s="27"/>
      <c r="S259" s="27"/>
      <c r="T259" s="31"/>
      <c r="U259" s="99"/>
    </row>
    <row r="260" spans="1:21" x14ac:dyDescent="0.2">
      <c r="A260" s="87" t="s">
        <v>901</v>
      </c>
      <c r="B260" s="26" t="s">
        <v>2452</v>
      </c>
      <c r="C260" s="31"/>
      <c r="D260" s="31"/>
      <c r="E260" s="31"/>
      <c r="F260" s="31"/>
      <c r="G260" s="31"/>
      <c r="H260" s="27"/>
      <c r="I260" s="27"/>
      <c r="J260" s="27">
        <v>44</v>
      </c>
      <c r="K260" s="31">
        <f t="shared" si="23"/>
        <v>0</v>
      </c>
      <c r="L260" s="31">
        <f t="shared" si="24"/>
        <v>0</v>
      </c>
      <c r="M260" s="31">
        <f t="shared" si="25"/>
        <v>0</v>
      </c>
      <c r="N260" s="31"/>
      <c r="O260" s="31"/>
      <c r="P260" s="31"/>
      <c r="Q260" s="31"/>
      <c r="R260" s="27"/>
      <c r="S260" s="27"/>
      <c r="T260" s="31"/>
      <c r="U260" s="99"/>
    </row>
    <row r="261" spans="1:21" x14ac:dyDescent="0.2">
      <c r="A261" s="87" t="s">
        <v>897</v>
      </c>
      <c r="B261" s="26" t="s">
        <v>2452</v>
      </c>
      <c r="C261" s="31">
        <v>0</v>
      </c>
      <c r="D261" s="31">
        <v>0</v>
      </c>
      <c r="E261" s="31">
        <v>0.5</v>
      </c>
      <c r="F261" s="31">
        <v>0</v>
      </c>
      <c r="G261" s="31">
        <v>0.5</v>
      </c>
      <c r="H261" s="27">
        <v>29</v>
      </c>
      <c r="I261" s="27">
        <v>7</v>
      </c>
      <c r="J261" s="27">
        <v>44</v>
      </c>
      <c r="K261" s="31">
        <f t="shared" si="23"/>
        <v>0.81818181818181823</v>
      </c>
      <c r="L261" s="31">
        <f t="shared" si="24"/>
        <v>0.65909090909090906</v>
      </c>
      <c r="M261" s="31">
        <f t="shared" si="25"/>
        <v>0.15909090909090909</v>
      </c>
      <c r="N261" s="31">
        <f t="shared" si="26"/>
        <v>0.80555555555555558</v>
      </c>
      <c r="O261" s="31">
        <f t="shared" si="27"/>
        <v>0.19444444444444445</v>
      </c>
      <c r="P261" s="31"/>
      <c r="Q261" s="31"/>
      <c r="R261" s="27"/>
      <c r="S261" s="27"/>
      <c r="T261" s="31"/>
      <c r="U261" s="99"/>
    </row>
    <row r="262" spans="1:21" x14ac:dyDescent="0.2">
      <c r="A262" s="87" t="s">
        <v>902</v>
      </c>
      <c r="B262" s="26" t="s">
        <v>2452</v>
      </c>
      <c r="C262" s="31"/>
      <c r="D262" s="31"/>
      <c r="E262" s="31"/>
      <c r="F262" s="31"/>
      <c r="G262" s="31"/>
      <c r="H262" s="27"/>
      <c r="I262" s="27"/>
      <c r="J262" s="27">
        <v>39</v>
      </c>
      <c r="K262" s="31">
        <f t="shared" si="23"/>
        <v>0</v>
      </c>
      <c r="L262" s="31">
        <f t="shared" si="24"/>
        <v>0</v>
      </c>
      <c r="M262" s="31">
        <f t="shared" si="25"/>
        <v>0</v>
      </c>
      <c r="N262" s="31"/>
      <c r="O262" s="31"/>
      <c r="P262" s="31"/>
      <c r="Q262" s="31"/>
      <c r="R262" s="27"/>
      <c r="S262" s="27"/>
      <c r="T262" s="31"/>
      <c r="U262" s="99"/>
    </row>
    <row r="263" spans="1:21" x14ac:dyDescent="0.2">
      <c r="A263" s="87" t="s">
        <v>894</v>
      </c>
      <c r="B263" s="26" t="s">
        <v>2515</v>
      </c>
      <c r="C263" s="31">
        <v>0.33333333333300003</v>
      </c>
      <c r="D263" s="31">
        <v>0</v>
      </c>
      <c r="E263" s="31">
        <v>0.111111111111</v>
      </c>
      <c r="F263" s="31">
        <v>0</v>
      </c>
      <c r="G263" s="31">
        <v>0.55555555555500002</v>
      </c>
      <c r="H263" s="27">
        <v>28</v>
      </c>
      <c r="I263" s="27">
        <v>7</v>
      </c>
      <c r="J263" s="27">
        <v>39</v>
      </c>
      <c r="K263" s="31">
        <f t="shared" si="23"/>
        <v>0.89743589743589747</v>
      </c>
      <c r="L263" s="31">
        <f t="shared" si="24"/>
        <v>0.71794871794871795</v>
      </c>
      <c r="M263" s="31">
        <f t="shared" si="25"/>
        <v>0.17948717948717949</v>
      </c>
      <c r="N263" s="31">
        <f t="shared" si="26"/>
        <v>0.8</v>
      </c>
      <c r="O263" s="31">
        <f t="shared" si="27"/>
        <v>0.2</v>
      </c>
      <c r="P263" s="31"/>
      <c r="Q263" s="31"/>
      <c r="R263" s="27"/>
      <c r="S263" s="27"/>
      <c r="T263" s="31"/>
      <c r="U263" s="99"/>
    </row>
    <row r="264" spans="1:21" x14ac:dyDescent="0.2">
      <c r="A264" s="87" t="s">
        <v>908</v>
      </c>
      <c r="B264" s="26" t="s">
        <v>2452</v>
      </c>
      <c r="C264" s="31"/>
      <c r="D264" s="31"/>
      <c r="E264" s="31"/>
      <c r="F264" s="31"/>
      <c r="G264" s="31"/>
      <c r="H264" s="27"/>
      <c r="I264" s="27">
        <v>1</v>
      </c>
      <c r="J264" s="27">
        <v>38</v>
      </c>
      <c r="K264" s="31">
        <f t="shared" si="23"/>
        <v>2.6315789473684209E-2</v>
      </c>
      <c r="L264" s="31">
        <f t="shared" si="24"/>
        <v>0</v>
      </c>
      <c r="M264" s="31">
        <f t="shared" si="25"/>
        <v>2.6315789473684209E-2</v>
      </c>
      <c r="N264" s="31">
        <f t="shared" si="26"/>
        <v>0</v>
      </c>
      <c r="O264" s="31">
        <f t="shared" si="27"/>
        <v>1</v>
      </c>
      <c r="P264" s="31"/>
      <c r="Q264" s="31"/>
      <c r="R264" s="27"/>
      <c r="S264" s="27"/>
      <c r="T264" s="31"/>
      <c r="U264" s="99"/>
    </row>
    <row r="265" spans="1:21" x14ac:dyDescent="0.2">
      <c r="A265" s="87" t="s">
        <v>899</v>
      </c>
      <c r="B265" s="26" t="s">
        <v>2452</v>
      </c>
      <c r="C265" s="31"/>
      <c r="D265" s="31"/>
      <c r="E265" s="31"/>
      <c r="F265" s="31"/>
      <c r="G265" s="31"/>
      <c r="H265" s="27"/>
      <c r="I265" s="27"/>
      <c r="J265" s="27">
        <v>37</v>
      </c>
      <c r="K265" s="31">
        <f t="shared" si="23"/>
        <v>0</v>
      </c>
      <c r="L265" s="31">
        <f t="shared" si="24"/>
        <v>0</v>
      </c>
      <c r="M265" s="31">
        <f t="shared" si="25"/>
        <v>0</v>
      </c>
      <c r="N265" s="31"/>
      <c r="O265" s="31"/>
      <c r="P265" s="31"/>
      <c r="Q265" s="31"/>
      <c r="R265" s="27"/>
      <c r="S265" s="27"/>
      <c r="T265" s="31"/>
      <c r="U265" s="99"/>
    </row>
    <row r="266" spans="1:21" x14ac:dyDescent="0.2">
      <c r="A266" s="87" t="s">
        <v>904</v>
      </c>
      <c r="B266" s="26" t="s">
        <v>2452</v>
      </c>
      <c r="C266" s="31">
        <v>0.33333333333300003</v>
      </c>
      <c r="D266" s="31">
        <v>0</v>
      </c>
      <c r="E266" s="31">
        <v>0</v>
      </c>
      <c r="F266" s="31">
        <v>0</v>
      </c>
      <c r="G266" s="31">
        <v>0.66666666666600005</v>
      </c>
      <c r="H266" s="27">
        <v>25</v>
      </c>
      <c r="I266" s="27">
        <v>2</v>
      </c>
      <c r="J266" s="27">
        <v>37</v>
      </c>
      <c r="K266" s="31">
        <f t="shared" si="23"/>
        <v>0.72972972972972971</v>
      </c>
      <c r="L266" s="31">
        <f t="shared" si="24"/>
        <v>0.67567567567567566</v>
      </c>
      <c r="M266" s="31">
        <f t="shared" si="25"/>
        <v>5.4054054054054057E-2</v>
      </c>
      <c r="N266" s="31">
        <f t="shared" si="26"/>
        <v>0.92592592592592593</v>
      </c>
      <c r="O266" s="31">
        <f t="shared" si="27"/>
        <v>7.407407407407407E-2</v>
      </c>
      <c r="P266" s="31">
        <v>0.96560800000000002</v>
      </c>
      <c r="Q266" s="31">
        <v>3.4390999999999998E-2</v>
      </c>
      <c r="R266" s="27">
        <v>9</v>
      </c>
      <c r="S266" s="27">
        <v>2</v>
      </c>
      <c r="T266" s="31">
        <v>0.81818181818181823</v>
      </c>
      <c r="U266" s="99">
        <v>0.18181818181818182</v>
      </c>
    </row>
    <row r="267" spans="1:21" x14ac:dyDescent="0.2">
      <c r="A267" s="87" t="s">
        <v>911</v>
      </c>
      <c r="B267" s="26" t="s">
        <v>2452</v>
      </c>
      <c r="C267" s="31"/>
      <c r="D267" s="31"/>
      <c r="E267" s="31"/>
      <c r="F267" s="31"/>
      <c r="G267" s="31"/>
      <c r="H267" s="27"/>
      <c r="I267" s="27"/>
      <c r="J267" s="27">
        <v>37</v>
      </c>
      <c r="K267" s="31">
        <f t="shared" si="23"/>
        <v>0</v>
      </c>
      <c r="L267" s="31">
        <f t="shared" si="24"/>
        <v>0</v>
      </c>
      <c r="M267" s="31">
        <f t="shared" si="25"/>
        <v>0</v>
      </c>
      <c r="N267" s="31"/>
      <c r="O267" s="31"/>
      <c r="P267" s="31"/>
      <c r="Q267" s="31"/>
      <c r="R267" s="27"/>
      <c r="S267" s="27"/>
      <c r="T267" s="31"/>
      <c r="U267" s="99"/>
    </row>
    <row r="268" spans="1:21" x14ac:dyDescent="0.2">
      <c r="A268" s="87" t="s">
        <v>913</v>
      </c>
      <c r="B268" s="26" t="s">
        <v>2452</v>
      </c>
      <c r="C268" s="31"/>
      <c r="D268" s="31"/>
      <c r="E268" s="31"/>
      <c r="F268" s="31"/>
      <c r="G268" s="31"/>
      <c r="H268" s="27"/>
      <c r="I268" s="27"/>
      <c r="J268" s="27">
        <v>37</v>
      </c>
      <c r="K268" s="31">
        <f t="shared" si="23"/>
        <v>0</v>
      </c>
      <c r="L268" s="31">
        <f t="shared" si="24"/>
        <v>0</v>
      </c>
      <c r="M268" s="31">
        <f t="shared" si="25"/>
        <v>0</v>
      </c>
      <c r="N268" s="31"/>
      <c r="O268" s="31"/>
      <c r="P268" s="31"/>
      <c r="Q268" s="31"/>
      <c r="R268" s="27"/>
      <c r="S268" s="27"/>
      <c r="T268" s="31"/>
      <c r="U268" s="99"/>
    </row>
    <row r="269" spans="1:21" x14ac:dyDescent="0.2">
      <c r="A269" s="87" t="s">
        <v>729</v>
      </c>
      <c r="B269" s="26" t="s">
        <v>2487</v>
      </c>
      <c r="C269" s="31">
        <v>0.25</v>
      </c>
      <c r="D269" s="31">
        <v>0</v>
      </c>
      <c r="E269" s="31">
        <v>0.66666666666600005</v>
      </c>
      <c r="F269" s="31">
        <v>0</v>
      </c>
      <c r="G269" s="31">
        <v>8.3333333332999998E-2</v>
      </c>
      <c r="H269" s="27">
        <v>29</v>
      </c>
      <c r="I269" s="27">
        <v>1</v>
      </c>
      <c r="J269" s="27">
        <v>36</v>
      </c>
      <c r="K269" s="31">
        <f t="shared" si="23"/>
        <v>0.83333333333333337</v>
      </c>
      <c r="L269" s="31">
        <f t="shared" si="24"/>
        <v>0.80555555555555558</v>
      </c>
      <c r="M269" s="31">
        <f t="shared" si="25"/>
        <v>2.7777777777777776E-2</v>
      </c>
      <c r="N269" s="31">
        <f t="shared" si="26"/>
        <v>0.96666666666666667</v>
      </c>
      <c r="O269" s="31">
        <f t="shared" si="27"/>
        <v>3.3333333333333333E-2</v>
      </c>
      <c r="P269" s="31"/>
      <c r="Q269" s="31"/>
      <c r="R269" s="27"/>
      <c r="S269" s="27"/>
      <c r="T269" s="31"/>
      <c r="U269" s="99"/>
    </row>
    <row r="270" spans="1:21" x14ac:dyDescent="0.2">
      <c r="A270" s="87" t="s">
        <v>881</v>
      </c>
      <c r="B270" s="26" t="s">
        <v>2447</v>
      </c>
      <c r="C270" s="31">
        <v>0.5</v>
      </c>
      <c r="D270" s="31">
        <v>0</v>
      </c>
      <c r="E270" s="31">
        <v>0.5</v>
      </c>
      <c r="F270" s="31">
        <v>0</v>
      </c>
      <c r="G270" s="31">
        <v>0</v>
      </c>
      <c r="H270" s="27">
        <v>27</v>
      </c>
      <c r="I270" s="27"/>
      <c r="J270" s="27">
        <v>36</v>
      </c>
      <c r="K270" s="31">
        <f t="shared" si="23"/>
        <v>0.75</v>
      </c>
      <c r="L270" s="31">
        <f t="shared" si="24"/>
        <v>0.75</v>
      </c>
      <c r="M270" s="31">
        <f t="shared" si="25"/>
        <v>0</v>
      </c>
      <c r="N270" s="31">
        <f t="shared" si="26"/>
        <v>1</v>
      </c>
      <c r="O270" s="31">
        <f t="shared" si="27"/>
        <v>0</v>
      </c>
      <c r="P270" s="31">
        <v>1</v>
      </c>
      <c r="Q270" s="31">
        <v>0</v>
      </c>
      <c r="R270" s="27">
        <v>15</v>
      </c>
      <c r="S270" s="27">
        <v>0</v>
      </c>
      <c r="T270" s="31">
        <v>1</v>
      </c>
      <c r="U270" s="99">
        <v>0</v>
      </c>
    </row>
    <row r="271" spans="1:21" x14ac:dyDescent="0.2">
      <c r="A271" s="87" t="s">
        <v>916</v>
      </c>
      <c r="B271" s="26" t="s">
        <v>2390</v>
      </c>
      <c r="C271" s="31">
        <v>0</v>
      </c>
      <c r="D271" s="31">
        <v>1</v>
      </c>
      <c r="E271" s="31">
        <v>0</v>
      </c>
      <c r="F271" s="31">
        <v>0</v>
      </c>
      <c r="G271" s="31">
        <v>0</v>
      </c>
      <c r="H271" s="27">
        <v>19</v>
      </c>
      <c r="I271" s="27">
        <v>1</v>
      </c>
      <c r="J271" s="27">
        <v>30</v>
      </c>
      <c r="K271" s="31">
        <f t="shared" si="23"/>
        <v>0.66666666666666663</v>
      </c>
      <c r="L271" s="31">
        <f t="shared" si="24"/>
        <v>0.6333333333333333</v>
      </c>
      <c r="M271" s="31">
        <f t="shared" si="25"/>
        <v>3.3333333333333333E-2</v>
      </c>
      <c r="N271" s="31">
        <f t="shared" si="26"/>
        <v>0.95</v>
      </c>
      <c r="O271" s="31">
        <f t="shared" si="27"/>
        <v>0.05</v>
      </c>
      <c r="P271" s="31">
        <v>0.875</v>
      </c>
      <c r="Q271" s="31">
        <v>0.125</v>
      </c>
      <c r="R271" s="27">
        <v>7</v>
      </c>
      <c r="S271" s="27">
        <v>1</v>
      </c>
      <c r="T271" s="31">
        <v>0.875</v>
      </c>
      <c r="U271" s="99">
        <v>0.125</v>
      </c>
    </row>
    <row r="272" spans="1:21" x14ac:dyDescent="0.2">
      <c r="A272" s="87" t="s">
        <v>926</v>
      </c>
      <c r="B272" s="26" t="s">
        <v>2452</v>
      </c>
      <c r="C272" s="31"/>
      <c r="D272" s="31"/>
      <c r="E272" s="31"/>
      <c r="F272" s="31"/>
      <c r="G272" s="31"/>
      <c r="H272" s="27"/>
      <c r="I272" s="27"/>
      <c r="J272" s="27">
        <v>30</v>
      </c>
      <c r="K272" s="31">
        <f t="shared" si="23"/>
        <v>0</v>
      </c>
      <c r="L272" s="31">
        <f t="shared" si="24"/>
        <v>0</v>
      </c>
      <c r="M272" s="31">
        <f t="shared" si="25"/>
        <v>0</v>
      </c>
      <c r="N272" s="31"/>
      <c r="O272" s="31"/>
      <c r="P272" s="31"/>
      <c r="Q272" s="31"/>
      <c r="R272" s="27"/>
      <c r="S272" s="27"/>
      <c r="T272" s="31"/>
      <c r="U272" s="99"/>
    </row>
    <row r="273" spans="1:21" x14ac:dyDescent="0.2">
      <c r="A273" s="87" t="s">
        <v>918</v>
      </c>
      <c r="B273" s="26" t="s">
        <v>2452</v>
      </c>
      <c r="C273" s="31">
        <v>0</v>
      </c>
      <c r="D273" s="31">
        <v>0</v>
      </c>
      <c r="E273" s="31">
        <v>0</v>
      </c>
      <c r="F273" s="31">
        <v>0</v>
      </c>
      <c r="G273" s="31">
        <v>1</v>
      </c>
      <c r="H273" s="27">
        <v>3</v>
      </c>
      <c r="I273" s="27">
        <v>1</v>
      </c>
      <c r="J273" s="27">
        <v>29</v>
      </c>
      <c r="K273" s="31">
        <f t="shared" si="23"/>
        <v>0.13793103448275862</v>
      </c>
      <c r="L273" s="31">
        <f t="shared" si="24"/>
        <v>0.10344827586206896</v>
      </c>
      <c r="M273" s="31">
        <f t="shared" si="25"/>
        <v>3.4482758620689655E-2</v>
      </c>
      <c r="N273" s="31">
        <f t="shared" si="26"/>
        <v>0.75</v>
      </c>
      <c r="O273" s="31">
        <f t="shared" si="27"/>
        <v>0.25</v>
      </c>
      <c r="P273" s="31"/>
      <c r="Q273" s="31"/>
      <c r="R273" s="27"/>
      <c r="S273" s="27"/>
      <c r="T273" s="31"/>
      <c r="U273" s="99"/>
    </row>
    <row r="274" spans="1:21" x14ac:dyDescent="0.2">
      <c r="A274" s="87" t="s">
        <v>921</v>
      </c>
      <c r="B274" s="26" t="s">
        <v>2452</v>
      </c>
      <c r="C274" s="31"/>
      <c r="D274" s="31"/>
      <c r="E274" s="31"/>
      <c r="F274" s="31"/>
      <c r="G274" s="31"/>
      <c r="H274" s="27"/>
      <c r="I274" s="27"/>
      <c r="J274" s="27">
        <v>29</v>
      </c>
      <c r="K274" s="31">
        <f t="shared" si="23"/>
        <v>0</v>
      </c>
      <c r="L274" s="31">
        <f t="shared" si="24"/>
        <v>0</v>
      </c>
      <c r="M274" s="31">
        <f t="shared" si="25"/>
        <v>0</v>
      </c>
      <c r="N274" s="31"/>
      <c r="O274" s="31"/>
      <c r="P274" s="31"/>
      <c r="Q274" s="31"/>
      <c r="R274" s="27"/>
      <c r="S274" s="27"/>
      <c r="T274" s="31"/>
      <c r="U274" s="99"/>
    </row>
    <row r="275" spans="1:21" x14ac:dyDescent="0.2">
      <c r="A275" s="87" t="s">
        <v>912</v>
      </c>
      <c r="B275" s="26" t="s">
        <v>2452</v>
      </c>
      <c r="C275" s="31">
        <v>0</v>
      </c>
      <c r="D275" s="31">
        <v>0</v>
      </c>
      <c r="E275" s="31">
        <v>0.5</v>
      </c>
      <c r="F275" s="31">
        <v>0</v>
      </c>
      <c r="G275" s="31">
        <v>0.5</v>
      </c>
      <c r="H275" s="27">
        <v>21</v>
      </c>
      <c r="I275" s="27">
        <v>2</v>
      </c>
      <c r="J275" s="27">
        <v>28</v>
      </c>
      <c r="K275" s="31">
        <f t="shared" si="23"/>
        <v>0.8214285714285714</v>
      </c>
      <c r="L275" s="31">
        <f t="shared" si="24"/>
        <v>0.75</v>
      </c>
      <c r="M275" s="31">
        <f t="shared" si="25"/>
        <v>7.1428571428571425E-2</v>
      </c>
      <c r="N275" s="31">
        <f t="shared" si="26"/>
        <v>0.91304347826086951</v>
      </c>
      <c r="O275" s="31">
        <f t="shared" si="27"/>
        <v>8.6956521739130432E-2</v>
      </c>
      <c r="P275" s="31"/>
      <c r="Q275" s="31"/>
      <c r="R275" s="27"/>
      <c r="S275" s="27"/>
      <c r="T275" s="31"/>
      <c r="U275" s="99"/>
    </row>
    <row r="276" spans="1:21" x14ac:dyDescent="0.2">
      <c r="A276" s="87" t="s">
        <v>934</v>
      </c>
      <c r="B276" s="26" t="s">
        <v>2395</v>
      </c>
      <c r="C276" s="31"/>
      <c r="D276" s="31"/>
      <c r="E276" s="31"/>
      <c r="F276" s="31"/>
      <c r="G276" s="31"/>
      <c r="H276" s="27"/>
      <c r="I276" s="27"/>
      <c r="J276" s="27">
        <v>28</v>
      </c>
      <c r="K276" s="31">
        <f t="shared" si="23"/>
        <v>0</v>
      </c>
      <c r="L276" s="31">
        <f t="shared" si="24"/>
        <v>0</v>
      </c>
      <c r="M276" s="31">
        <f t="shared" si="25"/>
        <v>0</v>
      </c>
      <c r="N276" s="31"/>
      <c r="O276" s="31"/>
      <c r="P276" s="31"/>
      <c r="Q276" s="31"/>
      <c r="R276" s="27"/>
      <c r="S276" s="27"/>
      <c r="T276" s="31"/>
      <c r="U276" s="99"/>
    </row>
    <row r="277" spans="1:21" x14ac:dyDescent="0.2">
      <c r="A277" s="87" t="s">
        <v>931</v>
      </c>
      <c r="B277" s="26" t="s">
        <v>2452</v>
      </c>
      <c r="C277" s="31"/>
      <c r="D277" s="31"/>
      <c r="E277" s="31"/>
      <c r="F277" s="31"/>
      <c r="G277" s="31"/>
      <c r="H277" s="27"/>
      <c r="I277" s="27"/>
      <c r="J277" s="27">
        <v>28</v>
      </c>
      <c r="K277" s="31">
        <f t="shared" si="23"/>
        <v>0</v>
      </c>
      <c r="L277" s="31">
        <f t="shared" si="24"/>
        <v>0</v>
      </c>
      <c r="M277" s="31">
        <f t="shared" si="25"/>
        <v>0</v>
      </c>
      <c r="N277" s="31"/>
      <c r="O277" s="31"/>
      <c r="P277" s="31"/>
      <c r="Q277" s="31"/>
      <c r="R277" s="27"/>
      <c r="S277" s="27"/>
      <c r="T277" s="31"/>
      <c r="U277" s="99"/>
    </row>
    <row r="278" spans="1:21" x14ac:dyDescent="0.2">
      <c r="A278" s="87" t="s">
        <v>915</v>
      </c>
      <c r="B278" s="26" t="s">
        <v>2452</v>
      </c>
      <c r="C278" s="31">
        <v>0.4</v>
      </c>
      <c r="D278" s="31">
        <v>0</v>
      </c>
      <c r="E278" s="31">
        <v>0.4</v>
      </c>
      <c r="F278" s="31">
        <v>0</v>
      </c>
      <c r="G278" s="31">
        <v>0.2</v>
      </c>
      <c r="H278" s="27">
        <v>20</v>
      </c>
      <c r="I278" s="27">
        <v>1</v>
      </c>
      <c r="J278" s="27">
        <v>28</v>
      </c>
      <c r="K278" s="31">
        <f t="shared" si="23"/>
        <v>0.75</v>
      </c>
      <c r="L278" s="31">
        <f t="shared" si="24"/>
        <v>0.7142857142857143</v>
      </c>
      <c r="M278" s="31">
        <f t="shared" si="25"/>
        <v>3.5714285714285712E-2</v>
      </c>
      <c r="N278" s="31">
        <f t="shared" si="26"/>
        <v>0.95238095238095233</v>
      </c>
      <c r="O278" s="31">
        <f t="shared" si="27"/>
        <v>4.7619047619047616E-2</v>
      </c>
      <c r="P278" s="31">
        <v>0.92857100000000004</v>
      </c>
      <c r="Q278" s="31">
        <v>7.1428000000000005E-2</v>
      </c>
      <c r="R278" s="27">
        <v>7</v>
      </c>
      <c r="S278" s="27">
        <v>1</v>
      </c>
      <c r="T278" s="31">
        <v>0.875</v>
      </c>
      <c r="U278" s="99">
        <v>0.125</v>
      </c>
    </row>
    <row r="279" spans="1:21" x14ac:dyDescent="0.2">
      <c r="A279" s="87" t="s">
        <v>920</v>
      </c>
      <c r="B279" s="26" t="s">
        <v>2452</v>
      </c>
      <c r="C279" s="31"/>
      <c r="D279" s="31"/>
      <c r="E279" s="31"/>
      <c r="F279" s="31"/>
      <c r="G279" s="31"/>
      <c r="H279" s="27"/>
      <c r="I279" s="27"/>
      <c r="J279" s="27">
        <v>28</v>
      </c>
      <c r="K279" s="31">
        <f t="shared" si="23"/>
        <v>0</v>
      </c>
      <c r="L279" s="31">
        <f t="shared" si="24"/>
        <v>0</v>
      </c>
      <c r="M279" s="31">
        <f t="shared" si="25"/>
        <v>0</v>
      </c>
      <c r="N279" s="31"/>
      <c r="O279" s="31"/>
      <c r="P279" s="31"/>
      <c r="Q279" s="31"/>
      <c r="R279" s="27"/>
      <c r="S279" s="27"/>
      <c r="T279" s="31"/>
      <c r="U279" s="99"/>
    </row>
    <row r="280" spans="1:21" x14ac:dyDescent="0.2">
      <c r="A280" s="87" t="s">
        <v>922</v>
      </c>
      <c r="B280" s="26" t="s">
        <v>2452</v>
      </c>
      <c r="C280" s="31">
        <v>0</v>
      </c>
      <c r="D280" s="31">
        <v>0</v>
      </c>
      <c r="E280" s="31">
        <v>0</v>
      </c>
      <c r="F280" s="31">
        <v>0</v>
      </c>
      <c r="G280" s="31">
        <v>1</v>
      </c>
      <c r="H280" s="27">
        <v>16</v>
      </c>
      <c r="I280" s="27">
        <v>1</v>
      </c>
      <c r="J280" s="27">
        <v>28</v>
      </c>
      <c r="K280" s="31">
        <f t="shared" si="23"/>
        <v>0.6071428571428571</v>
      </c>
      <c r="L280" s="31">
        <f t="shared" si="24"/>
        <v>0.5714285714285714</v>
      </c>
      <c r="M280" s="31">
        <f t="shared" si="25"/>
        <v>3.5714285714285712E-2</v>
      </c>
      <c r="N280" s="31">
        <f t="shared" si="26"/>
        <v>0.94117647058823528</v>
      </c>
      <c r="O280" s="31">
        <f t="shared" si="27"/>
        <v>5.8823529411764705E-2</v>
      </c>
      <c r="P280" s="31">
        <v>0.92857100000000004</v>
      </c>
      <c r="Q280" s="31">
        <v>7.1428000000000005E-2</v>
      </c>
      <c r="R280" s="27">
        <v>7</v>
      </c>
      <c r="S280" s="27">
        <v>1</v>
      </c>
      <c r="T280" s="31">
        <v>0.875</v>
      </c>
      <c r="U280" s="99">
        <v>0.125</v>
      </c>
    </row>
    <row r="281" spans="1:21" x14ac:dyDescent="0.2">
      <c r="A281" s="87" t="s">
        <v>929</v>
      </c>
      <c r="B281" s="26" t="s">
        <v>2452</v>
      </c>
      <c r="C281" s="31"/>
      <c r="D281" s="31"/>
      <c r="E281" s="31"/>
      <c r="F281" s="31"/>
      <c r="G281" s="31"/>
      <c r="H281" s="27">
        <v>10</v>
      </c>
      <c r="I281" s="27"/>
      <c r="J281" s="27">
        <v>28</v>
      </c>
      <c r="K281" s="31">
        <f t="shared" si="23"/>
        <v>0.35714285714285715</v>
      </c>
      <c r="L281" s="31">
        <f t="shared" si="24"/>
        <v>0.35714285714285715</v>
      </c>
      <c r="M281" s="31">
        <f t="shared" si="25"/>
        <v>0</v>
      </c>
      <c r="N281" s="31">
        <f t="shared" si="26"/>
        <v>1</v>
      </c>
      <c r="O281" s="31">
        <f t="shared" si="27"/>
        <v>0</v>
      </c>
      <c r="P281" s="31"/>
      <c r="Q281" s="31"/>
      <c r="R281" s="27"/>
      <c r="S281" s="27"/>
      <c r="T281" s="31"/>
      <c r="U281" s="99"/>
    </row>
    <row r="282" spans="1:21" x14ac:dyDescent="0.2">
      <c r="A282" s="87" t="s">
        <v>903</v>
      </c>
      <c r="B282" s="26" t="s">
        <v>2452</v>
      </c>
      <c r="C282" s="31"/>
      <c r="D282" s="31"/>
      <c r="E282" s="31"/>
      <c r="F282" s="31"/>
      <c r="G282" s="31"/>
      <c r="H282" s="27"/>
      <c r="I282" s="27"/>
      <c r="J282" s="27">
        <v>27</v>
      </c>
      <c r="K282" s="31">
        <f t="shared" si="23"/>
        <v>0</v>
      </c>
      <c r="L282" s="31">
        <f t="shared" si="24"/>
        <v>0</v>
      </c>
      <c r="M282" s="31">
        <f t="shared" si="25"/>
        <v>0</v>
      </c>
      <c r="N282" s="31"/>
      <c r="O282" s="31"/>
      <c r="P282" s="31"/>
      <c r="Q282" s="31"/>
      <c r="R282" s="27"/>
      <c r="S282" s="27"/>
      <c r="T282" s="31"/>
      <c r="U282" s="99"/>
    </row>
    <row r="283" spans="1:21" x14ac:dyDescent="0.2">
      <c r="A283" s="87" t="s">
        <v>917</v>
      </c>
      <c r="B283" s="26" t="s">
        <v>2452</v>
      </c>
      <c r="C283" s="31"/>
      <c r="D283" s="31"/>
      <c r="E283" s="31"/>
      <c r="F283" s="31"/>
      <c r="G283" s="31"/>
      <c r="H283" s="27"/>
      <c r="I283" s="27"/>
      <c r="J283" s="27">
        <v>27</v>
      </c>
      <c r="K283" s="31">
        <f t="shared" si="23"/>
        <v>0</v>
      </c>
      <c r="L283" s="31">
        <f t="shared" si="24"/>
        <v>0</v>
      </c>
      <c r="M283" s="31">
        <f t="shared" si="25"/>
        <v>0</v>
      </c>
      <c r="N283" s="31"/>
      <c r="O283" s="31"/>
      <c r="P283" s="31"/>
      <c r="Q283" s="31"/>
      <c r="R283" s="27"/>
      <c r="S283" s="27"/>
      <c r="T283" s="31"/>
      <c r="U283" s="99"/>
    </row>
    <row r="284" spans="1:21" x14ac:dyDescent="0.2">
      <c r="A284" s="87" t="s">
        <v>933</v>
      </c>
      <c r="B284" s="26" t="s">
        <v>2452</v>
      </c>
      <c r="C284" s="31"/>
      <c r="D284" s="31"/>
      <c r="E284" s="31"/>
      <c r="F284" s="31"/>
      <c r="G284" s="31"/>
      <c r="H284" s="27"/>
      <c r="I284" s="27"/>
      <c r="J284" s="27">
        <v>25</v>
      </c>
      <c r="K284" s="31">
        <f t="shared" si="23"/>
        <v>0</v>
      </c>
      <c r="L284" s="31">
        <f t="shared" si="24"/>
        <v>0</v>
      </c>
      <c r="M284" s="31">
        <f t="shared" si="25"/>
        <v>0</v>
      </c>
      <c r="N284" s="31"/>
      <c r="O284" s="31"/>
      <c r="P284" s="31"/>
      <c r="Q284" s="31"/>
      <c r="R284" s="27"/>
      <c r="S284" s="27"/>
      <c r="T284" s="31"/>
      <c r="U284" s="99"/>
    </row>
    <row r="285" spans="1:21" x14ac:dyDescent="0.2">
      <c r="A285" s="87" t="s">
        <v>905</v>
      </c>
      <c r="B285" s="26" t="s">
        <v>2452</v>
      </c>
      <c r="C285" s="31">
        <v>0</v>
      </c>
      <c r="D285" s="31">
        <v>0</v>
      </c>
      <c r="E285" s="31">
        <v>1</v>
      </c>
      <c r="F285" s="31">
        <v>0</v>
      </c>
      <c r="G285" s="31">
        <v>0</v>
      </c>
      <c r="H285" s="27">
        <v>17</v>
      </c>
      <c r="I285" s="27"/>
      <c r="J285" s="27">
        <v>25</v>
      </c>
      <c r="K285" s="31">
        <f t="shared" si="23"/>
        <v>0.68</v>
      </c>
      <c r="L285" s="31">
        <f t="shared" si="24"/>
        <v>0.68</v>
      </c>
      <c r="M285" s="31">
        <f t="shared" si="25"/>
        <v>0</v>
      </c>
      <c r="N285" s="31">
        <f t="shared" si="26"/>
        <v>1</v>
      </c>
      <c r="O285" s="31">
        <f t="shared" si="27"/>
        <v>0</v>
      </c>
      <c r="P285" s="31">
        <v>1</v>
      </c>
      <c r="Q285" s="31">
        <v>0</v>
      </c>
      <c r="R285" s="27">
        <v>7</v>
      </c>
      <c r="S285" s="27">
        <v>0</v>
      </c>
      <c r="T285" s="31">
        <v>1</v>
      </c>
      <c r="U285" s="99">
        <v>0</v>
      </c>
    </row>
    <row r="286" spans="1:21" x14ac:dyDescent="0.2">
      <c r="A286" s="87" t="s">
        <v>884</v>
      </c>
      <c r="B286" s="26" t="s">
        <v>2452</v>
      </c>
      <c r="C286" s="31">
        <v>0.63636363636299997</v>
      </c>
      <c r="D286" s="31">
        <v>0</v>
      </c>
      <c r="E286" s="31">
        <v>0.27272727272699998</v>
      </c>
      <c r="F286" s="31">
        <v>0</v>
      </c>
      <c r="G286" s="31">
        <v>9.0909090908999998E-2</v>
      </c>
      <c r="H286" s="27">
        <v>16</v>
      </c>
      <c r="I286" s="27">
        <v>1</v>
      </c>
      <c r="J286" s="27">
        <v>25</v>
      </c>
      <c r="K286" s="31">
        <f t="shared" si="23"/>
        <v>0.68</v>
      </c>
      <c r="L286" s="31">
        <f t="shared" si="24"/>
        <v>0.64</v>
      </c>
      <c r="M286" s="31">
        <f t="shared" si="25"/>
        <v>0.04</v>
      </c>
      <c r="N286" s="31">
        <f t="shared" si="26"/>
        <v>0.94117647058823528</v>
      </c>
      <c r="O286" s="31">
        <f t="shared" si="27"/>
        <v>5.8823529411764705E-2</v>
      </c>
      <c r="P286" s="31"/>
      <c r="Q286" s="31"/>
      <c r="R286" s="27"/>
      <c r="S286" s="27"/>
      <c r="T286" s="31"/>
      <c r="U286" s="99"/>
    </row>
    <row r="287" spans="1:21" x14ac:dyDescent="0.2">
      <c r="A287" s="87" t="s">
        <v>932</v>
      </c>
      <c r="B287" s="26" t="s">
        <v>2452</v>
      </c>
      <c r="C287" s="31"/>
      <c r="D287" s="31"/>
      <c r="E287" s="31"/>
      <c r="F287" s="31"/>
      <c r="G287" s="31"/>
      <c r="H287" s="27"/>
      <c r="I287" s="27"/>
      <c r="J287" s="27">
        <v>25</v>
      </c>
      <c r="K287" s="31">
        <f t="shared" si="23"/>
        <v>0</v>
      </c>
      <c r="L287" s="31">
        <f t="shared" si="24"/>
        <v>0</v>
      </c>
      <c r="M287" s="31">
        <f t="shared" si="25"/>
        <v>0</v>
      </c>
      <c r="N287" s="31"/>
      <c r="O287" s="31"/>
      <c r="P287" s="31"/>
      <c r="Q287" s="31"/>
      <c r="R287" s="27"/>
      <c r="S287" s="27"/>
      <c r="T287" s="31"/>
      <c r="U287" s="99"/>
    </row>
    <row r="288" spans="1:21" x14ac:dyDescent="0.2">
      <c r="A288" s="87" t="s">
        <v>910</v>
      </c>
      <c r="B288" s="26" t="s">
        <v>2452</v>
      </c>
      <c r="C288" s="31">
        <v>0.66666666666600005</v>
      </c>
      <c r="D288" s="31">
        <v>0</v>
      </c>
      <c r="E288" s="31">
        <v>0.166666666666</v>
      </c>
      <c r="F288" s="31">
        <v>0</v>
      </c>
      <c r="G288" s="31">
        <v>0.166666666666</v>
      </c>
      <c r="H288" s="27">
        <v>18</v>
      </c>
      <c r="I288" s="27">
        <v>1</v>
      </c>
      <c r="J288" s="27">
        <v>25</v>
      </c>
      <c r="K288" s="31">
        <f t="shared" si="23"/>
        <v>0.76</v>
      </c>
      <c r="L288" s="31">
        <f t="shared" si="24"/>
        <v>0.72</v>
      </c>
      <c r="M288" s="31">
        <f t="shared" si="25"/>
        <v>0.04</v>
      </c>
      <c r="N288" s="31">
        <f t="shared" si="26"/>
        <v>0.94736842105263153</v>
      </c>
      <c r="O288" s="31">
        <f t="shared" si="27"/>
        <v>5.2631578947368418E-2</v>
      </c>
      <c r="P288" s="31"/>
      <c r="Q288" s="31"/>
      <c r="R288" s="27"/>
      <c r="S288" s="27"/>
      <c r="T288" s="31"/>
      <c r="U288" s="99"/>
    </row>
    <row r="289" spans="1:21" x14ac:dyDescent="0.2">
      <c r="A289" s="87" t="s">
        <v>893</v>
      </c>
      <c r="B289" s="26" t="s">
        <v>2452</v>
      </c>
      <c r="C289" s="31">
        <v>1</v>
      </c>
      <c r="D289" s="31">
        <v>0</v>
      </c>
      <c r="E289" s="31">
        <v>0</v>
      </c>
      <c r="F289" s="31">
        <v>0</v>
      </c>
      <c r="G289" s="31">
        <v>0</v>
      </c>
      <c r="H289" s="27">
        <v>10</v>
      </c>
      <c r="I289" s="27"/>
      <c r="J289" s="27">
        <v>24</v>
      </c>
      <c r="K289" s="31">
        <f t="shared" si="23"/>
        <v>0.41666666666666669</v>
      </c>
      <c r="L289" s="31">
        <f t="shared" si="24"/>
        <v>0.41666666666666669</v>
      </c>
      <c r="M289" s="31">
        <f t="shared" si="25"/>
        <v>0</v>
      </c>
      <c r="N289" s="31">
        <f t="shared" si="26"/>
        <v>1</v>
      </c>
      <c r="O289" s="31">
        <f t="shared" si="27"/>
        <v>0</v>
      </c>
      <c r="P289" s="31"/>
      <c r="Q289" s="31"/>
      <c r="R289" s="27"/>
      <c r="S289" s="27"/>
      <c r="T289" s="31"/>
      <c r="U289" s="99"/>
    </row>
    <row r="290" spans="1:21" x14ac:dyDescent="0.2">
      <c r="A290" s="87" t="s">
        <v>909</v>
      </c>
      <c r="B290" s="26" t="s">
        <v>2496</v>
      </c>
      <c r="C290" s="31">
        <v>0.5</v>
      </c>
      <c r="D290" s="31">
        <v>0</v>
      </c>
      <c r="E290" s="31">
        <v>0</v>
      </c>
      <c r="F290" s="31">
        <v>0</v>
      </c>
      <c r="G290" s="31">
        <v>0.5</v>
      </c>
      <c r="H290" s="27">
        <v>12</v>
      </c>
      <c r="I290" s="27">
        <v>4</v>
      </c>
      <c r="J290" s="27">
        <v>24</v>
      </c>
      <c r="K290" s="31">
        <f t="shared" si="23"/>
        <v>0.66666666666666663</v>
      </c>
      <c r="L290" s="31">
        <f t="shared" si="24"/>
        <v>0.5</v>
      </c>
      <c r="M290" s="31">
        <f t="shared" si="25"/>
        <v>0.16666666666666666</v>
      </c>
      <c r="N290" s="31">
        <f t="shared" si="26"/>
        <v>0.75</v>
      </c>
      <c r="O290" s="31">
        <f t="shared" si="27"/>
        <v>0.25</v>
      </c>
      <c r="P290" s="31"/>
      <c r="Q290" s="31"/>
      <c r="R290" s="27"/>
      <c r="S290" s="27"/>
      <c r="T290" s="31"/>
      <c r="U290" s="99"/>
    </row>
    <row r="291" spans="1:21" x14ac:dyDescent="0.2">
      <c r="A291" s="87" t="s">
        <v>935</v>
      </c>
      <c r="B291" s="26" t="s">
        <v>2452</v>
      </c>
      <c r="C291" s="31"/>
      <c r="D291" s="31"/>
      <c r="E291" s="31"/>
      <c r="F291" s="31"/>
      <c r="G291" s="31"/>
      <c r="H291" s="27"/>
      <c r="I291" s="27"/>
      <c r="J291" s="27">
        <v>24</v>
      </c>
      <c r="K291" s="31">
        <f t="shared" si="23"/>
        <v>0</v>
      </c>
      <c r="L291" s="31">
        <f t="shared" si="24"/>
        <v>0</v>
      </c>
      <c r="M291" s="31">
        <f t="shared" si="25"/>
        <v>0</v>
      </c>
      <c r="N291" s="31"/>
      <c r="O291" s="31"/>
      <c r="P291" s="31"/>
      <c r="Q291" s="31"/>
      <c r="R291" s="27"/>
      <c r="S291" s="27"/>
      <c r="T291" s="31"/>
      <c r="U291" s="99"/>
    </row>
    <row r="292" spans="1:21" x14ac:dyDescent="0.2">
      <c r="A292" s="87" t="s">
        <v>939</v>
      </c>
      <c r="B292" s="26" t="s">
        <v>2452</v>
      </c>
      <c r="C292" s="31"/>
      <c r="D292" s="31"/>
      <c r="E292" s="31"/>
      <c r="F292" s="31"/>
      <c r="G292" s="31"/>
      <c r="H292" s="27"/>
      <c r="I292" s="27"/>
      <c r="J292" s="27">
        <v>24</v>
      </c>
      <c r="K292" s="31">
        <f t="shared" si="23"/>
        <v>0</v>
      </c>
      <c r="L292" s="31">
        <f t="shared" si="24"/>
        <v>0</v>
      </c>
      <c r="M292" s="31">
        <f t="shared" si="25"/>
        <v>0</v>
      </c>
      <c r="N292" s="31"/>
      <c r="O292" s="31"/>
      <c r="P292" s="31"/>
      <c r="Q292" s="31"/>
      <c r="R292" s="27"/>
      <c r="S292" s="27"/>
      <c r="T292" s="31"/>
      <c r="U292" s="99"/>
    </row>
    <row r="293" spans="1:21" x14ac:dyDescent="0.2">
      <c r="A293" s="87" t="s">
        <v>924</v>
      </c>
      <c r="B293" s="26" t="s">
        <v>2452</v>
      </c>
      <c r="C293" s="31">
        <v>0</v>
      </c>
      <c r="D293" s="31">
        <v>0</v>
      </c>
      <c r="E293" s="31">
        <v>0.5</v>
      </c>
      <c r="F293" s="31">
        <v>0</v>
      </c>
      <c r="G293" s="31">
        <v>0.5</v>
      </c>
      <c r="H293" s="27">
        <v>18</v>
      </c>
      <c r="I293" s="27">
        <v>2</v>
      </c>
      <c r="J293" s="27">
        <v>24</v>
      </c>
      <c r="K293" s="31">
        <f t="shared" si="23"/>
        <v>0.83333333333333337</v>
      </c>
      <c r="L293" s="31">
        <f t="shared" si="24"/>
        <v>0.75</v>
      </c>
      <c r="M293" s="31">
        <f t="shared" si="25"/>
        <v>8.3333333333333329E-2</v>
      </c>
      <c r="N293" s="31">
        <f t="shared" si="26"/>
        <v>0.9</v>
      </c>
      <c r="O293" s="31">
        <f t="shared" si="27"/>
        <v>0.1</v>
      </c>
      <c r="P293" s="31">
        <v>0.89285700000000001</v>
      </c>
      <c r="Q293" s="31">
        <v>0.107142</v>
      </c>
      <c r="R293" s="27">
        <v>7</v>
      </c>
      <c r="S293" s="27">
        <v>2</v>
      </c>
      <c r="T293" s="31">
        <v>0.77777777777777779</v>
      </c>
      <c r="U293" s="99">
        <v>0.22222222222222221</v>
      </c>
    </row>
    <row r="294" spans="1:21" x14ac:dyDescent="0.2">
      <c r="A294" s="87" t="s">
        <v>925</v>
      </c>
      <c r="B294" s="26" t="s">
        <v>2452</v>
      </c>
      <c r="C294" s="31"/>
      <c r="D294" s="31"/>
      <c r="E294" s="31"/>
      <c r="F294" s="31"/>
      <c r="G294" s="31"/>
      <c r="H294" s="27"/>
      <c r="I294" s="27"/>
      <c r="J294" s="27">
        <v>22</v>
      </c>
      <c r="K294" s="31">
        <f t="shared" si="23"/>
        <v>0</v>
      </c>
      <c r="L294" s="31">
        <f t="shared" si="24"/>
        <v>0</v>
      </c>
      <c r="M294" s="31">
        <f t="shared" si="25"/>
        <v>0</v>
      </c>
      <c r="N294" s="31"/>
      <c r="O294" s="31"/>
      <c r="P294" s="31"/>
      <c r="Q294" s="31"/>
      <c r="R294" s="27"/>
      <c r="S294" s="27"/>
      <c r="T294" s="31"/>
      <c r="U294" s="99"/>
    </row>
    <row r="295" spans="1:21" x14ac:dyDescent="0.2">
      <c r="A295" s="87" t="s">
        <v>941</v>
      </c>
      <c r="B295" s="26" t="s">
        <v>2506</v>
      </c>
      <c r="C295" s="31">
        <v>0</v>
      </c>
      <c r="D295" s="31">
        <v>0</v>
      </c>
      <c r="E295" s="31">
        <v>0.66666666666600005</v>
      </c>
      <c r="F295" s="31">
        <v>0</v>
      </c>
      <c r="G295" s="31">
        <v>0.33333333333300003</v>
      </c>
      <c r="H295" s="27">
        <v>14</v>
      </c>
      <c r="I295" s="27">
        <v>1</v>
      </c>
      <c r="J295" s="27">
        <v>22</v>
      </c>
      <c r="K295" s="31">
        <f t="shared" si="23"/>
        <v>0.68181818181818177</v>
      </c>
      <c r="L295" s="31">
        <f t="shared" si="24"/>
        <v>0.63636363636363635</v>
      </c>
      <c r="M295" s="31">
        <f t="shared" si="25"/>
        <v>4.5454545454545456E-2</v>
      </c>
      <c r="N295" s="31">
        <f t="shared" si="26"/>
        <v>0.93333333333333335</v>
      </c>
      <c r="O295" s="31">
        <f t="shared" si="27"/>
        <v>6.6666666666666666E-2</v>
      </c>
      <c r="P295" s="31">
        <v>0.96</v>
      </c>
      <c r="Q295" s="31">
        <v>0.04</v>
      </c>
      <c r="R295" s="27">
        <v>5</v>
      </c>
      <c r="S295" s="27">
        <v>1</v>
      </c>
      <c r="T295" s="31">
        <v>0.83333333333333337</v>
      </c>
      <c r="U295" s="99">
        <v>0.16666666666666666</v>
      </c>
    </row>
    <row r="296" spans="1:21" x14ac:dyDescent="0.2">
      <c r="A296" s="87" t="s">
        <v>936</v>
      </c>
      <c r="B296" s="26" t="s">
        <v>2495</v>
      </c>
      <c r="C296" s="31">
        <v>0.5</v>
      </c>
      <c r="D296" s="31">
        <v>0</v>
      </c>
      <c r="E296" s="31">
        <v>0.5</v>
      </c>
      <c r="F296" s="31">
        <v>0</v>
      </c>
      <c r="G296" s="31">
        <v>0</v>
      </c>
      <c r="H296" s="27">
        <v>21</v>
      </c>
      <c r="I296" s="27"/>
      <c r="J296" s="27">
        <v>22</v>
      </c>
      <c r="K296" s="31">
        <f t="shared" si="23"/>
        <v>0.95454545454545459</v>
      </c>
      <c r="L296" s="31">
        <f t="shared" si="24"/>
        <v>0.95454545454545459</v>
      </c>
      <c r="M296" s="31">
        <f t="shared" si="25"/>
        <v>0</v>
      </c>
      <c r="N296" s="31">
        <f t="shared" si="26"/>
        <v>1</v>
      </c>
      <c r="O296" s="31">
        <f t="shared" si="27"/>
        <v>0</v>
      </c>
      <c r="P296" s="31"/>
      <c r="Q296" s="31"/>
      <c r="R296" s="27"/>
      <c r="S296" s="27"/>
      <c r="T296" s="31"/>
      <c r="U296" s="99"/>
    </row>
    <row r="297" spans="1:21" x14ac:dyDescent="0.2">
      <c r="A297" s="87" t="s">
        <v>940</v>
      </c>
      <c r="B297" s="26" t="s">
        <v>2452</v>
      </c>
      <c r="C297" s="31">
        <v>0</v>
      </c>
      <c r="D297" s="31">
        <v>0</v>
      </c>
      <c r="E297" s="31">
        <v>0.5</v>
      </c>
      <c r="F297" s="31">
        <v>0</v>
      </c>
      <c r="G297" s="31">
        <v>0.5</v>
      </c>
      <c r="H297" s="27">
        <v>4</v>
      </c>
      <c r="I297" s="27">
        <v>1</v>
      </c>
      <c r="J297" s="27">
        <v>22</v>
      </c>
      <c r="K297" s="31">
        <f t="shared" si="23"/>
        <v>0.22727272727272727</v>
      </c>
      <c r="L297" s="31">
        <f t="shared" si="24"/>
        <v>0.18181818181818182</v>
      </c>
      <c r="M297" s="31">
        <f t="shared" si="25"/>
        <v>4.5454545454545456E-2</v>
      </c>
      <c r="N297" s="31">
        <f t="shared" si="26"/>
        <v>0.8</v>
      </c>
      <c r="O297" s="31">
        <f t="shared" si="27"/>
        <v>0.2</v>
      </c>
      <c r="P297" s="31"/>
      <c r="Q297" s="31"/>
      <c r="R297" s="27"/>
      <c r="S297" s="27"/>
      <c r="T297" s="31"/>
      <c r="U297" s="99"/>
    </row>
    <row r="298" spans="1:21" x14ac:dyDescent="0.2">
      <c r="A298" s="87" t="s">
        <v>756</v>
      </c>
      <c r="B298" s="26" t="s">
        <v>2499</v>
      </c>
      <c r="C298" s="31">
        <v>0.75</v>
      </c>
      <c r="D298" s="31">
        <v>0</v>
      </c>
      <c r="E298" s="31">
        <v>0.25</v>
      </c>
      <c r="F298" s="31">
        <v>0</v>
      </c>
      <c r="G298" s="31">
        <v>0</v>
      </c>
      <c r="H298" s="27">
        <v>16</v>
      </c>
      <c r="I298" s="27"/>
      <c r="J298" s="27">
        <v>21</v>
      </c>
      <c r="K298" s="31">
        <f t="shared" si="23"/>
        <v>0.76190476190476186</v>
      </c>
      <c r="L298" s="31">
        <f t="shared" si="24"/>
        <v>0.76190476190476186</v>
      </c>
      <c r="M298" s="31">
        <f t="shared" si="25"/>
        <v>0</v>
      </c>
      <c r="N298" s="31">
        <f t="shared" si="26"/>
        <v>1</v>
      </c>
      <c r="O298" s="31">
        <f t="shared" si="27"/>
        <v>0</v>
      </c>
      <c r="P298" s="31">
        <v>1</v>
      </c>
      <c r="Q298" s="31">
        <v>0</v>
      </c>
      <c r="R298" s="27">
        <v>8</v>
      </c>
      <c r="S298" s="27">
        <v>0</v>
      </c>
      <c r="T298" s="31">
        <v>1</v>
      </c>
      <c r="U298" s="99">
        <v>0</v>
      </c>
    </row>
    <row r="299" spans="1:21" x14ac:dyDescent="0.2">
      <c r="A299" s="87" t="s">
        <v>704</v>
      </c>
      <c r="B299" s="26" t="s">
        <v>2401</v>
      </c>
      <c r="C299" s="31">
        <v>0.33333333333300003</v>
      </c>
      <c r="D299" s="31">
        <v>0</v>
      </c>
      <c r="E299" s="31">
        <v>0</v>
      </c>
      <c r="F299" s="31">
        <v>0</v>
      </c>
      <c r="G299" s="31">
        <v>0.66666666666600005</v>
      </c>
      <c r="H299" s="27">
        <v>13</v>
      </c>
      <c r="I299" s="27">
        <v>2</v>
      </c>
      <c r="J299" s="27">
        <v>21</v>
      </c>
      <c r="K299" s="31">
        <f t="shared" si="23"/>
        <v>0.7142857142857143</v>
      </c>
      <c r="L299" s="31">
        <f t="shared" si="24"/>
        <v>0.61904761904761907</v>
      </c>
      <c r="M299" s="31">
        <f t="shared" si="25"/>
        <v>9.5238095238095233E-2</v>
      </c>
      <c r="N299" s="31">
        <f t="shared" si="26"/>
        <v>0.8666666666666667</v>
      </c>
      <c r="O299" s="31">
        <f t="shared" si="27"/>
        <v>0.13333333333333333</v>
      </c>
      <c r="P299" s="31"/>
      <c r="Q299" s="31"/>
      <c r="R299" s="27"/>
      <c r="S299" s="27"/>
      <c r="T299" s="31"/>
      <c r="U299" s="99"/>
    </row>
    <row r="300" spans="1:21" x14ac:dyDescent="0.2">
      <c r="A300" s="87" t="s">
        <v>919</v>
      </c>
      <c r="B300" s="26" t="s">
        <v>2478</v>
      </c>
      <c r="C300" s="31"/>
      <c r="D300" s="31"/>
      <c r="E300" s="31"/>
      <c r="F300" s="31"/>
      <c r="G300" s="31"/>
      <c r="H300" s="27"/>
      <c r="I300" s="27"/>
      <c r="J300" s="27">
        <v>20</v>
      </c>
      <c r="K300" s="31">
        <f t="shared" si="23"/>
        <v>0</v>
      </c>
      <c r="L300" s="31">
        <f t="shared" si="24"/>
        <v>0</v>
      </c>
      <c r="M300" s="31">
        <f t="shared" si="25"/>
        <v>0</v>
      </c>
      <c r="N300" s="31"/>
      <c r="O300" s="31"/>
      <c r="P300" s="31"/>
      <c r="Q300" s="31"/>
      <c r="R300" s="27"/>
      <c r="S300" s="27"/>
      <c r="T300" s="31"/>
      <c r="U300" s="99"/>
    </row>
    <row r="301" spans="1:21" x14ac:dyDescent="0.2">
      <c r="A301" s="87" t="s">
        <v>906</v>
      </c>
      <c r="B301" s="26" t="s">
        <v>2477</v>
      </c>
      <c r="C301" s="31">
        <v>0.71428571428499998</v>
      </c>
      <c r="D301" s="31">
        <v>0</v>
      </c>
      <c r="E301" s="31">
        <v>0.28571428571399998</v>
      </c>
      <c r="F301" s="31">
        <v>0</v>
      </c>
      <c r="G301" s="31">
        <v>0</v>
      </c>
      <c r="H301" s="27">
        <v>17</v>
      </c>
      <c r="I301" s="27"/>
      <c r="J301" s="27">
        <v>20</v>
      </c>
      <c r="K301" s="31">
        <f t="shared" si="23"/>
        <v>0.85</v>
      </c>
      <c r="L301" s="31">
        <f t="shared" si="24"/>
        <v>0.85</v>
      </c>
      <c r="M301" s="31">
        <f t="shared" si="25"/>
        <v>0</v>
      </c>
      <c r="N301" s="31">
        <f t="shared" si="26"/>
        <v>1</v>
      </c>
      <c r="O301" s="31">
        <f t="shared" si="27"/>
        <v>0</v>
      </c>
      <c r="P301" s="31">
        <v>1</v>
      </c>
      <c r="Q301" s="31">
        <v>0</v>
      </c>
      <c r="R301" s="27">
        <v>9</v>
      </c>
      <c r="S301" s="27">
        <v>0</v>
      </c>
      <c r="T301" s="31">
        <v>1</v>
      </c>
      <c r="U301" s="99">
        <v>0</v>
      </c>
    </row>
    <row r="302" spans="1:21" x14ac:dyDescent="0.2">
      <c r="A302" s="87" t="s">
        <v>923</v>
      </c>
      <c r="B302" s="26" t="s">
        <v>2452</v>
      </c>
      <c r="C302" s="31">
        <v>0.5</v>
      </c>
      <c r="D302" s="31">
        <v>0</v>
      </c>
      <c r="E302" s="31">
        <v>0.33333333333300003</v>
      </c>
      <c r="F302" s="31">
        <v>0</v>
      </c>
      <c r="G302" s="31">
        <v>0.166666666666</v>
      </c>
      <c r="H302" s="27">
        <v>15</v>
      </c>
      <c r="I302" s="27">
        <v>1</v>
      </c>
      <c r="J302" s="27">
        <v>20</v>
      </c>
      <c r="K302" s="31">
        <f t="shared" si="23"/>
        <v>0.8</v>
      </c>
      <c r="L302" s="31">
        <f t="shared" si="24"/>
        <v>0.75</v>
      </c>
      <c r="M302" s="31">
        <f t="shared" si="25"/>
        <v>0.05</v>
      </c>
      <c r="N302" s="31">
        <f t="shared" si="26"/>
        <v>0.9375</v>
      </c>
      <c r="O302" s="31">
        <f t="shared" si="27"/>
        <v>6.25E-2</v>
      </c>
      <c r="P302" s="31">
        <v>0.97916599999999998</v>
      </c>
      <c r="Q302" s="31">
        <v>2.0833000000000001E-2</v>
      </c>
      <c r="R302" s="27">
        <v>6</v>
      </c>
      <c r="S302" s="27">
        <v>1</v>
      </c>
      <c r="T302" s="31">
        <v>0.8571428571428571</v>
      </c>
      <c r="U302" s="99">
        <v>0.14285714285714285</v>
      </c>
    </row>
    <row r="303" spans="1:21" x14ac:dyDescent="0.2">
      <c r="A303" s="87" t="s">
        <v>950</v>
      </c>
      <c r="B303" s="26" t="s">
        <v>2452</v>
      </c>
      <c r="C303" s="31"/>
      <c r="D303" s="31"/>
      <c r="E303" s="31"/>
      <c r="F303" s="31"/>
      <c r="G303" s="31"/>
      <c r="H303" s="27"/>
      <c r="I303" s="27"/>
      <c r="J303" s="27">
        <v>19</v>
      </c>
      <c r="K303" s="31">
        <f t="shared" si="23"/>
        <v>0</v>
      </c>
      <c r="L303" s="31">
        <f t="shared" si="24"/>
        <v>0</v>
      </c>
      <c r="M303" s="31">
        <f t="shared" si="25"/>
        <v>0</v>
      </c>
      <c r="N303" s="31"/>
      <c r="O303" s="31"/>
      <c r="P303" s="31"/>
      <c r="Q303" s="31"/>
      <c r="R303" s="27"/>
      <c r="S303" s="27"/>
      <c r="T303" s="31"/>
      <c r="U303" s="99"/>
    </row>
    <row r="304" spans="1:21" x14ac:dyDescent="0.2">
      <c r="A304" s="87" t="s">
        <v>955</v>
      </c>
      <c r="B304" s="26" t="s">
        <v>2452</v>
      </c>
      <c r="C304" s="31">
        <v>0</v>
      </c>
      <c r="D304" s="31">
        <v>0</v>
      </c>
      <c r="E304" s="31">
        <v>0.66666666666600005</v>
      </c>
      <c r="F304" s="31">
        <v>0</v>
      </c>
      <c r="G304" s="31">
        <v>0.33333333333300003</v>
      </c>
      <c r="H304" s="27">
        <v>17</v>
      </c>
      <c r="I304" s="27">
        <v>1</v>
      </c>
      <c r="J304" s="27">
        <v>18</v>
      </c>
      <c r="K304" s="31">
        <f t="shared" si="23"/>
        <v>1</v>
      </c>
      <c r="L304" s="31">
        <f t="shared" si="24"/>
        <v>0.94444444444444442</v>
      </c>
      <c r="M304" s="31">
        <f t="shared" si="25"/>
        <v>5.5555555555555552E-2</v>
      </c>
      <c r="N304" s="31">
        <f t="shared" si="26"/>
        <v>0.94444444444444442</v>
      </c>
      <c r="O304" s="31">
        <f t="shared" si="27"/>
        <v>5.5555555555555552E-2</v>
      </c>
      <c r="P304" s="31"/>
      <c r="Q304" s="31"/>
      <c r="R304" s="27"/>
      <c r="S304" s="27"/>
      <c r="T304" s="31"/>
      <c r="U304" s="99"/>
    </row>
    <row r="305" spans="1:21" x14ac:dyDescent="0.2">
      <c r="A305" s="87" t="s">
        <v>928</v>
      </c>
      <c r="B305" s="26" t="s">
        <v>2452</v>
      </c>
      <c r="C305" s="31"/>
      <c r="D305" s="31"/>
      <c r="E305" s="31"/>
      <c r="F305" s="31"/>
      <c r="G305" s="31"/>
      <c r="H305" s="27"/>
      <c r="I305" s="27"/>
      <c r="J305" s="27">
        <v>18</v>
      </c>
      <c r="K305" s="31">
        <f t="shared" si="23"/>
        <v>0</v>
      </c>
      <c r="L305" s="31">
        <f t="shared" si="24"/>
        <v>0</v>
      </c>
      <c r="M305" s="31">
        <f t="shared" si="25"/>
        <v>0</v>
      </c>
      <c r="N305" s="31"/>
      <c r="O305" s="31"/>
      <c r="P305" s="31"/>
      <c r="Q305" s="31"/>
      <c r="R305" s="27"/>
      <c r="S305" s="27"/>
      <c r="T305" s="31"/>
      <c r="U305" s="99"/>
    </row>
    <row r="306" spans="1:21" x14ac:dyDescent="0.2">
      <c r="A306" s="87" t="s">
        <v>962</v>
      </c>
      <c r="B306" s="26" t="s">
        <v>2452</v>
      </c>
      <c r="C306" s="31"/>
      <c r="D306" s="31"/>
      <c r="E306" s="31"/>
      <c r="F306" s="31"/>
      <c r="G306" s="31"/>
      <c r="H306" s="27"/>
      <c r="I306" s="27"/>
      <c r="J306" s="27">
        <v>18</v>
      </c>
      <c r="K306" s="31">
        <f t="shared" si="23"/>
        <v>0</v>
      </c>
      <c r="L306" s="31">
        <f t="shared" si="24"/>
        <v>0</v>
      </c>
      <c r="M306" s="31">
        <f t="shared" si="25"/>
        <v>0</v>
      </c>
      <c r="N306" s="31"/>
      <c r="O306" s="31"/>
      <c r="P306" s="31"/>
      <c r="Q306" s="31"/>
      <c r="R306" s="27"/>
      <c r="S306" s="27"/>
      <c r="T306" s="31"/>
      <c r="U306" s="99"/>
    </row>
    <row r="307" spans="1:21" x14ac:dyDescent="0.2">
      <c r="A307" s="87" t="s">
        <v>945</v>
      </c>
      <c r="B307" s="26" t="s">
        <v>2452</v>
      </c>
      <c r="C307" s="31"/>
      <c r="D307" s="31"/>
      <c r="E307" s="31"/>
      <c r="F307" s="31"/>
      <c r="G307" s="31"/>
      <c r="H307" s="27"/>
      <c r="I307" s="27"/>
      <c r="J307" s="27">
        <v>17</v>
      </c>
      <c r="K307" s="31">
        <f t="shared" si="23"/>
        <v>0</v>
      </c>
      <c r="L307" s="31">
        <f t="shared" si="24"/>
        <v>0</v>
      </c>
      <c r="M307" s="31">
        <f t="shared" si="25"/>
        <v>0</v>
      </c>
      <c r="N307" s="31"/>
      <c r="O307" s="31"/>
      <c r="P307" s="31"/>
      <c r="Q307" s="31"/>
      <c r="R307" s="27"/>
      <c r="S307" s="27"/>
      <c r="T307" s="31"/>
      <c r="U307" s="99"/>
    </row>
    <row r="308" spans="1:21" x14ac:dyDescent="0.2">
      <c r="A308" s="87" t="s">
        <v>959</v>
      </c>
      <c r="B308" s="26" t="s">
        <v>2452</v>
      </c>
      <c r="C308" s="31"/>
      <c r="D308" s="31"/>
      <c r="E308" s="31"/>
      <c r="F308" s="31"/>
      <c r="G308" s="31"/>
      <c r="H308" s="27"/>
      <c r="I308" s="27"/>
      <c r="J308" s="27">
        <v>17</v>
      </c>
      <c r="K308" s="31">
        <f t="shared" si="23"/>
        <v>0</v>
      </c>
      <c r="L308" s="31">
        <f t="shared" si="24"/>
        <v>0</v>
      </c>
      <c r="M308" s="31">
        <f t="shared" si="25"/>
        <v>0</v>
      </c>
      <c r="N308" s="31"/>
      <c r="O308" s="31"/>
      <c r="P308" s="31"/>
      <c r="Q308" s="31"/>
      <c r="R308" s="27"/>
      <c r="S308" s="27"/>
      <c r="T308" s="31"/>
      <c r="U308" s="99"/>
    </row>
    <row r="309" spans="1:21" x14ac:dyDescent="0.2">
      <c r="A309" s="87" t="s">
        <v>907</v>
      </c>
      <c r="B309" s="26" t="s">
        <v>2498</v>
      </c>
      <c r="C309" s="31">
        <v>0.25</v>
      </c>
      <c r="D309" s="31">
        <v>0</v>
      </c>
      <c r="E309" s="31">
        <v>0.75</v>
      </c>
      <c r="F309" s="31">
        <v>0</v>
      </c>
      <c r="G309" s="31">
        <v>0</v>
      </c>
      <c r="H309" s="27">
        <v>11</v>
      </c>
      <c r="I309" s="27"/>
      <c r="J309" s="27">
        <v>17</v>
      </c>
      <c r="K309" s="31">
        <f t="shared" si="23"/>
        <v>0.6470588235294118</v>
      </c>
      <c r="L309" s="31">
        <f t="shared" si="24"/>
        <v>0.6470588235294118</v>
      </c>
      <c r="M309" s="31">
        <f t="shared" si="25"/>
        <v>0</v>
      </c>
      <c r="N309" s="31">
        <f t="shared" si="26"/>
        <v>1</v>
      </c>
      <c r="O309" s="31">
        <f t="shared" si="27"/>
        <v>0</v>
      </c>
      <c r="P309" s="31">
        <v>1</v>
      </c>
      <c r="Q309" s="31">
        <v>0</v>
      </c>
      <c r="R309" s="27">
        <v>7</v>
      </c>
      <c r="S309" s="27">
        <v>0</v>
      </c>
      <c r="T309" s="31">
        <v>1</v>
      </c>
      <c r="U309" s="99">
        <v>0</v>
      </c>
    </row>
    <row r="310" spans="1:21" x14ac:dyDescent="0.2">
      <c r="A310" s="87" t="s">
        <v>954</v>
      </c>
      <c r="B310" s="26" t="s">
        <v>2452</v>
      </c>
      <c r="C310" s="31"/>
      <c r="D310" s="31"/>
      <c r="E310" s="31"/>
      <c r="F310" s="31"/>
      <c r="G310" s="31"/>
      <c r="H310" s="27"/>
      <c r="I310" s="27"/>
      <c r="J310" s="27">
        <v>17</v>
      </c>
      <c r="K310" s="31">
        <f t="shared" si="23"/>
        <v>0</v>
      </c>
      <c r="L310" s="31">
        <f t="shared" si="24"/>
        <v>0</v>
      </c>
      <c r="M310" s="31">
        <f t="shared" si="25"/>
        <v>0</v>
      </c>
      <c r="N310" s="31"/>
      <c r="O310" s="31"/>
      <c r="P310" s="31"/>
      <c r="Q310" s="31"/>
      <c r="R310" s="27"/>
      <c r="S310" s="27"/>
      <c r="T310" s="31"/>
      <c r="U310" s="99"/>
    </row>
    <row r="311" spans="1:21" x14ac:dyDescent="0.2">
      <c r="A311" s="87" t="s">
        <v>979</v>
      </c>
      <c r="B311" s="26" t="s">
        <v>2452</v>
      </c>
      <c r="C311" s="31"/>
      <c r="D311" s="31"/>
      <c r="E311" s="31"/>
      <c r="F311" s="31"/>
      <c r="G311" s="31"/>
      <c r="H311" s="27"/>
      <c r="I311" s="27"/>
      <c r="J311" s="27">
        <v>15</v>
      </c>
      <c r="K311" s="31">
        <f t="shared" si="23"/>
        <v>0</v>
      </c>
      <c r="L311" s="31">
        <f t="shared" si="24"/>
        <v>0</v>
      </c>
      <c r="M311" s="31">
        <f t="shared" si="25"/>
        <v>0</v>
      </c>
      <c r="N311" s="31"/>
      <c r="O311" s="31"/>
      <c r="P311" s="31"/>
      <c r="Q311" s="31"/>
      <c r="R311" s="27"/>
      <c r="S311" s="27"/>
      <c r="T311" s="31"/>
      <c r="U311" s="99"/>
    </row>
    <row r="312" spans="1:21" x14ac:dyDescent="0.2">
      <c r="A312" s="87" t="s">
        <v>953</v>
      </c>
      <c r="B312" s="26" t="s">
        <v>2452</v>
      </c>
      <c r="C312" s="31">
        <v>0</v>
      </c>
      <c r="D312" s="31">
        <v>0</v>
      </c>
      <c r="E312" s="31">
        <v>1</v>
      </c>
      <c r="F312" s="31">
        <v>0</v>
      </c>
      <c r="G312" s="31">
        <v>0</v>
      </c>
      <c r="H312" s="27">
        <v>14</v>
      </c>
      <c r="I312" s="27"/>
      <c r="J312" s="27">
        <v>15</v>
      </c>
      <c r="K312" s="31">
        <f t="shared" si="23"/>
        <v>0.93333333333333335</v>
      </c>
      <c r="L312" s="31">
        <f t="shared" si="24"/>
        <v>0.93333333333333335</v>
      </c>
      <c r="M312" s="31">
        <f t="shared" si="25"/>
        <v>0</v>
      </c>
      <c r="N312" s="31">
        <f t="shared" si="26"/>
        <v>1</v>
      </c>
      <c r="O312" s="31">
        <f t="shared" si="27"/>
        <v>0</v>
      </c>
      <c r="P312" s="31"/>
      <c r="Q312" s="31"/>
      <c r="R312" s="27"/>
      <c r="S312" s="27"/>
      <c r="T312" s="31"/>
      <c r="U312" s="99"/>
    </row>
    <row r="313" spans="1:21" x14ac:dyDescent="0.2">
      <c r="A313" s="87" t="s">
        <v>942</v>
      </c>
      <c r="B313" s="26" t="s">
        <v>2452</v>
      </c>
      <c r="C313" s="31">
        <v>0</v>
      </c>
      <c r="D313" s="31">
        <v>0</v>
      </c>
      <c r="E313" s="31">
        <v>0.66666666666600005</v>
      </c>
      <c r="F313" s="31">
        <v>0</v>
      </c>
      <c r="G313" s="31">
        <v>0.33333333333300003</v>
      </c>
      <c r="H313" s="27">
        <v>12</v>
      </c>
      <c r="I313" s="27">
        <v>1</v>
      </c>
      <c r="J313" s="27">
        <v>15</v>
      </c>
      <c r="K313" s="31">
        <f t="shared" si="23"/>
        <v>0.8666666666666667</v>
      </c>
      <c r="L313" s="31">
        <f t="shared" si="24"/>
        <v>0.8</v>
      </c>
      <c r="M313" s="31">
        <f t="shared" si="25"/>
        <v>6.6666666666666666E-2</v>
      </c>
      <c r="N313" s="31">
        <f t="shared" si="26"/>
        <v>0.92307692307692313</v>
      </c>
      <c r="O313" s="31">
        <f t="shared" si="27"/>
        <v>7.6923076923076927E-2</v>
      </c>
      <c r="P313" s="31"/>
      <c r="Q313" s="31"/>
      <c r="R313" s="27"/>
      <c r="S313" s="27"/>
      <c r="T313" s="31"/>
      <c r="U313" s="99"/>
    </row>
    <row r="314" spans="1:21" x14ac:dyDescent="0.2">
      <c r="A314" s="87" t="s">
        <v>1010</v>
      </c>
      <c r="B314" s="26" t="s">
        <v>2452</v>
      </c>
      <c r="C314" s="31">
        <v>0</v>
      </c>
      <c r="D314" s="31">
        <v>0</v>
      </c>
      <c r="E314" s="31">
        <v>0</v>
      </c>
      <c r="F314" s="31">
        <v>0</v>
      </c>
      <c r="G314" s="31">
        <v>1</v>
      </c>
      <c r="H314" s="27">
        <v>10</v>
      </c>
      <c r="I314" s="27">
        <v>3</v>
      </c>
      <c r="J314" s="27">
        <v>15</v>
      </c>
      <c r="K314" s="31">
        <f t="shared" si="23"/>
        <v>0.8666666666666667</v>
      </c>
      <c r="L314" s="31">
        <f t="shared" si="24"/>
        <v>0.66666666666666663</v>
      </c>
      <c r="M314" s="31">
        <f t="shared" si="25"/>
        <v>0.2</v>
      </c>
      <c r="N314" s="31">
        <f t="shared" si="26"/>
        <v>0.76923076923076927</v>
      </c>
      <c r="O314" s="31">
        <f t="shared" si="27"/>
        <v>0.23076923076923078</v>
      </c>
      <c r="P314" s="31"/>
      <c r="Q314" s="31"/>
      <c r="R314" s="27"/>
      <c r="S314" s="27"/>
      <c r="T314" s="31"/>
      <c r="U314" s="99"/>
    </row>
    <row r="315" spans="1:21" x14ac:dyDescent="0.2">
      <c r="A315" s="87" t="s">
        <v>937</v>
      </c>
      <c r="B315" s="26" t="s">
        <v>2452</v>
      </c>
      <c r="C315" s="31">
        <v>0</v>
      </c>
      <c r="D315" s="31">
        <v>0</v>
      </c>
      <c r="E315" s="31">
        <v>1</v>
      </c>
      <c r="F315" s="31">
        <v>0</v>
      </c>
      <c r="G315" s="31">
        <v>0</v>
      </c>
      <c r="H315" s="27">
        <v>12</v>
      </c>
      <c r="I315" s="27"/>
      <c r="J315" s="27">
        <v>14</v>
      </c>
      <c r="K315" s="31">
        <f t="shared" si="23"/>
        <v>0.8571428571428571</v>
      </c>
      <c r="L315" s="31">
        <f t="shared" si="24"/>
        <v>0.8571428571428571</v>
      </c>
      <c r="M315" s="31">
        <f t="shared" si="25"/>
        <v>0</v>
      </c>
      <c r="N315" s="31">
        <f t="shared" si="26"/>
        <v>1</v>
      </c>
      <c r="O315" s="31">
        <f t="shared" si="27"/>
        <v>0</v>
      </c>
      <c r="P315" s="31">
        <v>1</v>
      </c>
      <c r="Q315" s="31">
        <v>0</v>
      </c>
      <c r="R315" s="27">
        <v>5</v>
      </c>
      <c r="S315" s="27">
        <v>0</v>
      </c>
      <c r="T315" s="31">
        <v>1</v>
      </c>
      <c r="U315" s="99">
        <v>0</v>
      </c>
    </row>
    <row r="316" spans="1:21" x14ac:dyDescent="0.2">
      <c r="A316" s="87" t="s">
        <v>951</v>
      </c>
      <c r="B316" s="26" t="s">
        <v>2485</v>
      </c>
      <c r="C316" s="31">
        <v>0</v>
      </c>
      <c r="D316" s="31">
        <v>0</v>
      </c>
      <c r="E316" s="31">
        <v>0</v>
      </c>
      <c r="F316" s="31">
        <v>0</v>
      </c>
      <c r="G316" s="31">
        <v>1</v>
      </c>
      <c r="H316" s="27">
        <v>6</v>
      </c>
      <c r="I316" s="27">
        <v>1</v>
      </c>
      <c r="J316" s="27">
        <v>14</v>
      </c>
      <c r="K316" s="31">
        <f t="shared" si="23"/>
        <v>0.5</v>
      </c>
      <c r="L316" s="31">
        <f t="shared" si="24"/>
        <v>0.42857142857142855</v>
      </c>
      <c r="M316" s="31">
        <f t="shared" si="25"/>
        <v>7.1428571428571425E-2</v>
      </c>
      <c r="N316" s="31">
        <f t="shared" si="26"/>
        <v>0.8571428571428571</v>
      </c>
      <c r="O316" s="31">
        <f t="shared" si="27"/>
        <v>0.14285714285714285</v>
      </c>
      <c r="P316" s="31">
        <v>0.83333299999999999</v>
      </c>
      <c r="Q316" s="31">
        <v>0.16666600000000001</v>
      </c>
      <c r="R316" s="27">
        <v>2</v>
      </c>
      <c r="S316" s="27">
        <v>1</v>
      </c>
      <c r="T316" s="31">
        <v>0.66666666666666663</v>
      </c>
      <c r="U316" s="99">
        <v>0.33333333333333331</v>
      </c>
    </row>
    <row r="317" spans="1:21" x14ac:dyDescent="0.2">
      <c r="A317" s="87" t="s">
        <v>973</v>
      </c>
      <c r="B317" s="26" t="s">
        <v>2452</v>
      </c>
      <c r="C317" s="31"/>
      <c r="D317" s="31"/>
      <c r="E317" s="31"/>
      <c r="F317" s="31"/>
      <c r="G317" s="31"/>
      <c r="H317" s="27"/>
      <c r="I317" s="27"/>
      <c r="J317" s="27">
        <v>14</v>
      </c>
      <c r="K317" s="31">
        <f t="shared" si="23"/>
        <v>0</v>
      </c>
      <c r="L317" s="31">
        <f t="shared" si="24"/>
        <v>0</v>
      </c>
      <c r="M317" s="31">
        <f t="shared" si="25"/>
        <v>0</v>
      </c>
      <c r="N317" s="31"/>
      <c r="O317" s="31"/>
      <c r="P317" s="31"/>
      <c r="Q317" s="31"/>
      <c r="R317" s="27"/>
      <c r="S317" s="27"/>
      <c r="T317" s="31"/>
      <c r="U317" s="99"/>
    </row>
    <row r="318" spans="1:21" x14ac:dyDescent="0.2">
      <c r="A318" s="87" t="s">
        <v>956</v>
      </c>
      <c r="B318" s="26" t="s">
        <v>2452</v>
      </c>
      <c r="C318" s="31"/>
      <c r="D318" s="31"/>
      <c r="E318" s="31"/>
      <c r="F318" s="31"/>
      <c r="G318" s="31"/>
      <c r="H318" s="27"/>
      <c r="I318" s="27"/>
      <c r="J318" s="27">
        <v>14</v>
      </c>
      <c r="K318" s="31">
        <f t="shared" si="23"/>
        <v>0</v>
      </c>
      <c r="L318" s="31">
        <f t="shared" si="24"/>
        <v>0</v>
      </c>
      <c r="M318" s="31">
        <f t="shared" si="25"/>
        <v>0</v>
      </c>
      <c r="N318" s="31"/>
      <c r="O318" s="31"/>
      <c r="P318" s="31"/>
      <c r="Q318" s="31"/>
      <c r="R318" s="27"/>
      <c r="S318" s="27"/>
      <c r="T318" s="31"/>
      <c r="U318" s="99"/>
    </row>
    <row r="319" spans="1:21" x14ac:dyDescent="0.2">
      <c r="A319" s="87" t="s">
        <v>944</v>
      </c>
      <c r="B319" s="26" t="s">
        <v>2452</v>
      </c>
      <c r="C319" s="31">
        <v>1</v>
      </c>
      <c r="D319" s="31">
        <v>0</v>
      </c>
      <c r="E319" s="31">
        <v>0</v>
      </c>
      <c r="F319" s="31">
        <v>0</v>
      </c>
      <c r="G319" s="31">
        <v>0</v>
      </c>
      <c r="H319" s="27">
        <v>1</v>
      </c>
      <c r="I319" s="27"/>
      <c r="J319" s="27">
        <v>14</v>
      </c>
      <c r="K319" s="31">
        <f t="shared" si="23"/>
        <v>7.1428571428571425E-2</v>
      </c>
      <c r="L319" s="31">
        <f t="shared" si="24"/>
        <v>7.1428571428571425E-2</v>
      </c>
      <c r="M319" s="31">
        <f t="shared" si="25"/>
        <v>0</v>
      </c>
      <c r="N319" s="31">
        <f t="shared" si="26"/>
        <v>1</v>
      </c>
      <c r="O319" s="31">
        <f t="shared" si="27"/>
        <v>0</v>
      </c>
      <c r="P319" s="31"/>
      <c r="Q319" s="31"/>
      <c r="R319" s="27"/>
      <c r="S319" s="27"/>
      <c r="T319" s="31"/>
      <c r="U319" s="99"/>
    </row>
    <row r="320" spans="1:21" x14ac:dyDescent="0.2">
      <c r="A320" s="87" t="s">
        <v>991</v>
      </c>
      <c r="B320" s="26" t="s">
        <v>2452</v>
      </c>
      <c r="C320" s="31"/>
      <c r="D320" s="31"/>
      <c r="E320" s="31"/>
      <c r="F320" s="31"/>
      <c r="G320" s="31"/>
      <c r="H320" s="27"/>
      <c r="I320" s="27"/>
      <c r="J320" s="27">
        <v>13</v>
      </c>
      <c r="K320" s="31">
        <f t="shared" si="23"/>
        <v>0</v>
      </c>
      <c r="L320" s="31">
        <f t="shared" si="24"/>
        <v>0</v>
      </c>
      <c r="M320" s="31">
        <f t="shared" si="25"/>
        <v>0</v>
      </c>
      <c r="N320" s="31"/>
      <c r="O320" s="31"/>
      <c r="P320" s="31"/>
      <c r="Q320" s="31"/>
      <c r="R320" s="27"/>
      <c r="S320" s="27"/>
      <c r="T320" s="31"/>
      <c r="U320" s="99"/>
    </row>
    <row r="321" spans="1:21" x14ac:dyDescent="0.2">
      <c r="A321" s="87" t="s">
        <v>974</v>
      </c>
      <c r="B321" s="26" t="s">
        <v>2452</v>
      </c>
      <c r="C321" s="31">
        <v>0</v>
      </c>
      <c r="D321" s="31">
        <v>0</v>
      </c>
      <c r="E321" s="31">
        <v>1</v>
      </c>
      <c r="F321" s="31">
        <v>0</v>
      </c>
      <c r="G321" s="31">
        <v>0</v>
      </c>
      <c r="H321" s="27">
        <v>12</v>
      </c>
      <c r="I321" s="27"/>
      <c r="J321" s="27">
        <v>13</v>
      </c>
      <c r="K321" s="31">
        <f t="shared" si="23"/>
        <v>0.92307692307692313</v>
      </c>
      <c r="L321" s="31">
        <f t="shared" si="24"/>
        <v>0.92307692307692313</v>
      </c>
      <c r="M321" s="31">
        <f t="shared" si="25"/>
        <v>0</v>
      </c>
      <c r="N321" s="31">
        <f t="shared" si="26"/>
        <v>1</v>
      </c>
      <c r="O321" s="31">
        <f t="shared" si="27"/>
        <v>0</v>
      </c>
      <c r="P321" s="31"/>
      <c r="Q321" s="31"/>
      <c r="R321" s="27"/>
      <c r="S321" s="27"/>
      <c r="T321" s="31"/>
      <c r="U321" s="99"/>
    </row>
    <row r="322" spans="1:21" x14ac:dyDescent="0.2">
      <c r="A322" s="87" t="s">
        <v>1018</v>
      </c>
      <c r="B322" s="26" t="s">
        <v>2452</v>
      </c>
      <c r="C322" s="31"/>
      <c r="D322" s="31"/>
      <c r="E322" s="31"/>
      <c r="F322" s="31"/>
      <c r="G322" s="31"/>
      <c r="H322" s="27">
        <v>4</v>
      </c>
      <c r="I322" s="27"/>
      <c r="J322" s="27">
        <v>13</v>
      </c>
      <c r="K322" s="31">
        <f t="shared" si="23"/>
        <v>0.30769230769230771</v>
      </c>
      <c r="L322" s="31">
        <f t="shared" si="24"/>
        <v>0.30769230769230771</v>
      </c>
      <c r="M322" s="31">
        <f t="shared" si="25"/>
        <v>0</v>
      </c>
      <c r="N322" s="31">
        <f t="shared" ref="N322:N385" si="28">H322/(H322+I322)</f>
        <v>1</v>
      </c>
      <c r="O322" s="31">
        <f t="shared" ref="O322:O385" si="29">I322/(H322+I322)</f>
        <v>0</v>
      </c>
      <c r="P322" s="31"/>
      <c r="Q322" s="31"/>
      <c r="R322" s="27"/>
      <c r="S322" s="27"/>
      <c r="T322" s="31"/>
      <c r="U322" s="99"/>
    </row>
    <row r="323" spans="1:21" x14ac:dyDescent="0.2">
      <c r="A323" s="87" t="s">
        <v>981</v>
      </c>
      <c r="B323" s="26" t="s">
        <v>2452</v>
      </c>
      <c r="C323" s="31"/>
      <c r="D323" s="31"/>
      <c r="E323" s="31"/>
      <c r="F323" s="31"/>
      <c r="G323" s="31"/>
      <c r="H323" s="27"/>
      <c r="I323" s="27"/>
      <c r="J323" s="27">
        <v>13</v>
      </c>
      <c r="K323" s="31">
        <f t="shared" ref="K323:K386" si="30">(H323+I323)/J323</f>
        <v>0</v>
      </c>
      <c r="L323" s="31">
        <f t="shared" ref="L323:L386" si="31">H323/J323</f>
        <v>0</v>
      </c>
      <c r="M323" s="31">
        <f t="shared" ref="M323:M386" si="32">I323/J323</f>
        <v>0</v>
      </c>
      <c r="N323" s="31"/>
      <c r="O323" s="31"/>
      <c r="P323" s="31"/>
      <c r="Q323" s="31"/>
      <c r="R323" s="27"/>
      <c r="S323" s="27"/>
      <c r="T323" s="31"/>
      <c r="U323" s="99"/>
    </row>
    <row r="324" spans="1:21" x14ac:dyDescent="0.2">
      <c r="A324" s="87" t="s">
        <v>963</v>
      </c>
      <c r="B324" s="26" t="s">
        <v>2452</v>
      </c>
      <c r="C324" s="31"/>
      <c r="D324" s="31"/>
      <c r="E324" s="31"/>
      <c r="F324" s="31"/>
      <c r="G324" s="31"/>
      <c r="H324" s="27"/>
      <c r="I324" s="27"/>
      <c r="J324" s="27">
        <v>13</v>
      </c>
      <c r="K324" s="31">
        <f t="shared" si="30"/>
        <v>0</v>
      </c>
      <c r="L324" s="31">
        <f t="shared" si="31"/>
        <v>0</v>
      </c>
      <c r="M324" s="31">
        <f t="shared" si="32"/>
        <v>0</v>
      </c>
      <c r="N324" s="31"/>
      <c r="O324" s="31"/>
      <c r="P324" s="31"/>
      <c r="Q324" s="31"/>
      <c r="R324" s="27"/>
      <c r="S324" s="27"/>
      <c r="T324" s="31"/>
      <c r="U324" s="99"/>
    </row>
    <row r="325" spans="1:21" x14ac:dyDescent="0.2">
      <c r="A325" s="87" t="s">
        <v>986</v>
      </c>
      <c r="B325" s="26" t="s">
        <v>2452</v>
      </c>
      <c r="C325" s="31"/>
      <c r="D325" s="31"/>
      <c r="E325" s="31"/>
      <c r="F325" s="31"/>
      <c r="G325" s="31"/>
      <c r="H325" s="27"/>
      <c r="I325" s="27"/>
      <c r="J325" s="27">
        <v>13</v>
      </c>
      <c r="K325" s="31">
        <f t="shared" si="30"/>
        <v>0</v>
      </c>
      <c r="L325" s="31">
        <f t="shared" si="31"/>
        <v>0</v>
      </c>
      <c r="M325" s="31">
        <f t="shared" si="32"/>
        <v>0</v>
      </c>
      <c r="N325" s="31"/>
      <c r="O325" s="31"/>
      <c r="P325" s="31"/>
      <c r="Q325" s="31"/>
      <c r="R325" s="27"/>
      <c r="S325" s="27"/>
      <c r="T325" s="31"/>
      <c r="U325" s="99"/>
    </row>
    <row r="326" spans="1:21" x14ac:dyDescent="0.2">
      <c r="A326" s="87" t="s">
        <v>949</v>
      </c>
      <c r="B326" s="26" t="s">
        <v>2452</v>
      </c>
      <c r="C326" s="31">
        <v>0</v>
      </c>
      <c r="D326" s="31">
        <v>0</v>
      </c>
      <c r="E326" s="31">
        <v>1</v>
      </c>
      <c r="F326" s="31">
        <v>0</v>
      </c>
      <c r="G326" s="31">
        <v>0</v>
      </c>
      <c r="H326" s="27">
        <v>7</v>
      </c>
      <c r="I326" s="27"/>
      <c r="J326" s="27">
        <v>13</v>
      </c>
      <c r="K326" s="31">
        <f t="shared" si="30"/>
        <v>0.53846153846153844</v>
      </c>
      <c r="L326" s="31">
        <f t="shared" si="31"/>
        <v>0.53846153846153844</v>
      </c>
      <c r="M326" s="31">
        <f t="shared" si="32"/>
        <v>0</v>
      </c>
      <c r="N326" s="31">
        <f t="shared" si="28"/>
        <v>1</v>
      </c>
      <c r="O326" s="31">
        <f t="shared" si="29"/>
        <v>0</v>
      </c>
      <c r="P326" s="31">
        <v>1</v>
      </c>
      <c r="Q326" s="31">
        <v>0</v>
      </c>
      <c r="R326" s="27">
        <v>3</v>
      </c>
      <c r="S326" s="27">
        <v>0</v>
      </c>
      <c r="T326" s="31">
        <v>1</v>
      </c>
      <c r="U326" s="99">
        <v>0</v>
      </c>
    </row>
    <row r="327" spans="1:21" x14ac:dyDescent="0.2">
      <c r="A327" s="87" t="s">
        <v>938</v>
      </c>
      <c r="B327" s="26" t="s">
        <v>2439</v>
      </c>
      <c r="C327" s="31">
        <v>0.33333333333300003</v>
      </c>
      <c r="D327" s="31">
        <v>0</v>
      </c>
      <c r="E327" s="31">
        <v>0.33333333333300003</v>
      </c>
      <c r="F327" s="31">
        <v>0</v>
      </c>
      <c r="G327" s="31">
        <v>0.33333333333300003</v>
      </c>
      <c r="H327" s="27">
        <v>6</v>
      </c>
      <c r="I327" s="27">
        <v>1</v>
      </c>
      <c r="J327" s="27">
        <v>12</v>
      </c>
      <c r="K327" s="31">
        <f t="shared" si="30"/>
        <v>0.58333333333333337</v>
      </c>
      <c r="L327" s="31">
        <f t="shared" si="31"/>
        <v>0.5</v>
      </c>
      <c r="M327" s="31">
        <f t="shared" si="32"/>
        <v>8.3333333333333329E-2</v>
      </c>
      <c r="N327" s="31">
        <f t="shared" si="28"/>
        <v>0.8571428571428571</v>
      </c>
      <c r="O327" s="31">
        <f t="shared" si="29"/>
        <v>0.14285714285714285</v>
      </c>
      <c r="P327" s="31">
        <v>0.83333299999999999</v>
      </c>
      <c r="Q327" s="31">
        <v>0.16666600000000001</v>
      </c>
      <c r="R327" s="27">
        <v>3</v>
      </c>
      <c r="S327" s="27">
        <v>1</v>
      </c>
      <c r="T327" s="31">
        <v>0.75</v>
      </c>
      <c r="U327" s="99">
        <v>0.25</v>
      </c>
    </row>
    <row r="328" spans="1:21" x14ac:dyDescent="0.2">
      <c r="A328" s="87" t="s">
        <v>983</v>
      </c>
      <c r="B328" s="26" t="s">
        <v>2452</v>
      </c>
      <c r="C328" s="31"/>
      <c r="D328" s="31"/>
      <c r="E328" s="31"/>
      <c r="F328" s="31"/>
      <c r="G328" s="31"/>
      <c r="H328" s="27"/>
      <c r="I328" s="27"/>
      <c r="J328" s="27">
        <v>12</v>
      </c>
      <c r="K328" s="31">
        <f t="shared" si="30"/>
        <v>0</v>
      </c>
      <c r="L328" s="31">
        <f t="shared" si="31"/>
        <v>0</v>
      </c>
      <c r="M328" s="31">
        <f t="shared" si="32"/>
        <v>0</v>
      </c>
      <c r="N328" s="31"/>
      <c r="O328" s="31"/>
      <c r="P328" s="31"/>
      <c r="Q328" s="31"/>
      <c r="R328" s="27"/>
      <c r="S328" s="27"/>
      <c r="T328" s="31"/>
      <c r="U328" s="99"/>
    </row>
    <row r="329" spans="1:21" x14ac:dyDescent="0.2">
      <c r="A329" s="87" t="s">
        <v>943</v>
      </c>
      <c r="B329" s="26" t="s">
        <v>2502</v>
      </c>
      <c r="C329" s="31">
        <v>0.33333333333300003</v>
      </c>
      <c r="D329" s="31">
        <v>0</v>
      </c>
      <c r="E329" s="31">
        <v>0.66666666666600005</v>
      </c>
      <c r="F329" s="31">
        <v>0</v>
      </c>
      <c r="G329" s="31">
        <v>0</v>
      </c>
      <c r="H329" s="27">
        <v>8</v>
      </c>
      <c r="I329" s="27"/>
      <c r="J329" s="27">
        <v>12</v>
      </c>
      <c r="K329" s="31">
        <f t="shared" si="30"/>
        <v>0.66666666666666663</v>
      </c>
      <c r="L329" s="31">
        <f t="shared" si="31"/>
        <v>0.66666666666666663</v>
      </c>
      <c r="M329" s="31">
        <f t="shared" si="32"/>
        <v>0</v>
      </c>
      <c r="N329" s="31">
        <f t="shared" si="28"/>
        <v>1</v>
      </c>
      <c r="O329" s="31">
        <f t="shared" si="29"/>
        <v>0</v>
      </c>
      <c r="P329" s="31"/>
      <c r="Q329" s="31"/>
      <c r="R329" s="27"/>
      <c r="S329" s="27"/>
      <c r="T329" s="31"/>
      <c r="U329" s="99"/>
    </row>
    <row r="330" spans="1:21" x14ac:dyDescent="0.2">
      <c r="A330" s="87" t="s">
        <v>952</v>
      </c>
      <c r="B330" s="26" t="s">
        <v>2452</v>
      </c>
      <c r="C330" s="31">
        <v>0</v>
      </c>
      <c r="D330" s="31">
        <v>0</v>
      </c>
      <c r="E330" s="31">
        <v>0.5</v>
      </c>
      <c r="F330" s="31">
        <v>0</v>
      </c>
      <c r="G330" s="31">
        <v>0.5</v>
      </c>
      <c r="H330" s="27">
        <v>7</v>
      </c>
      <c r="I330" s="27">
        <v>3</v>
      </c>
      <c r="J330" s="27">
        <v>12</v>
      </c>
      <c r="K330" s="31">
        <f t="shared" si="30"/>
        <v>0.83333333333333337</v>
      </c>
      <c r="L330" s="31">
        <f t="shared" si="31"/>
        <v>0.58333333333333337</v>
      </c>
      <c r="M330" s="31">
        <f t="shared" si="32"/>
        <v>0.25</v>
      </c>
      <c r="N330" s="31">
        <f t="shared" si="28"/>
        <v>0.7</v>
      </c>
      <c r="O330" s="31">
        <f t="shared" si="29"/>
        <v>0.3</v>
      </c>
      <c r="P330" s="31">
        <v>0.75</v>
      </c>
      <c r="Q330" s="31">
        <v>0.25</v>
      </c>
      <c r="R330" s="27">
        <v>4</v>
      </c>
      <c r="S330" s="27">
        <v>2</v>
      </c>
      <c r="T330" s="31">
        <v>0.66666666666666663</v>
      </c>
      <c r="U330" s="99">
        <v>0.33333333333333331</v>
      </c>
    </row>
    <row r="331" spans="1:21" x14ac:dyDescent="0.2">
      <c r="A331" s="87" t="s">
        <v>965</v>
      </c>
      <c r="B331" s="26" t="s">
        <v>2452</v>
      </c>
      <c r="C331" s="31"/>
      <c r="D331" s="31"/>
      <c r="E331" s="31"/>
      <c r="F331" s="31"/>
      <c r="G331" s="31"/>
      <c r="H331" s="27"/>
      <c r="I331" s="27"/>
      <c r="J331" s="27">
        <v>12</v>
      </c>
      <c r="K331" s="31">
        <f t="shared" si="30"/>
        <v>0</v>
      </c>
      <c r="L331" s="31">
        <f t="shared" si="31"/>
        <v>0</v>
      </c>
      <c r="M331" s="31">
        <f t="shared" si="32"/>
        <v>0</v>
      </c>
      <c r="N331" s="31"/>
      <c r="O331" s="31"/>
      <c r="P331" s="31"/>
      <c r="Q331" s="31"/>
      <c r="R331" s="27"/>
      <c r="S331" s="27"/>
      <c r="T331" s="31"/>
      <c r="U331" s="99"/>
    </row>
    <row r="332" spans="1:21" x14ac:dyDescent="0.2">
      <c r="A332" s="87" t="s">
        <v>964</v>
      </c>
      <c r="B332" s="26" t="s">
        <v>2452</v>
      </c>
      <c r="C332" s="31">
        <v>0</v>
      </c>
      <c r="D332" s="31">
        <v>0</v>
      </c>
      <c r="E332" s="31">
        <v>0.5</v>
      </c>
      <c r="F332" s="31">
        <v>0</v>
      </c>
      <c r="G332" s="31">
        <v>0.5</v>
      </c>
      <c r="H332" s="27">
        <v>9</v>
      </c>
      <c r="I332" s="27">
        <v>2</v>
      </c>
      <c r="J332" s="27">
        <v>12</v>
      </c>
      <c r="K332" s="31">
        <f t="shared" si="30"/>
        <v>0.91666666666666663</v>
      </c>
      <c r="L332" s="31">
        <f t="shared" si="31"/>
        <v>0.75</v>
      </c>
      <c r="M332" s="31">
        <f t="shared" si="32"/>
        <v>0.16666666666666666</v>
      </c>
      <c r="N332" s="31">
        <f t="shared" si="28"/>
        <v>0.81818181818181823</v>
      </c>
      <c r="O332" s="31">
        <f t="shared" si="29"/>
        <v>0.18181818181818182</v>
      </c>
      <c r="P332" s="31"/>
      <c r="Q332" s="31"/>
      <c r="R332" s="27"/>
      <c r="S332" s="27"/>
      <c r="T332" s="31"/>
      <c r="U332" s="99"/>
    </row>
    <row r="333" spans="1:21" x14ac:dyDescent="0.2">
      <c r="A333" s="87" t="s">
        <v>958</v>
      </c>
      <c r="B333" s="26" t="s">
        <v>2452</v>
      </c>
      <c r="C333" s="31"/>
      <c r="D333" s="31"/>
      <c r="E333" s="31"/>
      <c r="F333" s="31"/>
      <c r="G333" s="31"/>
      <c r="H333" s="27"/>
      <c r="I333" s="27"/>
      <c r="J333" s="27">
        <v>11</v>
      </c>
      <c r="K333" s="31">
        <f t="shared" si="30"/>
        <v>0</v>
      </c>
      <c r="L333" s="31">
        <f t="shared" si="31"/>
        <v>0</v>
      </c>
      <c r="M333" s="31">
        <f t="shared" si="32"/>
        <v>0</v>
      </c>
      <c r="N333" s="31"/>
      <c r="O333" s="31"/>
      <c r="P333" s="31"/>
      <c r="Q333" s="31"/>
      <c r="R333" s="27"/>
      <c r="S333" s="27"/>
      <c r="T333" s="31"/>
      <c r="U333" s="99"/>
    </row>
    <row r="334" spans="1:21" x14ac:dyDescent="0.2">
      <c r="A334" s="87" t="s">
        <v>961</v>
      </c>
      <c r="B334" s="26" t="s">
        <v>2452</v>
      </c>
      <c r="C334" s="31">
        <v>0.33333333333300003</v>
      </c>
      <c r="D334" s="31">
        <v>0</v>
      </c>
      <c r="E334" s="31">
        <v>0</v>
      </c>
      <c r="F334" s="31">
        <v>0</v>
      </c>
      <c r="G334" s="31">
        <v>0.66666666666600005</v>
      </c>
      <c r="H334" s="27">
        <v>8</v>
      </c>
      <c r="I334" s="27">
        <v>2</v>
      </c>
      <c r="J334" s="27">
        <v>11</v>
      </c>
      <c r="K334" s="31">
        <f t="shared" si="30"/>
        <v>0.90909090909090906</v>
      </c>
      <c r="L334" s="31">
        <f t="shared" si="31"/>
        <v>0.72727272727272729</v>
      </c>
      <c r="M334" s="31">
        <f t="shared" si="32"/>
        <v>0.18181818181818182</v>
      </c>
      <c r="N334" s="31">
        <f t="shared" si="28"/>
        <v>0.8</v>
      </c>
      <c r="O334" s="31">
        <f t="shared" si="29"/>
        <v>0.2</v>
      </c>
      <c r="P334" s="31"/>
      <c r="Q334" s="31"/>
      <c r="R334" s="27"/>
      <c r="S334" s="27"/>
      <c r="T334" s="31"/>
      <c r="U334" s="99"/>
    </row>
    <row r="335" spans="1:21" x14ac:dyDescent="0.2">
      <c r="A335" s="87" t="s">
        <v>972</v>
      </c>
      <c r="B335" s="26" t="s">
        <v>2452</v>
      </c>
      <c r="C335" s="31"/>
      <c r="D335" s="31"/>
      <c r="E335" s="31"/>
      <c r="F335" s="31"/>
      <c r="G335" s="31"/>
      <c r="H335" s="27"/>
      <c r="I335" s="27"/>
      <c r="J335" s="27">
        <v>11</v>
      </c>
      <c r="K335" s="31">
        <f t="shared" si="30"/>
        <v>0</v>
      </c>
      <c r="L335" s="31">
        <f t="shared" si="31"/>
        <v>0</v>
      </c>
      <c r="M335" s="31">
        <f t="shared" si="32"/>
        <v>0</v>
      </c>
      <c r="N335" s="31"/>
      <c r="O335" s="31"/>
      <c r="P335" s="31"/>
      <c r="Q335" s="31"/>
      <c r="R335" s="27"/>
      <c r="S335" s="27"/>
      <c r="T335" s="31"/>
      <c r="U335" s="99"/>
    </row>
    <row r="336" spans="1:21" x14ac:dyDescent="0.2">
      <c r="A336" s="87" t="s">
        <v>968</v>
      </c>
      <c r="B336" s="26" t="s">
        <v>2452</v>
      </c>
      <c r="C336" s="31"/>
      <c r="D336" s="31"/>
      <c r="E336" s="31"/>
      <c r="F336" s="31"/>
      <c r="G336" s="31"/>
      <c r="H336" s="27"/>
      <c r="I336" s="27"/>
      <c r="J336" s="27">
        <v>11</v>
      </c>
      <c r="K336" s="31">
        <f t="shared" si="30"/>
        <v>0</v>
      </c>
      <c r="L336" s="31">
        <f t="shared" si="31"/>
        <v>0</v>
      </c>
      <c r="M336" s="31">
        <f t="shared" si="32"/>
        <v>0</v>
      </c>
      <c r="N336" s="31"/>
      <c r="O336" s="31"/>
      <c r="P336" s="31"/>
      <c r="Q336" s="31"/>
      <c r="R336" s="27"/>
      <c r="S336" s="27"/>
      <c r="T336" s="31"/>
      <c r="U336" s="99"/>
    </row>
    <row r="337" spans="1:21" x14ac:dyDescent="0.2">
      <c r="A337" s="87" t="s">
        <v>947</v>
      </c>
      <c r="B337" s="26"/>
      <c r="C337" s="31">
        <v>0.33333333333300003</v>
      </c>
      <c r="D337" s="31">
        <v>0</v>
      </c>
      <c r="E337" s="31">
        <v>0.33333333333300003</v>
      </c>
      <c r="F337" s="31">
        <v>0</v>
      </c>
      <c r="G337" s="31">
        <v>0.33333333333300003</v>
      </c>
      <c r="H337" s="27">
        <v>5</v>
      </c>
      <c r="I337" s="27">
        <v>1</v>
      </c>
      <c r="J337" s="27">
        <v>10</v>
      </c>
      <c r="K337" s="31">
        <f t="shared" si="30"/>
        <v>0.6</v>
      </c>
      <c r="L337" s="31">
        <f t="shared" si="31"/>
        <v>0.5</v>
      </c>
      <c r="M337" s="31">
        <f t="shared" si="32"/>
        <v>0.1</v>
      </c>
      <c r="N337" s="31">
        <f t="shared" si="28"/>
        <v>0.83333333333333337</v>
      </c>
      <c r="O337" s="31">
        <f t="shared" si="29"/>
        <v>0.16666666666666666</v>
      </c>
      <c r="P337" s="31">
        <v>0.83333299999999999</v>
      </c>
      <c r="Q337" s="31">
        <v>0.16666600000000001</v>
      </c>
      <c r="R337" s="27">
        <v>3</v>
      </c>
      <c r="S337" s="27">
        <v>1</v>
      </c>
      <c r="T337" s="31">
        <v>0.75</v>
      </c>
      <c r="U337" s="99">
        <v>0.25</v>
      </c>
    </row>
    <row r="338" spans="1:21" x14ac:dyDescent="0.2">
      <c r="A338" s="87" t="s">
        <v>957</v>
      </c>
      <c r="B338" s="26" t="s">
        <v>2452</v>
      </c>
      <c r="C338" s="31"/>
      <c r="D338" s="31"/>
      <c r="E338" s="31"/>
      <c r="F338" s="31"/>
      <c r="G338" s="31"/>
      <c r="H338" s="27"/>
      <c r="I338" s="27"/>
      <c r="J338" s="27">
        <v>10</v>
      </c>
      <c r="K338" s="31">
        <f t="shared" si="30"/>
        <v>0</v>
      </c>
      <c r="L338" s="31">
        <f t="shared" si="31"/>
        <v>0</v>
      </c>
      <c r="M338" s="31">
        <f t="shared" si="32"/>
        <v>0</v>
      </c>
      <c r="N338" s="31"/>
      <c r="O338" s="31"/>
      <c r="P338" s="31"/>
      <c r="Q338" s="31"/>
      <c r="R338" s="27"/>
      <c r="S338" s="27"/>
      <c r="T338" s="31"/>
      <c r="U338" s="99"/>
    </row>
    <row r="339" spans="1:21" x14ac:dyDescent="0.2">
      <c r="A339" s="87" t="s">
        <v>946</v>
      </c>
      <c r="B339" s="26" t="s">
        <v>2452</v>
      </c>
      <c r="C339" s="31"/>
      <c r="D339" s="31"/>
      <c r="E339" s="31"/>
      <c r="F339" s="31"/>
      <c r="G339" s="31"/>
      <c r="H339" s="27"/>
      <c r="I339" s="27"/>
      <c r="J339" s="27">
        <v>10</v>
      </c>
      <c r="K339" s="31">
        <f t="shared" si="30"/>
        <v>0</v>
      </c>
      <c r="L339" s="31">
        <f t="shared" si="31"/>
        <v>0</v>
      </c>
      <c r="M339" s="31">
        <f t="shared" si="32"/>
        <v>0</v>
      </c>
      <c r="N339" s="31"/>
      <c r="O339" s="31"/>
      <c r="P339" s="31"/>
      <c r="Q339" s="31"/>
      <c r="R339" s="27"/>
      <c r="S339" s="27"/>
      <c r="T339" s="31"/>
      <c r="U339" s="99"/>
    </row>
    <row r="340" spans="1:21" x14ac:dyDescent="0.2">
      <c r="A340" s="87" t="s">
        <v>1009</v>
      </c>
      <c r="B340" s="26" t="s">
        <v>2452</v>
      </c>
      <c r="C340" s="31">
        <v>0</v>
      </c>
      <c r="D340" s="31">
        <v>0</v>
      </c>
      <c r="E340" s="31">
        <v>1</v>
      </c>
      <c r="F340" s="31">
        <v>0</v>
      </c>
      <c r="G340" s="31">
        <v>0</v>
      </c>
      <c r="H340" s="27">
        <v>9</v>
      </c>
      <c r="I340" s="27"/>
      <c r="J340" s="27">
        <v>9</v>
      </c>
      <c r="K340" s="31">
        <f t="shared" si="30"/>
        <v>1</v>
      </c>
      <c r="L340" s="31">
        <f t="shared" si="31"/>
        <v>1</v>
      </c>
      <c r="M340" s="31">
        <f t="shared" si="32"/>
        <v>0</v>
      </c>
      <c r="N340" s="31">
        <f t="shared" si="28"/>
        <v>1</v>
      </c>
      <c r="O340" s="31">
        <f t="shared" si="29"/>
        <v>0</v>
      </c>
      <c r="P340" s="31">
        <v>1</v>
      </c>
      <c r="Q340" s="31">
        <v>0</v>
      </c>
      <c r="R340" s="27">
        <v>1</v>
      </c>
      <c r="S340" s="27">
        <v>0</v>
      </c>
      <c r="T340" s="31">
        <v>1</v>
      </c>
      <c r="U340" s="99">
        <v>0</v>
      </c>
    </row>
    <row r="341" spans="1:21" x14ac:dyDescent="0.2">
      <c r="A341" s="87" t="s">
        <v>927</v>
      </c>
      <c r="B341" s="26" t="s">
        <v>2452</v>
      </c>
      <c r="C341" s="31">
        <v>1</v>
      </c>
      <c r="D341" s="31">
        <v>0</v>
      </c>
      <c r="E341" s="31">
        <v>0</v>
      </c>
      <c r="F341" s="31">
        <v>0</v>
      </c>
      <c r="G341" s="31">
        <v>0</v>
      </c>
      <c r="H341" s="27">
        <v>5</v>
      </c>
      <c r="I341" s="27"/>
      <c r="J341" s="27">
        <v>9</v>
      </c>
      <c r="K341" s="31">
        <f t="shared" si="30"/>
        <v>0.55555555555555558</v>
      </c>
      <c r="L341" s="31">
        <f t="shared" si="31"/>
        <v>0.55555555555555558</v>
      </c>
      <c r="M341" s="31">
        <f t="shared" si="32"/>
        <v>0</v>
      </c>
      <c r="N341" s="31">
        <f t="shared" si="28"/>
        <v>1</v>
      </c>
      <c r="O341" s="31">
        <f t="shared" si="29"/>
        <v>0</v>
      </c>
      <c r="P341" s="31">
        <v>1</v>
      </c>
      <c r="Q341" s="31">
        <v>0</v>
      </c>
      <c r="R341" s="27">
        <v>5</v>
      </c>
      <c r="S341" s="27">
        <v>0</v>
      </c>
      <c r="T341" s="31">
        <v>1</v>
      </c>
      <c r="U341" s="99">
        <v>0</v>
      </c>
    </row>
    <row r="342" spans="1:21" x14ac:dyDescent="0.2">
      <c r="A342" s="87" t="s">
        <v>948</v>
      </c>
      <c r="B342" s="26" t="s">
        <v>2452</v>
      </c>
      <c r="C342" s="31">
        <v>0</v>
      </c>
      <c r="D342" s="31">
        <v>0</v>
      </c>
      <c r="E342" s="31">
        <v>1</v>
      </c>
      <c r="F342" s="31">
        <v>0</v>
      </c>
      <c r="G342" s="31">
        <v>0</v>
      </c>
      <c r="H342" s="27">
        <v>8</v>
      </c>
      <c r="I342" s="27"/>
      <c r="J342" s="27">
        <v>9</v>
      </c>
      <c r="K342" s="31">
        <f t="shared" si="30"/>
        <v>0.88888888888888884</v>
      </c>
      <c r="L342" s="31">
        <f t="shared" si="31"/>
        <v>0.88888888888888884</v>
      </c>
      <c r="M342" s="31">
        <f t="shared" si="32"/>
        <v>0</v>
      </c>
      <c r="N342" s="31">
        <f t="shared" si="28"/>
        <v>1</v>
      </c>
      <c r="O342" s="31">
        <f t="shared" si="29"/>
        <v>0</v>
      </c>
      <c r="P342" s="31">
        <v>1</v>
      </c>
      <c r="Q342" s="31">
        <v>0</v>
      </c>
      <c r="R342" s="27">
        <v>4</v>
      </c>
      <c r="S342" s="27">
        <v>0</v>
      </c>
      <c r="T342" s="31">
        <v>1</v>
      </c>
      <c r="U342" s="99">
        <v>0</v>
      </c>
    </row>
    <row r="343" spans="1:21" x14ac:dyDescent="0.2">
      <c r="A343" s="87" t="s">
        <v>960</v>
      </c>
      <c r="B343" s="26" t="s">
        <v>2452</v>
      </c>
      <c r="C343" s="31"/>
      <c r="D343" s="31"/>
      <c r="E343" s="31"/>
      <c r="F343" s="31"/>
      <c r="G343" s="31"/>
      <c r="H343" s="27"/>
      <c r="I343" s="27"/>
      <c r="J343" s="27">
        <v>9</v>
      </c>
      <c r="K343" s="31">
        <f t="shared" si="30"/>
        <v>0</v>
      </c>
      <c r="L343" s="31">
        <f t="shared" si="31"/>
        <v>0</v>
      </c>
      <c r="M343" s="31">
        <f t="shared" si="32"/>
        <v>0</v>
      </c>
      <c r="N343" s="31"/>
      <c r="O343" s="31"/>
      <c r="P343" s="31"/>
      <c r="Q343" s="31"/>
      <c r="R343" s="27"/>
      <c r="S343" s="27"/>
      <c r="T343" s="31"/>
      <c r="U343" s="99"/>
    </row>
    <row r="344" spans="1:21" x14ac:dyDescent="0.2">
      <c r="A344" s="87" t="s">
        <v>1008</v>
      </c>
      <c r="B344" s="26" t="s">
        <v>2452</v>
      </c>
      <c r="C344" s="31">
        <v>0</v>
      </c>
      <c r="D344" s="31">
        <v>0</v>
      </c>
      <c r="E344" s="31">
        <v>0</v>
      </c>
      <c r="F344" s="31">
        <v>0</v>
      </c>
      <c r="G344" s="31">
        <v>1</v>
      </c>
      <c r="H344" s="27">
        <v>6</v>
      </c>
      <c r="I344" s="27">
        <v>2</v>
      </c>
      <c r="J344" s="27">
        <v>9</v>
      </c>
      <c r="K344" s="31">
        <f t="shared" si="30"/>
        <v>0.88888888888888884</v>
      </c>
      <c r="L344" s="31">
        <f t="shared" si="31"/>
        <v>0.66666666666666663</v>
      </c>
      <c r="M344" s="31">
        <f t="shared" si="32"/>
        <v>0.22222222222222221</v>
      </c>
      <c r="N344" s="31">
        <f t="shared" si="28"/>
        <v>0.75</v>
      </c>
      <c r="O344" s="31">
        <f t="shared" si="29"/>
        <v>0.25</v>
      </c>
      <c r="P344" s="31"/>
      <c r="Q344" s="31"/>
      <c r="R344" s="27"/>
      <c r="S344" s="27"/>
      <c r="T344" s="31"/>
      <c r="U344" s="99"/>
    </row>
    <row r="345" spans="1:21" x14ac:dyDescent="0.2">
      <c r="A345" s="87" t="s">
        <v>999</v>
      </c>
      <c r="B345" s="26" t="s">
        <v>2452</v>
      </c>
      <c r="C345" s="31"/>
      <c r="D345" s="31"/>
      <c r="E345" s="31"/>
      <c r="F345" s="31"/>
      <c r="G345" s="31"/>
      <c r="H345" s="27"/>
      <c r="I345" s="27"/>
      <c r="J345" s="27">
        <v>7</v>
      </c>
      <c r="K345" s="31">
        <f t="shared" si="30"/>
        <v>0</v>
      </c>
      <c r="L345" s="31">
        <f t="shared" si="31"/>
        <v>0</v>
      </c>
      <c r="M345" s="31">
        <f t="shared" si="32"/>
        <v>0</v>
      </c>
      <c r="N345" s="31"/>
      <c r="O345" s="31"/>
      <c r="P345" s="31"/>
      <c r="Q345" s="31"/>
      <c r="R345" s="27"/>
      <c r="S345" s="27"/>
      <c r="T345" s="31"/>
      <c r="U345" s="99"/>
    </row>
    <row r="346" spans="1:21" x14ac:dyDescent="0.2">
      <c r="A346" s="87" t="s">
        <v>970</v>
      </c>
      <c r="B346" s="26" t="s">
        <v>2452</v>
      </c>
      <c r="C346" s="31">
        <v>0</v>
      </c>
      <c r="D346" s="31">
        <v>0</v>
      </c>
      <c r="E346" s="31">
        <v>1</v>
      </c>
      <c r="F346" s="31">
        <v>0</v>
      </c>
      <c r="G346" s="31">
        <v>0</v>
      </c>
      <c r="H346" s="27">
        <v>5</v>
      </c>
      <c r="I346" s="27"/>
      <c r="J346" s="27">
        <v>7</v>
      </c>
      <c r="K346" s="31">
        <f t="shared" si="30"/>
        <v>0.7142857142857143</v>
      </c>
      <c r="L346" s="31">
        <f t="shared" si="31"/>
        <v>0.7142857142857143</v>
      </c>
      <c r="M346" s="31">
        <f t="shared" si="32"/>
        <v>0</v>
      </c>
      <c r="N346" s="31">
        <f t="shared" si="28"/>
        <v>1</v>
      </c>
      <c r="O346" s="31">
        <f t="shared" si="29"/>
        <v>0</v>
      </c>
      <c r="P346" s="31">
        <v>1</v>
      </c>
      <c r="Q346" s="31">
        <v>0</v>
      </c>
      <c r="R346" s="27">
        <v>2</v>
      </c>
      <c r="S346" s="27">
        <v>0</v>
      </c>
      <c r="T346" s="31">
        <v>1</v>
      </c>
      <c r="U346" s="99">
        <v>0</v>
      </c>
    </row>
    <row r="347" spans="1:21" x14ac:dyDescent="0.2">
      <c r="A347" s="87" t="s">
        <v>997</v>
      </c>
      <c r="B347" s="26" t="s">
        <v>2452</v>
      </c>
      <c r="C347" s="31"/>
      <c r="D347" s="31"/>
      <c r="E347" s="31"/>
      <c r="F347" s="31"/>
      <c r="G347" s="31"/>
      <c r="H347" s="27"/>
      <c r="I347" s="27"/>
      <c r="J347" s="27">
        <v>7</v>
      </c>
      <c r="K347" s="31">
        <f t="shared" si="30"/>
        <v>0</v>
      </c>
      <c r="L347" s="31">
        <f t="shared" si="31"/>
        <v>0</v>
      </c>
      <c r="M347" s="31">
        <f t="shared" si="32"/>
        <v>0</v>
      </c>
      <c r="N347" s="31"/>
      <c r="O347" s="31"/>
      <c r="P347" s="31"/>
      <c r="Q347" s="31"/>
      <c r="R347" s="27"/>
      <c r="S347" s="27"/>
      <c r="T347" s="31"/>
      <c r="U347" s="99"/>
    </row>
    <row r="348" spans="1:21" x14ac:dyDescent="0.2">
      <c r="A348" s="87" t="s">
        <v>976</v>
      </c>
      <c r="B348" s="26" t="s">
        <v>2452</v>
      </c>
      <c r="C348" s="31"/>
      <c r="D348" s="31"/>
      <c r="E348" s="31"/>
      <c r="F348" s="31"/>
      <c r="G348" s="31"/>
      <c r="H348" s="27"/>
      <c r="I348" s="27"/>
      <c r="J348" s="27">
        <v>7</v>
      </c>
      <c r="K348" s="31">
        <f t="shared" si="30"/>
        <v>0</v>
      </c>
      <c r="L348" s="31">
        <f t="shared" si="31"/>
        <v>0</v>
      </c>
      <c r="M348" s="31">
        <f t="shared" si="32"/>
        <v>0</v>
      </c>
      <c r="N348" s="31"/>
      <c r="O348" s="31"/>
      <c r="P348" s="31"/>
      <c r="Q348" s="31"/>
      <c r="R348" s="27"/>
      <c r="S348" s="27"/>
      <c r="T348" s="31"/>
      <c r="U348" s="99"/>
    </row>
    <row r="349" spans="1:21" x14ac:dyDescent="0.2">
      <c r="A349" s="87" t="s">
        <v>971</v>
      </c>
      <c r="B349" s="26" t="s">
        <v>2452</v>
      </c>
      <c r="C349" s="31"/>
      <c r="D349" s="31"/>
      <c r="E349" s="31"/>
      <c r="F349" s="31"/>
      <c r="G349" s="31"/>
      <c r="H349" s="27"/>
      <c r="I349" s="27"/>
      <c r="J349" s="27">
        <v>7</v>
      </c>
      <c r="K349" s="31">
        <f t="shared" si="30"/>
        <v>0</v>
      </c>
      <c r="L349" s="31">
        <f t="shared" si="31"/>
        <v>0</v>
      </c>
      <c r="M349" s="31">
        <f t="shared" si="32"/>
        <v>0</v>
      </c>
      <c r="N349" s="31"/>
      <c r="O349" s="31"/>
      <c r="P349" s="31"/>
      <c r="Q349" s="31"/>
      <c r="R349" s="27"/>
      <c r="S349" s="27"/>
      <c r="T349" s="31"/>
      <c r="U349" s="99"/>
    </row>
    <row r="350" spans="1:21" x14ac:dyDescent="0.2">
      <c r="A350" s="87" t="s">
        <v>969</v>
      </c>
      <c r="B350" s="26" t="s">
        <v>2452</v>
      </c>
      <c r="C350" s="31"/>
      <c r="D350" s="31"/>
      <c r="E350" s="31"/>
      <c r="F350" s="31"/>
      <c r="G350" s="31"/>
      <c r="H350" s="27"/>
      <c r="I350" s="27"/>
      <c r="J350" s="27">
        <v>7</v>
      </c>
      <c r="K350" s="31">
        <f t="shared" si="30"/>
        <v>0</v>
      </c>
      <c r="L350" s="31">
        <f t="shared" si="31"/>
        <v>0</v>
      </c>
      <c r="M350" s="31">
        <f t="shared" si="32"/>
        <v>0</v>
      </c>
      <c r="N350" s="31"/>
      <c r="O350" s="31"/>
      <c r="P350" s="31"/>
      <c r="Q350" s="31"/>
      <c r="R350" s="27"/>
      <c r="S350" s="27"/>
      <c r="T350" s="31"/>
      <c r="U350" s="99"/>
    </row>
    <row r="351" spans="1:21" x14ac:dyDescent="0.2">
      <c r="A351" s="87" t="s">
        <v>966</v>
      </c>
      <c r="B351" s="26" t="s">
        <v>2452</v>
      </c>
      <c r="C351" s="31">
        <v>0.5</v>
      </c>
      <c r="D351" s="31">
        <v>0</v>
      </c>
      <c r="E351" s="31">
        <v>0.5</v>
      </c>
      <c r="F351" s="31">
        <v>0</v>
      </c>
      <c r="G351" s="31">
        <v>0</v>
      </c>
      <c r="H351" s="27">
        <v>6</v>
      </c>
      <c r="I351" s="27"/>
      <c r="J351" s="27">
        <v>7</v>
      </c>
      <c r="K351" s="31">
        <f t="shared" si="30"/>
        <v>0.8571428571428571</v>
      </c>
      <c r="L351" s="31">
        <f t="shared" si="31"/>
        <v>0.8571428571428571</v>
      </c>
      <c r="M351" s="31">
        <f t="shared" si="32"/>
        <v>0</v>
      </c>
      <c r="N351" s="31">
        <f t="shared" si="28"/>
        <v>1</v>
      </c>
      <c r="O351" s="31">
        <f t="shared" si="29"/>
        <v>0</v>
      </c>
      <c r="P351" s="31"/>
      <c r="Q351" s="31"/>
      <c r="R351" s="27"/>
      <c r="S351" s="27"/>
      <c r="T351" s="31"/>
      <c r="U351" s="99"/>
    </row>
    <row r="352" spans="1:21" x14ac:dyDescent="0.2">
      <c r="A352" s="87" t="s">
        <v>988</v>
      </c>
      <c r="B352" s="26" t="s">
        <v>2452</v>
      </c>
      <c r="C352" s="31">
        <v>0</v>
      </c>
      <c r="D352" s="31">
        <v>0</v>
      </c>
      <c r="E352" s="31">
        <v>1</v>
      </c>
      <c r="F352" s="31">
        <v>0</v>
      </c>
      <c r="G352" s="31">
        <v>0</v>
      </c>
      <c r="H352" s="27">
        <v>7</v>
      </c>
      <c r="I352" s="27"/>
      <c r="J352" s="27">
        <v>7</v>
      </c>
      <c r="K352" s="31">
        <f t="shared" si="30"/>
        <v>1</v>
      </c>
      <c r="L352" s="31">
        <f t="shared" si="31"/>
        <v>1</v>
      </c>
      <c r="M352" s="31">
        <f t="shared" si="32"/>
        <v>0</v>
      </c>
      <c r="N352" s="31">
        <f t="shared" si="28"/>
        <v>1</v>
      </c>
      <c r="O352" s="31">
        <f t="shared" si="29"/>
        <v>0</v>
      </c>
      <c r="P352" s="31">
        <v>1</v>
      </c>
      <c r="Q352" s="31">
        <v>0</v>
      </c>
      <c r="R352" s="27">
        <v>2</v>
      </c>
      <c r="S352" s="27">
        <v>0</v>
      </c>
      <c r="T352" s="31">
        <v>1</v>
      </c>
      <c r="U352" s="99">
        <v>0</v>
      </c>
    </row>
    <row r="353" spans="1:21" x14ac:dyDescent="0.2">
      <c r="A353" s="87" t="s">
        <v>978</v>
      </c>
      <c r="B353" s="26" t="s">
        <v>2452</v>
      </c>
      <c r="C353" s="31"/>
      <c r="D353" s="31"/>
      <c r="E353" s="31"/>
      <c r="F353" s="31"/>
      <c r="G353" s="31"/>
      <c r="H353" s="27">
        <v>1</v>
      </c>
      <c r="I353" s="27"/>
      <c r="J353" s="27">
        <v>6</v>
      </c>
      <c r="K353" s="31">
        <f t="shared" si="30"/>
        <v>0.16666666666666666</v>
      </c>
      <c r="L353" s="31">
        <f t="shared" si="31"/>
        <v>0.16666666666666666</v>
      </c>
      <c r="M353" s="31">
        <f t="shared" si="32"/>
        <v>0</v>
      </c>
      <c r="N353" s="31">
        <f t="shared" si="28"/>
        <v>1</v>
      </c>
      <c r="O353" s="31">
        <f t="shared" si="29"/>
        <v>0</v>
      </c>
      <c r="P353" s="31">
        <v>1</v>
      </c>
      <c r="Q353" s="31">
        <v>0</v>
      </c>
      <c r="R353" s="27">
        <v>1</v>
      </c>
      <c r="S353" s="27">
        <v>0</v>
      </c>
      <c r="T353" s="31">
        <v>1</v>
      </c>
      <c r="U353" s="99">
        <v>0</v>
      </c>
    </row>
    <row r="354" spans="1:21" x14ac:dyDescent="0.2">
      <c r="A354" s="87" t="s">
        <v>1019</v>
      </c>
      <c r="B354" s="26" t="s">
        <v>2452</v>
      </c>
      <c r="C354" s="31"/>
      <c r="D354" s="31"/>
      <c r="E354" s="31"/>
      <c r="F354" s="31"/>
      <c r="G354" s="31"/>
      <c r="H354" s="27">
        <v>2</v>
      </c>
      <c r="I354" s="27"/>
      <c r="J354" s="27">
        <v>6</v>
      </c>
      <c r="K354" s="31">
        <f t="shared" si="30"/>
        <v>0.33333333333333331</v>
      </c>
      <c r="L354" s="31">
        <f t="shared" si="31"/>
        <v>0.33333333333333331</v>
      </c>
      <c r="M354" s="31">
        <f t="shared" si="32"/>
        <v>0</v>
      </c>
      <c r="N354" s="31">
        <f t="shared" si="28"/>
        <v>1</v>
      </c>
      <c r="O354" s="31">
        <f t="shared" si="29"/>
        <v>0</v>
      </c>
      <c r="P354" s="31"/>
      <c r="Q354" s="31"/>
      <c r="R354" s="27"/>
      <c r="S354" s="27"/>
      <c r="T354" s="31"/>
      <c r="U354" s="99"/>
    </row>
    <row r="355" spans="1:21" x14ac:dyDescent="0.2">
      <c r="A355" s="87" t="s">
        <v>989</v>
      </c>
      <c r="B355" s="26" t="s">
        <v>2452</v>
      </c>
      <c r="C355" s="31"/>
      <c r="D355" s="31"/>
      <c r="E355" s="31"/>
      <c r="F355" s="31"/>
      <c r="G355" s="31"/>
      <c r="H355" s="27"/>
      <c r="I355" s="27"/>
      <c r="J355" s="27">
        <v>6</v>
      </c>
      <c r="K355" s="31">
        <f t="shared" si="30"/>
        <v>0</v>
      </c>
      <c r="L355" s="31">
        <f t="shared" si="31"/>
        <v>0</v>
      </c>
      <c r="M355" s="31">
        <f t="shared" si="32"/>
        <v>0</v>
      </c>
      <c r="N355" s="31"/>
      <c r="O355" s="31"/>
      <c r="P355" s="31"/>
      <c r="Q355" s="31"/>
      <c r="R355" s="27"/>
      <c r="S355" s="27"/>
      <c r="T355" s="31"/>
      <c r="U355" s="99"/>
    </row>
    <row r="356" spans="1:21" x14ac:dyDescent="0.2">
      <c r="A356" s="87" t="s">
        <v>1005</v>
      </c>
      <c r="B356" s="26" t="s">
        <v>2452</v>
      </c>
      <c r="C356" s="31"/>
      <c r="D356" s="31"/>
      <c r="E356" s="31"/>
      <c r="F356" s="31"/>
      <c r="G356" s="31"/>
      <c r="H356" s="27"/>
      <c r="I356" s="27"/>
      <c r="J356" s="27">
        <v>6</v>
      </c>
      <c r="K356" s="31">
        <f t="shared" si="30"/>
        <v>0</v>
      </c>
      <c r="L356" s="31">
        <f t="shared" si="31"/>
        <v>0</v>
      </c>
      <c r="M356" s="31">
        <f t="shared" si="32"/>
        <v>0</v>
      </c>
      <c r="N356" s="31"/>
      <c r="O356" s="31"/>
      <c r="P356" s="31"/>
      <c r="Q356" s="31"/>
      <c r="R356" s="27"/>
      <c r="S356" s="27"/>
      <c r="T356" s="31"/>
      <c r="U356" s="99"/>
    </row>
    <row r="357" spans="1:21" x14ac:dyDescent="0.2">
      <c r="A357" s="87" t="s">
        <v>1003</v>
      </c>
      <c r="B357" s="26" t="s">
        <v>2514</v>
      </c>
      <c r="C357" s="31">
        <v>0</v>
      </c>
      <c r="D357" s="31">
        <v>0</v>
      </c>
      <c r="E357" s="31">
        <v>1</v>
      </c>
      <c r="F357" s="31">
        <v>0</v>
      </c>
      <c r="G357" s="31">
        <v>0</v>
      </c>
      <c r="H357" s="27">
        <v>6</v>
      </c>
      <c r="I357" s="27"/>
      <c r="J357" s="27">
        <v>6</v>
      </c>
      <c r="K357" s="31">
        <f t="shared" si="30"/>
        <v>1</v>
      </c>
      <c r="L357" s="31">
        <f t="shared" si="31"/>
        <v>1</v>
      </c>
      <c r="M357" s="31">
        <f t="shared" si="32"/>
        <v>0</v>
      </c>
      <c r="N357" s="31">
        <f t="shared" si="28"/>
        <v>1</v>
      </c>
      <c r="O357" s="31">
        <f t="shared" si="29"/>
        <v>0</v>
      </c>
      <c r="P357" s="31"/>
      <c r="Q357" s="31"/>
      <c r="R357" s="27"/>
      <c r="S357" s="27"/>
      <c r="T357" s="31"/>
      <c r="U357" s="99"/>
    </row>
    <row r="358" spans="1:21" x14ac:dyDescent="0.2">
      <c r="A358" s="87" t="s">
        <v>1025</v>
      </c>
      <c r="B358" s="26" t="s">
        <v>2452</v>
      </c>
      <c r="C358" s="31"/>
      <c r="D358" s="31"/>
      <c r="E358" s="31"/>
      <c r="F358" s="31"/>
      <c r="G358" s="31"/>
      <c r="H358" s="27"/>
      <c r="I358" s="27"/>
      <c r="J358" s="27">
        <v>6</v>
      </c>
      <c r="K358" s="31">
        <f t="shared" si="30"/>
        <v>0</v>
      </c>
      <c r="L358" s="31">
        <f t="shared" si="31"/>
        <v>0</v>
      </c>
      <c r="M358" s="31">
        <f t="shared" si="32"/>
        <v>0</v>
      </c>
      <c r="N358" s="31"/>
      <c r="O358" s="31"/>
      <c r="P358" s="31"/>
      <c r="Q358" s="31"/>
      <c r="R358" s="27"/>
      <c r="S358" s="27"/>
      <c r="T358" s="31"/>
      <c r="U358" s="99"/>
    </row>
    <row r="359" spans="1:21" x14ac:dyDescent="0.2">
      <c r="A359" s="87" t="s">
        <v>1021</v>
      </c>
      <c r="B359" s="26" t="s">
        <v>2452</v>
      </c>
      <c r="C359" s="31"/>
      <c r="D359" s="31"/>
      <c r="E359" s="31"/>
      <c r="F359" s="31"/>
      <c r="G359" s="31"/>
      <c r="H359" s="27">
        <v>4</v>
      </c>
      <c r="I359" s="27"/>
      <c r="J359" s="27">
        <v>5</v>
      </c>
      <c r="K359" s="31">
        <f t="shared" si="30"/>
        <v>0.8</v>
      </c>
      <c r="L359" s="31">
        <f t="shared" si="31"/>
        <v>0.8</v>
      </c>
      <c r="M359" s="31">
        <f t="shared" si="32"/>
        <v>0</v>
      </c>
      <c r="N359" s="31">
        <f t="shared" si="28"/>
        <v>1</v>
      </c>
      <c r="O359" s="31">
        <f t="shared" si="29"/>
        <v>0</v>
      </c>
      <c r="P359" s="31"/>
      <c r="Q359" s="31"/>
      <c r="R359" s="27"/>
      <c r="S359" s="27"/>
      <c r="T359" s="31"/>
      <c r="U359" s="99"/>
    </row>
    <row r="360" spans="1:21" x14ac:dyDescent="0.2">
      <c r="A360" s="87" t="s">
        <v>982</v>
      </c>
      <c r="B360" s="26" t="s">
        <v>2452</v>
      </c>
      <c r="C360" s="31"/>
      <c r="D360" s="31"/>
      <c r="E360" s="31"/>
      <c r="F360" s="31"/>
      <c r="G360" s="31"/>
      <c r="H360" s="27"/>
      <c r="I360" s="27"/>
      <c r="J360" s="27">
        <v>5</v>
      </c>
      <c r="K360" s="31">
        <f t="shared" si="30"/>
        <v>0</v>
      </c>
      <c r="L360" s="31">
        <f t="shared" si="31"/>
        <v>0</v>
      </c>
      <c r="M360" s="31">
        <f t="shared" si="32"/>
        <v>0</v>
      </c>
      <c r="N360" s="31"/>
      <c r="O360" s="31"/>
      <c r="P360" s="31"/>
      <c r="Q360" s="31"/>
      <c r="R360" s="27"/>
      <c r="S360" s="27"/>
      <c r="T360" s="31"/>
      <c r="U360" s="99"/>
    </row>
    <row r="361" spans="1:21" x14ac:dyDescent="0.2">
      <c r="A361" s="87" t="s">
        <v>1000</v>
      </c>
      <c r="B361" s="26" t="s">
        <v>2452</v>
      </c>
      <c r="C361" s="31"/>
      <c r="D361" s="31"/>
      <c r="E361" s="31"/>
      <c r="F361" s="31"/>
      <c r="G361" s="31"/>
      <c r="H361" s="27">
        <v>1</v>
      </c>
      <c r="I361" s="27"/>
      <c r="J361" s="27">
        <v>5</v>
      </c>
      <c r="K361" s="31">
        <f t="shared" si="30"/>
        <v>0.2</v>
      </c>
      <c r="L361" s="31">
        <f t="shared" si="31"/>
        <v>0.2</v>
      </c>
      <c r="M361" s="31">
        <f t="shared" si="32"/>
        <v>0</v>
      </c>
      <c r="N361" s="31">
        <f t="shared" si="28"/>
        <v>1</v>
      </c>
      <c r="O361" s="31">
        <f t="shared" si="29"/>
        <v>0</v>
      </c>
      <c r="P361" s="31">
        <v>1</v>
      </c>
      <c r="Q361" s="31">
        <v>0</v>
      </c>
      <c r="R361" s="27">
        <v>1</v>
      </c>
      <c r="S361" s="27">
        <v>0</v>
      </c>
      <c r="T361" s="31">
        <v>1</v>
      </c>
      <c r="U361" s="99">
        <v>0</v>
      </c>
    </row>
    <row r="362" spans="1:21" x14ac:dyDescent="0.2">
      <c r="A362" s="87" t="s">
        <v>1022</v>
      </c>
      <c r="B362" s="26" t="s">
        <v>2481</v>
      </c>
      <c r="C362" s="31"/>
      <c r="D362" s="31"/>
      <c r="E362" s="31"/>
      <c r="F362" s="31"/>
      <c r="G362" s="31"/>
      <c r="H362" s="27"/>
      <c r="I362" s="27"/>
      <c r="J362" s="27">
        <v>5</v>
      </c>
      <c r="K362" s="31">
        <f t="shared" si="30"/>
        <v>0</v>
      </c>
      <c r="L362" s="31">
        <f t="shared" si="31"/>
        <v>0</v>
      </c>
      <c r="M362" s="31">
        <f t="shared" si="32"/>
        <v>0</v>
      </c>
      <c r="N362" s="31"/>
      <c r="O362" s="31"/>
      <c r="P362" s="31"/>
      <c r="Q362" s="31"/>
      <c r="R362" s="27"/>
      <c r="S362" s="27"/>
      <c r="T362" s="31"/>
      <c r="U362" s="99"/>
    </row>
    <row r="363" spans="1:21" x14ac:dyDescent="0.2">
      <c r="A363" s="87" t="s">
        <v>1020</v>
      </c>
      <c r="B363" s="26" t="s">
        <v>2452</v>
      </c>
      <c r="C363" s="31"/>
      <c r="D363" s="31"/>
      <c r="E363" s="31"/>
      <c r="F363" s="31"/>
      <c r="G363" s="31"/>
      <c r="H363" s="27"/>
      <c r="I363" s="27"/>
      <c r="J363" s="27">
        <v>5</v>
      </c>
      <c r="K363" s="31">
        <f t="shared" si="30"/>
        <v>0</v>
      </c>
      <c r="L363" s="31">
        <f t="shared" si="31"/>
        <v>0</v>
      </c>
      <c r="M363" s="31">
        <f t="shared" si="32"/>
        <v>0</v>
      </c>
      <c r="N363" s="31"/>
      <c r="O363" s="31"/>
      <c r="P363" s="31"/>
      <c r="Q363" s="31"/>
      <c r="R363" s="27"/>
      <c r="S363" s="27"/>
      <c r="T363" s="31"/>
      <c r="U363" s="99"/>
    </row>
    <row r="364" spans="1:21" x14ac:dyDescent="0.2">
      <c r="A364" s="87" t="s">
        <v>977</v>
      </c>
      <c r="B364" s="26" t="s">
        <v>2452</v>
      </c>
      <c r="C364" s="31"/>
      <c r="D364" s="31"/>
      <c r="E364" s="31"/>
      <c r="F364" s="31"/>
      <c r="G364" s="31"/>
      <c r="H364" s="27"/>
      <c r="I364" s="27"/>
      <c r="J364" s="27">
        <v>5</v>
      </c>
      <c r="K364" s="31">
        <f t="shared" si="30"/>
        <v>0</v>
      </c>
      <c r="L364" s="31">
        <f t="shared" si="31"/>
        <v>0</v>
      </c>
      <c r="M364" s="31">
        <f t="shared" si="32"/>
        <v>0</v>
      </c>
      <c r="N364" s="31"/>
      <c r="O364" s="31"/>
      <c r="P364" s="31"/>
      <c r="Q364" s="31"/>
      <c r="R364" s="27"/>
      <c r="S364" s="27"/>
      <c r="T364" s="31"/>
      <c r="U364" s="99"/>
    </row>
    <row r="365" spans="1:21" x14ac:dyDescent="0.2">
      <c r="A365" s="87" t="s">
        <v>1013</v>
      </c>
      <c r="B365" s="26" t="s">
        <v>2452</v>
      </c>
      <c r="C365" s="31"/>
      <c r="D365" s="31"/>
      <c r="E365" s="31"/>
      <c r="F365" s="31"/>
      <c r="G365" s="31"/>
      <c r="H365" s="27"/>
      <c r="I365" s="27"/>
      <c r="J365" s="27">
        <v>4</v>
      </c>
      <c r="K365" s="31">
        <f t="shared" si="30"/>
        <v>0</v>
      </c>
      <c r="L365" s="31">
        <f t="shared" si="31"/>
        <v>0</v>
      </c>
      <c r="M365" s="31">
        <f t="shared" si="32"/>
        <v>0</v>
      </c>
      <c r="N365" s="31"/>
      <c r="O365" s="31"/>
      <c r="P365" s="31"/>
      <c r="Q365" s="31"/>
      <c r="R365" s="27"/>
      <c r="S365" s="27"/>
      <c r="T365" s="31"/>
      <c r="U365" s="99"/>
    </row>
    <row r="366" spans="1:21" x14ac:dyDescent="0.2">
      <c r="A366" s="87" t="s">
        <v>975</v>
      </c>
      <c r="B366" s="26" t="s">
        <v>2452</v>
      </c>
      <c r="C366" s="31">
        <v>0.5</v>
      </c>
      <c r="D366" s="31">
        <v>0</v>
      </c>
      <c r="E366" s="31">
        <v>0.5</v>
      </c>
      <c r="F366" s="31">
        <v>0</v>
      </c>
      <c r="G366" s="31">
        <v>0</v>
      </c>
      <c r="H366" s="27">
        <v>4</v>
      </c>
      <c r="I366" s="27"/>
      <c r="J366" s="27">
        <v>4</v>
      </c>
      <c r="K366" s="31">
        <f t="shared" si="30"/>
        <v>1</v>
      </c>
      <c r="L366" s="31">
        <f t="shared" si="31"/>
        <v>1</v>
      </c>
      <c r="M366" s="31">
        <f t="shared" si="32"/>
        <v>0</v>
      </c>
      <c r="N366" s="31">
        <f t="shared" si="28"/>
        <v>1</v>
      </c>
      <c r="O366" s="31">
        <f t="shared" si="29"/>
        <v>0</v>
      </c>
      <c r="P366" s="31">
        <v>1</v>
      </c>
      <c r="Q366" s="31">
        <v>0</v>
      </c>
      <c r="R366" s="27">
        <v>2</v>
      </c>
      <c r="S366" s="27">
        <v>0</v>
      </c>
      <c r="T366" s="31">
        <v>1</v>
      </c>
      <c r="U366" s="99">
        <v>0</v>
      </c>
    </row>
    <row r="367" spans="1:21" x14ac:dyDescent="0.2">
      <c r="A367" s="87" t="s">
        <v>1014</v>
      </c>
      <c r="B367" s="26" t="s">
        <v>2452</v>
      </c>
      <c r="C367" s="31"/>
      <c r="D367" s="31"/>
      <c r="E367" s="31"/>
      <c r="F367" s="31"/>
      <c r="G367" s="31"/>
      <c r="H367" s="27"/>
      <c r="I367" s="27"/>
      <c r="J367" s="27">
        <v>4</v>
      </c>
      <c r="K367" s="31">
        <f t="shared" si="30"/>
        <v>0</v>
      </c>
      <c r="L367" s="31">
        <f t="shared" si="31"/>
        <v>0</v>
      </c>
      <c r="M367" s="31">
        <f t="shared" si="32"/>
        <v>0</v>
      </c>
      <c r="N367" s="31"/>
      <c r="O367" s="31"/>
      <c r="P367" s="31"/>
      <c r="Q367" s="31"/>
      <c r="R367" s="27"/>
      <c r="S367" s="27"/>
      <c r="T367" s="31"/>
      <c r="U367" s="99"/>
    </row>
    <row r="368" spans="1:21" x14ac:dyDescent="0.2">
      <c r="A368" s="87" t="s">
        <v>998</v>
      </c>
      <c r="B368" s="26" t="s">
        <v>2452</v>
      </c>
      <c r="C368" s="31"/>
      <c r="D368" s="31"/>
      <c r="E368" s="31"/>
      <c r="F368" s="31"/>
      <c r="G368" s="31"/>
      <c r="H368" s="27">
        <v>2</v>
      </c>
      <c r="I368" s="27"/>
      <c r="J368" s="27">
        <v>4</v>
      </c>
      <c r="K368" s="31">
        <f t="shared" si="30"/>
        <v>0.5</v>
      </c>
      <c r="L368" s="31">
        <f t="shared" si="31"/>
        <v>0.5</v>
      </c>
      <c r="M368" s="31">
        <f t="shared" si="32"/>
        <v>0</v>
      </c>
      <c r="N368" s="31">
        <f t="shared" si="28"/>
        <v>1</v>
      </c>
      <c r="O368" s="31">
        <f t="shared" si="29"/>
        <v>0</v>
      </c>
      <c r="P368" s="31"/>
      <c r="Q368" s="31"/>
      <c r="R368" s="27"/>
      <c r="S368" s="27"/>
      <c r="T368" s="31"/>
      <c r="U368" s="99"/>
    </row>
    <row r="369" spans="1:21" x14ac:dyDescent="0.2">
      <c r="A369" s="87" t="s">
        <v>980</v>
      </c>
      <c r="B369" s="26" t="s">
        <v>2452</v>
      </c>
      <c r="C369" s="31"/>
      <c r="D369" s="31"/>
      <c r="E369" s="31"/>
      <c r="F369" s="31"/>
      <c r="G369" s="31"/>
      <c r="H369" s="27"/>
      <c r="I369" s="27"/>
      <c r="J369" s="27">
        <v>4</v>
      </c>
      <c r="K369" s="31">
        <f t="shared" si="30"/>
        <v>0</v>
      </c>
      <c r="L369" s="31">
        <f t="shared" si="31"/>
        <v>0</v>
      </c>
      <c r="M369" s="31">
        <f t="shared" si="32"/>
        <v>0</v>
      </c>
      <c r="N369" s="31"/>
      <c r="O369" s="31"/>
      <c r="P369" s="31"/>
      <c r="Q369" s="31"/>
      <c r="R369" s="27"/>
      <c r="S369" s="27"/>
      <c r="T369" s="31"/>
      <c r="U369" s="99"/>
    </row>
    <row r="370" spans="1:21" x14ac:dyDescent="0.2">
      <c r="A370" s="87" t="s">
        <v>996</v>
      </c>
      <c r="B370" s="26" t="s">
        <v>2452</v>
      </c>
      <c r="C370" s="31"/>
      <c r="D370" s="31"/>
      <c r="E370" s="31"/>
      <c r="F370" s="31"/>
      <c r="G370" s="31"/>
      <c r="H370" s="27">
        <v>3</v>
      </c>
      <c r="I370" s="27"/>
      <c r="J370" s="27">
        <v>4</v>
      </c>
      <c r="K370" s="31">
        <f t="shared" si="30"/>
        <v>0.75</v>
      </c>
      <c r="L370" s="31">
        <f t="shared" si="31"/>
        <v>0.75</v>
      </c>
      <c r="M370" s="31">
        <f t="shared" si="32"/>
        <v>0</v>
      </c>
      <c r="N370" s="31">
        <f t="shared" si="28"/>
        <v>1</v>
      </c>
      <c r="O370" s="31">
        <f t="shared" si="29"/>
        <v>0</v>
      </c>
      <c r="P370" s="31"/>
      <c r="Q370" s="31"/>
      <c r="R370" s="27"/>
      <c r="S370" s="27"/>
      <c r="T370" s="31"/>
      <c r="U370" s="99"/>
    </row>
    <row r="371" spans="1:21" x14ac:dyDescent="0.2">
      <c r="A371" s="87" t="s">
        <v>1006</v>
      </c>
      <c r="B371" s="26" t="s">
        <v>2452</v>
      </c>
      <c r="C371" s="31">
        <v>0</v>
      </c>
      <c r="D371" s="31">
        <v>0</v>
      </c>
      <c r="E371" s="31">
        <v>1</v>
      </c>
      <c r="F371" s="31">
        <v>0</v>
      </c>
      <c r="G371" s="31">
        <v>0</v>
      </c>
      <c r="H371" s="27">
        <v>3</v>
      </c>
      <c r="I371" s="27"/>
      <c r="J371" s="27">
        <v>3</v>
      </c>
      <c r="K371" s="31">
        <f t="shared" si="30"/>
        <v>1</v>
      </c>
      <c r="L371" s="31">
        <f t="shared" si="31"/>
        <v>1</v>
      </c>
      <c r="M371" s="31">
        <f t="shared" si="32"/>
        <v>0</v>
      </c>
      <c r="N371" s="31">
        <f t="shared" si="28"/>
        <v>1</v>
      </c>
      <c r="O371" s="31">
        <f t="shared" si="29"/>
        <v>0</v>
      </c>
      <c r="P371" s="31"/>
      <c r="Q371" s="31"/>
      <c r="R371" s="27"/>
      <c r="S371" s="27"/>
      <c r="T371" s="31"/>
      <c r="U371" s="99"/>
    </row>
    <row r="372" spans="1:21" x14ac:dyDescent="0.2">
      <c r="A372" s="87" t="s">
        <v>993</v>
      </c>
      <c r="B372" s="26" t="s">
        <v>2472</v>
      </c>
      <c r="C372" s="31"/>
      <c r="D372" s="31"/>
      <c r="E372" s="31"/>
      <c r="F372" s="31"/>
      <c r="G372" s="31"/>
      <c r="H372" s="27">
        <v>2</v>
      </c>
      <c r="I372" s="27"/>
      <c r="J372" s="27">
        <v>3</v>
      </c>
      <c r="K372" s="31">
        <f t="shared" si="30"/>
        <v>0.66666666666666663</v>
      </c>
      <c r="L372" s="31">
        <f t="shared" si="31"/>
        <v>0.66666666666666663</v>
      </c>
      <c r="M372" s="31">
        <f t="shared" si="32"/>
        <v>0</v>
      </c>
      <c r="N372" s="31">
        <f t="shared" si="28"/>
        <v>1</v>
      </c>
      <c r="O372" s="31">
        <f t="shared" si="29"/>
        <v>0</v>
      </c>
      <c r="P372" s="31"/>
      <c r="Q372" s="31"/>
      <c r="R372" s="27"/>
      <c r="S372" s="27"/>
      <c r="T372" s="31"/>
      <c r="U372" s="99"/>
    </row>
    <row r="373" spans="1:21" x14ac:dyDescent="0.2">
      <c r="A373" s="87" t="s">
        <v>1016</v>
      </c>
      <c r="B373" s="26" t="s">
        <v>2479</v>
      </c>
      <c r="C373" s="31"/>
      <c r="D373" s="31"/>
      <c r="E373" s="31"/>
      <c r="F373" s="31"/>
      <c r="G373" s="31"/>
      <c r="H373" s="27"/>
      <c r="I373" s="27"/>
      <c r="J373" s="27">
        <v>3</v>
      </c>
      <c r="K373" s="31">
        <f t="shared" si="30"/>
        <v>0</v>
      </c>
      <c r="L373" s="31">
        <f t="shared" si="31"/>
        <v>0</v>
      </c>
      <c r="M373" s="31">
        <f t="shared" si="32"/>
        <v>0</v>
      </c>
      <c r="N373" s="31"/>
      <c r="O373" s="31"/>
      <c r="P373" s="31"/>
      <c r="Q373" s="31"/>
      <c r="R373" s="27"/>
      <c r="S373" s="27"/>
      <c r="T373" s="31"/>
      <c r="U373" s="99"/>
    </row>
    <row r="374" spans="1:21" x14ac:dyDescent="0.2">
      <c r="A374" s="87" t="s">
        <v>994</v>
      </c>
      <c r="B374" s="26" t="s">
        <v>2452</v>
      </c>
      <c r="C374" s="31">
        <v>0</v>
      </c>
      <c r="D374" s="31">
        <v>0</v>
      </c>
      <c r="E374" s="31">
        <v>1</v>
      </c>
      <c r="F374" s="31">
        <v>0</v>
      </c>
      <c r="G374" s="31">
        <v>0</v>
      </c>
      <c r="H374" s="27">
        <v>3</v>
      </c>
      <c r="I374" s="27"/>
      <c r="J374" s="27">
        <v>3</v>
      </c>
      <c r="K374" s="31">
        <f t="shared" si="30"/>
        <v>1</v>
      </c>
      <c r="L374" s="31">
        <f t="shared" si="31"/>
        <v>1</v>
      </c>
      <c r="M374" s="31">
        <f t="shared" si="32"/>
        <v>0</v>
      </c>
      <c r="N374" s="31">
        <f t="shared" si="28"/>
        <v>1</v>
      </c>
      <c r="O374" s="31">
        <f t="shared" si="29"/>
        <v>0</v>
      </c>
      <c r="P374" s="31"/>
      <c r="Q374" s="31"/>
      <c r="R374" s="27"/>
      <c r="S374" s="27"/>
      <c r="T374" s="31"/>
      <c r="U374" s="99"/>
    </row>
    <row r="375" spans="1:21" x14ac:dyDescent="0.2">
      <c r="A375" s="87" t="s">
        <v>990</v>
      </c>
      <c r="B375" s="26" t="s">
        <v>2452</v>
      </c>
      <c r="C375" s="31">
        <v>0.5</v>
      </c>
      <c r="D375" s="31">
        <v>0</v>
      </c>
      <c r="E375" s="31">
        <v>0.5</v>
      </c>
      <c r="F375" s="31">
        <v>0</v>
      </c>
      <c r="G375" s="31">
        <v>0</v>
      </c>
      <c r="H375" s="27">
        <v>3</v>
      </c>
      <c r="I375" s="27"/>
      <c r="J375" s="27">
        <v>3</v>
      </c>
      <c r="K375" s="31">
        <f t="shared" si="30"/>
        <v>1</v>
      </c>
      <c r="L375" s="31">
        <f t="shared" si="31"/>
        <v>1</v>
      </c>
      <c r="M375" s="31">
        <f t="shared" si="32"/>
        <v>0</v>
      </c>
      <c r="N375" s="31">
        <f t="shared" si="28"/>
        <v>1</v>
      </c>
      <c r="O375" s="31">
        <f t="shared" si="29"/>
        <v>0</v>
      </c>
      <c r="P375" s="31">
        <v>1</v>
      </c>
      <c r="Q375" s="31">
        <v>0</v>
      </c>
      <c r="R375" s="27">
        <v>2</v>
      </c>
      <c r="S375" s="27">
        <v>0</v>
      </c>
      <c r="T375" s="31">
        <v>1</v>
      </c>
      <c r="U375" s="99">
        <v>0</v>
      </c>
    </row>
    <row r="376" spans="1:21" x14ac:dyDescent="0.2">
      <c r="A376" s="87" t="s">
        <v>1017</v>
      </c>
      <c r="B376" s="26" t="s">
        <v>2452</v>
      </c>
      <c r="C376" s="31">
        <v>0</v>
      </c>
      <c r="D376" s="31">
        <v>0</v>
      </c>
      <c r="E376" s="31">
        <v>1</v>
      </c>
      <c r="F376" s="31">
        <v>0</v>
      </c>
      <c r="G376" s="31">
        <v>0</v>
      </c>
      <c r="H376" s="27">
        <v>3</v>
      </c>
      <c r="I376" s="27"/>
      <c r="J376" s="27">
        <v>3</v>
      </c>
      <c r="K376" s="31">
        <f t="shared" si="30"/>
        <v>1</v>
      </c>
      <c r="L376" s="31">
        <f t="shared" si="31"/>
        <v>1</v>
      </c>
      <c r="M376" s="31">
        <f t="shared" si="32"/>
        <v>0</v>
      </c>
      <c r="N376" s="31">
        <f t="shared" si="28"/>
        <v>1</v>
      </c>
      <c r="O376" s="31">
        <f t="shared" si="29"/>
        <v>0</v>
      </c>
      <c r="P376" s="31"/>
      <c r="Q376" s="31"/>
      <c r="R376" s="27"/>
      <c r="S376" s="27"/>
      <c r="T376" s="31"/>
      <c r="U376" s="99"/>
    </row>
    <row r="377" spans="1:21" x14ac:dyDescent="0.2">
      <c r="A377" s="87" t="s">
        <v>1024</v>
      </c>
      <c r="B377" s="26" t="s">
        <v>2488</v>
      </c>
      <c r="C377" s="31"/>
      <c r="D377" s="31"/>
      <c r="E377" s="31"/>
      <c r="F377" s="31"/>
      <c r="G377" s="31"/>
      <c r="H377" s="27">
        <v>1</v>
      </c>
      <c r="I377" s="27"/>
      <c r="J377" s="27">
        <v>3</v>
      </c>
      <c r="K377" s="31">
        <f t="shared" si="30"/>
        <v>0.33333333333333331</v>
      </c>
      <c r="L377" s="31">
        <f t="shared" si="31"/>
        <v>0.33333333333333331</v>
      </c>
      <c r="M377" s="31">
        <f t="shared" si="32"/>
        <v>0</v>
      </c>
      <c r="N377" s="31">
        <f t="shared" si="28"/>
        <v>1</v>
      </c>
      <c r="O377" s="31">
        <f t="shared" si="29"/>
        <v>0</v>
      </c>
      <c r="P377" s="31"/>
      <c r="Q377" s="31"/>
      <c r="R377" s="27"/>
      <c r="S377" s="27"/>
      <c r="T377" s="31"/>
      <c r="U377" s="99"/>
    </row>
    <row r="378" spans="1:21" x14ac:dyDescent="0.2">
      <c r="A378" s="87" t="s">
        <v>1026</v>
      </c>
      <c r="B378" s="26" t="s">
        <v>2452</v>
      </c>
      <c r="C378" s="31"/>
      <c r="D378" s="31"/>
      <c r="E378" s="31"/>
      <c r="F378" s="31"/>
      <c r="G378" s="31"/>
      <c r="H378" s="27"/>
      <c r="I378" s="27"/>
      <c r="J378" s="27">
        <v>3</v>
      </c>
      <c r="K378" s="31">
        <f t="shared" si="30"/>
        <v>0</v>
      </c>
      <c r="L378" s="31">
        <f t="shared" si="31"/>
        <v>0</v>
      </c>
      <c r="M378" s="31">
        <f t="shared" si="32"/>
        <v>0</v>
      </c>
      <c r="N378" s="31"/>
      <c r="O378" s="31"/>
      <c r="P378" s="31"/>
      <c r="Q378" s="31"/>
      <c r="R378" s="27"/>
      <c r="S378" s="27"/>
      <c r="T378" s="31"/>
      <c r="U378" s="99"/>
    </row>
    <row r="379" spans="1:21" x14ac:dyDescent="0.2">
      <c r="A379" s="87" t="s">
        <v>1002</v>
      </c>
      <c r="B379" s="26" t="s">
        <v>2452</v>
      </c>
      <c r="C379" s="31"/>
      <c r="D379" s="31"/>
      <c r="E379" s="31"/>
      <c r="F379" s="31"/>
      <c r="G379" s="31"/>
      <c r="H379" s="27"/>
      <c r="I379" s="27"/>
      <c r="J379" s="27">
        <v>3</v>
      </c>
      <c r="K379" s="31">
        <f t="shared" si="30"/>
        <v>0</v>
      </c>
      <c r="L379" s="31">
        <f t="shared" si="31"/>
        <v>0</v>
      </c>
      <c r="M379" s="31">
        <f t="shared" si="32"/>
        <v>0</v>
      </c>
      <c r="N379" s="31"/>
      <c r="O379" s="31"/>
      <c r="P379" s="31"/>
      <c r="Q379" s="31"/>
      <c r="R379" s="27"/>
      <c r="S379" s="27"/>
      <c r="T379" s="31"/>
      <c r="U379" s="99"/>
    </row>
    <row r="380" spans="1:21" x14ac:dyDescent="0.2">
      <c r="A380" s="87" t="s">
        <v>1023</v>
      </c>
      <c r="B380" s="26" t="s">
        <v>2452</v>
      </c>
      <c r="C380" s="31"/>
      <c r="D380" s="31"/>
      <c r="E380" s="31"/>
      <c r="F380" s="31"/>
      <c r="G380" s="31"/>
      <c r="H380" s="27"/>
      <c r="I380" s="27"/>
      <c r="J380" s="27">
        <v>3</v>
      </c>
      <c r="K380" s="31">
        <f t="shared" si="30"/>
        <v>0</v>
      </c>
      <c r="L380" s="31">
        <f t="shared" si="31"/>
        <v>0</v>
      </c>
      <c r="M380" s="31">
        <f t="shared" si="32"/>
        <v>0</v>
      </c>
      <c r="N380" s="31"/>
      <c r="O380" s="31"/>
      <c r="P380" s="31"/>
      <c r="Q380" s="31"/>
      <c r="R380" s="27"/>
      <c r="S380" s="27"/>
      <c r="T380" s="31"/>
      <c r="U380" s="99"/>
    </row>
    <row r="381" spans="1:21" x14ac:dyDescent="0.2">
      <c r="A381" s="87" t="s">
        <v>967</v>
      </c>
      <c r="B381" s="26" t="s">
        <v>2452</v>
      </c>
      <c r="C381" s="31">
        <v>1</v>
      </c>
      <c r="D381" s="31">
        <v>0</v>
      </c>
      <c r="E381" s="31">
        <v>0</v>
      </c>
      <c r="F381" s="31">
        <v>0</v>
      </c>
      <c r="G381" s="31">
        <v>0</v>
      </c>
      <c r="H381" s="27">
        <v>3</v>
      </c>
      <c r="I381" s="27"/>
      <c r="J381" s="27">
        <v>3</v>
      </c>
      <c r="K381" s="31">
        <f t="shared" si="30"/>
        <v>1</v>
      </c>
      <c r="L381" s="31">
        <f t="shared" si="31"/>
        <v>1</v>
      </c>
      <c r="M381" s="31">
        <f t="shared" si="32"/>
        <v>0</v>
      </c>
      <c r="N381" s="31">
        <f t="shared" si="28"/>
        <v>1</v>
      </c>
      <c r="O381" s="31">
        <f t="shared" si="29"/>
        <v>0</v>
      </c>
      <c r="P381" s="31"/>
      <c r="Q381" s="31"/>
      <c r="R381" s="27"/>
      <c r="S381" s="27"/>
      <c r="T381" s="31"/>
      <c r="U381" s="99"/>
    </row>
    <row r="382" spans="1:21" x14ac:dyDescent="0.2">
      <c r="A382" s="87" t="s">
        <v>985</v>
      </c>
      <c r="B382" s="26" t="s">
        <v>2452</v>
      </c>
      <c r="C382" s="31">
        <v>0.5</v>
      </c>
      <c r="D382" s="31">
        <v>0</v>
      </c>
      <c r="E382" s="31">
        <v>0.5</v>
      </c>
      <c r="F382" s="31">
        <v>0</v>
      </c>
      <c r="G382" s="31">
        <v>0</v>
      </c>
      <c r="H382" s="27">
        <v>3</v>
      </c>
      <c r="I382" s="27"/>
      <c r="J382" s="27">
        <v>3</v>
      </c>
      <c r="K382" s="31">
        <f t="shared" si="30"/>
        <v>1</v>
      </c>
      <c r="L382" s="31">
        <f t="shared" si="31"/>
        <v>1</v>
      </c>
      <c r="M382" s="31">
        <f t="shared" si="32"/>
        <v>0</v>
      </c>
      <c r="N382" s="31">
        <f t="shared" si="28"/>
        <v>1</v>
      </c>
      <c r="O382" s="31">
        <f t="shared" si="29"/>
        <v>0</v>
      </c>
      <c r="P382" s="31"/>
      <c r="Q382" s="31"/>
      <c r="R382" s="27"/>
      <c r="S382" s="27"/>
      <c r="T382" s="31"/>
      <c r="U382" s="99"/>
    </row>
    <row r="383" spans="1:21" x14ac:dyDescent="0.2">
      <c r="A383" s="87" t="s">
        <v>992</v>
      </c>
      <c r="B383" s="26" t="s">
        <v>2452</v>
      </c>
      <c r="C383" s="31">
        <v>0</v>
      </c>
      <c r="D383" s="31">
        <v>0</v>
      </c>
      <c r="E383" s="31">
        <v>0</v>
      </c>
      <c r="F383" s="31">
        <v>0</v>
      </c>
      <c r="G383" s="31">
        <v>1</v>
      </c>
      <c r="H383" s="27">
        <v>1</v>
      </c>
      <c r="I383" s="27">
        <v>1</v>
      </c>
      <c r="J383" s="27">
        <v>3</v>
      </c>
      <c r="K383" s="31">
        <f t="shared" si="30"/>
        <v>0.66666666666666663</v>
      </c>
      <c r="L383" s="31">
        <f t="shared" si="31"/>
        <v>0.33333333333333331</v>
      </c>
      <c r="M383" s="31">
        <f t="shared" si="32"/>
        <v>0.33333333333333331</v>
      </c>
      <c r="N383" s="31">
        <f t="shared" si="28"/>
        <v>0.5</v>
      </c>
      <c r="O383" s="31">
        <f t="shared" si="29"/>
        <v>0.5</v>
      </c>
      <c r="P383" s="31">
        <v>0.5</v>
      </c>
      <c r="Q383" s="31">
        <v>0.5</v>
      </c>
      <c r="R383" s="27">
        <v>1</v>
      </c>
      <c r="S383" s="27">
        <v>1</v>
      </c>
      <c r="T383" s="31">
        <v>0.5</v>
      </c>
      <c r="U383" s="99">
        <v>0.5</v>
      </c>
    </row>
    <row r="384" spans="1:21" x14ac:dyDescent="0.2">
      <c r="A384" s="87" t="s">
        <v>995</v>
      </c>
      <c r="B384" s="26" t="s">
        <v>2475</v>
      </c>
      <c r="C384" s="31">
        <v>0</v>
      </c>
      <c r="D384" s="31">
        <v>0</v>
      </c>
      <c r="E384" s="31">
        <v>1</v>
      </c>
      <c r="F384" s="31">
        <v>0</v>
      </c>
      <c r="G384" s="31">
        <v>0</v>
      </c>
      <c r="H384" s="27">
        <v>2</v>
      </c>
      <c r="I384" s="27"/>
      <c r="J384" s="27">
        <v>2</v>
      </c>
      <c r="K384" s="31">
        <f t="shared" si="30"/>
        <v>1</v>
      </c>
      <c r="L384" s="31">
        <f t="shared" si="31"/>
        <v>1</v>
      </c>
      <c r="M384" s="31">
        <f t="shared" si="32"/>
        <v>0</v>
      </c>
      <c r="N384" s="31">
        <f t="shared" si="28"/>
        <v>1</v>
      </c>
      <c r="O384" s="31">
        <f t="shared" si="29"/>
        <v>0</v>
      </c>
      <c r="P384" s="31"/>
      <c r="Q384" s="31"/>
      <c r="R384" s="27"/>
      <c r="S384" s="27"/>
      <c r="T384" s="31"/>
      <c r="U384" s="99"/>
    </row>
    <row r="385" spans="1:21" x14ac:dyDescent="0.2">
      <c r="A385" s="87" t="s">
        <v>1011</v>
      </c>
      <c r="B385" s="26" t="s">
        <v>2452</v>
      </c>
      <c r="C385" s="31">
        <v>0</v>
      </c>
      <c r="D385" s="31">
        <v>0</v>
      </c>
      <c r="E385" s="31">
        <v>1</v>
      </c>
      <c r="F385" s="31">
        <v>0</v>
      </c>
      <c r="G385" s="31">
        <v>0</v>
      </c>
      <c r="H385" s="27">
        <v>2</v>
      </c>
      <c r="I385" s="27"/>
      <c r="J385" s="27">
        <v>2</v>
      </c>
      <c r="K385" s="31">
        <f t="shared" si="30"/>
        <v>1</v>
      </c>
      <c r="L385" s="31">
        <f t="shared" si="31"/>
        <v>1</v>
      </c>
      <c r="M385" s="31">
        <f t="shared" si="32"/>
        <v>0</v>
      </c>
      <c r="N385" s="31">
        <f t="shared" si="28"/>
        <v>1</v>
      </c>
      <c r="O385" s="31">
        <f t="shared" si="29"/>
        <v>0</v>
      </c>
      <c r="P385" s="31"/>
      <c r="Q385" s="31"/>
      <c r="R385" s="27"/>
      <c r="S385" s="27"/>
      <c r="T385" s="31"/>
      <c r="U385" s="99"/>
    </row>
    <row r="386" spans="1:21" x14ac:dyDescent="0.2">
      <c r="A386" s="87" t="s">
        <v>984</v>
      </c>
      <c r="B386" s="26" t="s">
        <v>2452</v>
      </c>
      <c r="C386" s="31"/>
      <c r="D386" s="31"/>
      <c r="E386" s="31"/>
      <c r="F386" s="31"/>
      <c r="G386" s="31"/>
      <c r="H386" s="27"/>
      <c r="I386" s="27"/>
      <c r="J386" s="27">
        <v>2</v>
      </c>
      <c r="K386" s="31">
        <f t="shared" si="30"/>
        <v>0</v>
      </c>
      <c r="L386" s="31">
        <f t="shared" si="31"/>
        <v>0</v>
      </c>
      <c r="M386" s="31">
        <f t="shared" si="32"/>
        <v>0</v>
      </c>
      <c r="N386" s="31"/>
      <c r="O386" s="31"/>
      <c r="P386" s="31"/>
      <c r="Q386" s="31"/>
      <c r="R386" s="27"/>
      <c r="S386" s="27"/>
      <c r="T386" s="31"/>
      <c r="U386" s="99"/>
    </row>
    <row r="387" spans="1:21" x14ac:dyDescent="0.2">
      <c r="A387" s="87" t="s">
        <v>1012</v>
      </c>
      <c r="B387" s="26" t="s">
        <v>2452</v>
      </c>
      <c r="C387" s="31"/>
      <c r="D387" s="31"/>
      <c r="E387" s="31"/>
      <c r="F387" s="31"/>
      <c r="G387" s="31"/>
      <c r="H387" s="27"/>
      <c r="I387" s="27"/>
      <c r="J387" s="27">
        <v>2</v>
      </c>
      <c r="K387" s="31">
        <f t="shared" ref="K387:K392" si="33">(H387+I387)/J387</f>
        <v>0</v>
      </c>
      <c r="L387" s="31">
        <f t="shared" ref="L387:L392" si="34">H387/J387</f>
        <v>0</v>
      </c>
      <c r="M387" s="31">
        <f t="shared" ref="M387:M392" si="35">I387/J387</f>
        <v>0</v>
      </c>
      <c r="N387" s="31"/>
      <c r="O387" s="31"/>
      <c r="P387" s="31"/>
      <c r="Q387" s="31"/>
      <c r="R387" s="27"/>
      <c r="S387" s="27"/>
      <c r="T387" s="31"/>
      <c r="U387" s="99"/>
    </row>
    <row r="388" spans="1:21" x14ac:dyDescent="0.2">
      <c r="A388" s="87" t="s">
        <v>987</v>
      </c>
      <c r="B388" s="26" t="s">
        <v>2452</v>
      </c>
      <c r="C388" s="31">
        <v>1</v>
      </c>
      <c r="D388" s="31">
        <v>0</v>
      </c>
      <c r="E388" s="31">
        <v>0</v>
      </c>
      <c r="F388" s="31">
        <v>0</v>
      </c>
      <c r="G388" s="31">
        <v>0</v>
      </c>
      <c r="H388" s="27">
        <v>2</v>
      </c>
      <c r="I388" s="27"/>
      <c r="J388" s="27">
        <v>2</v>
      </c>
      <c r="K388" s="31">
        <f t="shared" si="33"/>
        <v>1</v>
      </c>
      <c r="L388" s="31">
        <f t="shared" si="34"/>
        <v>1</v>
      </c>
      <c r="M388" s="31">
        <f t="shared" si="35"/>
        <v>0</v>
      </c>
      <c r="N388" s="31">
        <f t="shared" ref="N388:N392" si="36">H388/(H388+I388)</f>
        <v>1</v>
      </c>
      <c r="O388" s="31">
        <f t="shared" ref="O388:O392" si="37">I388/(H388+I388)</f>
        <v>0</v>
      </c>
      <c r="P388" s="31">
        <v>1</v>
      </c>
      <c r="Q388" s="31">
        <v>0</v>
      </c>
      <c r="R388" s="27">
        <v>2</v>
      </c>
      <c r="S388" s="27">
        <v>0</v>
      </c>
      <c r="T388" s="31">
        <v>1</v>
      </c>
      <c r="U388" s="99">
        <v>0</v>
      </c>
    </row>
    <row r="389" spans="1:21" x14ac:dyDescent="0.2">
      <c r="A389" s="87" t="s">
        <v>1004</v>
      </c>
      <c r="B389" s="26" t="s">
        <v>2452</v>
      </c>
      <c r="C389" s="31">
        <v>0</v>
      </c>
      <c r="D389" s="31">
        <v>0</v>
      </c>
      <c r="E389" s="31">
        <v>1</v>
      </c>
      <c r="F389" s="31">
        <v>0</v>
      </c>
      <c r="G389" s="31">
        <v>0</v>
      </c>
      <c r="H389" s="27">
        <v>2</v>
      </c>
      <c r="I389" s="27"/>
      <c r="J389" s="27">
        <v>2</v>
      </c>
      <c r="K389" s="31">
        <f t="shared" si="33"/>
        <v>1</v>
      </c>
      <c r="L389" s="31">
        <f t="shared" si="34"/>
        <v>1</v>
      </c>
      <c r="M389" s="31">
        <f t="shared" si="35"/>
        <v>0</v>
      </c>
      <c r="N389" s="31">
        <f t="shared" si="36"/>
        <v>1</v>
      </c>
      <c r="O389" s="31">
        <f t="shared" si="37"/>
        <v>0</v>
      </c>
      <c r="P389" s="31">
        <v>1</v>
      </c>
      <c r="Q389" s="31">
        <v>0</v>
      </c>
      <c r="R389" s="27">
        <v>1</v>
      </c>
      <c r="S389" s="27">
        <v>0</v>
      </c>
      <c r="T389" s="31">
        <v>1</v>
      </c>
      <c r="U389" s="99">
        <v>0</v>
      </c>
    </row>
    <row r="390" spans="1:21" x14ac:dyDescent="0.2">
      <c r="A390" s="87" t="s">
        <v>1015</v>
      </c>
      <c r="B390" s="26" t="s">
        <v>2500</v>
      </c>
      <c r="C390" s="31"/>
      <c r="D390" s="31"/>
      <c r="E390" s="31"/>
      <c r="F390" s="31"/>
      <c r="G390" s="31"/>
      <c r="H390" s="27"/>
      <c r="I390" s="27"/>
      <c r="J390" s="27">
        <v>1</v>
      </c>
      <c r="K390" s="31">
        <f t="shared" si="33"/>
        <v>0</v>
      </c>
      <c r="L390" s="31">
        <f t="shared" si="34"/>
        <v>0</v>
      </c>
      <c r="M390" s="31">
        <f t="shared" si="35"/>
        <v>0</v>
      </c>
      <c r="N390" s="31"/>
      <c r="O390" s="31"/>
      <c r="P390" s="31"/>
      <c r="Q390" s="31"/>
      <c r="R390" s="27"/>
      <c r="S390" s="27"/>
      <c r="T390" s="31"/>
      <c r="U390" s="99"/>
    </row>
    <row r="391" spans="1:21" x14ac:dyDescent="0.2">
      <c r="A391" s="87" t="s">
        <v>1007</v>
      </c>
      <c r="B391" s="26" t="s">
        <v>2452</v>
      </c>
      <c r="C391" s="31"/>
      <c r="D391" s="31"/>
      <c r="E391" s="31"/>
      <c r="F391" s="31"/>
      <c r="G391" s="31"/>
      <c r="H391" s="27"/>
      <c r="I391" s="27"/>
      <c r="J391" s="27">
        <v>1</v>
      </c>
      <c r="K391" s="31">
        <f t="shared" si="33"/>
        <v>0</v>
      </c>
      <c r="L391" s="31">
        <f t="shared" si="34"/>
        <v>0</v>
      </c>
      <c r="M391" s="31">
        <f t="shared" si="35"/>
        <v>0</v>
      </c>
      <c r="N391" s="31"/>
      <c r="O391" s="31"/>
      <c r="P391" s="31"/>
      <c r="Q391" s="31"/>
      <c r="R391" s="27">
        <v>0</v>
      </c>
      <c r="S391" s="27">
        <v>0</v>
      </c>
      <c r="T391" s="31"/>
      <c r="U391" s="99"/>
    </row>
    <row r="392" spans="1:21" x14ac:dyDescent="0.2">
      <c r="A392" s="112" t="s">
        <v>1001</v>
      </c>
      <c r="B392" s="95" t="s">
        <v>2452</v>
      </c>
      <c r="C392" s="113">
        <v>1</v>
      </c>
      <c r="D392" s="113">
        <v>0</v>
      </c>
      <c r="E392" s="113">
        <v>0</v>
      </c>
      <c r="F392" s="113">
        <v>0</v>
      </c>
      <c r="G392" s="113">
        <v>0</v>
      </c>
      <c r="H392" s="114">
        <v>1</v>
      </c>
      <c r="I392" s="114"/>
      <c r="J392" s="114">
        <v>1</v>
      </c>
      <c r="K392" s="113">
        <f t="shared" si="33"/>
        <v>1</v>
      </c>
      <c r="L392" s="113">
        <f t="shared" si="34"/>
        <v>1</v>
      </c>
      <c r="M392" s="113">
        <f t="shared" si="35"/>
        <v>0</v>
      </c>
      <c r="N392" s="113">
        <f t="shared" si="36"/>
        <v>1</v>
      </c>
      <c r="O392" s="113">
        <f t="shared" si="37"/>
        <v>0</v>
      </c>
      <c r="P392" s="113">
        <v>0.91263499999999997</v>
      </c>
      <c r="Q392" s="113">
        <v>8.7363999999999997E-2</v>
      </c>
      <c r="R392" s="114">
        <v>956</v>
      </c>
      <c r="S392" s="114">
        <v>212</v>
      </c>
      <c r="T392" s="113">
        <v>0.81849315068493156</v>
      </c>
      <c r="U392" s="115">
        <v>0.1815068493150685</v>
      </c>
    </row>
  </sheetData>
  <sortState ref="A5:P394">
    <sortCondition descending="1" ref="J1"/>
  </sortState>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Jurisdiction</vt:lpstr>
      <vt:lpstr>Inventor country</vt:lpstr>
      <vt:lpstr>Inventor country by filing year</vt:lpstr>
      <vt:lpstr>Top names (inventor identifier)</vt:lpstr>
      <vt:lpstr>Top names (applications)</vt:lpstr>
      <vt:lpstr>Apps by inventor type</vt:lpstr>
      <vt:lpstr>By Filing Year</vt:lpstr>
      <vt:lpstr>By Jurisdiction</vt:lpstr>
      <vt:lpstr>By Inventor Country</vt:lpstr>
      <vt:lpstr>by IPC section</vt:lpstr>
      <vt:lpstr>By IPC subclass</vt:lpstr>
      <vt:lpstr>By WIPO tech concordance</vt:lpstr>
    </vt:vector>
  </TitlesOfParts>
  <Company>IPO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Harrison</dc:creator>
  <cp:lastModifiedBy>Chris Harrison</cp:lastModifiedBy>
  <dcterms:created xsi:type="dcterms:W3CDTF">2016-07-27T07:58:56Z</dcterms:created>
  <dcterms:modified xsi:type="dcterms:W3CDTF">2016-09-06T11:37:03Z</dcterms:modified>
</cp:coreProperties>
</file>