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0" yWindow="65101" windowWidth="24120" windowHeight="13620"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<sst xmlns="http://schemas.openxmlformats.org/spreadsheetml/2006/main" count="169" uniqueCount="145">
  <si>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</si>
  <si>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</si>
  <si>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</si>
  <si>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</si>
  <si>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</si>
  <si>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</si>
  <si>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</si>
  <si>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</si>
  <si>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</si>
  <si>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</si>
  <si>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</si>
  <si>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</si>
  <si>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</si>
  <si>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</si>
  <si>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</si>
  <si>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</si>
  <si>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</si>
  <si>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</si>
  <si>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</si>
  <si>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</si>
  <si>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</si>
  <si>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</si>
  <si>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</si>
  <si>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</si>
  <si>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</si>
  <si>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</si>
  <si>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</si>
  <si>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</si>
  <si>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</si>
  <si>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</si>
  <si>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</si>
  <si>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</si>
  <si>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</si>
  <si>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</si>
  <si>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</si>
  <si>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</si>
  <si>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</si>
  <si>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</si>
  <si>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</si>
  <si>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</si>
  <si>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</si>
  <si>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</si>
  <si>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</si>
  <si>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</si>
  <si>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</si>
  <si>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</si>
  <si>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</si>
  <si>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</si>
  <si>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</si>
  <si>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</si>
  <si>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</si>
  <si>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</si>
  <si>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</si>
  <si>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</si>
  <si>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</si>
  <si>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</si>
  <si>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</si>
  <si>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</si>
  <si>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</si>
  <si>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</si>
  <si>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</si>
  <si>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</si>
  <si>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</si>
  <si>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</si>
  <si>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</si>
  <si>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</si>
  <si>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</si>
  <si>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</si>
  <si>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</si>
  <si>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</si>
  <si>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</si>
  <si>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</si>
  <si>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</si>
  <si>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</si>
  <si>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</si>
  <si>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</si>
  <si>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</si>
  <si>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</si>
  <si>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</si>
  <si>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</si>
  <si>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</si>
  <si>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</si>
  <si>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</si>
  <si>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</si>
  <si>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</si>
  <si>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</si>
  <si>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</si>
  <si>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</si>
  <si>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</si>
  <si>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</si>
  <si>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</si>
  <si>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</si>
  <si>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</si>
  <si>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</si>
  <si>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</si>
  <si>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</si>
  <si>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</si>
  <si>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</si>
  <si>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</si>
  <si>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</si>
  <si>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</si>
  <si>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</si>
  <si>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</si>
  <si>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</si>
  <si>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</si>
  <si>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</si>
  <si>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</si>
  <si>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</si>
  <si>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</si>
  <si>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</si>
  <si>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</si>
  <si>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</si>
  <si>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</si>
  <si>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</si>
  <si>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</si>
  <si>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</si>
  <si>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</si>
  <si>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</si>
  <si>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</si>
  <si>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</si>
  <si>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</si>
  <si>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</si>
  <si>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</si>
  <si>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</si>
  <si>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</si>
  <si>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</si>
  <si>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</si>
  <si>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</si>
  <si>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</si>
  <si>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</si>
  <si>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</si>
  <si>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</si>
  <si>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</si>
  <si>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</si>
  <si>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</si>
  <si>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</si>
  <si>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</si>
  <si>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</si>
  <si>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for 2013/14</t>
  </si>
  <si>
    <t>Number of SCS on non-standard contracts - Headcount 
(as at 31 March 2014)</t>
  </si>
  <si>
    <t>Value of maximum NCPRP paid to a member of SCS non-standard contract staff for 2013/14</t>
  </si>
  <si>
    <t>Defence Science and Technology Laboratory</t>
  </si>
  <si>
    <t xml:space="preserve">At time of completion of the return the figure of £49,995 was the highest performance award paid to a member of the SCS on a non-standard contract. A case is currently with Chief Secretary of the Treasury for approval of a performance award for the sum of £60,720 </t>
  </si>
  <si>
    <t>The performance award figures for 'End of Year' are projected figures. UKHO remit has not yet been agreed/processed.</t>
  </si>
  <si>
    <t xml:space="preserve">This line relates to the Royal Fleet Auxilary - drop down menu does not allow entry.                                                                                        The RFA Performance award process has been incorporated into the new RFA Competency Based Pay System to be implemented in January 2015, as part of the 2014 pay award. As a result no NCPRP payments have been made for performance year 2013/14 (with the exception of Special Bonus Awards reflected in the end of year figures).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</si>
</sst>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4">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8"/>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18"/>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169" fontId="1" fillId="0" borderId="0" applyFont="0" applyFill="0" applyBorder="0" applyAlignment="0" applyProtection="0"/>
    <xf numFmtId="0" fontId="12" fillId="16" borderId="0" applyNumberFormat="0" applyBorder="0" applyAlignment="0" applyProtection="0"/>
    <xf numFmtId="0" fontId="13" fillId="11" borderId="1" applyNumberFormat="0" applyAlignment="0" applyProtection="0"/>
    <xf numFmtId="170" fontId="4" fillId="17" borderId="0" applyNumberFormat="0">
      <alignment/>
      <protection locked="0"/>
    </xf>
    <xf numFmtId="0" fontId="14"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3"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0"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1" borderId="7" applyNumberFormat="0" applyFont="0" applyAlignment="0" applyProtection="0"/>
    <xf numFmtId="0" fontId="27" fillId="11" borderId="8" applyNumberFormat="0" applyAlignment="0" applyProtection="0"/>
    <xf numFmtId="40" fontId="9" fillId="2"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61">
    <xf numFmtId="0" fontId="0" fillId="0" borderId="0" xfId="0" applyAlignment="1">
      <alignment/>
    </xf>
    <xf numFmtId="3" fontId="31" fillId="2" borderId="0" xfId="87" applyNumberFormat="1" applyFont="1" applyFill="1" applyBorder="1">
      <alignment/>
      <protection/>
    </xf>
    <xf numFmtId="0" fontId="3" fillId="3" borderId="10" xfId="87" applyFont="1" applyFill="1" applyBorder="1" applyAlignment="1">
      <alignment vertical="top" wrapText="1"/>
      <protection/>
    </xf>
    <xf numFmtId="0" fontId="31" fillId="2" borderId="0" xfId="87" applyFont="1" applyFill="1" applyBorder="1">
      <alignment/>
      <protection/>
    </xf>
    <xf numFmtId="3" fontId="25" fillId="2" borderId="0" xfId="87" applyNumberFormat="1" applyFont="1" applyFill="1">
      <alignment/>
      <protection/>
    </xf>
    <xf numFmtId="0" fontId="25" fillId="2" borderId="0" xfId="87" applyFont="1" applyFill="1">
      <alignment/>
      <protection/>
    </xf>
    <xf numFmtId="0" fontId="25" fillId="2" borderId="10" xfId="87" applyFont="1" applyFill="1" applyBorder="1">
      <alignment/>
      <protection/>
    </xf>
    <xf numFmtId="0" fontId="25" fillId="2" borderId="0" xfId="87" applyFont="1" applyFill="1" applyBorder="1">
      <alignment/>
      <protection/>
    </xf>
    <xf numFmtId="0" fontId="25" fillId="0" borderId="10" xfId="82" applyFont="1" applyBorder="1" applyAlignment="1">
      <alignment horizontal="left" wrapText="1"/>
      <protection/>
    </xf>
    <xf numFmtId="0" fontId="1" fillId="2" borderId="10" xfId="0" applyFont="1" applyFill="1" applyBorder="1" applyAlignment="1">
      <alignment/>
    </xf>
    <xf numFmtId="0" fontId="1" fillId="2" borderId="10" xfId="0" applyNumberFormat="1" applyFont="1" applyFill="1" applyBorder="1" applyAlignment="1">
      <alignment/>
    </xf>
    <xf numFmtId="0" fontId="25" fillId="2" borderId="10" xfId="0" applyFont="1" applyFill="1" applyBorder="1" applyAlignment="1">
      <alignment/>
    </xf>
    <xf numFmtId="0" fontId="1" fillId="2" borderId="10" xfId="0" applyFont="1" applyFill="1" applyBorder="1" applyAlignment="1">
      <alignment/>
    </xf>
    <xf numFmtId="0" fontId="25" fillId="2"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0" fontId="0" fillId="2" borderId="10" xfId="0" applyFill="1" applyBorder="1" applyAlignment="1" applyProtection="1">
      <alignment wrapText="1"/>
      <protection locked="0"/>
    </xf>
    <xf numFmtId="193" fontId="0" fillId="2" borderId="10" xfId="0" applyNumberFormat="1" applyFill="1" applyBorder="1" applyAlignment="1" applyProtection="1">
      <alignment horizontal="right" vertical="top" wrapText="1"/>
      <protection locked="0"/>
    </xf>
    <xf numFmtId="0" fontId="0" fillId="2" borderId="10" xfId="0" applyNumberFormat="1" applyFill="1" applyBorder="1" applyAlignment="1" applyProtection="1">
      <alignment horizontal="right" vertical="top" wrapText="1"/>
      <protection locked="0"/>
    </xf>
    <xf numFmtId="191" fontId="0" fillId="0" borderId="10" xfId="0" applyNumberFormat="1" applyBorder="1" applyAlignment="1" applyProtection="1">
      <alignment horizontal="center" wrapText="1"/>
      <protection locked="0"/>
    </xf>
    <xf numFmtId="0" fontId="32" fillId="0" borderId="10" xfId="0" applyFont="1" applyFill="1" applyBorder="1" applyAlignment="1" applyProtection="1">
      <alignment horizontal="center" vertical="center" wrapText="1"/>
      <protection/>
    </xf>
    <xf numFmtId="0" fontId="32" fillId="0" borderId="12" xfId="0" applyFont="1" applyFill="1" applyBorder="1" applyAlignment="1" applyProtection="1">
      <alignment horizontal="center" vertical="center" wrapText="1"/>
      <protection/>
    </xf>
    <xf numFmtId="0" fontId="32" fillId="0" borderId="13" xfId="0" applyFont="1" applyFill="1" applyBorder="1" applyAlignment="1" applyProtection="1">
      <alignment horizontal="center" vertical="center" wrapText="1"/>
      <protection/>
    </xf>
    <xf numFmtId="0" fontId="32" fillId="0" borderId="14" xfId="0" applyFont="1" applyFill="1" applyBorder="1" applyAlignment="1" applyProtection="1">
      <alignment horizontal="center" vertical="center" wrapText="1"/>
      <protection/>
    </xf>
    <xf numFmtId="0" fontId="32" fillId="0" borderId="15"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center" wrapText="1"/>
      <protection locked="0"/>
    </xf>
    <xf numFmtId="193" fontId="0" fillId="0" borderId="10" xfId="0" applyNumberFormat="1" applyFill="1" applyBorder="1" applyAlignment="1" applyProtection="1">
      <alignment horizontal="left" vertical="top" wrapText="1"/>
      <protection locked="0"/>
    </xf>
    <xf numFmtId="0" fontId="32" fillId="0" borderId="16"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center" vertical="center" wrapText="1"/>
      <protection locked="0"/>
    </xf>
    <xf numFmtId="0" fontId="32" fillId="0" borderId="11" xfId="0" applyFont="1" applyFill="1" applyBorder="1" applyAlignment="1" applyProtection="1">
      <alignment horizontal="left" wrapText="1"/>
      <protection/>
    </xf>
    <xf numFmtId="0" fontId="32" fillId="0" borderId="18"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10" fillId="0" borderId="20"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9" xfId="0" applyFont="1" applyFill="1" applyBorder="1" applyAlignment="1" applyProtection="1">
      <alignment horizontal="left" vertical="center" wrapText="1"/>
      <protection/>
    </xf>
    <xf numFmtId="0" fontId="32" fillId="0" borderId="12" xfId="0" applyFont="1" applyFill="1" applyBorder="1" applyAlignment="1" applyProtection="1">
      <alignment horizontal="center" vertical="center"/>
      <protection/>
    </xf>
    <xf numFmtId="0" fontId="32" fillId="0" borderId="16" xfId="0" applyFont="1" applyFill="1" applyBorder="1" applyAlignment="1" applyProtection="1">
      <alignment horizontal="center" vertical="center"/>
      <protection/>
    </xf>
    <xf numFmtId="0" fontId="32" fillId="0" borderId="13"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10" fillId="0" borderId="21" xfId="0" applyFont="1" applyFill="1" applyBorder="1" applyAlignment="1" applyProtection="1">
      <alignment horizontal="center" vertical="top"/>
      <protection/>
    </xf>
    <xf numFmtId="0" fontId="10" fillId="0" borderId="22" xfId="0" applyFont="1" applyFill="1" applyBorder="1" applyAlignment="1" applyProtection="1">
      <alignment horizontal="center" vertical="top"/>
      <protection/>
    </xf>
  </cellXfs>
  <cellStyles count="102">
    <cellStyle name="Normal" xfId="0"/>
    <cellStyle name=" 1" xfId="15"/>
    <cellStyle name="&#10;&#10;JournalTemplate=C:\COMFO\CTALK\JOURSTD.TPL&#10;&#10;LbStateAddress=3 3 0 251 1 89 2 311&#10;&#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4"/>
  <sheetViews>
    <sheetView zoomScale="90" zoomScaleNormal="90" workbookViewId="0" topLeftCell="A43">
      <selection activeCell="D71" sqref="D71"/>
    </sheetView>
  </sheetViews>
  <sheetFormatPr defaultColWidth="9.140625" defaultRowHeight="15"/>
  <cols>
    <col min="1" max="1" width="5.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A444"/>
  <sheetViews>
    <sheetView tabSelected="1" workbookViewId="0" topLeftCell="L1">
      <selection activeCell="L7" sqref="L7"/>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9.140625" style="26" customWidth="1"/>
  </cols>
  <sheetData>
    <row r="1" spans="1:27" ht="18.75" customHeight="1">
      <c r="A1" s="47" t="s">
        <v>130</v>
      </c>
      <c r="B1" s="47" t="s">
        <v>119</v>
      </c>
      <c r="C1" s="55" t="s">
        <v>128</v>
      </c>
      <c r="D1" s="56"/>
      <c r="E1" s="56"/>
      <c r="F1" s="56"/>
      <c r="G1" s="56"/>
      <c r="H1" s="56"/>
      <c r="I1" s="56"/>
      <c r="J1" s="56"/>
      <c r="K1" s="56"/>
      <c r="L1" s="56"/>
      <c r="M1" s="56"/>
      <c r="N1" s="56"/>
      <c r="O1" s="56"/>
      <c r="P1" s="57"/>
      <c r="Q1" s="38" t="s">
        <v>129</v>
      </c>
      <c r="R1" s="44"/>
      <c r="S1" s="44"/>
      <c r="T1" s="44"/>
      <c r="U1" s="44"/>
      <c r="V1" s="44"/>
      <c r="W1" s="44"/>
      <c r="X1" s="39"/>
      <c r="Y1" s="38" t="s">
        <v>132</v>
      </c>
      <c r="Z1" s="39"/>
      <c r="AA1" s="37" t="s">
        <v>131</v>
      </c>
    </row>
    <row r="2" spans="1:27" ht="24" customHeight="1">
      <c r="A2" s="48"/>
      <c r="B2" s="48"/>
      <c r="C2" s="53" t="s">
        <v>133</v>
      </c>
      <c r="D2" s="53" t="s">
        <v>134</v>
      </c>
      <c r="E2" s="50" t="s">
        <v>2</v>
      </c>
      <c r="F2" s="51"/>
      <c r="G2" s="51"/>
      <c r="H2" s="51"/>
      <c r="I2" s="52"/>
      <c r="J2" s="59" t="s">
        <v>1</v>
      </c>
      <c r="K2" s="59"/>
      <c r="L2" s="59"/>
      <c r="M2" s="59"/>
      <c r="N2" s="60"/>
      <c r="O2" s="58" t="s">
        <v>0</v>
      </c>
      <c r="P2" s="58"/>
      <c r="Q2" s="40"/>
      <c r="R2" s="45"/>
      <c r="S2" s="45"/>
      <c r="T2" s="45"/>
      <c r="U2" s="45"/>
      <c r="V2" s="45"/>
      <c r="W2" s="45"/>
      <c r="X2" s="41"/>
      <c r="Y2" s="40"/>
      <c r="Z2" s="41"/>
      <c r="AA2" s="37"/>
    </row>
    <row r="3" spans="1:27" ht="102">
      <c r="A3" s="49"/>
      <c r="B3" s="49"/>
      <c r="C3" s="54"/>
      <c r="D3" s="54"/>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37"/>
    </row>
    <row r="4" spans="1:27" ht="14.25" customHeight="1">
      <c r="A4" s="33" t="s">
        <v>81</v>
      </c>
      <c r="B4" s="33" t="s">
        <v>81</v>
      </c>
      <c r="C4" s="34">
        <v>1552739571</v>
      </c>
      <c r="D4" s="35">
        <v>42898</v>
      </c>
      <c r="E4" s="34">
        <v>3940383</v>
      </c>
      <c r="F4" s="35">
        <v>8481</v>
      </c>
      <c r="G4" s="17">
        <v>0.198</v>
      </c>
      <c r="H4" s="34">
        <v>2000</v>
      </c>
      <c r="I4" s="34">
        <v>425</v>
      </c>
      <c r="J4" s="34">
        <v>18351500</v>
      </c>
      <c r="K4" s="35">
        <v>9693</v>
      </c>
      <c r="L4" s="17">
        <v>0.226</v>
      </c>
      <c r="M4" s="34">
        <v>4500</v>
      </c>
      <c r="N4" s="34">
        <v>1700</v>
      </c>
      <c r="O4" s="18">
        <v>22291883</v>
      </c>
      <c r="P4" s="17">
        <v>0.014</v>
      </c>
      <c r="Q4" s="34">
        <v>19658920</v>
      </c>
      <c r="R4" s="35">
        <v>251</v>
      </c>
      <c r="S4" s="34">
        <v>489400</v>
      </c>
      <c r="T4" s="17">
        <v>0.025</v>
      </c>
      <c r="U4" s="16">
        <v>61</v>
      </c>
      <c r="V4" s="17">
        <v>0.243</v>
      </c>
      <c r="W4" s="34">
        <v>17500</v>
      </c>
      <c r="X4" s="34">
        <v>7200</v>
      </c>
      <c r="Y4" s="35">
        <v>20</v>
      </c>
      <c r="Z4" s="34">
        <v>49995</v>
      </c>
      <c r="AA4" s="33" t="s">
        <v>142</v>
      </c>
    </row>
    <row r="5" spans="1:27" ht="14.25" customHeight="1">
      <c r="A5" s="33" t="s">
        <v>81</v>
      </c>
      <c r="B5" s="33" t="s">
        <v>85</v>
      </c>
      <c r="C5" s="34">
        <v>42586141</v>
      </c>
      <c r="D5" s="35">
        <v>1077</v>
      </c>
      <c r="E5" s="34">
        <v>28900</v>
      </c>
      <c r="F5" s="35">
        <v>49</v>
      </c>
      <c r="G5" s="17">
        <v>0.045</v>
      </c>
      <c r="H5" s="34">
        <v>1500</v>
      </c>
      <c r="I5" s="34">
        <v>250</v>
      </c>
      <c r="J5" s="34">
        <v>538202</v>
      </c>
      <c r="K5" s="35">
        <v>264</v>
      </c>
      <c r="L5" s="17">
        <v>0.245</v>
      </c>
      <c r="M5" s="34">
        <v>4498</v>
      </c>
      <c r="N5" s="34">
        <v>1969</v>
      </c>
      <c r="O5" s="18">
        <v>567102</v>
      </c>
      <c r="P5" s="17">
        <v>0.013</v>
      </c>
      <c r="Q5" s="34"/>
      <c r="R5" s="35"/>
      <c r="S5" s="34"/>
      <c r="T5" s="17"/>
      <c r="U5" s="16"/>
      <c r="V5" s="17"/>
      <c r="W5" s="15"/>
      <c r="X5" s="15"/>
      <c r="Y5" s="16"/>
      <c r="Z5" s="15"/>
      <c r="AA5" s="33" t="s">
        <v>143</v>
      </c>
    </row>
    <row r="6" spans="1:27" ht="14.25" customHeight="1">
      <c r="A6" s="33" t="s">
        <v>81</v>
      </c>
      <c r="B6" s="33" t="s">
        <v>141</v>
      </c>
      <c r="C6" s="36">
        <v>177453979</v>
      </c>
      <c r="D6" s="35">
        <v>3845</v>
      </c>
      <c r="E6" s="34">
        <v>0</v>
      </c>
      <c r="F6" s="35">
        <v>0</v>
      </c>
      <c r="G6" s="17">
        <v>0</v>
      </c>
      <c r="H6" s="34">
        <v>0</v>
      </c>
      <c r="I6" s="34">
        <v>0</v>
      </c>
      <c r="J6" s="34">
        <v>2796964.5</v>
      </c>
      <c r="K6" s="35">
        <v>952</v>
      </c>
      <c r="L6" s="17">
        <v>0.248</v>
      </c>
      <c r="M6" s="34">
        <v>5948</v>
      </c>
      <c r="N6" s="34">
        <v>2876</v>
      </c>
      <c r="O6" s="18">
        <v>2796965</v>
      </c>
      <c r="P6" s="17">
        <v>0.016</v>
      </c>
      <c r="Q6" s="34"/>
      <c r="R6" s="35"/>
      <c r="S6" s="34"/>
      <c r="T6" s="17"/>
      <c r="U6" s="16"/>
      <c r="V6" s="17"/>
      <c r="W6" s="15"/>
      <c r="X6" s="15"/>
      <c r="Y6" s="16"/>
      <c r="Z6" s="15"/>
      <c r="AA6" s="33"/>
    </row>
    <row r="7" spans="1:27" ht="14.25" customHeight="1">
      <c r="A7" s="33" t="s">
        <v>81</v>
      </c>
      <c r="B7" s="33" t="s">
        <v>84</v>
      </c>
      <c r="C7" s="34">
        <v>83339436</v>
      </c>
      <c r="D7" s="35">
        <v>2439</v>
      </c>
      <c r="E7" s="34">
        <v>39950</v>
      </c>
      <c r="F7" s="35">
        <v>212</v>
      </c>
      <c r="G7" s="17">
        <v>0.087</v>
      </c>
      <c r="H7" s="34">
        <v>2000</v>
      </c>
      <c r="I7" s="34">
        <v>100</v>
      </c>
      <c r="J7" s="34">
        <v>1054232</v>
      </c>
      <c r="K7" s="35">
        <v>2458</v>
      </c>
      <c r="L7" s="17">
        <v>1.008</v>
      </c>
      <c r="M7" s="34">
        <v>444</v>
      </c>
      <c r="N7" s="34">
        <v>444</v>
      </c>
      <c r="O7" s="18">
        <v>1094182</v>
      </c>
      <c r="P7" s="17">
        <v>0.013</v>
      </c>
      <c r="Q7" s="34"/>
      <c r="R7" s="35"/>
      <c r="S7" s="34"/>
      <c r="T7" s="17"/>
      <c r="U7" s="16"/>
      <c r="V7" s="17"/>
      <c r="W7" s="15"/>
      <c r="X7" s="15"/>
      <c r="Y7" s="16"/>
      <c r="Z7" s="15"/>
      <c r="AA7" s="33"/>
    </row>
    <row r="8" spans="1:27" ht="14.25" customHeight="1">
      <c r="A8" s="33" t="s">
        <v>81</v>
      </c>
      <c r="B8" s="33"/>
      <c r="C8" s="34">
        <v>88690000</v>
      </c>
      <c r="D8" s="35">
        <v>1855</v>
      </c>
      <c r="E8" s="34">
        <v>22060</v>
      </c>
      <c r="F8" s="35">
        <v>70</v>
      </c>
      <c r="G8" s="17">
        <v>0.038</v>
      </c>
      <c r="H8" s="34">
        <v>850</v>
      </c>
      <c r="I8" s="34">
        <v>300</v>
      </c>
      <c r="J8" s="34">
        <v>0</v>
      </c>
      <c r="K8" s="35">
        <v>0</v>
      </c>
      <c r="L8" s="17">
        <v>0</v>
      </c>
      <c r="M8" s="34">
        <v>0</v>
      </c>
      <c r="N8" s="34">
        <v>0</v>
      </c>
      <c r="O8" s="18">
        <v>22060</v>
      </c>
      <c r="P8" s="17">
        <v>0</v>
      </c>
      <c r="Q8" s="34"/>
      <c r="R8" s="35"/>
      <c r="S8" s="34"/>
      <c r="T8" s="17"/>
      <c r="U8" s="16"/>
      <c r="V8" s="17"/>
      <c r="W8" s="15"/>
      <c r="X8" s="15"/>
      <c r="Y8" s="16"/>
      <c r="Z8" s="15"/>
      <c r="AA8" s="33" t="s">
        <v>144</v>
      </c>
    </row>
    <row r="9" spans="1:27" ht="14.25" customHeight="1">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46"/>
      <c r="R46" s="42"/>
      <c r="S46" s="42"/>
      <c r="T46" s="42"/>
      <c r="U46" s="42"/>
      <c r="V46" s="42"/>
      <c r="W46" s="42"/>
      <c r="X46" s="42"/>
      <c r="Y46" s="43"/>
      <c r="Z46" s="43"/>
      <c r="AA46" s="43"/>
    </row>
    <row r="47" spans="1:27" ht="14.25" customHeight="1">
      <c r="A47" s="19"/>
      <c r="B47" s="19"/>
      <c r="C47" s="15"/>
      <c r="D47" s="16"/>
      <c r="E47" s="15"/>
      <c r="F47" s="16"/>
      <c r="G47" s="17"/>
      <c r="H47" s="15"/>
      <c r="I47" s="15"/>
      <c r="J47" s="15"/>
      <c r="K47" s="16"/>
      <c r="L47" s="17"/>
      <c r="M47" s="15"/>
      <c r="N47" s="15"/>
      <c r="O47" s="18"/>
      <c r="P47" s="17"/>
      <c r="Q47" s="46"/>
      <c r="R47" s="42"/>
      <c r="S47" s="42"/>
      <c r="T47" s="42"/>
      <c r="U47" s="42"/>
      <c r="V47" s="42"/>
      <c r="W47" s="42"/>
      <c r="X47" s="42"/>
      <c r="Y47" s="43"/>
      <c r="Z47" s="43"/>
      <c r="AA47" s="43"/>
    </row>
    <row r="48" spans="1:27" ht="14.25" customHeight="1">
      <c r="A48" s="19"/>
      <c r="B48" s="19"/>
      <c r="C48" s="15"/>
      <c r="D48" s="16"/>
      <c r="E48" s="15"/>
      <c r="F48" s="16"/>
      <c r="G48" s="17"/>
      <c r="H48" s="15"/>
      <c r="I48" s="15"/>
      <c r="J48" s="15"/>
      <c r="K48" s="16"/>
      <c r="L48" s="17"/>
      <c r="M48" s="15"/>
      <c r="N48" s="15"/>
      <c r="O48" s="18"/>
      <c r="P48" s="17"/>
      <c r="Q48" s="46"/>
      <c r="R48" s="42"/>
      <c r="S48" s="42"/>
      <c r="T48" s="42"/>
      <c r="U48" s="42"/>
      <c r="V48" s="42"/>
      <c r="W48" s="42"/>
      <c r="X48" s="42"/>
      <c r="Y48" s="43"/>
      <c r="Z48" s="43"/>
      <c r="AA48" s="43"/>
    </row>
    <row r="49" spans="1:27" ht="14.25" customHeight="1">
      <c r="A49" s="19"/>
      <c r="B49" s="19"/>
      <c r="C49" s="15"/>
      <c r="D49" s="16"/>
      <c r="E49" s="15"/>
      <c r="F49" s="16"/>
      <c r="G49" s="17"/>
      <c r="H49" s="15"/>
      <c r="I49" s="15"/>
      <c r="J49" s="15"/>
      <c r="K49" s="16"/>
      <c r="L49" s="17"/>
      <c r="M49" s="15"/>
      <c r="N49" s="15"/>
      <c r="O49" s="18"/>
      <c r="P49" s="17"/>
      <c r="Q49" s="46"/>
      <c r="R49" s="42"/>
      <c r="S49" s="42"/>
      <c r="T49" s="42"/>
      <c r="U49" s="42"/>
      <c r="V49" s="42"/>
      <c r="W49" s="42"/>
      <c r="X49" s="42"/>
      <c r="Y49" s="43"/>
      <c r="Z49" s="43"/>
      <c r="AA49" s="43"/>
    </row>
    <row r="50" spans="1:27" ht="14.25" customHeight="1">
      <c r="A50" s="19"/>
      <c r="B50" s="19"/>
      <c r="C50" s="15"/>
      <c r="D50" s="16"/>
      <c r="E50" s="15"/>
      <c r="F50" s="16"/>
      <c r="G50" s="17"/>
      <c r="H50" s="15"/>
      <c r="I50" s="15"/>
      <c r="J50" s="15"/>
      <c r="K50" s="16"/>
      <c r="L50" s="17"/>
      <c r="M50" s="15"/>
      <c r="N50" s="15"/>
      <c r="O50" s="18"/>
      <c r="P50" s="17"/>
      <c r="Q50" s="46"/>
      <c r="R50" s="42"/>
      <c r="S50" s="42"/>
      <c r="T50" s="42"/>
      <c r="U50" s="42"/>
      <c r="V50" s="42"/>
      <c r="W50" s="42"/>
      <c r="X50" s="42"/>
      <c r="Y50" s="43"/>
      <c r="Z50" s="43"/>
      <c r="AA50" s="43"/>
    </row>
    <row r="51" spans="1:27" ht="14.25" customHeight="1">
      <c r="A51" s="19"/>
      <c r="B51" s="19"/>
      <c r="C51" s="15"/>
      <c r="D51" s="16"/>
      <c r="E51" s="15"/>
      <c r="F51" s="16"/>
      <c r="G51" s="17"/>
      <c r="H51" s="15"/>
      <c r="I51" s="15"/>
      <c r="J51" s="15"/>
      <c r="K51" s="16"/>
      <c r="L51" s="17"/>
      <c r="M51" s="15"/>
      <c r="N51" s="15"/>
      <c r="O51" s="18"/>
      <c r="P51" s="17"/>
      <c r="Q51" s="46"/>
      <c r="R51" s="42"/>
      <c r="S51" s="42"/>
      <c r="T51" s="42"/>
      <c r="U51" s="42"/>
      <c r="V51" s="42"/>
      <c r="W51" s="42"/>
      <c r="X51" s="42"/>
      <c r="Y51" s="43"/>
      <c r="Z51" s="43"/>
      <c r="AA51" s="43"/>
    </row>
    <row r="52" spans="1:27" ht="14.25" customHeight="1">
      <c r="A52" s="19"/>
      <c r="B52" s="19"/>
      <c r="C52" s="15"/>
      <c r="D52" s="16"/>
      <c r="E52" s="15"/>
      <c r="F52" s="16"/>
      <c r="G52" s="17"/>
      <c r="H52" s="15"/>
      <c r="I52" s="15"/>
      <c r="J52" s="15"/>
      <c r="K52" s="16"/>
      <c r="L52" s="17"/>
      <c r="M52" s="15"/>
      <c r="N52" s="15"/>
      <c r="O52" s="18"/>
      <c r="P52" s="17"/>
      <c r="Q52" s="46"/>
      <c r="R52" s="42"/>
      <c r="S52" s="42"/>
      <c r="T52" s="42"/>
      <c r="U52" s="42"/>
      <c r="V52" s="42"/>
      <c r="W52" s="42"/>
      <c r="X52" s="42"/>
      <c r="Y52" s="43"/>
      <c r="Z52" s="43"/>
      <c r="AA52" s="43"/>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20"/>
      <c r="B70" s="20"/>
      <c r="C70" s="21"/>
      <c r="D70" s="22"/>
      <c r="E70" s="21"/>
      <c r="F70" s="22"/>
      <c r="G70" s="23"/>
      <c r="H70" s="21"/>
      <c r="I70" s="21"/>
      <c r="J70" s="21"/>
      <c r="K70" s="22"/>
      <c r="L70" s="23"/>
      <c r="M70" s="21"/>
      <c r="N70" s="21"/>
      <c r="O70" s="24"/>
      <c r="P70" s="23"/>
      <c r="Q70" s="21"/>
      <c r="R70" s="22"/>
      <c r="S70" s="21">
        <f>SUM(S4:S69)</f>
        <v>489400</v>
      </c>
      <c r="T70" s="23"/>
      <c r="U70" s="22">
        <f>SUM(U4:U69)</f>
        <v>61</v>
      </c>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mergeCells count="22">
    <mergeCell ref="R46:R52"/>
    <mergeCell ref="S46:S52"/>
    <mergeCell ref="T46:T52"/>
    <mergeCell ref="U46:U52"/>
    <mergeCell ref="B1:B3"/>
    <mergeCell ref="A1:A3"/>
    <mergeCell ref="E2:I2"/>
    <mergeCell ref="C2:C3"/>
    <mergeCell ref="D2:D3"/>
    <mergeCell ref="C1:P1"/>
    <mergeCell ref="O2:P2"/>
    <mergeCell ref="J2:N2"/>
    <mergeCell ref="AA1:AA3"/>
    <mergeCell ref="Y1:Z2"/>
    <mergeCell ref="W46:W52"/>
    <mergeCell ref="X46:X52"/>
    <mergeCell ref="Y46:Y52"/>
    <mergeCell ref="Z46:Z52"/>
    <mergeCell ref="AA46:AA52"/>
    <mergeCell ref="Q1:X2"/>
    <mergeCell ref="V46:V52"/>
    <mergeCell ref="Q46:Q52"/>
  </mergeCells>
  <conditionalFormatting sqref="G4:G444">
    <cfRule type="expression" priority="13" dxfId="2" stopIfTrue="1">
      <formula>OR(ISBLANK('Data sheet'!#REF!),ISBLANK('Data sheet'!#REF!))</formula>
    </cfRule>
  </conditionalFormatting>
  <conditionalFormatting sqref="L4:L444">
    <cfRule type="expression" priority="11" dxfId="2" stopIfTrue="1">
      <formula>OR(ISBLANK('Data sheet'!#REF!),ISBLANK('Data sheet'!#REF!))</formula>
    </cfRule>
  </conditionalFormatting>
  <conditionalFormatting sqref="O4:O444">
    <cfRule type="expression" priority="10" dxfId="2" stopIfTrue="1">
      <formula>OR(ISBLANK('Data sheet'!#REF!),ISBLANK('Data sheet'!#REF!))</formula>
    </cfRule>
  </conditionalFormatting>
  <conditionalFormatting sqref="P4:P444">
    <cfRule type="expression" priority="9" dxfId="2" stopIfTrue="1">
      <formula>OR(ISBLANK('Data sheet'!#REF!),ISBLANK('Data sheet'!#REF!))</formula>
    </cfRule>
  </conditionalFormatting>
  <conditionalFormatting sqref="T4:T45 T53:T444">
    <cfRule type="expression" priority="8" dxfId="0" stopIfTrue="1">
      <formula>OR(ISBLANK('Data sheet'!#REF!),ISBLANK('Data sheet'!#REF!))</formula>
    </cfRule>
  </conditionalFormatting>
  <conditionalFormatting sqref="V4:V45 V53:V444">
    <cfRule type="expression" priority="7" dxfId="0" stopIfTrue="1">
      <formula>OR(ISBLANK('Data sheet'!#REF!),ISBLANK('Data sheet'!#REF!))</formula>
    </cfRule>
  </conditionalFormatting>
  <dataValidations count="2">
    <dataValidation type="list" allowBlank="1" showInputMessage="1" showErrorMessage="1" sqref="A4:A8">
      <formula1>INDIRECT("MainDepartment")</formula1>
    </dataValidation>
    <dataValidation type="list" allowBlank="1" showInputMessage="1" showErrorMessage="1" sqref="B4:B8">
      <formula1>INDIRECT("Organisation")</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1901-01-01T00:00:00Z</dcterms:created>
  <dcterms:modified xsi:type="dcterms:W3CDTF">2015-03-19T13:22:03Z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