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9320" windowHeight="10230" tabRatio="994" activeTab="0"/>
  </bookViews>
  <sheets>
    <sheet name="Index" sheetId="1" r:id="rId1"/>
    <sheet name="Table 1" sheetId="2" r:id="rId2"/>
    <sheet name="Table 2" sheetId="3" r:id="rId3"/>
    <sheet name="Table 3" sheetId="4" r:id="rId4"/>
    <sheet name="Tables 4a&amp;4b" sheetId="5" r:id="rId5"/>
    <sheet name="Table 5" sheetId="6" r:id="rId6"/>
    <sheet name="Table 6a" sheetId="7" r:id="rId7"/>
    <sheet name="Table 6b" sheetId="8" r:id="rId8"/>
    <sheet name="Table 7a" sheetId="9" r:id="rId9"/>
    <sheet name="Table 7b" sheetId="10" r:id="rId10"/>
    <sheet name="Table 8a" sheetId="11" r:id="rId11"/>
    <sheet name="Table 8b" sheetId="12" r:id="rId12"/>
    <sheet name="Table 9" sheetId="13" r:id="rId13"/>
    <sheet name="Table 10" sheetId="14" r:id="rId14"/>
    <sheet name="Table 11" sheetId="15" r:id="rId15"/>
    <sheet name="Table 12" sheetId="16" r:id="rId16"/>
    <sheet name="Table 13" sheetId="17" r:id="rId17"/>
    <sheet name="Annex Table 1" sheetId="18" r:id="rId18"/>
    <sheet name="Annex Table 2" sheetId="19" r:id="rId19"/>
    <sheet name="Annex Table 3  " sheetId="20" r:id="rId20"/>
  </sheets>
  <definedNames>
    <definedName name="_xlnm.Print_Area" localSheetId="1">'Table 1'!$A$1:$L$39</definedName>
    <definedName name="_xlnm.Print_Area" localSheetId="13">'Table 10'!$A$1:$M$27</definedName>
    <definedName name="_xlnm.Print_Area" localSheetId="14">'Table 11'!$A$1:$L$58</definedName>
    <definedName name="_xlnm.Print_Area" localSheetId="15">'Table 12'!$A$1:$L$50</definedName>
    <definedName name="_xlnm.Print_Area" localSheetId="2">'Table 2'!$A$1:$K$62</definedName>
    <definedName name="_xlnm.Print_Area" localSheetId="3">'Table 3'!$A$1:$L$57</definedName>
    <definedName name="_xlnm.Print_Area" localSheetId="5">'Table 5'!$A$1:$R$62</definedName>
    <definedName name="_xlnm.Print_Area" localSheetId="6">'Table 6a'!$A$1:$H$38</definedName>
    <definedName name="_xlnm.Print_Area" localSheetId="7">'Table 6b'!$A$1:$H$38</definedName>
    <definedName name="_xlnm.Print_Area" localSheetId="8">'Table 7a'!$A$1:$H$58</definedName>
    <definedName name="_xlnm.Print_Area" localSheetId="9">'Table 7b'!$A$1:$H$56</definedName>
    <definedName name="_xlnm.Print_Area" localSheetId="10">'Table 8a'!$A$1:$H$33</definedName>
    <definedName name="_xlnm.Print_Area" localSheetId="11">'Table 8b'!$A$1:$I$40</definedName>
    <definedName name="_xlnm.Print_Area" localSheetId="12">'Table 9'!$A$1:$F$23</definedName>
    <definedName name="_xlnm.Print_Area" localSheetId="4">'Tables 4a&amp;4b'!$A$1:$L$44</definedName>
  </definedNames>
  <calcPr fullCalcOnLoad="1"/>
</workbook>
</file>

<file path=xl/sharedStrings.xml><?xml version="1.0" encoding="utf-8"?>
<sst xmlns="http://schemas.openxmlformats.org/spreadsheetml/2006/main" count="1007" uniqueCount="373">
  <si>
    <t>Table 4 time series</t>
  </si>
  <si>
    <t>Table 5 time series</t>
  </si>
  <si>
    <t>Average sentence length of immediate custodial sentences for knife and offensive weapon possession offences, in England and Wales</t>
  </si>
  <si>
    <t>Q4 2012</t>
  </si>
  <si>
    <t>P  e  r  c  e  n  t  a  g  e     o  f     t  o  t  a  l     o  f  f  e  n  c  e  s</t>
  </si>
  <si>
    <t>A  v  e  r  a  g  e      s  e  n  t  e  n  c  e     l  e  n  g  t  h     (  d  a  y  s  )</t>
  </si>
  <si>
    <t>Note</t>
  </si>
  <si>
    <t>Table 10 time series</t>
  </si>
  <si>
    <t>Table 11 time series</t>
  </si>
  <si>
    <t>Table 12 time series</t>
  </si>
  <si>
    <r>
      <t>1</t>
    </r>
    <r>
      <rPr>
        <sz val="8"/>
        <rFont val="Apple Chancery"/>
        <family val="4"/>
      </rPr>
      <t xml:space="preserve"> The disposal given in this table is only the most severe of the disposals given as a result of the offender being found guitly and may also dependent on other offences committed at the same time.</t>
    </r>
  </si>
  <si>
    <r>
      <t>2</t>
    </r>
    <r>
      <rPr>
        <sz val="8"/>
        <rFont val="Apple Chancery"/>
        <family val="4"/>
      </rPr>
      <t xml:space="preserve"> England and Wales includes all 43 police force areas and the British Transport Police.</t>
    </r>
  </si>
  <si>
    <r>
      <t>5</t>
    </r>
    <r>
      <rPr>
        <sz val="8"/>
        <rFont val="Apple Chancery"/>
        <family val="4"/>
      </rPr>
      <t xml:space="preserve">  Since April 8th 2013 youth cautions were introduced replacing reprimands and warnings for young offenders.The guidance is published at the link http://www.justice gov.uk/out-of-court-disposals.</t>
    </r>
  </si>
  <si>
    <r>
      <t>6</t>
    </r>
    <r>
      <rPr>
        <sz val="8"/>
        <rFont val="Apple Chancery"/>
        <family val="4"/>
      </rPr>
      <t xml:space="preserve"> Totals include cases where disposal categories are unknown.</t>
    </r>
  </si>
  <si>
    <r>
      <t xml:space="preserve">E </t>
    </r>
    <r>
      <rPr>
        <i/>
        <sz val="8"/>
        <rFont val="Apple Chancery"/>
        <family val="4"/>
      </rPr>
      <t xml:space="preserve"> Denotes where estimated figures have been used. The estimates are based on historical data changes. Please see explanatory notes of bulletin for further details.</t>
    </r>
  </si>
  <si>
    <r>
      <t>Caution</t>
    </r>
    <r>
      <rPr>
        <vertAlign val="superscript"/>
        <sz val="10"/>
        <color indexed="16"/>
        <rFont val="Arial"/>
        <family val="2"/>
      </rPr>
      <t>3</t>
    </r>
  </si>
  <si>
    <r>
      <t>Other disposal</t>
    </r>
    <r>
      <rPr>
        <vertAlign val="superscript"/>
        <sz val="10"/>
        <color indexed="16"/>
        <rFont val="Arial"/>
        <family val="2"/>
      </rPr>
      <t>4</t>
    </r>
  </si>
  <si>
    <r>
      <t>Possession of an offensive weapon</t>
    </r>
    <r>
      <rPr>
        <b/>
        <vertAlign val="superscript"/>
        <sz val="10"/>
        <color indexed="16"/>
        <rFont val="Arial"/>
        <family val="2"/>
      </rPr>
      <t>6</t>
    </r>
  </si>
  <si>
    <r>
      <t>Custodial sentences proportions for knife and offensive weapon possession offences, by sentence length, in England and Wales</t>
    </r>
    <r>
      <rPr>
        <vertAlign val="superscript"/>
        <sz val="10"/>
        <color indexed="12"/>
        <rFont val="Arial"/>
        <family val="2"/>
      </rPr>
      <t>1</t>
    </r>
  </si>
  <si>
    <r>
      <t>England and Wales</t>
    </r>
    <r>
      <rPr>
        <b/>
        <vertAlign val="superscript"/>
        <sz val="10"/>
        <color indexed="17"/>
        <rFont val="Arial"/>
        <family val="2"/>
      </rPr>
      <t>1</t>
    </r>
  </si>
  <si>
    <r>
      <t>3.</t>
    </r>
    <r>
      <rPr>
        <sz val="8"/>
        <rFont val="Apple Chancery"/>
        <family val="4"/>
      </rPr>
      <t xml:space="preserve"> Cautions include juveniles receiving reprimands and warnings or youth cautions. Youth cautions were introduced on April 8th 2013 replacing reprimands and warnings for young offenders.  The guidance is published at the link http://www.justice gov.uk/out-of-court-disposals.</t>
    </r>
  </si>
  <si>
    <t>Table 1: Offences involving the possession of a knife or offensive weapon resulting in a caution or sentence, in England and Wales</t>
  </si>
  <si>
    <t>Number of offences and percentage change</t>
  </si>
  <si>
    <t>Q2 2011</t>
  </si>
  <si>
    <t>Q2 2012</t>
  </si>
  <si>
    <t>Q2 2013</t>
  </si>
  <si>
    <t>Number of offences</t>
  </si>
  <si>
    <t>Absolute/Conditional discharge</t>
  </si>
  <si>
    <t>Fine</t>
  </si>
  <si>
    <t>Community sentence</t>
  </si>
  <si>
    <t>Suspended sentence</t>
  </si>
  <si>
    <t>Immediate custody</t>
  </si>
  <si>
    <t>Percentage of total offences</t>
  </si>
  <si>
    <r>
      <t>Disposal Category</t>
    </r>
    <r>
      <rPr>
        <b/>
        <vertAlign val="superscript"/>
        <sz val="10"/>
        <rFont val="Arial"/>
        <family val="2"/>
      </rPr>
      <t>1</t>
    </r>
  </si>
  <si>
    <r>
      <t xml:space="preserve">Q1 2014 </t>
    </r>
    <r>
      <rPr>
        <b/>
        <i/>
        <vertAlign val="superscript"/>
        <sz val="10"/>
        <rFont val="Arial"/>
        <family val="2"/>
      </rPr>
      <t>E</t>
    </r>
  </si>
  <si>
    <r>
      <t xml:space="preserve">Q2 2014 </t>
    </r>
    <r>
      <rPr>
        <b/>
        <i/>
        <vertAlign val="superscript"/>
        <sz val="10"/>
        <rFont val="Arial"/>
        <family val="2"/>
      </rPr>
      <t>E</t>
    </r>
  </si>
  <si>
    <r>
      <t>England and Wales</t>
    </r>
    <r>
      <rPr>
        <b/>
        <vertAlign val="superscript"/>
        <sz val="10"/>
        <rFont val="Arial"/>
        <family val="2"/>
      </rPr>
      <t>2</t>
    </r>
  </si>
  <si>
    <r>
      <t>Caution</t>
    </r>
    <r>
      <rPr>
        <vertAlign val="superscript"/>
        <sz val="10"/>
        <rFont val="Arial"/>
        <family val="2"/>
      </rPr>
      <t>3</t>
    </r>
  </si>
  <si>
    <r>
      <t>Other disposal</t>
    </r>
    <r>
      <rPr>
        <vertAlign val="superscript"/>
        <sz val="10"/>
        <rFont val="Arial"/>
        <family val="2"/>
      </rPr>
      <t>4</t>
    </r>
  </si>
  <si>
    <r>
      <t xml:space="preserve">Source: </t>
    </r>
    <r>
      <rPr>
        <i/>
        <sz val="8"/>
        <rFont val="Arial"/>
        <family val="2"/>
      </rPr>
      <t>Police National Computer (PNC)</t>
    </r>
  </si>
  <si>
    <r>
      <t>1</t>
    </r>
    <r>
      <rPr>
        <i/>
        <sz val="8"/>
        <rFont val="Arial"/>
        <family val="2"/>
      </rPr>
      <t xml:space="preserve"> The disposal given in this table is only the most severe of the disposals given as a result of the offender being found guilty and may also be dependent on other offences committed at the same time.</t>
    </r>
  </si>
  <si>
    <r>
      <t>2</t>
    </r>
    <r>
      <rPr>
        <i/>
        <sz val="8"/>
        <rFont val="Arial"/>
        <family val="2"/>
      </rPr>
      <t xml:space="preserve"> England and Wales includes all 43 police force areas and the British Transport Police.</t>
    </r>
  </si>
  <si>
    <r>
      <t xml:space="preserve">E </t>
    </r>
    <r>
      <rPr>
        <i/>
        <sz val="8"/>
        <rFont val="Arial"/>
        <family val="2"/>
      </rPr>
      <t xml:space="preserve"> Denotes where estimated figures have been used. The estimates are based on historical data changes. Please see explanatory notes of bulletin for further details.</t>
    </r>
  </si>
  <si>
    <t>Number of offences and percentages</t>
  </si>
  <si>
    <t>Aged 10 to 17</t>
  </si>
  <si>
    <t>Absolute/conditional discharge</t>
  </si>
  <si>
    <t>*</t>
  </si>
  <si>
    <t>Aged 18 and over</t>
  </si>
  <si>
    <t>Caution</t>
  </si>
  <si>
    <t>* Indicates that one or more of the comparative numbers are less than 50.  For small numbers this could give misleading percentage changes.</t>
  </si>
  <si>
    <r>
      <t>Table 2: Offences involving the possession of a knife or offensive weapon resulting in a caution or sentence by age group, in England and Wales</t>
    </r>
    <r>
      <rPr>
        <b/>
        <vertAlign val="superscript"/>
        <sz val="11"/>
        <rFont val="Arial"/>
        <family val="2"/>
      </rPr>
      <t>1</t>
    </r>
  </si>
  <si>
    <r>
      <t>Disposal Category</t>
    </r>
    <r>
      <rPr>
        <b/>
        <vertAlign val="superscript"/>
        <sz val="10"/>
        <rFont val="Arial"/>
        <family val="2"/>
      </rPr>
      <t>2</t>
    </r>
  </si>
  <si>
    <r>
      <t>Reprimands &amp; warnings/Youth cautions</t>
    </r>
    <r>
      <rPr>
        <vertAlign val="superscript"/>
        <sz val="10"/>
        <rFont val="Arial"/>
        <family val="2"/>
      </rPr>
      <t>4</t>
    </r>
  </si>
  <si>
    <r>
      <t>Other disposal</t>
    </r>
    <r>
      <rPr>
        <vertAlign val="superscript"/>
        <sz val="10"/>
        <rFont val="Arial"/>
        <family val="2"/>
      </rPr>
      <t>5</t>
    </r>
  </si>
  <si>
    <r>
      <t>Source:</t>
    </r>
    <r>
      <rPr>
        <i/>
        <sz val="8"/>
        <rFont val="Arial"/>
        <family val="2"/>
      </rPr>
      <t>Police National Computer (PNC)</t>
    </r>
  </si>
  <si>
    <r>
      <t>1</t>
    </r>
    <r>
      <rPr>
        <i/>
        <sz val="8"/>
        <rFont val="Arial"/>
        <family val="2"/>
      </rPr>
      <t xml:space="preserve"> Includes all 43 police force areas and the British Transport Police.</t>
    </r>
  </si>
  <si>
    <r>
      <t>2</t>
    </r>
    <r>
      <rPr>
        <i/>
        <sz val="8"/>
        <rFont val="Arial"/>
        <family val="2"/>
      </rPr>
      <t xml:space="preserve"> The disposal given in this table is only the most severe of the disposals given as a result of the offender being found guilty and may also be dependent on other offences committed at the same time.</t>
    </r>
  </si>
  <si>
    <r>
      <t>3</t>
    </r>
    <r>
      <rPr>
        <i/>
        <sz val="8"/>
        <rFont val="Arial"/>
        <family val="2"/>
      </rPr>
      <t xml:space="preserve">  The difference between the totals in Table 1 and the adult / juvenile breakdown is where there is no age recorded on the system </t>
    </r>
  </si>
  <si>
    <r>
      <t xml:space="preserve">4 </t>
    </r>
    <r>
      <rPr>
        <i/>
        <sz val="8"/>
        <rFont val="Arial"/>
        <family val="2"/>
      </rPr>
      <t xml:space="preserve"> Since April 8th 2013 youth cautions were introduced replacing reprimands and warnings for young offenders.The guidance is published at the link http://www.justice gov.uk/out-of-court-disposals</t>
    </r>
  </si>
  <si>
    <r>
      <t>E</t>
    </r>
    <r>
      <rPr>
        <i/>
        <sz val="8"/>
        <rFont val="Arial"/>
        <family val="2"/>
      </rPr>
      <t xml:space="preserve"> Denotes where estimated figures have been used. The estimates are based on historical data changes. Please see explanatory notes of bulletin for further details.</t>
    </r>
  </si>
  <si>
    <t>Possession of an article with a blade or point</t>
  </si>
  <si>
    <r>
      <t>Table 3: Offences involving the possession of a knife or offensive weapon resulting in a caution or sentence by type of offence, in England and Wales</t>
    </r>
    <r>
      <rPr>
        <b/>
        <vertAlign val="superscript"/>
        <sz val="11"/>
        <rFont val="Arial"/>
        <family val="2"/>
      </rPr>
      <t>1</t>
    </r>
  </si>
  <si>
    <r>
      <t>1</t>
    </r>
    <r>
      <rPr>
        <i/>
        <sz val="8"/>
        <rFont val="Arial"/>
        <family val="2"/>
      </rPr>
      <t xml:space="preserve">  England and Wales includes all 43 police force areas and the British Transport Police.</t>
    </r>
  </si>
  <si>
    <t>Sentence length</t>
  </si>
  <si>
    <t>Q3 2013</t>
  </si>
  <si>
    <t>Q4 2013</t>
  </si>
  <si>
    <t>Q1 2014</t>
  </si>
  <si>
    <t>Q2 2014</t>
  </si>
  <si>
    <t>number of offences</t>
  </si>
  <si>
    <t>Up to and including 3 months</t>
  </si>
  <si>
    <t>Over 3 months and up to and including 6 months</t>
  </si>
  <si>
    <t>Over 6 months</t>
  </si>
  <si>
    <r>
      <t>England and Wales</t>
    </r>
    <r>
      <rPr>
        <b/>
        <vertAlign val="superscript"/>
        <sz val="10"/>
        <rFont val="Arial"/>
        <family val="2"/>
      </rPr>
      <t>1,2</t>
    </r>
  </si>
  <si>
    <r>
      <t>1</t>
    </r>
    <r>
      <rPr>
        <sz val="8"/>
        <rFont val="Arial"/>
        <family val="2"/>
      </rPr>
      <t xml:space="preserve"> England and Wales includes all 43 police force areas and the British Transport Police.</t>
    </r>
  </si>
  <si>
    <r>
      <t>Table 4b: Average sentence length</t>
    </r>
    <r>
      <rPr>
        <b/>
        <vertAlign val="superscript"/>
        <sz val="11"/>
        <rFont val="Arial"/>
        <family val="2"/>
      </rPr>
      <t xml:space="preserve"> </t>
    </r>
    <r>
      <rPr>
        <b/>
        <sz val="11"/>
        <rFont val="Arial"/>
        <family val="2"/>
      </rPr>
      <t>of immediate custodial sentences for knife and offensive weapon possession offences, in England and Wales</t>
    </r>
  </si>
  <si>
    <r>
      <t>England and Wales</t>
    </r>
    <r>
      <rPr>
        <b/>
        <vertAlign val="superscript"/>
        <sz val="10"/>
        <rFont val="Arial"/>
        <family val="2"/>
      </rPr>
      <t>1</t>
    </r>
  </si>
  <si>
    <t>Police Force Area</t>
  </si>
  <si>
    <t>Avon and Somerset</t>
  </si>
  <si>
    <t>Bedfordshire</t>
  </si>
  <si>
    <t>Cambridgeshire</t>
  </si>
  <si>
    <t>Cheshire</t>
  </si>
  <si>
    <t>City of London</t>
  </si>
  <si>
    <t>Cleveland</t>
  </si>
  <si>
    <t>Cumbria</t>
  </si>
  <si>
    <t>Derbyshire</t>
  </si>
  <si>
    <t>Devon &amp; Cornwall</t>
  </si>
  <si>
    <t>Dorset</t>
  </si>
  <si>
    <t>Durham</t>
  </si>
  <si>
    <t>Dyfed-Powys</t>
  </si>
  <si>
    <t>Essex</t>
  </si>
  <si>
    <t>Gloucestershire</t>
  </si>
  <si>
    <t>Greater Manchester</t>
  </si>
  <si>
    <t>Gwent</t>
  </si>
  <si>
    <t>Hampshire</t>
  </si>
  <si>
    <t>Hertfordshire</t>
  </si>
  <si>
    <t>Humberside</t>
  </si>
  <si>
    <t>Kent</t>
  </si>
  <si>
    <t>Lancashire</t>
  </si>
  <si>
    <t>Leicestershire</t>
  </si>
  <si>
    <t>Lincolnshire</t>
  </si>
  <si>
    <t>Merseyside</t>
  </si>
  <si>
    <t>Metropolitan Police</t>
  </si>
  <si>
    <t>Norfolk</t>
  </si>
  <si>
    <t>North Wales</t>
  </si>
  <si>
    <t>North Yorkshire</t>
  </si>
  <si>
    <t>Northamptonshire</t>
  </si>
  <si>
    <t>Northumbria</t>
  </si>
  <si>
    <t>Nottinghamshire</t>
  </si>
  <si>
    <t>South Wales</t>
  </si>
  <si>
    <t>South Yorkshire</t>
  </si>
  <si>
    <t>Staffordshire</t>
  </si>
  <si>
    <t>Suffolk</t>
  </si>
  <si>
    <t>Surrey</t>
  </si>
  <si>
    <t>Sussex</t>
  </si>
  <si>
    <t>ThamesValley</t>
  </si>
  <si>
    <t>Warwickshire</t>
  </si>
  <si>
    <t>West Mercia</t>
  </si>
  <si>
    <t>West Midlands</t>
  </si>
  <si>
    <t>West Yorkshire</t>
  </si>
  <si>
    <t>Wiltshire</t>
  </si>
  <si>
    <r>
      <t xml:space="preserve">1 </t>
    </r>
    <r>
      <rPr>
        <i/>
        <sz val="8"/>
        <rFont val="Arial"/>
        <family val="2"/>
      </rPr>
      <t>Population has been based on mid-year population estimates for each age group supplied by the Office for National Statistics. The previous year's estimate has been used for calculating the rate in the subsequent year. For example, the 2007 mid-year estimate has been used for calculating the rate for 2008 and so on.</t>
    </r>
  </si>
  <si>
    <t>Number of previous convictions/cautions</t>
  </si>
  <si>
    <t>Number of previous convictions / cautions</t>
  </si>
  <si>
    <t>3 or more</t>
  </si>
  <si>
    <t>Total</t>
  </si>
  <si>
    <t>Number of offenders</t>
  </si>
  <si>
    <t>Percentage</t>
  </si>
  <si>
    <r>
      <t>1</t>
    </r>
    <r>
      <rPr>
        <i/>
        <sz val="8"/>
        <rFont val="Arial"/>
        <family val="2"/>
      </rPr>
      <t xml:space="preserve"> The disposal given in this table is only the most severe of the disposals given as a result of the offender being found guilty and may also be dependent on other offences committed at the same time .</t>
    </r>
  </si>
  <si>
    <r>
      <t>3</t>
    </r>
    <r>
      <rPr>
        <i/>
        <sz val="8"/>
        <rFont val="Arial"/>
        <family val="2"/>
      </rPr>
      <t xml:space="preserve"> Cautions include juveniles receiving reprimands and warnings or youth cautions. Youth cautions were introduced on April 8th 2013 replacing reprimands and warnings for young offenders.  The guidance is published at the link http://www.justice gov.uk/out-of-court-disposals.</t>
    </r>
  </si>
  <si>
    <r>
      <t xml:space="preserve">5 </t>
    </r>
    <r>
      <rPr>
        <i/>
        <sz val="8"/>
        <rFont val="Arial"/>
        <family val="2"/>
      </rPr>
      <t>Please note that the figures in this table are based on current figures and not the estimates used in Tables 1 to 3. In particular the number of immediate custodial sentences will rise as sentences passed by the Crown court become available on the Police National Computer.</t>
    </r>
  </si>
  <si>
    <r>
      <t>1</t>
    </r>
    <r>
      <rPr>
        <i/>
        <sz val="8"/>
        <rFont val="Arial"/>
        <family val="2"/>
      </rPr>
      <t xml:space="preserve"> England and Wales includes all 43 police force areas and the British Transport Police.</t>
    </r>
  </si>
  <si>
    <r>
      <t>3</t>
    </r>
    <r>
      <rPr>
        <i/>
        <sz val="8"/>
        <rFont val="Arial"/>
        <family val="2"/>
      </rPr>
      <t xml:space="preserve"> Since April 8th 2013 youth cautions were introduced replacing reprimands and warnings for young offenders.The guidance is published at the link http://www.justice gov.uk/out-of-court-disposals.</t>
    </r>
  </si>
  <si>
    <r>
      <t>7</t>
    </r>
    <r>
      <rPr>
        <i/>
        <sz val="8"/>
        <rFont val="Arial"/>
        <family val="2"/>
      </rPr>
      <t xml:space="preserve"> The difference between the totals in Table 6a and the adult / juvenile breakdown in this table, is where there is no age recorded on the system. </t>
    </r>
  </si>
  <si>
    <t>* Indicates that one or more of the comparative numbers are less than 50. For small numbers this could give misleading percentage changes.</t>
  </si>
  <si>
    <r>
      <t>Disposal Category</t>
    </r>
    <r>
      <rPr>
        <b/>
        <vertAlign val="superscript"/>
        <sz val="10"/>
        <rFont val="Arial"/>
        <family val="2"/>
      </rPr>
      <t>2,5</t>
    </r>
  </si>
  <si>
    <r>
      <t>Aged 10 to 17</t>
    </r>
    <r>
      <rPr>
        <b/>
        <vertAlign val="superscript"/>
        <sz val="10"/>
        <rFont val="Arial"/>
        <family val="2"/>
      </rPr>
      <t>7</t>
    </r>
  </si>
  <si>
    <r>
      <t>Reprimands &amp; warnings/Youth cautions</t>
    </r>
    <r>
      <rPr>
        <vertAlign val="superscript"/>
        <sz val="10"/>
        <rFont val="Arial"/>
        <family val="2"/>
      </rPr>
      <t>3</t>
    </r>
  </si>
  <si>
    <r>
      <t>Aged 18 and over</t>
    </r>
    <r>
      <rPr>
        <b/>
        <vertAlign val="superscript"/>
        <sz val="10"/>
        <rFont val="Arial"/>
        <family val="2"/>
      </rPr>
      <t>7</t>
    </r>
  </si>
  <si>
    <t>Disposal Category</t>
  </si>
  <si>
    <t xml:space="preserve">Q4 2013 </t>
  </si>
  <si>
    <t>Age Group</t>
  </si>
  <si>
    <t>Number of previous knife / offensive weapon possession offenses</t>
  </si>
  <si>
    <t>16 to 17 year olds</t>
  </si>
  <si>
    <t>10 to 15 year olds</t>
  </si>
  <si>
    <r>
      <t>Caution</t>
    </r>
    <r>
      <rPr>
        <vertAlign val="superscript"/>
        <sz val="10"/>
        <rFont val="Arial"/>
        <family val="2"/>
      </rPr>
      <t>2</t>
    </r>
  </si>
  <si>
    <r>
      <t>Other disposal</t>
    </r>
    <r>
      <rPr>
        <vertAlign val="superscript"/>
        <sz val="10"/>
        <rFont val="Arial"/>
        <family val="2"/>
      </rPr>
      <t>3</t>
    </r>
  </si>
  <si>
    <r>
      <t>Disposal category</t>
    </r>
    <r>
      <rPr>
        <b/>
        <vertAlign val="superscript"/>
        <sz val="10"/>
        <color indexed="8"/>
        <rFont val="Arial"/>
        <family val="2"/>
      </rPr>
      <t>2</t>
    </r>
  </si>
  <si>
    <r>
      <t>Other disposal</t>
    </r>
    <r>
      <rPr>
        <b/>
        <vertAlign val="superscript"/>
        <sz val="10"/>
        <color indexed="8"/>
        <rFont val="Arial"/>
        <family val="2"/>
      </rPr>
      <t>3</t>
    </r>
  </si>
  <si>
    <r>
      <t>Reprimands &amp; warnings/youth cautions</t>
    </r>
    <r>
      <rPr>
        <b/>
        <vertAlign val="superscript"/>
        <sz val="10"/>
        <color indexed="8"/>
        <rFont val="Arial"/>
        <family val="2"/>
      </rPr>
      <t>4</t>
    </r>
  </si>
  <si>
    <r>
      <t>1</t>
    </r>
    <r>
      <rPr>
        <i/>
        <sz val="8"/>
        <color indexed="8"/>
        <rFont val="Arial"/>
        <family val="2"/>
      </rPr>
      <t xml:space="preserve"> England and Wales includes all 43 police force areas and the British Transport Police.</t>
    </r>
  </si>
  <si>
    <r>
      <t>2</t>
    </r>
    <r>
      <rPr>
        <i/>
        <sz val="8"/>
        <color indexed="8"/>
        <rFont val="Arial"/>
        <family val="2"/>
      </rPr>
      <t xml:space="preserve"> The disposal given in this table is only the most severe of the disposals given as a result of the offender being found guitly and may also dependent on other offences committed at the same time .</t>
    </r>
  </si>
  <si>
    <r>
      <t>4</t>
    </r>
    <r>
      <rPr>
        <i/>
        <sz val="8"/>
        <rFont val="Arial"/>
        <family val="2"/>
      </rPr>
      <t xml:space="preserve"> Since April 8th 2013 youth cautions were introduced replacing reprimands and warnings for young offenders.The guidance is published at the link http://www.justice gov.uk/out-of-court-disposals.</t>
    </r>
  </si>
  <si>
    <r>
      <t>2</t>
    </r>
    <r>
      <rPr>
        <i/>
        <sz val="8"/>
        <rFont val="Arial"/>
        <family val="2"/>
      </rPr>
      <t xml:space="preserve"> Cautions include juveniles receiving reprimands and warnings or youth cautions. Youth cautions were introduced on April 8th 2013 replacing reprimands and warnings for young offenders.  The guidance is published at the link http://www.justice gov.uk/out-of-court-disposals</t>
    </r>
  </si>
  <si>
    <t xml:space="preserve">Adults </t>
  </si>
  <si>
    <t xml:space="preserve">Juveniles </t>
  </si>
  <si>
    <t>10-15</t>
  </si>
  <si>
    <t>16-17</t>
  </si>
  <si>
    <r>
      <t>England and Wales</t>
    </r>
    <r>
      <rPr>
        <b/>
        <vertAlign val="superscript"/>
        <sz val="10"/>
        <rFont val="Arial"/>
        <family val="2"/>
      </rPr>
      <t>1,4</t>
    </r>
  </si>
  <si>
    <t>Number of starts and percentages</t>
  </si>
  <si>
    <t>Court order starts</t>
  </si>
  <si>
    <t>number of starts</t>
  </si>
  <si>
    <t>England and Wales</t>
  </si>
  <si>
    <t>Community order</t>
  </si>
  <si>
    <t>Suspended sentence order</t>
  </si>
  <si>
    <t>Pre CJA orders</t>
  </si>
  <si>
    <t>percentage of total starts</t>
  </si>
  <si>
    <t>*Indicates that one or more of the comparative numbers are less than 50.  For small numbers this could give misleading percentage changes.</t>
  </si>
  <si>
    <t>Data Source and Quality</t>
  </si>
  <si>
    <t>These figures have been drawn from administrative IT systems, which, as with any large scale recording system, are subject to possible errors with data entry and processing and are subject to revision in future editions.</t>
  </si>
  <si>
    <t>Number of requirements and percentages</t>
  </si>
  <si>
    <t>Number of requirements</t>
  </si>
  <si>
    <t xml:space="preserve">  Unpaid Work                           </t>
  </si>
  <si>
    <t xml:space="preserve">  Supervision                           </t>
  </si>
  <si>
    <t xml:space="preserve">  Curfew                                </t>
  </si>
  <si>
    <t xml:space="preserve">  Accredited program                    </t>
  </si>
  <si>
    <t xml:space="preserve">  Specified activity                    </t>
  </si>
  <si>
    <t xml:space="preserve">  Drug treatment                        </t>
  </si>
  <si>
    <t xml:space="preserve">  Alcohol treatment                     </t>
  </si>
  <si>
    <t xml:space="preserve">  Mental health                         </t>
  </si>
  <si>
    <t xml:space="preserve">  Exclusion                             </t>
  </si>
  <si>
    <t xml:space="preserve">  Residential                           </t>
  </si>
  <si>
    <t xml:space="preserve">  Attendance centre                     </t>
  </si>
  <si>
    <t xml:space="preserve">  Prohibited activity                   </t>
  </si>
  <si>
    <t>Percentage of total requirements</t>
  </si>
  <si>
    <t xml:space="preserve">Unpaid work </t>
  </si>
  <si>
    <t xml:space="preserve">Supervision </t>
  </si>
  <si>
    <t>Other requirements</t>
  </si>
  <si>
    <t xml:space="preserve">  Unpaid work                           </t>
  </si>
  <si>
    <r>
      <t>Table 11: Requirement starts for possession of offensive weapon</t>
    </r>
    <r>
      <rPr>
        <b/>
        <vertAlign val="superscript"/>
        <sz val="11"/>
        <rFont val="Arial"/>
        <family val="2"/>
      </rPr>
      <t>1</t>
    </r>
    <r>
      <rPr>
        <b/>
        <sz val="11"/>
        <rFont val="Arial"/>
        <family val="2"/>
      </rPr>
      <t>, in England and Wales</t>
    </r>
  </si>
  <si>
    <t xml:space="preserve">0-80 hours                        </t>
  </si>
  <si>
    <t xml:space="preserve">81-150 hours                      </t>
  </si>
  <si>
    <t xml:space="preserve">151-199 hours                     </t>
  </si>
  <si>
    <t>200-250 hours</t>
  </si>
  <si>
    <t>251-300 hours</t>
  </si>
  <si>
    <t>Disposal category</t>
  </si>
  <si>
    <t>% change - non estimated to actual figures</t>
  </si>
  <si>
    <t>% change - estimated to actual figures</t>
  </si>
  <si>
    <t>Other disposal</t>
  </si>
  <si>
    <t>All disposals</t>
  </si>
  <si>
    <t>Footnotes</t>
  </si>
  <si>
    <t>Table 1 time series</t>
  </si>
  <si>
    <t>Offences involving the possession of a knife or offensive weapon resulting in a caution or sentence, in England and Wales</t>
  </si>
  <si>
    <t>Table 2 time series</t>
  </si>
  <si>
    <t>Offences involving the possession of a knife or offensive weapon resulting in a caution or sentence by age group, in England and Wales</t>
  </si>
  <si>
    <t>Table 3 time series</t>
  </si>
  <si>
    <t>Offences involving the possession of a knife or offensive weapon resulting in a caution or sentence by type of offence, in England and Wales</t>
  </si>
  <si>
    <t>Q4 2007</t>
  </si>
  <si>
    <t>Q1 2008</t>
  </si>
  <si>
    <t>Q2 2008</t>
  </si>
  <si>
    <t>Q3 2008</t>
  </si>
  <si>
    <t>Q4 2008</t>
  </si>
  <si>
    <t>Q1 2009</t>
  </si>
  <si>
    <t>Q2 2009</t>
  </si>
  <si>
    <t>Q3 2009</t>
  </si>
  <si>
    <t>Q4 2009</t>
  </si>
  <si>
    <t>Q1 2010</t>
  </si>
  <si>
    <t>Q2 2010</t>
  </si>
  <si>
    <t>Q3 2010</t>
  </si>
  <si>
    <t>Q4 2010</t>
  </si>
  <si>
    <t>Q1 2011</t>
  </si>
  <si>
    <t>Q3 2011</t>
  </si>
  <si>
    <t>Q4 2011</t>
  </si>
  <si>
    <t>Q1 2012</t>
  </si>
  <si>
    <t>Q3 2012</t>
  </si>
  <si>
    <t xml:space="preserve">Q4 2012 </t>
  </si>
  <si>
    <t>Q1 2013</t>
  </si>
  <si>
    <t xml:space="preserve">N  u  m  b  e  r       o  f       o  f  f  e  n  c  e  s </t>
  </si>
  <si>
    <t>Offences resulting in immediate custody</t>
  </si>
  <si>
    <r>
      <t>2</t>
    </r>
    <r>
      <rPr>
        <i/>
        <sz val="8"/>
        <rFont val="Arial"/>
        <family val="2"/>
      </rPr>
      <t xml:space="preserve"> Figures are based on the current figures and not the estimates used in Tables 1 to 3. </t>
    </r>
  </si>
  <si>
    <r>
      <t>2</t>
    </r>
    <r>
      <rPr>
        <i/>
        <sz val="8"/>
        <rFont val="Arial"/>
        <family val="2"/>
      </rPr>
      <t xml:space="preserve"> Figures are based on the current figures and not the estimates used in Tables 1 to 3.</t>
    </r>
  </si>
  <si>
    <r>
      <t>Number of offences as  a rate per 100,000 of the population</t>
    </r>
    <r>
      <rPr>
        <b/>
        <vertAlign val="superscript"/>
        <sz val="10"/>
        <rFont val="Arial"/>
        <family val="2"/>
      </rPr>
      <t>1</t>
    </r>
  </si>
  <si>
    <r>
      <t>1</t>
    </r>
    <r>
      <rPr>
        <i/>
        <sz val="8"/>
        <rFont val="Arial"/>
        <family val="2"/>
      </rPr>
      <t xml:space="preserve"> The disposal given in this table is only the most severe of the disposals given as a result of the offender being found guitly and may also dependent on other offences committed at the same time .</t>
    </r>
  </si>
  <si>
    <r>
      <t xml:space="preserve">5 </t>
    </r>
    <r>
      <rPr>
        <i/>
        <sz val="8"/>
        <rFont val="Arial"/>
        <family val="2"/>
      </rPr>
      <t>Please note the figures in this table are based on current figures and do not use the estimation methodology used for Tables 1 to 3.</t>
    </r>
  </si>
  <si>
    <r>
      <t>Table 10: Offenders commencing a court order under probation supervision for possession of an offensive weapon</t>
    </r>
    <r>
      <rPr>
        <b/>
        <vertAlign val="superscript"/>
        <sz val="11"/>
        <rFont val="Arial"/>
        <family val="2"/>
      </rPr>
      <t>1</t>
    </r>
    <r>
      <rPr>
        <b/>
        <sz val="11"/>
        <rFont val="Arial"/>
        <family val="2"/>
      </rPr>
      <t>, in England and Wales</t>
    </r>
    <r>
      <rPr>
        <b/>
        <vertAlign val="superscript"/>
        <sz val="11"/>
        <rFont val="Arial"/>
        <family val="2"/>
      </rPr>
      <t xml:space="preserve"> </t>
    </r>
  </si>
  <si>
    <r>
      <t>Q2 2014</t>
    </r>
    <r>
      <rPr>
        <b/>
        <vertAlign val="superscript"/>
        <sz val="10"/>
        <rFont val="Arial"/>
        <family val="2"/>
      </rPr>
      <t>2</t>
    </r>
  </si>
  <si>
    <r>
      <t>1</t>
    </r>
    <r>
      <rPr>
        <i/>
        <sz val="8"/>
        <rFont val="Arial"/>
        <family val="2"/>
      </rPr>
      <t xml:space="preserve"> Includes having an article with a blade or a point.</t>
    </r>
  </si>
  <si>
    <t xml:space="preserve">Curfew                                </t>
  </si>
  <si>
    <r>
      <t>Q2 2014</t>
    </r>
    <r>
      <rPr>
        <b/>
        <vertAlign val="superscript"/>
        <sz val="10"/>
        <rFont val="Arial"/>
        <family val="2"/>
      </rPr>
      <t>3</t>
    </r>
  </si>
  <si>
    <r>
      <t>Community order</t>
    </r>
    <r>
      <rPr>
        <b/>
        <vertAlign val="superscript"/>
        <sz val="10"/>
        <rFont val="Arial"/>
        <family val="2"/>
      </rPr>
      <t>2</t>
    </r>
  </si>
  <si>
    <r>
      <t>Suspended sentence order</t>
    </r>
    <r>
      <rPr>
        <b/>
        <vertAlign val="superscript"/>
        <sz val="10"/>
        <rFont val="Arial"/>
        <family val="2"/>
      </rPr>
      <t>2</t>
    </r>
  </si>
  <si>
    <r>
      <t xml:space="preserve">2 </t>
    </r>
    <r>
      <rPr>
        <i/>
        <sz val="8"/>
        <rFont val="Arial"/>
        <family val="2"/>
      </rPr>
      <t>The total unpaid work requirements in this table will not match those in Table 11, as the data sources used to collect the data are different.</t>
    </r>
  </si>
  <si>
    <t>Table</t>
  </si>
  <si>
    <t>Title</t>
  </si>
  <si>
    <t>Table 1</t>
  </si>
  <si>
    <t>Offences involving the possession of a knife or offensive weapon resulting in a caution or sentence</t>
  </si>
  <si>
    <t>Table 2</t>
  </si>
  <si>
    <t>Offences involving the possession of a knife or offensive weapon resulting in a caution or sentence by age group</t>
  </si>
  <si>
    <t>Table 3</t>
  </si>
  <si>
    <t>Offences involving the possession of a knife or offensive weapon resulting in a caution or sentence by type of offence</t>
  </si>
  <si>
    <t>Proportion of knife and offensive weapon possession offences resulting in an immediate custodial sentence, by sentence length</t>
  </si>
  <si>
    <t>Table 5</t>
  </si>
  <si>
    <t>Table 6a</t>
  </si>
  <si>
    <t>Table 6b</t>
  </si>
  <si>
    <t>Table 7a</t>
  </si>
  <si>
    <t>Table 7b</t>
  </si>
  <si>
    <t>Offences involving threatening with a knife or offensive weapon resulting in a caution or sentence</t>
  </si>
  <si>
    <t>Table 8a</t>
  </si>
  <si>
    <t>Table 9</t>
  </si>
  <si>
    <t>Offences involving threatening with a knife or offensive weapon resulting in a caution or sentence by age group</t>
  </si>
  <si>
    <t>Table 10</t>
  </si>
  <si>
    <t>Offenders commencing a court order under probation supervision for possession of an offensive weapon</t>
  </si>
  <si>
    <t>Table 11</t>
  </si>
  <si>
    <t>Requirement starts for possession of offensive weapon</t>
  </si>
  <si>
    <t>Table 12</t>
  </si>
  <si>
    <t>Unpaid work requirements started by length of requirement given for possession of offensive weapon</t>
  </si>
  <si>
    <t>Table 13</t>
  </si>
  <si>
    <t>Annex tables: Full time series of data dating back to Q4 2007</t>
  </si>
  <si>
    <t>Annex table 1</t>
  </si>
  <si>
    <t>Full time series for tables 1,2 &amp; 3</t>
  </si>
  <si>
    <t>Annex table 2</t>
  </si>
  <si>
    <t>Full time series for tables 4 &amp; 5</t>
  </si>
  <si>
    <t>Annex table 3</t>
  </si>
  <si>
    <t>Full time series for tables 10,11 &amp; 12</t>
  </si>
  <si>
    <t>Table 4a</t>
  </si>
  <si>
    <t>Table 4b</t>
  </si>
  <si>
    <t>Average sentence length of immediate custodial sentences for knife and offensive weapon possession offences</t>
  </si>
  <si>
    <r>
      <t>3</t>
    </r>
    <r>
      <rPr>
        <i/>
        <sz val="8"/>
        <rFont val="Arial"/>
        <family val="2"/>
      </rPr>
      <t xml:space="preserve"> Excludes life sentences.</t>
    </r>
  </si>
  <si>
    <r>
      <t>Table 4a: Proportion of knife and offensive weapon possession offences resulting in immediate custodial sentence, by sentence length, in England and Wales</t>
    </r>
    <r>
      <rPr>
        <b/>
        <vertAlign val="superscript"/>
        <sz val="11"/>
        <rFont val="Arial"/>
        <family val="2"/>
      </rPr>
      <t>1,2</t>
    </r>
  </si>
  <si>
    <r>
      <t>Sentence length</t>
    </r>
    <r>
      <rPr>
        <b/>
        <vertAlign val="superscript"/>
        <sz val="10"/>
        <rFont val="Arial"/>
        <family val="2"/>
      </rPr>
      <t>3</t>
    </r>
  </si>
  <si>
    <t>Q3 2014</t>
  </si>
  <si>
    <r>
      <t xml:space="preserve">5 </t>
    </r>
    <r>
      <rPr>
        <i/>
        <sz val="8"/>
        <rFont val="Arial"/>
        <family val="2"/>
      </rPr>
      <t>Figures in this table are based on current figures and do not use the estimation methodology used for Tables 1 to 3.</t>
    </r>
  </si>
  <si>
    <r>
      <t>3</t>
    </r>
    <r>
      <rPr>
        <i/>
        <sz val="8"/>
        <rFont val="Arial"/>
        <family val="2"/>
      </rPr>
      <t xml:space="preserve"> Figures in this table are based on current figures and do not use the estimation method used in Tables 1 to 3. </t>
    </r>
  </si>
  <si>
    <r>
      <t xml:space="preserve">Q3 2014 </t>
    </r>
    <r>
      <rPr>
        <b/>
        <i/>
        <vertAlign val="superscript"/>
        <sz val="10"/>
        <rFont val="Arial"/>
        <family val="2"/>
      </rPr>
      <t>E</t>
    </r>
  </si>
  <si>
    <t>Quarter</t>
  </si>
  <si>
    <r>
      <t xml:space="preserve">2 </t>
    </r>
    <r>
      <rPr>
        <i/>
        <sz val="8"/>
        <rFont val="Arial"/>
        <family val="2"/>
      </rPr>
      <t xml:space="preserve">The number of starts in the quarter April to June 2014 are slightly under-counted due to a change in the data collection methodology and the transition from probation trusts to NPS Divisions/CRCs </t>
    </r>
  </si>
  <si>
    <r>
      <t>Table 12: Unpaid work requirements started by length of requirement given for possession of offensive weapon</t>
    </r>
    <r>
      <rPr>
        <b/>
        <vertAlign val="superscript"/>
        <sz val="11"/>
        <rFont val="Arial"/>
        <family val="2"/>
      </rPr>
      <t>1</t>
    </r>
    <r>
      <rPr>
        <b/>
        <sz val="11"/>
        <rFont val="Arial"/>
        <family val="2"/>
      </rPr>
      <t>, in England and Wales</t>
    </r>
  </si>
  <si>
    <r>
      <t>Q3 2014</t>
    </r>
    <r>
      <rPr>
        <b/>
        <vertAlign val="superscript"/>
        <sz val="10"/>
        <rFont val="Arial"/>
        <family val="2"/>
      </rPr>
      <t>3</t>
    </r>
  </si>
  <si>
    <t xml:space="preserve">Q u a r t e r </t>
  </si>
  <si>
    <t>N  u  m  b  e  r     o  f     s  t  a  r  t  s</t>
  </si>
  <si>
    <t xml:space="preserve">P e r c e n t a g e     o  f     s  t  a  r  t  s </t>
  </si>
  <si>
    <t>N  u  m  b  e  r     o  f     r  e  q  u  i  r  e  m  e  n  t  s</t>
  </si>
  <si>
    <t>P e r c e n t a g e     o  f     r  e  q  u  i  r  e  m  e  n  t  s</t>
  </si>
  <si>
    <t xml:space="preserve">  Unpaid work </t>
  </si>
  <si>
    <t xml:space="preserve">  Supervision </t>
  </si>
  <si>
    <t xml:space="preserve">  Other requirements</t>
  </si>
  <si>
    <r>
      <t>3</t>
    </r>
    <r>
      <rPr>
        <i/>
        <sz val="8"/>
        <rFont val="Arial"/>
        <family val="2"/>
      </rPr>
      <t xml:space="preserve"> Cautions include juveniles receiving reprimands and warnings or youth cautions. Youth cautions were introduced on April 8th 2013 replacing reprimands and warnings for young offenders.  The guidance is published at the link http://www.justice gov.uk/out-</t>
    </r>
  </si>
  <si>
    <r>
      <t>Caution</t>
    </r>
    <r>
      <rPr>
        <vertAlign val="superscript"/>
        <sz val="10"/>
        <rFont val="Arial"/>
        <family val="2"/>
      </rPr>
      <t>1</t>
    </r>
  </si>
  <si>
    <r>
      <t xml:space="preserve">3 </t>
    </r>
    <r>
      <rPr>
        <i/>
        <sz val="8"/>
        <rFont val="Arial"/>
        <family val="2"/>
      </rPr>
      <t xml:space="preserve"> Cautions include juveniles receiving reprimands and warnings or youth cautions. Youth cautions were introduced on April 8th 2013 replacing reprimands and warnings for young offenders.  The guidance is published at the link http://www.justice gov.uk/out</t>
    </r>
  </si>
  <si>
    <t xml:space="preserve">P e r c e n t a g e     o  f     o  f  f  e  n  c  e  s  </t>
  </si>
  <si>
    <r>
      <t>2</t>
    </r>
    <r>
      <rPr>
        <i/>
        <sz val="8"/>
        <rFont val="Arial"/>
        <family val="2"/>
      </rPr>
      <t xml:space="preserve"> England and Wales includes all 43 police force areas and the British Transport Police</t>
    </r>
  </si>
  <si>
    <r>
      <t>Table 8a: Offences involving threatening with a knife or offensive weapon resulting in a caution or sentence, in England and Wales</t>
    </r>
    <r>
      <rPr>
        <b/>
        <vertAlign val="superscript"/>
        <sz val="11"/>
        <rFont val="Arial"/>
        <family val="2"/>
      </rPr>
      <t>1,5</t>
    </r>
  </si>
  <si>
    <r>
      <t>4</t>
    </r>
    <r>
      <rPr>
        <i/>
        <sz val="8"/>
        <rFont val="Arial"/>
        <family val="2"/>
      </rPr>
      <t xml:space="preserve"> An additional breakdown showing previous knife possession offences for these offenders is available in table 8b.</t>
    </r>
  </si>
  <si>
    <t>Table 8b</t>
  </si>
  <si>
    <r>
      <t>2014</t>
    </r>
    <r>
      <rPr>
        <b/>
        <vertAlign val="superscript"/>
        <sz val="10"/>
        <rFont val="Arial"/>
        <family val="2"/>
      </rPr>
      <t>3</t>
    </r>
  </si>
  <si>
    <t>Q4 2014</t>
  </si>
  <si>
    <t>% change, Q4 2013 to estimated Q4 2014</t>
  </si>
  <si>
    <r>
      <t xml:space="preserve">Q4 2014 </t>
    </r>
    <r>
      <rPr>
        <b/>
        <i/>
        <vertAlign val="superscript"/>
        <sz val="10"/>
        <rFont val="Arial"/>
        <family val="2"/>
      </rPr>
      <t>E</t>
    </r>
  </si>
  <si>
    <t>Knife Possession Sentencing Quarterly Brief Q4 2014</t>
  </si>
  <si>
    <r>
      <t>Average Sentence length</t>
    </r>
    <r>
      <rPr>
        <vertAlign val="superscript"/>
        <sz val="10"/>
        <rFont val="Arial"/>
        <family val="2"/>
      </rPr>
      <t>3</t>
    </r>
  </si>
  <si>
    <t>% change, Q4 2013 to  Q4 2014</t>
  </si>
  <si>
    <t>Average sentence length (days)</t>
  </si>
  <si>
    <t>Table 5: Offences involving the possession of a knife or offensive weapon resulting in a caution or sentence for the 12 months ending December of each year, split by police force area, in England and Wales</t>
  </si>
  <si>
    <t>12 months ending December</t>
  </si>
  <si>
    <r>
      <t>Table 6a: Number of previous convictions or cautions for the possession of a knife or offensive weapon for offenders convicted or cautioned for a possession offence 12 months ending December 2014, in England and Wales</t>
    </r>
    <r>
      <rPr>
        <b/>
        <vertAlign val="superscript"/>
        <sz val="11"/>
        <rFont val="Arial"/>
        <family val="2"/>
      </rPr>
      <t>6</t>
    </r>
  </si>
  <si>
    <r>
      <t>Disposal Category</t>
    </r>
    <r>
      <rPr>
        <b/>
        <vertAlign val="superscript"/>
        <sz val="10"/>
        <rFont val="Arial"/>
        <family val="2"/>
      </rPr>
      <t>1,5</t>
    </r>
  </si>
  <si>
    <r>
      <t>Table 6b: Number of previous convictions or cautions for the possession of a knife or offensive weapon for offenders convicted or cautioned for a possession offence 12 months ending December 2013, in England and Wales</t>
    </r>
    <r>
      <rPr>
        <b/>
        <vertAlign val="superscript"/>
        <sz val="11"/>
        <rFont val="Arial"/>
        <family val="2"/>
      </rPr>
      <t>6</t>
    </r>
  </si>
  <si>
    <r>
      <t>Table 7a: Number of previous convictions or cautions for the possession of a knife or offensive weapon for offenders convicted or cautioned for a possession offence 12 months ending Decemebr 2014, split by age group in England and Wales</t>
    </r>
    <r>
      <rPr>
        <b/>
        <vertAlign val="superscript"/>
        <sz val="11"/>
        <rFont val="Arial"/>
        <family val="2"/>
      </rPr>
      <t xml:space="preserve">1,6 </t>
    </r>
  </si>
  <si>
    <t>12 months ending December 2014</t>
  </si>
  <si>
    <r>
      <t>Table 9: Offences involving threatening with a knife or offensive weapon resulting in a caution or sentence by age group in England and Wales, 12 months ending December 2014</t>
    </r>
    <r>
      <rPr>
        <b/>
        <vertAlign val="superscript"/>
        <sz val="11"/>
        <rFont val="Arial"/>
        <family val="2"/>
      </rPr>
      <t>5</t>
    </r>
  </si>
  <si>
    <t>% change,  Q4 2013 to  Q4 2014</t>
  </si>
  <si>
    <t>% change Q4 2013 to Q4 2014</t>
  </si>
  <si>
    <r>
      <t>Q4 2014</t>
    </r>
    <r>
      <rPr>
        <b/>
        <vertAlign val="superscript"/>
        <sz val="10"/>
        <rFont val="Arial"/>
        <family val="2"/>
      </rPr>
      <t>3</t>
    </r>
  </si>
  <si>
    <r>
      <t xml:space="preserve">3 </t>
    </r>
    <r>
      <rPr>
        <i/>
        <sz val="8"/>
        <rFont val="Arial"/>
        <family val="2"/>
      </rPr>
      <t>The</t>
    </r>
    <r>
      <rPr>
        <i/>
        <vertAlign val="superscript"/>
        <sz val="8"/>
        <rFont val="Arial"/>
        <family val="2"/>
      </rPr>
      <t xml:space="preserve"> </t>
    </r>
    <r>
      <rPr>
        <i/>
        <sz val="8"/>
        <rFont val="Arial"/>
        <family val="2"/>
      </rPr>
      <t>number of starts in these quarters are slightly under-counted due to a change in the data collection methodology and the transition from probation trusts to NPS Divisions/CRCs. It is hoped that numbers will return to expected levels in future quarter</t>
    </r>
  </si>
  <si>
    <t>Q4 2013 - non estimated</t>
  </si>
  <si>
    <t>Q 2013- estimated</t>
  </si>
  <si>
    <t>Q4 2013 - actual figures</t>
  </si>
  <si>
    <t>Table 13:Changes in the number of disposals reported for knife possession offences in Q4 2013 between the non-estimated figures, estimated figures and the actual figures</t>
  </si>
  <si>
    <r>
      <t>Offenders commencing a court order under probation supervision for possession of an offensive weapon</t>
    </r>
    <r>
      <rPr>
        <vertAlign val="superscript"/>
        <sz val="10"/>
        <color indexed="12"/>
        <rFont val="Arial"/>
        <family val="2"/>
      </rPr>
      <t>1</t>
    </r>
    <r>
      <rPr>
        <sz val="10"/>
        <color indexed="12"/>
        <rFont val="Arial"/>
        <family val="2"/>
      </rPr>
      <t xml:space="preserve">, in England and Wales </t>
    </r>
  </si>
  <si>
    <r>
      <t>1</t>
    </r>
    <r>
      <rPr>
        <sz val="8"/>
        <rFont val="Arial"/>
        <family val="2"/>
      </rPr>
      <t xml:space="preserve"> Includes having an article with a blade or a point.</t>
    </r>
  </si>
  <si>
    <r>
      <t>Requirement starts for possession of offensive weapon</t>
    </r>
    <r>
      <rPr>
        <vertAlign val="superscript"/>
        <sz val="10"/>
        <color indexed="17"/>
        <rFont val="Arial"/>
        <family val="2"/>
      </rPr>
      <t>1</t>
    </r>
    <r>
      <rPr>
        <sz val="10"/>
        <color indexed="17"/>
        <rFont val="Arial"/>
        <family val="2"/>
      </rPr>
      <t>, in England and Wales</t>
    </r>
  </si>
  <si>
    <r>
      <t>Unpaid work requirements started by length of requirement given for possession of offensive weapon</t>
    </r>
    <r>
      <rPr>
        <vertAlign val="superscript"/>
        <sz val="10"/>
        <color indexed="60"/>
        <rFont val="Arial"/>
        <family val="2"/>
      </rPr>
      <t>1</t>
    </r>
    <r>
      <rPr>
        <sz val="10"/>
        <color indexed="60"/>
        <rFont val="Arial"/>
        <family val="2"/>
      </rPr>
      <t>, in England and Wales</t>
    </r>
  </si>
  <si>
    <t>Changes in the number of disposals reported for knife possession offences in Q4 2013 between the non-estimated figures, estimated figures and the actual figures</t>
  </si>
  <si>
    <t>Offences involving the possession of a knife or offensive weapon resulting in a caution or sentence for the 12 months ending December of each year, split by police force area</t>
  </si>
  <si>
    <t>Number of previous convictions or cautions for the possession of a knife or offensive weapon for offenders convicted or cautioned for a possession offence 12 months ending December 2014</t>
  </si>
  <si>
    <t>Number of previous convictions or cautions for the possession of a knife or offensive weapon for offenders convicted or cautioned for a possession offence 12 months ending December 2013</t>
  </si>
  <si>
    <t xml:space="preserve">Number of previous convictions or cautions for the possession of a knife or offensive weapon for offenders convicted or cautioned for a possession offence 12 months ending December 2014, split by age group </t>
  </si>
  <si>
    <t>Number of previous convictions or cautions for the possession of a knife or offensive weapon for offenders convicted or cautioned for a possession offence 12 months ending December 2013, split by age group</t>
  </si>
  <si>
    <t>Number of previous convictions or cautions for the possession of knife or offensive weapon for offenders convicted or cautioned for a threatening with a knife or offensive weapon 12 months ending December 2014</t>
  </si>
  <si>
    <r>
      <t>Q4 2011</t>
    </r>
    <r>
      <rPr>
        <b/>
        <vertAlign val="superscript"/>
        <sz val="10"/>
        <rFont val="Arial"/>
        <family val="2"/>
      </rPr>
      <t>3</t>
    </r>
  </si>
  <si>
    <r>
      <t>Q4 2012</t>
    </r>
    <r>
      <rPr>
        <b/>
        <vertAlign val="superscript"/>
        <sz val="10"/>
        <rFont val="Arial"/>
        <family val="2"/>
      </rPr>
      <t>3</t>
    </r>
  </si>
  <si>
    <r>
      <t>Q4 2013</t>
    </r>
    <r>
      <rPr>
        <b/>
        <vertAlign val="superscript"/>
        <sz val="10"/>
        <rFont val="Arial"/>
        <family val="2"/>
      </rPr>
      <t>3</t>
    </r>
  </si>
  <si>
    <t>Possession of an offensive weapon</t>
  </si>
  <si>
    <r>
      <t>4</t>
    </r>
    <r>
      <rPr>
        <i/>
        <sz val="8"/>
        <rFont val="Arial"/>
        <family val="2"/>
      </rPr>
      <t xml:space="preserve">  Includes cases where an offender is committed to crown court for sentencing and is otherwise dealt with on conviction.</t>
    </r>
  </si>
  <si>
    <r>
      <t>5</t>
    </r>
    <r>
      <rPr>
        <i/>
        <sz val="8"/>
        <rFont val="Arial"/>
        <family val="2"/>
      </rPr>
      <t xml:space="preserve">  Includes cases where an offender is committed to crown court for sentencing and is otherwise dealt with on conviction.</t>
    </r>
  </si>
  <si>
    <r>
      <t>4</t>
    </r>
    <r>
      <rPr>
        <i/>
        <sz val="8"/>
        <rFont val="Arial"/>
        <family val="2"/>
      </rPr>
      <t xml:space="preserve"> Includes cases where an offender is committed to crown court for sentencing and is otherwise dealt with on conviction.</t>
    </r>
  </si>
  <si>
    <r>
      <t>3</t>
    </r>
    <r>
      <rPr>
        <i/>
        <sz val="8"/>
        <rFont val="Arial"/>
        <family val="2"/>
      </rPr>
      <t xml:space="preserve"> Includes cases where an offender is committed to crown court for sentencing and is otherwise dealt with on conviction.</t>
    </r>
  </si>
  <si>
    <r>
      <t>3</t>
    </r>
    <r>
      <rPr>
        <i/>
        <sz val="8"/>
        <color indexed="8"/>
        <rFont val="Arial"/>
        <family val="2"/>
      </rPr>
      <t xml:space="preserve"> Includes cases where an offender is committed to crown court for sentencing and is otherwise dealt with on conviction.</t>
    </r>
  </si>
  <si>
    <r>
      <t>4</t>
    </r>
    <r>
      <rPr>
        <sz val="8"/>
        <rFont val="Apple Chancery"/>
        <family val="4"/>
      </rPr>
      <t xml:space="preserve"> Includes cases where an offender is committed to crown court for sentencing and is otherwise dealt with on conviction.</t>
    </r>
  </si>
  <si>
    <r>
      <t xml:space="preserve">5 </t>
    </r>
    <r>
      <rPr>
        <i/>
        <sz val="8"/>
        <rFont val="Arial"/>
        <family val="2"/>
      </rPr>
      <t>Figures are based on counting the number of cautioning and sentencing occasions for offences committed by offenders. Offenders may appear more than once in the year, where they have been sentenced on multiple occasions within the year.</t>
    </r>
  </si>
  <si>
    <r>
      <t xml:space="preserve">6 </t>
    </r>
    <r>
      <rPr>
        <i/>
        <sz val="8"/>
        <rFont val="Arial"/>
        <family val="2"/>
      </rPr>
      <t>Figures are based on counting the number of cautioning and sentencing occasions for offences committed by offenders. Offenders may appear more than once in the year, where they have been sentenced on multiple occasions within the year.</t>
    </r>
  </si>
  <si>
    <r>
      <t>Table 7b: Number of previous convictions or cautions for the possession of a knife or offensive weapon for offenders convicted or cautioned for a possession offence 12 months ending December 2013, split by age group in England and Wales</t>
    </r>
    <r>
      <rPr>
        <b/>
        <vertAlign val="superscript"/>
        <sz val="11"/>
        <rFont val="Arial"/>
        <family val="2"/>
      </rPr>
      <t>1,5</t>
    </r>
  </si>
  <si>
    <r>
      <t>6</t>
    </r>
    <r>
      <rPr>
        <i/>
        <sz val="8"/>
        <rFont val="Arial"/>
        <family val="2"/>
      </rPr>
      <t xml:space="preserve"> The difference between the totals in Table 6b and the adult / juvenile breakdown in this table, is where there is no age recorded on the system. </t>
    </r>
  </si>
  <si>
    <r>
      <t>Aged 10 to 17</t>
    </r>
    <r>
      <rPr>
        <b/>
        <vertAlign val="superscript"/>
        <sz val="10"/>
        <rFont val="Arial"/>
        <family val="2"/>
      </rPr>
      <t>6</t>
    </r>
  </si>
  <si>
    <r>
      <t>Aged 18 and over</t>
    </r>
    <r>
      <rPr>
        <b/>
        <vertAlign val="superscript"/>
        <sz val="10"/>
        <rFont val="Arial"/>
        <family val="2"/>
      </rPr>
      <t>6</t>
    </r>
  </si>
  <si>
    <r>
      <t>6</t>
    </r>
    <r>
      <rPr>
        <i/>
        <sz val="8"/>
        <color indexed="8"/>
        <rFont val="Arial"/>
        <family val="2"/>
      </rPr>
      <t xml:space="preserve"> Figures in this table are based on current figures and do not use the estimation methodology used for Tables 1 to 3.</t>
    </r>
  </si>
  <si>
    <r>
      <t>5</t>
    </r>
    <r>
      <rPr>
        <i/>
        <sz val="8"/>
        <rFont val="Arial"/>
        <family val="2"/>
      </rPr>
      <t xml:space="preserve"> Figures are based on counting the number of cautioning and sentencing occasions for offences committed by offenders. Offenders may appear more than once in the year, where they have been sentenced on multiple occasions within the year.
</t>
    </r>
  </si>
  <si>
    <r>
      <t>Table 8b Number of previous convictions or cautions for the possession of knife or offensive weapon for offenders convicted or cautioned for a threatening with a knife or offensive weapon 12 months ending December 2014, England and Wales</t>
    </r>
    <r>
      <rPr>
        <b/>
        <vertAlign val="superscript"/>
        <sz val="11"/>
        <color indexed="8"/>
        <rFont val="Arial"/>
        <family val="2"/>
      </rPr>
      <t>1,5,6</t>
    </r>
  </si>
  <si>
    <t xml:space="preserve"> Q4 2013</t>
  </si>
  <si>
    <t xml:space="preserve"> Q1 2014</t>
  </si>
  <si>
    <t xml:space="preserve"> Q2 2014</t>
  </si>
  <si>
    <t xml:space="preserve"> Q3 2014</t>
  </si>
  <si>
    <t xml:space="preserve"> Q4 2014</t>
  </si>
  <si>
    <r>
      <t>Caution</t>
    </r>
    <r>
      <rPr>
        <vertAlign val="superscript"/>
        <sz val="10"/>
        <color indexed="12"/>
        <rFont val="Arial"/>
        <family val="0"/>
      </rPr>
      <t>3</t>
    </r>
  </si>
  <si>
    <r>
      <t>Other disposal</t>
    </r>
    <r>
      <rPr>
        <vertAlign val="superscript"/>
        <sz val="10"/>
        <color indexed="12"/>
        <rFont val="Arial"/>
        <family val="0"/>
      </rPr>
      <t>4</t>
    </r>
  </si>
  <si>
    <r>
      <t>England and Wales</t>
    </r>
    <r>
      <rPr>
        <b/>
        <vertAlign val="superscript"/>
        <sz val="10"/>
        <color indexed="12"/>
        <rFont val="Arial"/>
        <family val="0"/>
      </rPr>
      <t>2,6</t>
    </r>
  </si>
  <si>
    <r>
      <t>Reprimands &amp; warnings/Youth cautions</t>
    </r>
    <r>
      <rPr>
        <vertAlign val="superscript"/>
        <sz val="10"/>
        <color indexed="17"/>
        <rFont val="Arial"/>
        <family val="0"/>
      </rPr>
      <t>5</t>
    </r>
  </si>
  <si>
    <r>
      <t>Other disposal</t>
    </r>
    <r>
      <rPr>
        <vertAlign val="superscript"/>
        <sz val="10"/>
        <color indexed="17"/>
        <rFont val="Arial"/>
        <family val="0"/>
      </rPr>
      <t>4</t>
    </r>
  </si>
  <si>
    <r>
      <t>Aged 18 and over</t>
    </r>
    <r>
      <rPr>
        <b/>
        <vertAlign val="superscript"/>
        <sz val="10"/>
        <color indexed="17"/>
        <rFont val="Arial"/>
        <family val="0"/>
      </rPr>
      <t>6</t>
    </r>
  </si>
  <si>
    <r>
      <t xml:space="preserve">2014 </t>
    </r>
    <r>
      <rPr>
        <b/>
        <i/>
        <vertAlign val="superscript"/>
        <sz val="10"/>
        <rFont val="Arial"/>
        <family val="2"/>
      </rPr>
      <t>E</t>
    </r>
  </si>
  <si>
    <r>
      <t>Caution</t>
    </r>
    <r>
      <rPr>
        <vertAlign val="superscript"/>
        <sz val="10"/>
        <color indexed="16"/>
        <rFont val="Arial"/>
        <family val="0"/>
      </rPr>
      <t>3</t>
    </r>
  </si>
  <si>
    <r>
      <t>Other disposal</t>
    </r>
    <r>
      <rPr>
        <vertAlign val="superscript"/>
        <sz val="10"/>
        <color indexed="16"/>
        <rFont val="Arial"/>
        <family val="0"/>
      </rPr>
      <t>4</t>
    </r>
  </si>
  <si>
    <r>
      <t>Possession of an offensive weapon</t>
    </r>
    <r>
      <rPr>
        <b/>
        <vertAlign val="superscript"/>
        <sz val="10"/>
        <color indexed="16"/>
        <rFont val="Arial"/>
        <family val="0"/>
      </rPr>
      <t>6</t>
    </r>
  </si>
  <si>
    <t>Y e a r     E n d i n g     D e c e m b e r</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</si>
</sst>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000"/>
    <numFmt numFmtId="171" formatCode="0.0%"/>
    <numFmt numFmtId="172" formatCode="0.000000"/>
    <numFmt numFmtId="173" formatCode="0.00000"/>
    <numFmt numFmtId="174" formatCode="0.0000000"/>
    <numFmt numFmtId="175" formatCode="0.00000000"/>
    <numFmt numFmtId="176" formatCode="0.000000000"/>
    <numFmt numFmtId="177" formatCode="_-* #,##0.0_-;\-* #,##0.0_-;_-* &quot;-&quot;??_-;_-@_-"/>
    <numFmt numFmtId="178" formatCode="_-* #,##0_-;\-* #,##0_-;_-* &quot;-&quot;??_-;_-@_-"/>
    <numFmt numFmtId="179" formatCode="0.000%"/>
    <numFmt numFmtId="180" formatCode="0.000000000000000%"/>
    <numFmt numFmtId="181" formatCode="0.000000000000%"/>
    <numFmt numFmtId="182" formatCode="#,##0.0"/>
    <numFmt numFmtId="183" formatCode="0.0000%"/>
    <numFmt numFmtId="184" formatCode="0.00000%"/>
    <numFmt numFmtId="185" formatCode="0.000000%"/>
    <numFmt numFmtId="186" formatCode="[$-809]dd\ mmmm\ yyyy"/>
    <numFmt numFmtId="187" formatCode="#,##0.0000"/>
    <numFmt numFmtId="188" formatCode="#,##0.0000000"/>
  </numFmts>
  <fonts count="79">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10"/>
      <color indexed="10"/>
      <name val="Arial"/>
      <family val="2"/>
    </font>
    <font>
      <b/>
      <sz val="11"/>
      <name val="Arial"/>
      <family val="2"/>
    </font>
    <font>
      <b/>
      <sz val="12"/>
      <name val="Arial"/>
      <family val="2"/>
    </font>
    <font>
      <b/>
      <vertAlign val="superscript"/>
      <sz val="10"/>
      <name val="Arial"/>
      <family val="2"/>
    </font>
    <font>
      <b/>
      <i/>
      <sz val="10"/>
      <name val="Arial"/>
      <family val="2"/>
    </font>
    <font>
      <b/>
      <i/>
      <vertAlign val="superscript"/>
      <sz val="10"/>
      <name val="Arial"/>
      <family val="2"/>
    </font>
    <font>
      <i/>
      <sz val="10"/>
      <name val="Arial"/>
      <family val="2"/>
    </font>
    <font>
      <vertAlign val="superscript"/>
      <sz val="10"/>
      <name val="Arial"/>
      <family val="2"/>
    </font>
    <font>
      <i/>
      <sz val="8"/>
      <name val="Arial"/>
      <family val="2"/>
    </font>
    <font>
      <b/>
      <i/>
      <sz val="8"/>
      <name val="Arial"/>
      <family val="2"/>
    </font>
    <font>
      <i/>
      <vertAlign val="superscript"/>
      <sz val="8"/>
      <name val="Arial"/>
      <family val="2"/>
    </font>
    <font>
      <vertAlign val="superscript"/>
      <sz val="8"/>
      <name val="Arial"/>
      <family val="2"/>
    </font>
    <font>
      <sz val="8"/>
      <name val="Arial"/>
      <family val="2"/>
    </font>
    <font>
      <b/>
      <sz val="10"/>
      <color indexed="10"/>
      <name val="Arial"/>
      <family val="2"/>
    </font>
    <font>
      <b/>
      <vertAlign val="superscript"/>
      <sz val="11"/>
      <name val="Arial"/>
      <family val="2"/>
    </font>
    <font>
      <b/>
      <sz val="11"/>
      <color indexed="10"/>
      <name val="Arial"/>
      <family val="2"/>
    </font>
    <font>
      <i/>
      <sz val="10"/>
      <color indexed="10"/>
      <name val="Arial"/>
      <family val="2"/>
    </font>
    <font>
      <sz val="8"/>
      <color indexed="10"/>
      <name val="Arial"/>
      <family val="2"/>
    </font>
    <font>
      <b/>
      <sz val="10"/>
      <color indexed="8"/>
      <name val="Arial"/>
      <family val="2"/>
    </font>
    <font>
      <sz val="10"/>
      <color indexed="12"/>
      <name val="Arial"/>
      <family val="2"/>
    </font>
    <font>
      <i/>
      <sz val="11"/>
      <color indexed="8"/>
      <name val="Calibri"/>
      <family val="2"/>
    </font>
    <font>
      <i/>
      <sz val="8"/>
      <color indexed="10"/>
      <name val="Arial"/>
      <family val="2"/>
    </font>
    <font>
      <b/>
      <vertAlign val="superscript"/>
      <sz val="11"/>
      <color indexed="8"/>
      <name val="Arial"/>
      <family val="2"/>
    </font>
    <font>
      <b/>
      <sz val="11"/>
      <color indexed="8"/>
      <name val="Arial"/>
      <family val="2"/>
    </font>
    <font>
      <sz val="11"/>
      <color indexed="8"/>
      <name val="Arial"/>
      <family val="2"/>
    </font>
    <font>
      <b/>
      <vertAlign val="superscript"/>
      <sz val="10"/>
      <color indexed="8"/>
      <name val="Arial"/>
      <family val="2"/>
    </font>
    <font>
      <sz val="10"/>
      <color indexed="8"/>
      <name val="Arial"/>
      <family val="2"/>
    </font>
    <font>
      <i/>
      <sz val="8"/>
      <color indexed="8"/>
      <name val="Arial"/>
      <family val="2"/>
    </font>
    <font>
      <i/>
      <vertAlign val="superscript"/>
      <sz val="8"/>
      <color indexed="8"/>
      <name val="Arial"/>
      <family val="2"/>
    </font>
    <font>
      <b/>
      <i/>
      <sz val="11"/>
      <color indexed="8"/>
      <name val="Calibri"/>
      <family val="2"/>
    </font>
    <font>
      <b/>
      <sz val="10"/>
      <color indexed="63"/>
      <name val="Arial"/>
      <family val="2"/>
    </font>
    <font>
      <sz val="10"/>
      <color indexed="63"/>
      <name val="Arial"/>
      <family val="2"/>
    </font>
    <font>
      <sz val="10"/>
      <color indexed="9"/>
      <name val="Arial"/>
      <family val="2"/>
    </font>
    <font>
      <b/>
      <sz val="11"/>
      <color indexed="61"/>
      <name val="Arial"/>
      <family val="2"/>
    </font>
    <font>
      <b/>
      <i/>
      <sz val="10"/>
      <color indexed="10"/>
      <name val="Arial"/>
      <family val="2"/>
    </font>
    <font>
      <b/>
      <sz val="12"/>
      <color indexed="8"/>
      <name val="Arial"/>
      <family val="2"/>
    </font>
    <font>
      <sz val="8"/>
      <name val="Apple Chancery"/>
      <family val="4"/>
    </font>
    <font>
      <vertAlign val="superscript"/>
      <sz val="8"/>
      <name val="Apple Chancery"/>
      <family val="4"/>
    </font>
    <font>
      <sz val="10"/>
      <color indexed="17"/>
      <name val="Arial"/>
      <family val="2"/>
    </font>
    <font>
      <sz val="10"/>
      <color indexed="60"/>
      <name val="Arial"/>
      <family val="2"/>
    </font>
    <font>
      <i/>
      <sz val="8"/>
      <name val="Apple Chancery"/>
      <family val="4"/>
    </font>
    <font>
      <i/>
      <vertAlign val="superscript"/>
      <sz val="8"/>
      <name val="Apple Chancery"/>
      <family val="4"/>
    </font>
    <font>
      <b/>
      <sz val="10"/>
      <color indexed="12"/>
      <name val="Arial"/>
      <family val="2"/>
    </font>
    <font>
      <vertAlign val="superscript"/>
      <sz val="10"/>
      <color indexed="12"/>
      <name val="Arial"/>
      <family val="2"/>
    </font>
    <font>
      <b/>
      <sz val="10"/>
      <color indexed="17"/>
      <name val="Arial"/>
      <family val="2"/>
    </font>
    <font>
      <vertAlign val="superscript"/>
      <sz val="10"/>
      <color indexed="17"/>
      <name val="Arial"/>
      <family val="2"/>
    </font>
    <font>
      <sz val="10"/>
      <color indexed="16"/>
      <name val="Arial"/>
      <family val="2"/>
    </font>
    <font>
      <b/>
      <sz val="10"/>
      <color indexed="16"/>
      <name val="Arial"/>
      <family val="2"/>
    </font>
    <font>
      <vertAlign val="superscript"/>
      <sz val="10"/>
      <color indexed="16"/>
      <name val="Arial"/>
      <family val="2"/>
    </font>
    <font>
      <b/>
      <vertAlign val="superscript"/>
      <sz val="10"/>
      <color indexed="16"/>
      <name val="Arial"/>
      <family val="2"/>
    </font>
    <font>
      <i/>
      <sz val="10"/>
      <color indexed="12"/>
      <name val="Arial"/>
      <family val="2"/>
    </font>
    <font>
      <b/>
      <vertAlign val="superscript"/>
      <sz val="10"/>
      <color indexed="17"/>
      <name val="Arial"/>
      <family val="2"/>
    </font>
    <font>
      <vertAlign val="superscript"/>
      <sz val="10"/>
      <color indexed="60"/>
      <name val="Arial"/>
      <family val="2"/>
    </font>
    <font>
      <i/>
      <sz val="10"/>
      <color indexed="16"/>
      <name val="Arial"/>
      <family val="2"/>
    </font>
    <font>
      <u val="single"/>
      <sz val="10"/>
      <name val="Arial"/>
      <family val="2"/>
    </font>
    <font>
      <b/>
      <vertAlign val="superscript"/>
      <sz val="10"/>
      <color indexed="12"/>
      <name val="Arial"/>
      <family val="0"/>
    </font>
    <font>
      <i/>
      <sz val="10"/>
      <color indexed="17"/>
      <name val="Arial"/>
      <family val="0"/>
    </font>
    <font>
      <b/>
      <i/>
      <sz val="10"/>
      <color indexed="17"/>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style="medium"/>
      <bottom style="thin"/>
    </border>
    <border>
      <left>
        <color indexed="63"/>
      </left>
      <right style="dotted"/>
      <top style="thin"/>
      <bottom>
        <color indexed="63"/>
      </bottom>
    </border>
    <border>
      <left style="dotted"/>
      <right style="dotted"/>
      <top style="thin"/>
      <bottom>
        <color indexed="63"/>
      </bottom>
    </border>
    <border>
      <left>
        <color indexed="63"/>
      </left>
      <right>
        <color indexed="63"/>
      </right>
      <top style="thin"/>
      <bottom>
        <color indexed="63"/>
      </bottom>
    </border>
    <border>
      <left>
        <color indexed="63"/>
      </left>
      <right style="dotted"/>
      <top>
        <color indexed="63"/>
      </top>
      <bottom>
        <color indexed="63"/>
      </bottom>
    </border>
    <border>
      <left style="dotted"/>
      <right style="dotted"/>
      <top>
        <color indexed="63"/>
      </top>
      <bottom>
        <color indexed="63"/>
      </bottom>
    </border>
    <border>
      <left>
        <color indexed="63"/>
      </left>
      <right>
        <color indexed="63"/>
      </right>
      <top>
        <color indexed="63"/>
      </top>
      <bottom style="thin"/>
    </border>
    <border>
      <left>
        <color indexed="63"/>
      </left>
      <right style="dotted"/>
      <top style="medium"/>
      <bottom>
        <color indexed="63"/>
      </bottom>
    </border>
    <border>
      <left style="dotted"/>
      <right style="dotted"/>
      <top style="medium"/>
      <bottom>
        <color indexed="63"/>
      </bottom>
    </border>
    <border>
      <left style="dotted"/>
      <right>
        <color indexed="63"/>
      </right>
      <top style="medium"/>
      <bottom>
        <color indexed="63"/>
      </bottom>
    </border>
    <border>
      <left>
        <color indexed="63"/>
      </left>
      <right style="dotted"/>
      <top>
        <color indexed="63"/>
      </top>
      <bottom style="medium"/>
    </border>
    <border>
      <left>
        <color indexed="63"/>
      </left>
      <right>
        <color indexed="63"/>
      </right>
      <top style="medium"/>
      <bottom>
        <color indexed="63"/>
      </bottom>
    </border>
    <border>
      <left style="dotted"/>
      <right style="dotted"/>
      <top>
        <color indexed="63"/>
      </top>
      <bottom style="medium"/>
    </border>
    <border>
      <left>
        <color indexed="63"/>
      </left>
      <right>
        <color indexed="63"/>
      </right>
      <top style="medium"/>
      <bottom style="medium"/>
    </border>
    <border>
      <left>
        <color indexed="63"/>
      </left>
      <right style="dotted"/>
      <top>
        <color indexed="63"/>
      </top>
      <bottom style="thin"/>
    </border>
    <border>
      <left>
        <color indexed="63"/>
      </left>
      <right>
        <color indexed="63"/>
      </right>
      <top style="thin"/>
      <bottom style="thin"/>
    </border>
    <border>
      <left>
        <color indexed="63"/>
      </left>
      <right>
        <color indexed="63"/>
      </right>
      <top>
        <color indexed="63"/>
      </top>
      <bottom style="dashed"/>
    </border>
    <border>
      <left>
        <color indexed="63"/>
      </left>
      <right>
        <color indexed="63"/>
      </right>
      <top>
        <color indexed="63"/>
      </top>
      <bottom style="dotted"/>
    </border>
    <border>
      <left>
        <color indexed="63"/>
      </left>
      <right style="hair"/>
      <top style="medium"/>
      <bottom>
        <color indexed="63"/>
      </bottom>
    </border>
    <border>
      <left style="hair"/>
      <right style="hair"/>
      <top style="medium"/>
      <bottom>
        <color indexed="63"/>
      </bottom>
    </border>
    <border>
      <left style="dotted"/>
      <right>
        <color indexed="63"/>
      </right>
      <top>
        <color indexed="63"/>
      </top>
      <bottom style="medium"/>
    </border>
    <border>
      <left style="thin"/>
      <right/>
      <top style="thin"/>
      <bottom/>
    </border>
    <border>
      <left/>
      <right style="thin"/>
      <top style="thin"/>
      <bottom/>
    </border>
    <border>
      <left>
        <color indexed="63"/>
      </left>
      <right style="hair"/>
      <top>
        <color indexed="63"/>
      </top>
      <bottom>
        <color indexed="63"/>
      </bottom>
    </border>
    <border>
      <left style="dotted"/>
      <right>
        <color indexed="63"/>
      </right>
      <top style="thin"/>
      <bottom>
        <color indexed="63"/>
      </bottom>
    </border>
    <border>
      <left style="dotted"/>
      <right>
        <color indexed="63"/>
      </right>
      <top>
        <color indexed="63"/>
      </top>
      <bottom>
        <color indexed="63"/>
      </bottom>
    </border>
    <border>
      <left style="dotted"/>
      <right style="dotted"/>
      <top>
        <color indexed="63"/>
      </top>
      <bottom style="thin"/>
    </border>
    <border>
      <left style="dotted"/>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dotted"/>
      <top style="medium"/>
      <bottom style="thin"/>
    </border>
    <border>
      <left style="thin"/>
      <right/>
      <top/>
      <bottom style="thin"/>
    </border>
    <border>
      <left/>
      <right style="thin"/>
      <top/>
      <bottom style="thin"/>
    </border>
    <border>
      <left style="thin"/>
      <right>
        <color indexed="63"/>
      </right>
      <top>
        <color indexed="63"/>
      </top>
      <bottom style="thin"/>
    </border>
    <border>
      <left>
        <color indexed="63"/>
      </left>
      <right style="thin"/>
      <top>
        <color indexed="63"/>
      </top>
      <bottom style="thin"/>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732">
    <xf numFmtId="0" fontId="0" fillId="0" borderId="0" xfId="0" applyAlignment="1">
      <alignment/>
    </xf>
    <xf numFmtId="0" fontId="20" fillId="24" borderId="0" xfId="0" applyFont="1" applyFill="1" applyBorder="1" applyAlignment="1">
      <alignment/>
    </xf>
    <xf numFmtId="0" fontId="0" fillId="24" borderId="0" xfId="0" applyFont="1" applyFill="1" applyAlignment="1">
      <alignment/>
    </xf>
    <xf numFmtId="0" fontId="21" fillId="24" borderId="0" xfId="0" applyFont="1" applyFill="1" applyBorder="1" applyAlignment="1">
      <alignment/>
    </xf>
    <xf numFmtId="0" fontId="0" fillId="24" borderId="0" xfId="0" applyFont="1" applyFill="1" applyBorder="1" applyAlignment="1">
      <alignment/>
    </xf>
    <xf numFmtId="0" fontId="22" fillId="24" borderId="0" xfId="0" applyFont="1" applyFill="1" applyAlignment="1">
      <alignment horizontal="left" vertical="center" wrapText="1"/>
    </xf>
    <xf numFmtId="0" fontId="22" fillId="24" borderId="0" xfId="0" applyFont="1" applyFill="1" applyAlignment="1">
      <alignment vertical="center" wrapText="1"/>
    </xf>
    <xf numFmtId="0" fontId="23" fillId="24" borderId="10" xfId="0" applyFont="1" applyFill="1" applyBorder="1" applyAlignment="1">
      <alignment/>
    </xf>
    <xf numFmtId="0" fontId="0" fillId="24" borderId="0" xfId="0" applyFont="1" applyFill="1" applyBorder="1" applyAlignment="1">
      <alignment wrapText="1"/>
    </xf>
    <xf numFmtId="0" fontId="20" fillId="24" borderId="0" xfId="0" applyFont="1" applyFill="1" applyAlignment="1">
      <alignment horizontal="left" wrapText="1"/>
    </xf>
    <xf numFmtId="0" fontId="20" fillId="24" borderId="0" xfId="0" applyFont="1" applyFill="1" applyBorder="1" applyAlignment="1">
      <alignment horizontal="center" vertical="center" wrapText="1"/>
    </xf>
    <xf numFmtId="0" fontId="20" fillId="24" borderId="10" xfId="0" applyFont="1" applyFill="1" applyBorder="1" applyAlignment="1">
      <alignment horizontal="right" vertical="center" wrapText="1"/>
    </xf>
    <xf numFmtId="0" fontId="0" fillId="24" borderId="0" xfId="0" applyFont="1" applyFill="1" applyAlignment="1">
      <alignment horizontal="right"/>
    </xf>
    <xf numFmtId="0" fontId="20" fillId="24" borderId="0" xfId="0" applyFont="1" applyFill="1" applyBorder="1" applyAlignment="1">
      <alignment horizontal="right"/>
    </xf>
    <xf numFmtId="0" fontId="20" fillId="24" borderId="11" xfId="0" applyFont="1" applyFill="1" applyBorder="1" applyAlignment="1">
      <alignment/>
    </xf>
    <xf numFmtId="0" fontId="20" fillId="24" borderId="0" xfId="0" applyFont="1" applyFill="1" applyBorder="1" applyAlignment="1">
      <alignment horizontal="center"/>
    </xf>
    <xf numFmtId="0" fontId="20" fillId="24" borderId="12" xfId="0" applyFont="1" applyFill="1" applyBorder="1" applyAlignment="1">
      <alignment horizontal="right"/>
    </xf>
    <xf numFmtId="0" fontId="20" fillId="24" borderId="13" xfId="0" applyFont="1" applyFill="1" applyBorder="1" applyAlignment="1">
      <alignment horizontal="right"/>
    </xf>
    <xf numFmtId="0" fontId="20" fillId="24" borderId="14" xfId="0" applyFont="1" applyFill="1" applyBorder="1" applyAlignment="1">
      <alignment horizontal="right"/>
    </xf>
    <xf numFmtId="0" fontId="20" fillId="24" borderId="0" xfId="0" applyFont="1" applyFill="1" applyBorder="1" applyAlignment="1">
      <alignment/>
    </xf>
    <xf numFmtId="3" fontId="20" fillId="24" borderId="15" xfId="0" applyNumberFormat="1" applyFont="1" applyFill="1" applyBorder="1" applyAlignment="1">
      <alignment/>
    </xf>
    <xf numFmtId="3" fontId="20" fillId="24" borderId="16" xfId="0" applyNumberFormat="1" applyFont="1" applyFill="1" applyBorder="1" applyAlignment="1">
      <alignment/>
    </xf>
    <xf numFmtId="3" fontId="20" fillId="24" borderId="0" xfId="0" applyNumberFormat="1" applyFont="1" applyFill="1" applyBorder="1" applyAlignment="1">
      <alignment/>
    </xf>
    <xf numFmtId="9" fontId="0" fillId="24" borderId="0" xfId="0" applyNumberFormat="1" applyFont="1" applyFill="1" applyAlignment="1">
      <alignment/>
    </xf>
    <xf numFmtId="3" fontId="0" fillId="24" borderId="0" xfId="0" applyNumberFormat="1" applyFont="1" applyFill="1" applyBorder="1" applyAlignment="1">
      <alignment horizontal="right"/>
    </xf>
    <xf numFmtId="3" fontId="27" fillId="24" borderId="0" xfId="0" applyNumberFormat="1" applyFont="1" applyFill="1" applyBorder="1" applyAlignment="1">
      <alignment horizontal="right"/>
    </xf>
    <xf numFmtId="3" fontId="0" fillId="24" borderId="0" xfId="72" applyNumberFormat="1" applyFont="1" applyFill="1" applyBorder="1" applyAlignment="1">
      <alignment horizontal="right"/>
    </xf>
    <xf numFmtId="3" fontId="0" fillId="24" borderId="0" xfId="0" applyNumberFormat="1" applyFont="1" applyFill="1" applyBorder="1" applyAlignment="1">
      <alignment/>
    </xf>
    <xf numFmtId="3" fontId="0" fillId="24" borderId="0" xfId="0" applyNumberFormat="1" applyFont="1" applyFill="1" applyBorder="1" applyAlignment="1">
      <alignment horizontal="center"/>
    </xf>
    <xf numFmtId="1" fontId="27" fillId="24" borderId="0" xfId="72" applyNumberFormat="1" applyFont="1" applyFill="1" applyBorder="1" applyAlignment="1">
      <alignment horizontal="right"/>
    </xf>
    <xf numFmtId="1" fontId="0" fillId="24" borderId="0" xfId="0" applyNumberFormat="1" applyFont="1" applyFill="1" applyBorder="1" applyAlignment="1">
      <alignment horizontal="right"/>
    </xf>
    <xf numFmtId="0" fontId="0" fillId="24" borderId="17" xfId="0" applyFont="1" applyFill="1" applyBorder="1" applyAlignment="1">
      <alignment wrapText="1"/>
    </xf>
    <xf numFmtId="1" fontId="0" fillId="24" borderId="17" xfId="0" applyNumberFormat="1" applyFont="1" applyFill="1" applyBorder="1" applyAlignment="1">
      <alignment/>
    </xf>
    <xf numFmtId="0" fontId="29" fillId="24" borderId="0" xfId="0" applyFont="1" applyFill="1" applyBorder="1" applyAlignment="1">
      <alignment wrapText="1"/>
    </xf>
    <xf numFmtId="1" fontId="29" fillId="24" borderId="0" xfId="0" applyNumberFormat="1" applyFont="1" applyFill="1" applyBorder="1" applyAlignment="1">
      <alignment/>
    </xf>
    <xf numFmtId="0" fontId="29" fillId="24" borderId="0" xfId="0" applyFont="1" applyFill="1" applyAlignment="1">
      <alignment/>
    </xf>
    <xf numFmtId="0" fontId="31" fillId="24" borderId="0" xfId="0" applyFont="1" applyFill="1" applyBorder="1" applyAlignment="1">
      <alignment horizontal="left" wrapText="1"/>
    </xf>
    <xf numFmtId="0" fontId="27" fillId="24" borderId="0" xfId="0" applyFont="1" applyFill="1" applyAlignment="1">
      <alignment/>
    </xf>
    <xf numFmtId="0" fontId="29" fillId="24" borderId="0" xfId="0" applyFont="1" applyFill="1" applyBorder="1" applyAlignment="1">
      <alignment horizontal="left" wrapText="1"/>
    </xf>
    <xf numFmtId="0" fontId="32" fillId="24" borderId="0" xfId="0" applyFont="1" applyFill="1" applyBorder="1" applyAlignment="1">
      <alignment horizontal="left" wrapText="1"/>
    </xf>
    <xf numFmtId="9" fontId="0" fillId="24" borderId="0" xfId="0" applyNumberFormat="1" applyFont="1" applyFill="1" applyBorder="1" applyAlignment="1">
      <alignment/>
    </xf>
    <xf numFmtId="10" fontId="0" fillId="24" borderId="0" xfId="0" applyNumberFormat="1" applyFont="1" applyFill="1" applyBorder="1" applyAlignment="1">
      <alignment/>
    </xf>
    <xf numFmtId="0" fontId="21" fillId="24" borderId="0" xfId="0" applyFont="1" applyFill="1" applyAlignment="1">
      <alignment/>
    </xf>
    <xf numFmtId="0" fontId="36" fillId="24" borderId="0" xfId="0" applyFont="1" applyFill="1" applyAlignment="1">
      <alignment vertical="center" wrapText="1"/>
    </xf>
    <xf numFmtId="0" fontId="20" fillId="24" borderId="10" xfId="0" applyFont="1" applyFill="1" applyBorder="1" applyAlignment="1">
      <alignment horizontal="left" wrapText="1"/>
    </xf>
    <xf numFmtId="0" fontId="34" fillId="24" borderId="0" xfId="0" applyFont="1" applyFill="1" applyAlignment="1">
      <alignment horizontal="left" wrapText="1"/>
    </xf>
    <xf numFmtId="0" fontId="20" fillId="24" borderId="0" xfId="0" applyFont="1" applyFill="1" applyBorder="1" applyAlignment="1">
      <alignment horizontal="left" vertical="center" wrapText="1"/>
    </xf>
    <xf numFmtId="0" fontId="20" fillId="24" borderId="18" xfId="0" applyFont="1" applyFill="1" applyBorder="1" applyAlignment="1">
      <alignment vertical="center" wrapText="1"/>
    </xf>
    <xf numFmtId="0" fontId="20" fillId="24" borderId="19" xfId="0" applyFont="1" applyFill="1" applyBorder="1" applyAlignment="1">
      <alignment vertical="center" wrapText="1"/>
    </xf>
    <xf numFmtId="0" fontId="20" fillId="24" borderId="20" xfId="0" applyFont="1" applyFill="1" applyBorder="1" applyAlignment="1">
      <alignment vertical="center" wrapText="1"/>
    </xf>
    <xf numFmtId="0" fontId="0" fillId="0" borderId="10" xfId="0" applyBorder="1" applyAlignment="1">
      <alignment/>
    </xf>
    <xf numFmtId="0" fontId="20" fillId="24" borderId="17" xfId="0" applyFont="1" applyFill="1" applyBorder="1" applyAlignment="1">
      <alignment/>
    </xf>
    <xf numFmtId="9" fontId="21" fillId="24" borderId="0" xfId="0" applyNumberFormat="1" applyFont="1" applyFill="1" applyAlignment="1">
      <alignment/>
    </xf>
    <xf numFmtId="0" fontId="0" fillId="24" borderId="0" xfId="0" applyFont="1" applyFill="1" applyBorder="1" applyAlignment="1">
      <alignment horizontal="center"/>
    </xf>
    <xf numFmtId="0" fontId="20" fillId="24" borderId="0" xfId="0" applyFont="1" applyFill="1" applyBorder="1" applyAlignment="1">
      <alignment wrapText="1"/>
    </xf>
    <xf numFmtId="3" fontId="20" fillId="24" borderId="0" xfId="0" applyNumberFormat="1" applyFont="1" applyFill="1" applyBorder="1" applyAlignment="1">
      <alignment wrapText="1"/>
    </xf>
    <xf numFmtId="0" fontId="30" fillId="24" borderId="0" xfId="0" applyFont="1" applyFill="1" applyBorder="1" applyAlignment="1">
      <alignment wrapText="1"/>
    </xf>
    <xf numFmtId="9" fontId="21" fillId="24" borderId="0" xfId="0" applyNumberFormat="1" applyFont="1" applyFill="1" applyBorder="1" applyAlignment="1">
      <alignment/>
    </xf>
    <xf numFmtId="1" fontId="21" fillId="24" borderId="0" xfId="0" applyNumberFormat="1" applyFont="1" applyFill="1" applyBorder="1" applyAlignment="1">
      <alignment/>
    </xf>
    <xf numFmtId="0" fontId="23" fillId="24" borderId="0" xfId="0" applyFont="1" applyFill="1" applyBorder="1" applyAlignment="1">
      <alignment/>
    </xf>
    <xf numFmtId="0" fontId="20" fillId="24" borderId="21" xfId="0" applyFont="1" applyFill="1" applyBorder="1" applyAlignment="1">
      <alignment horizontal="right" vertical="center" wrapText="1"/>
    </xf>
    <xf numFmtId="10" fontId="0" fillId="24" borderId="0" xfId="0" applyNumberFormat="1" applyFont="1" applyFill="1" applyAlignment="1">
      <alignment/>
    </xf>
    <xf numFmtId="1" fontId="0" fillId="24" borderId="0" xfId="0" applyNumberFormat="1" applyFont="1" applyFill="1" applyBorder="1" applyAlignment="1">
      <alignment/>
    </xf>
    <xf numFmtId="0" fontId="20" fillId="24" borderId="22" xfId="0" applyFont="1" applyFill="1" applyBorder="1" applyAlignment="1">
      <alignment vertical="center" wrapText="1"/>
    </xf>
    <xf numFmtId="0" fontId="20" fillId="24" borderId="10" xfId="0" applyFont="1" applyFill="1" applyBorder="1" applyAlignment="1">
      <alignment horizontal="center" vertical="center" wrapText="1"/>
    </xf>
    <xf numFmtId="0" fontId="20" fillId="24" borderId="23" xfId="0" applyFont="1" applyFill="1" applyBorder="1" applyAlignment="1">
      <alignment horizontal="right" vertical="center" wrapText="1"/>
    </xf>
    <xf numFmtId="0" fontId="0" fillId="24" borderId="17" xfId="0" applyFont="1" applyFill="1" applyBorder="1" applyAlignment="1">
      <alignment/>
    </xf>
    <xf numFmtId="0" fontId="30" fillId="24" borderId="0" xfId="0" applyFont="1" applyFill="1" applyBorder="1" applyAlignment="1">
      <alignment horizontal="left" wrapText="1"/>
    </xf>
    <xf numFmtId="0" fontId="32" fillId="24" borderId="0" xfId="65" applyFont="1" applyFill="1" applyBorder="1" applyAlignment="1">
      <alignment horizontal="left" wrapText="1"/>
      <protection/>
    </xf>
    <xf numFmtId="0" fontId="32" fillId="24" borderId="0" xfId="0" applyFont="1" applyFill="1" applyBorder="1" applyAlignment="1">
      <alignment wrapText="1"/>
    </xf>
    <xf numFmtId="0" fontId="38" fillId="24" borderId="0" xfId="0" applyFont="1" applyFill="1" applyBorder="1" applyAlignment="1">
      <alignment wrapText="1"/>
    </xf>
    <xf numFmtId="0" fontId="38" fillId="24" borderId="0" xfId="0" applyFont="1" applyFill="1" applyBorder="1" applyAlignment="1">
      <alignment horizontal="right" wrapText="1"/>
    </xf>
    <xf numFmtId="0" fontId="21" fillId="24" borderId="0" xfId="0" applyFont="1" applyFill="1" applyBorder="1" applyAlignment="1">
      <alignment wrapText="1"/>
    </xf>
    <xf numFmtId="0" fontId="21" fillId="24" borderId="0" xfId="0" applyFont="1" applyFill="1" applyBorder="1" applyAlignment="1">
      <alignment horizontal="right" wrapText="1"/>
    </xf>
    <xf numFmtId="0" fontId="38" fillId="24" borderId="0" xfId="0" applyFont="1" applyFill="1" applyBorder="1" applyAlignment="1">
      <alignment horizontal="left" wrapText="1"/>
    </xf>
    <xf numFmtId="0" fontId="21" fillId="24" borderId="0" xfId="0" applyFont="1" applyFill="1" applyBorder="1" applyAlignment="1">
      <alignment horizontal="center"/>
    </xf>
    <xf numFmtId="0" fontId="20" fillId="24" borderId="0" xfId="0" applyFont="1" applyFill="1" applyBorder="1" applyAlignment="1">
      <alignment vertical="center" wrapText="1"/>
    </xf>
    <xf numFmtId="0" fontId="20" fillId="24" borderId="22" xfId="0" applyFont="1" applyFill="1" applyBorder="1" applyAlignment="1">
      <alignment wrapText="1"/>
    </xf>
    <xf numFmtId="0" fontId="20" fillId="24" borderId="10" xfId="0" applyFont="1" applyFill="1" applyBorder="1" applyAlignment="1">
      <alignment vertical="center" wrapText="1"/>
    </xf>
    <xf numFmtId="0" fontId="0" fillId="24" borderId="0" xfId="0" applyFont="1" applyFill="1" applyBorder="1" applyAlignment="1">
      <alignment horizontal="right" wrapText="1"/>
    </xf>
    <xf numFmtId="9" fontId="29" fillId="24" borderId="0" xfId="0" applyNumberFormat="1" applyFont="1" applyFill="1" applyAlignment="1">
      <alignment/>
    </xf>
    <xf numFmtId="0" fontId="20" fillId="24" borderId="16" xfId="0" applyFont="1" applyFill="1" applyBorder="1" applyAlignment="1">
      <alignment horizontal="left" wrapText="1"/>
    </xf>
    <xf numFmtId="0" fontId="0" fillId="24" borderId="16" xfId="0" applyFont="1" applyFill="1" applyBorder="1" applyAlignment="1">
      <alignment/>
    </xf>
    <xf numFmtId="9" fontId="0" fillId="24" borderId="16" xfId="0" applyNumberFormat="1" applyFont="1" applyFill="1" applyBorder="1" applyAlignment="1">
      <alignment/>
    </xf>
    <xf numFmtId="0" fontId="0" fillId="24" borderId="0" xfId="0" applyFont="1" applyFill="1" applyBorder="1" applyAlignment="1">
      <alignment horizontal="right"/>
    </xf>
    <xf numFmtId="0" fontId="22" fillId="24" borderId="0" xfId="63" applyFont="1" applyFill="1" applyAlignment="1">
      <alignment horizontal="left" vertical="center" wrapText="1"/>
      <protection/>
    </xf>
    <xf numFmtId="0" fontId="0" fillId="0" borderId="0" xfId="63">
      <alignment/>
      <protection/>
    </xf>
    <xf numFmtId="0" fontId="0" fillId="0" borderId="10" xfId="63" applyBorder="1">
      <alignment/>
      <protection/>
    </xf>
    <xf numFmtId="0" fontId="20" fillId="24" borderId="0" xfId="63" applyFont="1" applyFill="1" applyBorder="1" applyAlignment="1">
      <alignment horizontal="right"/>
      <protection/>
    </xf>
    <xf numFmtId="0" fontId="20" fillId="24" borderId="0" xfId="63" applyFont="1" applyFill="1" applyBorder="1" applyAlignment="1">
      <alignment horizontal="center"/>
      <protection/>
    </xf>
    <xf numFmtId="0" fontId="20" fillId="24" borderId="0" xfId="63" applyFont="1" applyFill="1" applyBorder="1">
      <alignment/>
      <protection/>
    </xf>
    <xf numFmtId="3" fontId="20" fillId="24" borderId="0" xfId="63" applyNumberFormat="1" applyFont="1" applyFill="1" applyBorder="1">
      <alignment/>
      <protection/>
    </xf>
    <xf numFmtId="3" fontId="0" fillId="0" borderId="0" xfId="63" applyNumberFormat="1">
      <alignment/>
      <protection/>
    </xf>
    <xf numFmtId="3" fontId="0" fillId="24" borderId="0" xfId="63" applyNumberFormat="1" applyFont="1" applyFill="1" applyBorder="1" applyAlignment="1">
      <alignment horizontal="right"/>
      <protection/>
    </xf>
    <xf numFmtId="0" fontId="0" fillId="24" borderId="0" xfId="63" applyFont="1" applyFill="1" applyBorder="1">
      <alignment/>
      <protection/>
    </xf>
    <xf numFmtId="0" fontId="1" fillId="0" borderId="0" xfId="65" applyBorder="1" applyAlignment="1">
      <alignment/>
      <protection/>
    </xf>
    <xf numFmtId="9" fontId="0" fillId="0" borderId="0" xfId="63" applyNumberFormat="1">
      <alignment/>
      <protection/>
    </xf>
    <xf numFmtId="1" fontId="0" fillId="0" borderId="0" xfId="63" applyNumberFormat="1">
      <alignment/>
      <protection/>
    </xf>
    <xf numFmtId="0" fontId="0" fillId="24" borderId="17" xfId="63" applyFont="1" applyFill="1" applyBorder="1" applyAlignment="1">
      <alignment wrapText="1"/>
      <protection/>
    </xf>
    <xf numFmtId="1" fontId="0" fillId="24" borderId="17" xfId="63" applyNumberFormat="1" applyFont="1" applyFill="1" applyBorder="1">
      <alignment/>
      <protection/>
    </xf>
    <xf numFmtId="0" fontId="0" fillId="0" borderId="17" xfId="63" applyBorder="1">
      <alignment/>
      <protection/>
    </xf>
    <xf numFmtId="0" fontId="30" fillId="24" borderId="0" xfId="0" applyFont="1" applyFill="1" applyBorder="1" applyAlignment="1">
      <alignment horizontal="center" wrapText="1"/>
    </xf>
    <xf numFmtId="0" fontId="31" fillId="24" borderId="0" xfId="65" applyFont="1" applyFill="1" applyBorder="1" applyAlignment="1">
      <alignment horizontal="left" wrapText="1"/>
      <protection/>
    </xf>
    <xf numFmtId="0" fontId="27" fillId="0" borderId="0" xfId="63" applyFont="1">
      <alignment/>
      <protection/>
    </xf>
    <xf numFmtId="0" fontId="31" fillId="24" borderId="0" xfId="63" applyFont="1" applyFill="1" applyBorder="1" applyAlignment="1">
      <alignment wrapText="1"/>
      <protection/>
    </xf>
    <xf numFmtId="0" fontId="29" fillId="24" borderId="0" xfId="66" applyFont="1" applyFill="1" applyBorder="1" applyAlignment="1">
      <alignment horizontal="left" wrapText="1"/>
      <protection/>
    </xf>
    <xf numFmtId="0" fontId="29" fillId="24" borderId="0" xfId="66" applyFont="1" applyFill="1" applyBorder="1" applyAlignment="1">
      <alignment wrapText="1"/>
      <protection/>
    </xf>
    <xf numFmtId="0" fontId="27" fillId="24" borderId="0" xfId="66" applyFont="1" applyFill="1">
      <alignment/>
      <protection/>
    </xf>
    <xf numFmtId="0" fontId="40" fillId="24" borderId="0" xfId="66" applyFont="1" applyFill="1" applyBorder="1">
      <alignment/>
      <protection/>
    </xf>
    <xf numFmtId="0" fontId="0" fillId="24" borderId="0" xfId="66" applyFill="1" applyBorder="1">
      <alignment/>
      <protection/>
    </xf>
    <xf numFmtId="0" fontId="32" fillId="24" borderId="0" xfId="63" applyFont="1" applyFill="1" applyBorder="1" applyAlignment="1">
      <alignment wrapText="1"/>
      <protection/>
    </xf>
    <xf numFmtId="0" fontId="33" fillId="24" borderId="0" xfId="66" applyFont="1" applyFill="1" applyBorder="1" applyAlignment="1">
      <alignment horizontal="left" wrapText="1"/>
      <protection/>
    </xf>
    <xf numFmtId="0" fontId="33" fillId="24" borderId="0" xfId="66" applyFont="1" applyFill="1" applyBorder="1" applyAlignment="1">
      <alignment wrapText="1"/>
      <protection/>
    </xf>
    <xf numFmtId="0" fontId="0" fillId="24" borderId="0" xfId="66" applyFont="1" applyFill="1">
      <alignment/>
      <protection/>
    </xf>
    <xf numFmtId="0" fontId="22" fillId="24" borderId="0" xfId="69" applyFont="1" applyFill="1" applyAlignment="1">
      <alignment horizontal="left" vertical="center" wrapText="1"/>
      <protection/>
    </xf>
    <xf numFmtId="0" fontId="0" fillId="0" borderId="0" xfId="69">
      <alignment/>
      <protection/>
    </xf>
    <xf numFmtId="0" fontId="39" fillId="24" borderId="0" xfId="63" applyFont="1" applyFill="1" applyBorder="1" applyAlignment="1">
      <alignment horizontal="center" vertical="center" wrapText="1"/>
      <protection/>
    </xf>
    <xf numFmtId="0" fontId="20" fillId="24" borderId="0" xfId="63" applyFont="1" applyFill="1" applyBorder="1" applyAlignment="1">
      <alignment horizontal="right" vertical="center" wrapText="1"/>
      <protection/>
    </xf>
    <xf numFmtId="0" fontId="20" fillId="24" borderId="0" xfId="62" applyFont="1" applyFill="1" applyBorder="1">
      <alignment/>
      <protection/>
    </xf>
    <xf numFmtId="3" fontId="0" fillId="0" borderId="0" xfId="69" applyNumberFormat="1">
      <alignment/>
      <protection/>
    </xf>
    <xf numFmtId="1" fontId="27" fillId="0" borderId="0" xfId="63" applyNumberFormat="1" applyFont="1">
      <alignment/>
      <protection/>
    </xf>
    <xf numFmtId="1" fontId="27" fillId="0" borderId="0" xfId="63" applyNumberFormat="1" applyFont="1" applyAlignment="1">
      <alignment horizontal="right"/>
      <protection/>
    </xf>
    <xf numFmtId="1" fontId="0" fillId="0" borderId="0" xfId="69" applyNumberFormat="1">
      <alignment/>
      <protection/>
    </xf>
    <xf numFmtId="0" fontId="1" fillId="0" borderId="0" xfId="65" applyBorder="1" applyAlignment="1">
      <alignment horizontal="center"/>
      <protection/>
    </xf>
    <xf numFmtId="0" fontId="20" fillId="24" borderId="0" xfId="62" applyFont="1" applyFill="1" applyBorder="1" applyAlignment="1">
      <alignment wrapText="1"/>
      <protection/>
    </xf>
    <xf numFmtId="0" fontId="32" fillId="24" borderId="0" xfId="69" applyFont="1" applyFill="1" applyBorder="1" applyAlignment="1">
      <alignment wrapText="1"/>
      <protection/>
    </xf>
    <xf numFmtId="0" fontId="0" fillId="0" borderId="0" xfId="69" applyBorder="1">
      <alignment/>
      <protection/>
    </xf>
    <xf numFmtId="0" fontId="33" fillId="24" borderId="0" xfId="69" applyFont="1" applyFill="1" applyBorder="1">
      <alignment/>
      <protection/>
    </xf>
    <xf numFmtId="0" fontId="33" fillId="24" borderId="0" xfId="69" applyNumberFormat="1" applyFont="1" applyFill="1" applyBorder="1" applyAlignment="1">
      <alignment wrapText="1"/>
      <protection/>
    </xf>
    <xf numFmtId="0" fontId="0" fillId="24" borderId="0" xfId="69" applyFont="1" applyFill="1">
      <alignment/>
      <protection/>
    </xf>
    <xf numFmtId="0" fontId="33" fillId="24" borderId="0" xfId="0" applyFont="1" applyFill="1" applyBorder="1" applyAlignment="1">
      <alignment horizontal="left" wrapText="1"/>
    </xf>
    <xf numFmtId="0" fontId="27" fillId="24" borderId="0" xfId="69" applyFont="1" applyFill="1">
      <alignment/>
      <protection/>
    </xf>
    <xf numFmtId="0" fontId="0" fillId="24" borderId="10" xfId="0" applyFont="1" applyFill="1" applyBorder="1" applyAlignment="1">
      <alignment/>
    </xf>
    <xf numFmtId="0" fontId="20" fillId="24" borderId="24" xfId="0" applyFont="1" applyFill="1" applyBorder="1" applyAlignment="1">
      <alignment horizontal="left" vertical="center" wrapText="1"/>
    </xf>
    <xf numFmtId="0" fontId="20" fillId="24" borderId="0" xfId="0" applyFont="1" applyFill="1" applyBorder="1" applyAlignment="1">
      <alignment horizontal="right" vertical="center" wrapText="1"/>
    </xf>
    <xf numFmtId="0" fontId="0" fillId="24" borderId="0" xfId="0" applyFont="1" applyFill="1" applyAlignment="1">
      <alignment vertical="center"/>
    </xf>
    <xf numFmtId="3" fontId="0" fillId="24" borderId="0" xfId="0" applyNumberFormat="1" applyFont="1" applyFill="1" applyAlignment="1">
      <alignment/>
    </xf>
    <xf numFmtId="0" fontId="27" fillId="24" borderId="0" xfId="0" applyFont="1" applyFill="1" applyBorder="1" applyAlignment="1">
      <alignment/>
    </xf>
    <xf numFmtId="0" fontId="31" fillId="24" borderId="0" xfId="0" applyFont="1" applyFill="1" applyBorder="1" applyAlignment="1">
      <alignment horizontal="left"/>
    </xf>
    <xf numFmtId="9" fontId="27" fillId="24" borderId="0" xfId="0" applyNumberFormat="1" applyFont="1" applyFill="1" applyAlignment="1">
      <alignment/>
    </xf>
    <xf numFmtId="0" fontId="27" fillId="24" borderId="0" xfId="0" applyFont="1" applyFill="1" applyAlignment="1">
      <alignment vertical="top"/>
    </xf>
    <xf numFmtId="0" fontId="44" fillId="24" borderId="0" xfId="65" applyFont="1" applyFill="1" applyAlignment="1">
      <alignment wrapText="1"/>
      <protection/>
    </xf>
    <xf numFmtId="0" fontId="45" fillId="24" borderId="0" xfId="65" applyFont="1" applyFill="1" applyAlignment="1">
      <alignment wrapText="1"/>
      <protection/>
    </xf>
    <xf numFmtId="0" fontId="1" fillId="24" borderId="0" xfId="65" applyFill="1">
      <alignment/>
      <protection/>
    </xf>
    <xf numFmtId="0" fontId="44" fillId="24" borderId="0" xfId="68" applyNumberFormat="1" applyFont="1" applyFill="1" applyBorder="1" applyAlignment="1">
      <alignment horizontal="left" wrapText="1"/>
      <protection/>
    </xf>
    <xf numFmtId="0" fontId="1" fillId="24" borderId="10" xfId="65" applyFill="1" applyBorder="1">
      <alignment/>
      <protection/>
    </xf>
    <xf numFmtId="0" fontId="0" fillId="24" borderId="10" xfId="63" applyFill="1" applyBorder="1" applyAlignment="1">
      <alignment horizontal="right"/>
      <protection/>
    </xf>
    <xf numFmtId="0" fontId="0" fillId="24" borderId="0" xfId="63" applyFill="1" applyBorder="1" applyAlignment="1">
      <alignment horizontal="right"/>
      <protection/>
    </xf>
    <xf numFmtId="0" fontId="18" fillId="24" borderId="0" xfId="65" applyFont="1" applyFill="1">
      <alignment/>
      <protection/>
    </xf>
    <xf numFmtId="0" fontId="39" fillId="24" borderId="17" xfId="65" applyFont="1" applyFill="1" applyBorder="1" applyAlignment="1">
      <alignment horizontal="center"/>
      <protection/>
    </xf>
    <xf numFmtId="0" fontId="39" fillId="24" borderId="0" xfId="65" applyFont="1" applyFill="1" applyAlignment="1">
      <alignment/>
      <protection/>
    </xf>
    <xf numFmtId="0" fontId="39" fillId="24" borderId="0" xfId="65" applyFont="1" applyFill="1">
      <alignment/>
      <protection/>
    </xf>
    <xf numFmtId="0" fontId="20" fillId="24" borderId="0" xfId="65" applyFont="1" applyFill="1">
      <alignment/>
      <protection/>
    </xf>
    <xf numFmtId="0" fontId="0" fillId="24" borderId="0" xfId="65" applyFont="1" applyFill="1">
      <alignment/>
      <protection/>
    </xf>
    <xf numFmtId="0" fontId="39" fillId="24" borderId="17" xfId="65" applyFont="1" applyFill="1" applyBorder="1">
      <alignment/>
      <protection/>
    </xf>
    <xf numFmtId="0" fontId="0" fillId="24" borderId="17" xfId="65" applyFont="1" applyFill="1" applyBorder="1">
      <alignment/>
      <protection/>
    </xf>
    <xf numFmtId="0" fontId="47" fillId="24" borderId="17" xfId="65" applyFont="1" applyFill="1" applyBorder="1">
      <alignment/>
      <protection/>
    </xf>
    <xf numFmtId="0" fontId="47" fillId="24" borderId="0" xfId="65" applyFont="1" applyFill="1">
      <alignment/>
      <protection/>
    </xf>
    <xf numFmtId="0" fontId="39" fillId="24" borderId="0" xfId="65" applyFont="1" applyFill="1" applyBorder="1">
      <alignment/>
      <protection/>
    </xf>
    <xf numFmtId="0" fontId="47" fillId="24" borderId="0" xfId="65" applyFont="1" applyFill="1" applyBorder="1">
      <alignment/>
      <protection/>
    </xf>
    <xf numFmtId="0" fontId="39" fillId="24" borderId="10" xfId="65" applyFont="1" applyFill="1" applyBorder="1">
      <alignment/>
      <protection/>
    </xf>
    <xf numFmtId="0" fontId="47" fillId="24" borderId="10" xfId="65" applyFont="1" applyFill="1" applyBorder="1">
      <alignment/>
      <protection/>
    </xf>
    <xf numFmtId="0" fontId="41" fillId="24" borderId="0" xfId="65" applyFont="1" applyFill="1">
      <alignment/>
      <protection/>
    </xf>
    <xf numFmtId="0" fontId="50" fillId="24" borderId="0" xfId="65" applyFont="1" applyFill="1">
      <alignment/>
      <protection/>
    </xf>
    <xf numFmtId="0" fontId="0" fillId="24" borderId="10" xfId="0" applyFont="1" applyFill="1" applyBorder="1" applyAlignment="1">
      <alignment wrapText="1"/>
    </xf>
    <xf numFmtId="0" fontId="0" fillId="24" borderId="0" xfId="0" applyFont="1" applyFill="1" applyAlignment="1">
      <alignment horizontal="center"/>
    </xf>
    <xf numFmtId="49" fontId="25" fillId="24" borderId="10" xfId="0" applyNumberFormat="1" applyFont="1" applyFill="1" applyBorder="1" applyAlignment="1">
      <alignment horizontal="right" vertical="center" wrapText="1"/>
    </xf>
    <xf numFmtId="49" fontId="25" fillId="24" borderId="21" xfId="0" applyNumberFormat="1" applyFont="1" applyFill="1" applyBorder="1" applyAlignment="1">
      <alignment horizontal="right" vertical="center" wrapText="1"/>
    </xf>
    <xf numFmtId="3" fontId="51" fillId="24" borderId="0" xfId="0" applyNumberFormat="1" applyFont="1" applyFill="1" applyBorder="1" applyAlignment="1">
      <alignment horizontal="right"/>
    </xf>
    <xf numFmtId="3" fontId="51" fillId="24" borderId="0" xfId="0" applyNumberFormat="1" applyFont="1" applyFill="1" applyBorder="1" applyAlignment="1">
      <alignment/>
    </xf>
    <xf numFmtId="3" fontId="51" fillId="24" borderId="15" xfId="0" applyNumberFormat="1" applyFont="1" applyFill="1" applyBorder="1" applyAlignment="1">
      <alignment/>
    </xf>
    <xf numFmtId="3" fontId="20" fillId="24" borderId="0" xfId="0" applyNumberFormat="1" applyFont="1" applyFill="1" applyAlignment="1">
      <alignment/>
    </xf>
    <xf numFmtId="1" fontId="52" fillId="24" borderId="0" xfId="0" applyNumberFormat="1" applyFont="1" applyFill="1" applyBorder="1" applyAlignment="1">
      <alignment horizontal="right"/>
    </xf>
    <xf numFmtId="0" fontId="0" fillId="24" borderId="15" xfId="0" applyFont="1" applyFill="1" applyBorder="1" applyAlignment="1">
      <alignment/>
    </xf>
    <xf numFmtId="1" fontId="52" fillId="24" borderId="17" xfId="0" applyNumberFormat="1" applyFont="1" applyFill="1" applyBorder="1" applyAlignment="1">
      <alignment horizontal="right"/>
    </xf>
    <xf numFmtId="3" fontId="0" fillId="24" borderId="17" xfId="72" applyNumberFormat="1" applyFont="1" applyFill="1" applyBorder="1" applyAlignment="1">
      <alignment horizontal="right"/>
    </xf>
    <xf numFmtId="0" fontId="0" fillId="24" borderId="25" xfId="0" applyFont="1" applyFill="1" applyBorder="1" applyAlignment="1">
      <alignment/>
    </xf>
    <xf numFmtId="3" fontId="0" fillId="24" borderId="17" xfId="0" applyNumberFormat="1" applyFont="1" applyFill="1" applyBorder="1" applyAlignment="1">
      <alignment/>
    </xf>
    <xf numFmtId="171" fontId="27" fillId="24" borderId="0" xfId="0" applyNumberFormat="1" applyFont="1" applyFill="1" applyAlignment="1">
      <alignment/>
    </xf>
    <xf numFmtId="0" fontId="33" fillId="24" borderId="0" xfId="0" applyFont="1" applyFill="1" applyBorder="1" applyAlignment="1">
      <alignment/>
    </xf>
    <xf numFmtId="0" fontId="0" fillId="24" borderId="0" xfId="0" applyFill="1" applyAlignment="1">
      <alignment/>
    </xf>
    <xf numFmtId="0" fontId="20" fillId="24" borderId="0" xfId="0" applyFont="1" applyFill="1" applyAlignment="1">
      <alignment/>
    </xf>
    <xf numFmtId="0" fontId="0" fillId="24" borderId="0" xfId="0" applyFont="1" applyFill="1" applyAlignment="1">
      <alignment/>
    </xf>
    <xf numFmtId="0" fontId="56" fillId="0" borderId="0" xfId="0" applyFont="1" applyAlignment="1">
      <alignment horizontal="left" wrapText="1"/>
    </xf>
    <xf numFmtId="0" fontId="20" fillId="0" borderId="26" xfId="0" applyFont="1" applyBorder="1" applyAlignment="1">
      <alignment/>
    </xf>
    <xf numFmtId="0" fontId="20" fillId="0" borderId="26" xfId="0" applyFont="1" applyBorder="1" applyAlignment="1">
      <alignment horizontal="right" wrapText="1"/>
    </xf>
    <xf numFmtId="0" fontId="20" fillId="0" borderId="14" xfId="0" applyFont="1" applyBorder="1" applyAlignment="1">
      <alignment/>
    </xf>
    <xf numFmtId="3" fontId="0" fillId="24" borderId="14" xfId="72" applyNumberFormat="1" applyFont="1" applyFill="1" applyBorder="1" applyAlignment="1">
      <alignment horizontal="right"/>
    </xf>
    <xf numFmtId="0" fontId="0" fillId="0" borderId="14" xfId="0" applyBorder="1" applyAlignment="1">
      <alignment/>
    </xf>
    <xf numFmtId="1" fontId="27" fillId="0" borderId="0" xfId="0" applyNumberFormat="1" applyFont="1" applyBorder="1" applyAlignment="1">
      <alignment/>
    </xf>
    <xf numFmtId="10" fontId="0" fillId="0" borderId="0" xfId="0" applyNumberFormat="1" applyAlignment="1">
      <alignment/>
    </xf>
    <xf numFmtId="0" fontId="20" fillId="0" borderId="0" xfId="0" applyFont="1" applyBorder="1" applyAlignment="1">
      <alignment/>
    </xf>
    <xf numFmtId="0" fontId="0" fillId="0" borderId="0" xfId="0" applyBorder="1" applyAlignment="1">
      <alignment/>
    </xf>
    <xf numFmtId="0" fontId="20" fillId="0" borderId="17" xfId="0" applyFont="1" applyBorder="1" applyAlignment="1">
      <alignment/>
    </xf>
    <xf numFmtId="0" fontId="0" fillId="0" borderId="17" xfId="0" applyBorder="1" applyAlignment="1">
      <alignment/>
    </xf>
    <xf numFmtId="1" fontId="27" fillId="0" borderId="17" xfId="0" applyNumberFormat="1" applyFont="1" applyBorder="1" applyAlignment="1">
      <alignment/>
    </xf>
    <xf numFmtId="3" fontId="20" fillId="0" borderId="26" xfId="0" applyNumberFormat="1" applyFont="1" applyBorder="1" applyAlignment="1">
      <alignment/>
    </xf>
    <xf numFmtId="1" fontId="25" fillId="0" borderId="17" xfId="0" applyNumberFormat="1" applyFont="1" applyBorder="1" applyAlignment="1">
      <alignment/>
    </xf>
    <xf numFmtId="1" fontId="25" fillId="0" borderId="26" xfId="0" applyNumberFormat="1" applyFont="1" applyBorder="1" applyAlignment="1">
      <alignment/>
    </xf>
    <xf numFmtId="0" fontId="20" fillId="0" borderId="0" xfId="0" applyFont="1" applyAlignment="1">
      <alignment/>
    </xf>
    <xf numFmtId="0" fontId="25" fillId="0" borderId="0" xfId="0" applyFont="1" applyAlignment="1">
      <alignment/>
    </xf>
    <xf numFmtId="0" fontId="12" fillId="0" borderId="0" xfId="53" applyAlignment="1" applyProtection="1">
      <alignment/>
      <protection/>
    </xf>
    <xf numFmtId="0" fontId="40" fillId="0" borderId="0" xfId="0" applyFont="1" applyAlignment="1">
      <alignment/>
    </xf>
    <xf numFmtId="0" fontId="59" fillId="0" borderId="0" xfId="0" applyFont="1" applyAlignment="1">
      <alignment/>
    </xf>
    <xf numFmtId="0" fontId="60" fillId="0" borderId="0" xfId="0" applyFont="1" applyAlignment="1">
      <alignment/>
    </xf>
    <xf numFmtId="0" fontId="0" fillId="0" borderId="0" xfId="0" applyFill="1" applyAlignment="1">
      <alignment/>
    </xf>
    <xf numFmtId="0" fontId="0" fillId="0" borderId="0" xfId="0" applyBorder="1" applyAlignment="1">
      <alignment horizontal="center"/>
    </xf>
    <xf numFmtId="0" fontId="63" fillId="24" borderId="0" xfId="0" applyFont="1" applyFill="1" applyBorder="1" applyAlignment="1">
      <alignment/>
    </xf>
    <xf numFmtId="3" fontId="63" fillId="0" borderId="0" xfId="0" applyNumberFormat="1" applyFont="1" applyAlignment="1">
      <alignment/>
    </xf>
    <xf numFmtId="0" fontId="0" fillId="0" borderId="27" xfId="0" applyBorder="1" applyAlignment="1">
      <alignment/>
    </xf>
    <xf numFmtId="0" fontId="59" fillId="0" borderId="0" xfId="0" applyFont="1" applyFill="1" applyAlignment="1">
      <alignment/>
    </xf>
    <xf numFmtId="0" fontId="65" fillId="0" borderId="0" xfId="0" applyFont="1" applyFill="1" applyBorder="1" applyAlignment="1">
      <alignment wrapText="1"/>
    </xf>
    <xf numFmtId="0" fontId="67" fillId="0" borderId="0" xfId="0" applyFont="1" applyAlignment="1">
      <alignment/>
    </xf>
    <xf numFmtId="3" fontId="68" fillId="0" borderId="0" xfId="0" applyNumberFormat="1" applyFont="1" applyAlignment="1">
      <alignment/>
    </xf>
    <xf numFmtId="0" fontId="68" fillId="24" borderId="0" xfId="0" applyFont="1" applyFill="1" applyBorder="1" applyAlignment="1">
      <alignment vertical="center" wrapText="1"/>
    </xf>
    <xf numFmtId="3" fontId="67" fillId="0" borderId="0" xfId="0" applyNumberFormat="1" applyFont="1" applyAlignment="1">
      <alignment/>
    </xf>
    <xf numFmtId="0" fontId="67" fillId="24" borderId="0" xfId="0" applyFont="1" applyFill="1" applyBorder="1" applyAlignment="1">
      <alignment/>
    </xf>
    <xf numFmtId="0" fontId="67" fillId="0" borderId="0" xfId="0" applyFont="1" applyBorder="1" applyAlignment="1">
      <alignment/>
    </xf>
    <xf numFmtId="0" fontId="63" fillId="24" borderId="0" xfId="0" applyFont="1" applyFill="1" applyBorder="1" applyAlignment="1">
      <alignment horizontal="center"/>
    </xf>
    <xf numFmtId="0" fontId="40" fillId="0" borderId="0" xfId="0" applyFont="1" applyBorder="1" applyAlignment="1">
      <alignment/>
    </xf>
    <xf numFmtId="0" fontId="40" fillId="24" borderId="0" xfId="0" applyFont="1" applyFill="1" applyBorder="1" applyAlignment="1">
      <alignment vertical="center" wrapText="1"/>
    </xf>
    <xf numFmtId="1" fontId="71" fillId="0" borderId="0" xfId="0" applyNumberFormat="1" applyFont="1" applyAlignment="1">
      <alignment vertical="center"/>
    </xf>
    <xf numFmtId="0" fontId="0" fillId="0" borderId="0" xfId="0" applyBorder="1" applyAlignment="1">
      <alignment/>
    </xf>
    <xf numFmtId="0" fontId="65" fillId="0" borderId="0" xfId="0" applyFont="1" applyFill="1" applyBorder="1" applyAlignment="1">
      <alignment horizontal="center"/>
    </xf>
    <xf numFmtId="0" fontId="59" fillId="0" borderId="0" xfId="0" applyFont="1" applyFill="1" applyBorder="1" applyAlignment="1">
      <alignment/>
    </xf>
    <xf numFmtId="1" fontId="59" fillId="0" borderId="0" xfId="0" applyNumberFormat="1" applyFont="1" applyFill="1" applyAlignment="1">
      <alignment/>
    </xf>
    <xf numFmtId="3" fontId="0" fillId="0" borderId="0" xfId="0" applyNumberFormat="1" applyAlignment="1">
      <alignment/>
    </xf>
    <xf numFmtId="2" fontId="0" fillId="0" borderId="0" xfId="0" applyNumberFormat="1" applyAlignment="1">
      <alignment/>
    </xf>
    <xf numFmtId="0" fontId="0" fillId="0" borderId="0" xfId="0" applyAlignment="1">
      <alignment/>
    </xf>
    <xf numFmtId="0" fontId="20" fillId="24" borderId="0" xfId="0" applyFont="1" applyFill="1" applyAlignment="1">
      <alignment vertical="center"/>
    </xf>
    <xf numFmtId="0" fontId="0" fillId="24" borderId="0" xfId="0" applyFont="1" applyFill="1" applyAlignment="1">
      <alignment vertical="center" wrapText="1"/>
    </xf>
    <xf numFmtId="0" fontId="0" fillId="24" borderId="0" xfId="0" applyFont="1" applyFill="1" applyBorder="1" applyAlignment="1">
      <alignment vertical="center" wrapText="1"/>
    </xf>
    <xf numFmtId="0" fontId="20" fillId="24" borderId="17" xfId="0" applyFont="1" applyFill="1" applyBorder="1" applyAlignment="1">
      <alignment vertical="center" wrapText="1"/>
    </xf>
    <xf numFmtId="0" fontId="12" fillId="24" borderId="0" xfId="53" applyFill="1" applyAlignment="1" applyProtection="1">
      <alignment vertical="center"/>
      <protection/>
    </xf>
    <xf numFmtId="0" fontId="12" fillId="24" borderId="0" xfId="53" applyFont="1" applyFill="1" applyAlignment="1" applyProtection="1">
      <alignment/>
      <protection/>
    </xf>
    <xf numFmtId="0" fontId="12" fillId="24" borderId="0" xfId="53" applyFill="1" applyAlignment="1" applyProtection="1">
      <alignment/>
      <protection/>
    </xf>
    <xf numFmtId="0" fontId="12" fillId="24" borderId="0" xfId="53" applyFont="1" applyFill="1" applyAlignment="1" applyProtection="1">
      <alignment vertical="center"/>
      <protection/>
    </xf>
    <xf numFmtId="0" fontId="20" fillId="0" borderId="0" xfId="0" applyFont="1" applyBorder="1" applyAlignment="1">
      <alignment horizontal="center"/>
    </xf>
    <xf numFmtId="0" fontId="20" fillId="0" borderId="0" xfId="0" applyFont="1" applyBorder="1" applyAlignment="1">
      <alignment horizontal="center" vertical="center"/>
    </xf>
    <xf numFmtId="0" fontId="0" fillId="24" borderId="0" xfId="57" applyFill="1">
      <alignment/>
      <protection/>
    </xf>
    <xf numFmtId="9" fontId="20" fillId="24" borderId="0" xfId="73" applyFont="1" applyFill="1" applyBorder="1" applyAlignment="1">
      <alignment horizontal="right"/>
    </xf>
    <xf numFmtId="0" fontId="0" fillId="24" borderId="0" xfId="57" applyFill="1" applyBorder="1">
      <alignment/>
      <protection/>
    </xf>
    <xf numFmtId="1" fontId="20" fillId="24" borderId="0" xfId="73" applyNumberFormat="1" applyFont="1" applyFill="1" applyBorder="1" applyAlignment="1">
      <alignment horizontal="right"/>
    </xf>
    <xf numFmtId="0" fontId="21" fillId="24" borderId="0" xfId="57" applyFont="1" applyFill="1">
      <alignment/>
      <protection/>
    </xf>
    <xf numFmtId="0" fontId="31" fillId="24" borderId="0" xfId="57" applyFont="1" applyFill="1" applyBorder="1" applyAlignment="1">
      <alignment horizontal="left"/>
      <protection/>
    </xf>
    <xf numFmtId="1" fontId="25" fillId="24" borderId="0" xfId="73" applyNumberFormat="1" applyFont="1" applyFill="1" applyBorder="1" applyAlignment="1">
      <alignment horizontal="right"/>
    </xf>
    <xf numFmtId="9" fontId="0" fillId="24" borderId="0" xfId="57" applyNumberFormat="1" applyFill="1">
      <alignment/>
      <protection/>
    </xf>
    <xf numFmtId="0" fontId="21" fillId="24" borderId="0" xfId="57" applyFont="1" applyFill="1" applyBorder="1">
      <alignment/>
      <protection/>
    </xf>
    <xf numFmtId="1" fontId="27" fillId="24" borderId="15" xfId="73" applyNumberFormat="1" applyFont="1" applyFill="1" applyBorder="1" applyAlignment="1">
      <alignment horizontal="right"/>
    </xf>
    <xf numFmtId="1" fontId="27" fillId="24" borderId="16" xfId="73" applyNumberFormat="1" applyFont="1" applyFill="1" applyBorder="1" applyAlignment="1">
      <alignment horizontal="right"/>
    </xf>
    <xf numFmtId="1" fontId="27" fillId="24" borderId="0" xfId="73" applyNumberFormat="1" applyFont="1" applyFill="1" applyBorder="1" applyAlignment="1">
      <alignment horizontal="right"/>
    </xf>
    <xf numFmtId="0" fontId="27" fillId="24" borderId="0" xfId="57" applyFont="1" applyFill="1">
      <alignment/>
      <protection/>
    </xf>
    <xf numFmtId="0" fontId="34" fillId="24" borderId="0" xfId="57" applyFont="1" applyFill="1" applyBorder="1" applyAlignment="1">
      <alignment horizontal="center" vertical="center"/>
      <protection/>
    </xf>
    <xf numFmtId="0" fontId="40" fillId="0" borderId="0" xfId="0" applyFont="1" applyAlignment="1">
      <alignment/>
    </xf>
    <xf numFmtId="3" fontId="40" fillId="0" borderId="0" xfId="0" applyNumberFormat="1" applyFont="1" applyAlignment="1">
      <alignment/>
    </xf>
    <xf numFmtId="0" fontId="40" fillId="24" borderId="17" xfId="0" applyFont="1" applyFill="1" applyBorder="1" applyAlignment="1">
      <alignment/>
    </xf>
    <xf numFmtId="3" fontId="65" fillId="0" borderId="0" xfId="0" applyNumberFormat="1" applyFont="1" applyFill="1" applyAlignment="1">
      <alignment/>
    </xf>
    <xf numFmtId="3" fontId="59" fillId="0" borderId="0" xfId="0" applyNumberFormat="1" applyFont="1" applyFill="1" applyAlignment="1">
      <alignment/>
    </xf>
    <xf numFmtId="3" fontId="59" fillId="0" borderId="0" xfId="0" applyNumberFormat="1" applyFont="1" applyAlignment="1">
      <alignment/>
    </xf>
    <xf numFmtId="0" fontId="27" fillId="0" borderId="0" xfId="0" applyFont="1" applyAlignment="1">
      <alignment/>
    </xf>
    <xf numFmtId="1" fontId="74" fillId="0" borderId="0" xfId="0" applyNumberFormat="1" applyFont="1" applyAlignment="1">
      <alignment/>
    </xf>
    <xf numFmtId="0" fontId="31" fillId="24" borderId="0" xfId="57" applyFont="1" applyFill="1" applyBorder="1" applyAlignment="1">
      <alignment horizontal="left" wrapText="1"/>
      <protection/>
    </xf>
    <xf numFmtId="0" fontId="25" fillId="24" borderId="0" xfId="73" applyNumberFormat="1" applyFont="1" applyFill="1" applyBorder="1" applyAlignment="1">
      <alignment horizontal="right"/>
    </xf>
    <xf numFmtId="3" fontId="0" fillId="24" borderId="15" xfId="73" applyNumberFormat="1" applyFont="1" applyFill="1" applyBorder="1" applyAlignment="1">
      <alignment horizontal="right"/>
    </xf>
    <xf numFmtId="3" fontId="0" fillId="24" borderId="0" xfId="73" applyNumberFormat="1" applyFont="1" applyFill="1" applyBorder="1" applyAlignment="1">
      <alignment horizontal="right"/>
    </xf>
    <xf numFmtId="3" fontId="0" fillId="24" borderId="12" xfId="73" applyNumberFormat="1" applyFont="1" applyFill="1" applyBorder="1" applyAlignment="1">
      <alignment horizontal="right"/>
    </xf>
    <xf numFmtId="3" fontId="0" fillId="24" borderId="13" xfId="73" applyNumberFormat="1" applyFont="1" applyFill="1" applyBorder="1" applyAlignment="1">
      <alignment horizontal="right"/>
    </xf>
    <xf numFmtId="3" fontId="0" fillId="24" borderId="16" xfId="73" applyNumberFormat="1" applyFont="1" applyFill="1" applyBorder="1" applyAlignment="1">
      <alignment horizontal="right"/>
    </xf>
    <xf numFmtId="0" fontId="29" fillId="24" borderId="0" xfId="57" applyFont="1" applyFill="1" applyBorder="1" applyAlignment="1">
      <alignment wrapText="1"/>
      <protection/>
    </xf>
    <xf numFmtId="1" fontId="29" fillId="24" borderId="0" xfId="57" applyNumberFormat="1" applyFont="1" applyFill="1" applyBorder="1">
      <alignment/>
      <protection/>
    </xf>
    <xf numFmtId="0" fontId="29" fillId="24" borderId="0" xfId="57" applyFont="1" applyFill="1">
      <alignment/>
      <protection/>
    </xf>
    <xf numFmtId="3" fontId="0" fillId="24" borderId="15" xfId="73" applyNumberFormat="1" applyFont="1" applyFill="1" applyBorder="1" applyAlignment="1">
      <alignment/>
    </xf>
    <xf numFmtId="3" fontId="0" fillId="24" borderId="16" xfId="73" applyNumberFormat="1" applyFont="1" applyFill="1" applyBorder="1" applyAlignment="1">
      <alignment/>
    </xf>
    <xf numFmtId="3" fontId="0" fillId="24" borderId="0" xfId="73" applyNumberFormat="1" applyFont="1" applyFill="1" applyBorder="1" applyAlignment="1">
      <alignment/>
    </xf>
    <xf numFmtId="1" fontId="74" fillId="24" borderId="0" xfId="0" applyNumberFormat="1" applyFont="1" applyFill="1" applyAlignment="1">
      <alignment/>
    </xf>
    <xf numFmtId="3" fontId="68" fillId="24" borderId="0" xfId="0" applyNumberFormat="1" applyFont="1" applyFill="1" applyAlignment="1">
      <alignment/>
    </xf>
    <xf numFmtId="3" fontId="67" fillId="24" borderId="0" xfId="0" applyNumberFormat="1" applyFont="1" applyFill="1" applyAlignment="1">
      <alignment/>
    </xf>
    <xf numFmtId="0" fontId="0" fillId="0" borderId="28" xfId="0" applyBorder="1" applyAlignment="1">
      <alignment/>
    </xf>
    <xf numFmtId="2" fontId="0" fillId="0" borderId="28" xfId="0" applyNumberFormat="1" applyBorder="1" applyAlignment="1">
      <alignment/>
    </xf>
    <xf numFmtId="0" fontId="74" fillId="0" borderId="0" xfId="0" applyFont="1" applyAlignment="1">
      <alignment/>
    </xf>
    <xf numFmtId="0" fontId="21" fillId="0" borderId="0" xfId="0" applyFont="1" applyAlignment="1">
      <alignment/>
    </xf>
    <xf numFmtId="0" fontId="40" fillId="0" borderId="0" xfId="0" applyFont="1" applyAlignment="1">
      <alignment vertical="center"/>
    </xf>
    <xf numFmtId="1" fontId="40" fillId="0" borderId="0" xfId="0" applyNumberFormat="1" applyFont="1" applyAlignment="1">
      <alignment vertical="center"/>
    </xf>
    <xf numFmtId="9" fontId="0" fillId="0" borderId="0" xfId="0" applyNumberFormat="1" applyAlignment="1">
      <alignment/>
    </xf>
    <xf numFmtId="9" fontId="59" fillId="0" borderId="0" xfId="0" applyNumberFormat="1" applyFont="1" applyFill="1" applyAlignment="1">
      <alignment/>
    </xf>
    <xf numFmtId="0" fontId="21" fillId="0" borderId="0" xfId="0" applyFont="1" applyAlignment="1">
      <alignment/>
    </xf>
    <xf numFmtId="0" fontId="21" fillId="0" borderId="10" xfId="0" applyFont="1" applyBorder="1" applyAlignment="1">
      <alignment/>
    </xf>
    <xf numFmtId="0" fontId="21" fillId="0" borderId="11" xfId="0" applyFont="1" applyBorder="1" applyAlignment="1">
      <alignment horizontal="center"/>
    </xf>
    <xf numFmtId="0" fontId="21" fillId="0" borderId="0" xfId="0" applyFont="1" applyBorder="1" applyAlignment="1">
      <alignment horizontal="center"/>
    </xf>
    <xf numFmtId="3" fontId="21" fillId="0" borderId="0" xfId="0" applyNumberFormat="1" applyFont="1" applyAlignment="1">
      <alignment/>
    </xf>
    <xf numFmtId="0" fontId="21" fillId="0" borderId="28" xfId="0" applyFont="1" applyBorder="1" applyAlignment="1">
      <alignment/>
    </xf>
    <xf numFmtId="0" fontId="75" fillId="0" borderId="0" xfId="0" applyFont="1" applyBorder="1" applyAlignment="1">
      <alignment/>
    </xf>
    <xf numFmtId="0" fontId="12" fillId="0" borderId="0" xfId="0" applyFont="1" applyAlignment="1">
      <alignment/>
    </xf>
    <xf numFmtId="0" fontId="29" fillId="24" borderId="0" xfId="57" applyFont="1" applyFill="1" applyBorder="1" applyAlignment="1">
      <alignment horizontal="left" wrapText="1"/>
      <protection/>
    </xf>
    <xf numFmtId="0" fontId="31" fillId="24" borderId="0" xfId="57" applyFont="1" applyFill="1" applyBorder="1" applyAlignment="1">
      <alignment wrapText="1"/>
      <protection/>
    </xf>
    <xf numFmtId="0" fontId="22" fillId="24" borderId="0" xfId="57" applyFont="1" applyFill="1" applyAlignment="1">
      <alignment horizontal="left" vertical="center" wrapText="1"/>
      <protection/>
    </xf>
    <xf numFmtId="0" fontId="20" fillId="24" borderId="10" xfId="0" applyFont="1" applyFill="1" applyBorder="1" applyAlignment="1">
      <alignment horizontal="left" vertical="center" wrapText="1"/>
    </xf>
    <xf numFmtId="0" fontId="34" fillId="24" borderId="0" xfId="0" applyFont="1" applyFill="1" applyBorder="1" applyAlignment="1">
      <alignment horizontal="center"/>
    </xf>
    <xf numFmtId="0" fontId="0" fillId="0" borderId="17" xfId="0" applyBorder="1" applyAlignment="1">
      <alignment/>
    </xf>
    <xf numFmtId="0" fontId="20" fillId="24" borderId="10" xfId="0" applyFont="1" applyFill="1" applyBorder="1" applyAlignment="1">
      <alignment horizontal="right" wrapText="1"/>
    </xf>
    <xf numFmtId="0" fontId="20" fillId="24" borderId="0" xfId="0" applyFont="1" applyFill="1" applyBorder="1" applyAlignment="1">
      <alignment horizontal="left" wrapText="1"/>
    </xf>
    <xf numFmtId="0" fontId="20" fillId="24" borderId="29" xfId="0" applyFont="1" applyFill="1" applyBorder="1" applyAlignment="1">
      <alignment vertical="center" wrapText="1"/>
    </xf>
    <xf numFmtId="0" fontId="20" fillId="24" borderId="30" xfId="0" applyFont="1" applyFill="1" applyBorder="1" applyAlignment="1">
      <alignment vertical="center" wrapText="1"/>
    </xf>
    <xf numFmtId="0" fontId="25" fillId="24" borderId="0" xfId="0" applyFont="1" applyFill="1" applyBorder="1" applyAlignment="1">
      <alignment horizontal="center" vertical="center" wrapText="1"/>
    </xf>
    <xf numFmtId="0" fontId="20" fillId="24" borderId="23" xfId="0" applyFont="1" applyFill="1" applyBorder="1" applyAlignment="1">
      <alignment horizontal="center" vertical="center" wrapText="1"/>
    </xf>
    <xf numFmtId="0" fontId="20" fillId="24" borderId="31" xfId="0" applyFont="1" applyFill="1" applyBorder="1" applyAlignment="1">
      <alignment horizontal="center" vertical="center" wrapText="1"/>
    </xf>
    <xf numFmtId="0" fontId="25" fillId="24" borderId="10" xfId="0" applyFont="1" applyFill="1" applyBorder="1" applyAlignment="1">
      <alignment horizontal="center" vertical="center" wrapText="1"/>
    </xf>
    <xf numFmtId="1" fontId="0" fillId="24" borderId="0" xfId="0" applyNumberFormat="1" applyFont="1" applyFill="1" applyAlignment="1">
      <alignment/>
    </xf>
    <xf numFmtId="0" fontId="20" fillId="24" borderId="17" xfId="0" applyFont="1" applyFill="1" applyBorder="1" applyAlignment="1">
      <alignment/>
    </xf>
    <xf numFmtId="9" fontId="0" fillId="24" borderId="0" xfId="0" applyNumberFormat="1" applyFont="1" applyFill="1" applyBorder="1" applyAlignment="1">
      <alignment horizontal="right"/>
    </xf>
    <xf numFmtId="0" fontId="20" fillId="24" borderId="21" xfId="0" applyFont="1" applyFill="1" applyBorder="1" applyAlignment="1">
      <alignment horizontal="center" vertical="center" wrapText="1"/>
    </xf>
    <xf numFmtId="0" fontId="20" fillId="0" borderId="0" xfId="0" applyFont="1" applyFill="1" applyBorder="1" applyAlignment="1">
      <alignment/>
    </xf>
    <xf numFmtId="1" fontId="21" fillId="24" borderId="0" xfId="0" applyNumberFormat="1" applyFont="1" applyFill="1" applyAlignment="1">
      <alignment/>
    </xf>
    <xf numFmtId="3" fontId="0" fillId="0" borderId="0" xfId="0" applyNumberFormat="1" applyFont="1" applyFill="1" applyBorder="1" applyAlignment="1">
      <alignment horizontal="center"/>
    </xf>
    <xf numFmtId="0" fontId="20" fillId="0" borderId="0" xfId="0" applyFont="1" applyFill="1" applyBorder="1" applyAlignment="1">
      <alignment horizontal="center"/>
    </xf>
    <xf numFmtId="1" fontId="0" fillId="24" borderId="17" xfId="0" applyNumberFormat="1" applyFont="1" applyFill="1" applyBorder="1" applyAlignment="1">
      <alignment horizontal="right"/>
    </xf>
    <xf numFmtId="1" fontId="0" fillId="0" borderId="17" xfId="0" applyNumberFormat="1" applyFont="1" applyFill="1" applyBorder="1" applyAlignment="1">
      <alignment horizontal="right"/>
    </xf>
    <xf numFmtId="1" fontId="0" fillId="24" borderId="17" xfId="0" applyNumberFormat="1" applyFont="1" applyFill="1" applyBorder="1" applyAlignment="1">
      <alignment horizontal="center"/>
    </xf>
    <xf numFmtId="0" fontId="20" fillId="24" borderId="26" xfId="0" applyFont="1" applyFill="1" applyBorder="1" applyAlignment="1">
      <alignment/>
    </xf>
    <xf numFmtId="1" fontId="0" fillId="24" borderId="0" xfId="0" applyNumberFormat="1" applyFont="1" applyFill="1" applyBorder="1" applyAlignment="1">
      <alignment horizontal="center"/>
    </xf>
    <xf numFmtId="0" fontId="20" fillId="0" borderId="0" xfId="0" applyFont="1" applyFill="1" applyBorder="1" applyAlignment="1">
      <alignment wrapText="1"/>
    </xf>
    <xf numFmtId="3" fontId="0" fillId="0" borderId="0" xfId="0" applyNumberFormat="1" applyFont="1" applyFill="1" applyBorder="1" applyAlignment="1">
      <alignment horizontal="right"/>
    </xf>
    <xf numFmtId="0" fontId="25" fillId="24" borderId="0" xfId="0" applyFont="1" applyFill="1" applyBorder="1" applyAlignment="1">
      <alignment horizontal="center"/>
    </xf>
    <xf numFmtId="0" fontId="0" fillId="0" borderId="0" xfId="0" applyFont="1" applyFill="1" applyBorder="1" applyAlignment="1">
      <alignment/>
    </xf>
    <xf numFmtId="3" fontId="21" fillId="24" borderId="0" xfId="0" applyNumberFormat="1" applyFont="1" applyFill="1" applyBorder="1" applyAlignment="1">
      <alignment/>
    </xf>
    <xf numFmtId="1" fontId="22" fillId="24" borderId="0" xfId="0" applyNumberFormat="1" applyFont="1" applyFill="1" applyAlignment="1">
      <alignment vertical="center" wrapText="1"/>
    </xf>
    <xf numFmtId="0" fontId="20" fillId="24" borderId="22" xfId="0" applyFont="1" applyFill="1" applyBorder="1" applyAlignment="1">
      <alignment horizontal="left" vertical="center" wrapText="1"/>
    </xf>
    <xf numFmtId="1" fontId="20" fillId="24" borderId="0" xfId="0" applyNumberFormat="1" applyFont="1" applyFill="1" applyAlignment="1">
      <alignment horizontal="left" wrapText="1"/>
    </xf>
    <xf numFmtId="0" fontId="20" fillId="24" borderId="18" xfId="0" applyFont="1" applyFill="1" applyBorder="1" applyAlignment="1">
      <alignment horizontal="center" vertical="center" wrapText="1"/>
    </xf>
    <xf numFmtId="0" fontId="20" fillId="24" borderId="20" xfId="0" applyFont="1" applyFill="1" applyBorder="1" applyAlignment="1">
      <alignment horizontal="center" vertical="center" wrapText="1"/>
    </xf>
    <xf numFmtId="0" fontId="25" fillId="24" borderId="22" xfId="0" applyFont="1" applyFill="1" applyBorder="1" applyAlignment="1">
      <alignment horizontal="center" vertical="center" wrapText="1"/>
    </xf>
    <xf numFmtId="3" fontId="20" fillId="24" borderId="12" xfId="0" applyNumberFormat="1" applyFont="1" applyFill="1" applyBorder="1" applyAlignment="1">
      <alignment/>
    </xf>
    <xf numFmtId="3" fontId="20" fillId="24" borderId="13" xfId="0" applyNumberFormat="1" applyFont="1" applyFill="1" applyBorder="1" applyAlignment="1">
      <alignment/>
    </xf>
    <xf numFmtId="3" fontId="20" fillId="24" borderId="0" xfId="0" applyNumberFormat="1" applyFont="1" applyFill="1" applyBorder="1" applyAlignment="1">
      <alignment/>
    </xf>
    <xf numFmtId="1" fontId="25" fillId="24" borderId="0" xfId="0" applyNumberFormat="1" applyFont="1" applyFill="1" applyBorder="1" applyAlignment="1">
      <alignment horizontal="right"/>
    </xf>
    <xf numFmtId="0" fontId="33" fillId="24" borderId="0" xfId="0" applyFont="1" applyFill="1" applyBorder="1" applyAlignment="1">
      <alignment wrapText="1"/>
    </xf>
    <xf numFmtId="3" fontId="20" fillId="24" borderId="0" xfId="73" applyNumberFormat="1" applyFont="1" applyFill="1" applyBorder="1" applyAlignment="1">
      <alignment horizontal="right"/>
    </xf>
    <xf numFmtId="0" fontId="0" fillId="24" borderId="10" xfId="0" applyFont="1" applyFill="1" applyBorder="1" applyAlignment="1">
      <alignment horizontal="right" wrapText="1"/>
    </xf>
    <xf numFmtId="0" fontId="39" fillId="24" borderId="10" xfId="63" applyFont="1" applyFill="1" applyBorder="1" applyAlignment="1">
      <alignment horizontal="center" vertical="center" wrapText="1"/>
      <protection/>
    </xf>
    <xf numFmtId="0" fontId="20" fillId="24" borderId="10" xfId="63" applyFont="1" applyFill="1" applyBorder="1" applyAlignment="1">
      <alignment horizontal="right" vertical="center" wrapText="1"/>
      <protection/>
    </xf>
    <xf numFmtId="0" fontId="20" fillId="24" borderId="14" xfId="63" applyFont="1" applyFill="1" applyBorder="1" applyAlignment="1">
      <alignment horizontal="right"/>
      <protection/>
    </xf>
    <xf numFmtId="0" fontId="0" fillId="0" borderId="0" xfId="57">
      <alignment/>
      <protection/>
    </xf>
    <xf numFmtId="0" fontId="32" fillId="24" borderId="0" xfId="64" applyFont="1" applyFill="1" applyBorder="1" applyAlignment="1">
      <alignment wrapText="1"/>
      <protection/>
    </xf>
    <xf numFmtId="0" fontId="33" fillId="24" borderId="0" xfId="67" applyFont="1" applyFill="1" applyBorder="1" applyAlignment="1">
      <alignment horizontal="left" wrapText="1"/>
      <protection/>
    </xf>
    <xf numFmtId="0" fontId="33" fillId="24" borderId="0" xfId="67" applyFont="1" applyFill="1" applyBorder="1" applyAlignment="1">
      <alignment wrapText="1"/>
      <protection/>
    </xf>
    <xf numFmtId="0" fontId="0" fillId="0" borderId="0" xfId="0" applyFont="1" applyAlignment="1">
      <alignment vertical="top" wrapText="1"/>
    </xf>
    <xf numFmtId="0" fontId="27" fillId="0" borderId="0" xfId="63" applyFont="1">
      <alignment/>
      <protection/>
    </xf>
    <xf numFmtId="0" fontId="27" fillId="0" borderId="0" xfId="69" applyFont="1">
      <alignment/>
      <protection/>
    </xf>
    <xf numFmtId="0" fontId="20" fillId="24" borderId="24" xfId="0" applyFont="1" applyFill="1" applyBorder="1" applyAlignment="1">
      <alignment horizontal="right" vertical="center" wrapText="1"/>
    </xf>
    <xf numFmtId="0" fontId="20" fillId="24" borderId="0" xfId="0" applyFont="1" applyFill="1" applyBorder="1" applyAlignment="1">
      <alignment horizontal="centerContinuous"/>
    </xf>
    <xf numFmtId="0" fontId="53" fillId="24" borderId="0" xfId="0" applyFont="1" applyFill="1" applyBorder="1" applyAlignment="1">
      <alignment horizontal="right"/>
    </xf>
    <xf numFmtId="0" fontId="20" fillId="24" borderId="17" xfId="0" applyFont="1" applyFill="1" applyBorder="1" applyAlignment="1">
      <alignment horizontal="center" vertical="center" wrapText="1"/>
    </xf>
    <xf numFmtId="0" fontId="20" fillId="24" borderId="17" xfId="0" applyFont="1" applyFill="1" applyBorder="1" applyAlignment="1">
      <alignment horizontal="centerContinuous"/>
    </xf>
    <xf numFmtId="0" fontId="40" fillId="24" borderId="0" xfId="0" applyFont="1" applyFill="1" applyAlignment="1">
      <alignment/>
    </xf>
    <xf numFmtId="0" fontId="20" fillId="24" borderId="15" xfId="0" applyFont="1" applyFill="1" applyBorder="1" applyAlignment="1">
      <alignment horizontal="right"/>
    </xf>
    <xf numFmtId="3" fontId="20" fillId="24" borderId="15" xfId="0" applyNumberFormat="1" applyFont="1" applyFill="1" applyBorder="1" applyAlignment="1">
      <alignment horizontal="right"/>
    </xf>
    <xf numFmtId="3" fontId="20" fillId="24" borderId="16" xfId="0" applyNumberFormat="1" applyFont="1" applyFill="1" applyBorder="1" applyAlignment="1">
      <alignment horizontal="right"/>
    </xf>
    <xf numFmtId="3" fontId="20" fillId="24" borderId="0" xfId="0" applyNumberFormat="1" applyFont="1" applyFill="1" applyBorder="1" applyAlignment="1">
      <alignment horizontal="right"/>
    </xf>
    <xf numFmtId="1" fontId="20" fillId="24" borderId="0" xfId="72" applyNumberFormat="1" applyFont="1" applyFill="1" applyBorder="1" applyAlignment="1">
      <alignment horizontal="right"/>
    </xf>
    <xf numFmtId="9" fontId="20" fillId="24" borderId="0" xfId="72" applyFont="1" applyFill="1" applyBorder="1" applyAlignment="1">
      <alignment horizontal="right"/>
    </xf>
    <xf numFmtId="9" fontId="0" fillId="24" borderId="0" xfId="0" applyNumberFormat="1" applyFill="1" applyAlignment="1">
      <alignment/>
    </xf>
    <xf numFmtId="3" fontId="0" fillId="24" borderId="15" xfId="0" applyNumberFormat="1" applyFont="1" applyFill="1" applyBorder="1" applyAlignment="1">
      <alignment horizontal="right"/>
    </xf>
    <xf numFmtId="3" fontId="0" fillId="24" borderId="0" xfId="0" applyNumberFormat="1" applyFill="1" applyBorder="1" applyAlignment="1">
      <alignment/>
    </xf>
    <xf numFmtId="0" fontId="20" fillId="24" borderId="15" xfId="0" applyFont="1" applyFill="1" applyBorder="1" applyAlignment="1">
      <alignment/>
    </xf>
    <xf numFmtId="0" fontId="20" fillId="24" borderId="13" xfId="0" applyFont="1" applyFill="1" applyBorder="1" applyAlignment="1">
      <alignment/>
    </xf>
    <xf numFmtId="1" fontId="27" fillId="24" borderId="15" xfId="72" applyNumberFormat="1" applyFont="1" applyFill="1" applyBorder="1" applyAlignment="1">
      <alignment/>
    </xf>
    <xf numFmtId="1" fontId="27" fillId="24" borderId="0" xfId="72" applyNumberFormat="1" applyFont="1" applyFill="1" applyBorder="1" applyAlignment="1">
      <alignment/>
    </xf>
    <xf numFmtId="0" fontId="30" fillId="24" borderId="32" xfId="0" applyFont="1" applyFill="1" applyBorder="1" applyAlignment="1">
      <alignment/>
    </xf>
    <xf numFmtId="0" fontId="29" fillId="24" borderId="14" xfId="0" applyFont="1" applyFill="1" applyBorder="1" applyAlignment="1">
      <alignment/>
    </xf>
    <xf numFmtId="0" fontId="29" fillId="24" borderId="33" xfId="0" applyFont="1" applyFill="1" applyBorder="1" applyAlignment="1">
      <alignment/>
    </xf>
    <xf numFmtId="0" fontId="0" fillId="24" borderId="0" xfId="0" applyFill="1" applyBorder="1" applyAlignment="1">
      <alignment/>
    </xf>
    <xf numFmtId="0" fontId="54" fillId="24" borderId="0" xfId="0" applyFont="1" applyFill="1" applyBorder="1" applyAlignment="1">
      <alignment/>
    </xf>
    <xf numFmtId="0" fontId="20" fillId="24" borderId="22" xfId="0" applyFont="1" applyFill="1" applyBorder="1" applyAlignment="1">
      <alignment horizontal="right"/>
    </xf>
    <xf numFmtId="0" fontId="20" fillId="24" borderId="21" xfId="0" applyFont="1" applyFill="1" applyBorder="1" applyAlignment="1">
      <alignment vertical="center" wrapText="1"/>
    </xf>
    <xf numFmtId="0" fontId="20" fillId="24" borderId="23" xfId="0" applyFont="1" applyFill="1" applyBorder="1" applyAlignment="1">
      <alignment vertical="center" wrapText="1"/>
    </xf>
    <xf numFmtId="0" fontId="20" fillId="24" borderId="11" xfId="0" applyFont="1" applyFill="1" applyBorder="1" applyAlignment="1">
      <alignment horizontal="centerContinuous"/>
    </xf>
    <xf numFmtId="3" fontId="0" fillId="24" borderId="16" xfId="0" applyNumberFormat="1" applyFont="1" applyFill="1" applyBorder="1" applyAlignment="1">
      <alignment horizontal="right"/>
    </xf>
    <xf numFmtId="1" fontId="25" fillId="24" borderId="0" xfId="72" applyNumberFormat="1" applyFont="1" applyFill="1" applyBorder="1" applyAlignment="1">
      <alignment horizontal="right"/>
    </xf>
    <xf numFmtId="3" fontId="0" fillId="24" borderId="15" xfId="0" applyNumberFormat="1" applyFont="1" applyFill="1" applyBorder="1" applyAlignment="1">
      <alignment/>
    </xf>
    <xf numFmtId="0" fontId="20" fillId="24" borderId="12" xfId="0" applyFont="1" applyFill="1" applyBorder="1" applyAlignment="1">
      <alignment/>
    </xf>
    <xf numFmtId="1" fontId="27" fillId="24" borderId="15" xfId="72" applyNumberFormat="1" applyFont="1" applyFill="1" applyBorder="1" applyAlignment="1">
      <alignment horizontal="right"/>
    </xf>
    <xf numFmtId="1" fontId="27" fillId="24" borderId="16" xfId="72" applyNumberFormat="1" applyFont="1" applyFill="1" applyBorder="1" applyAlignment="1">
      <alignment horizontal="right"/>
    </xf>
    <xf numFmtId="0" fontId="20" fillId="24" borderId="26" xfId="0" applyFont="1" applyFill="1" applyBorder="1" applyAlignment="1">
      <alignment horizontal="centerContinuous"/>
    </xf>
    <xf numFmtId="0" fontId="0" fillId="24" borderId="17" xfId="0" applyFont="1" applyFill="1" applyBorder="1" applyAlignment="1">
      <alignment/>
    </xf>
    <xf numFmtId="0" fontId="0" fillId="24" borderId="0" xfId="0" applyFont="1" applyFill="1" applyBorder="1" applyAlignment="1">
      <alignment/>
    </xf>
    <xf numFmtId="0" fontId="30" fillId="24" borderId="32" xfId="57" applyFont="1" applyFill="1" applyBorder="1">
      <alignment/>
      <protection/>
    </xf>
    <xf numFmtId="0" fontId="29" fillId="24" borderId="14" xfId="57" applyFont="1" applyFill="1" applyBorder="1">
      <alignment/>
      <protection/>
    </xf>
    <xf numFmtId="0" fontId="29" fillId="24" borderId="33" xfId="57" applyFont="1" applyFill="1" applyBorder="1">
      <alignment/>
      <protection/>
    </xf>
    <xf numFmtId="0" fontId="22" fillId="24" borderId="0" xfId="0" applyFont="1" applyFill="1" applyBorder="1" applyAlignment="1">
      <alignment vertical="center" wrapText="1"/>
    </xf>
    <xf numFmtId="0" fontId="34" fillId="24" borderId="22" xfId="0" applyFont="1" applyFill="1" applyBorder="1" applyAlignment="1">
      <alignment horizontal="left" vertical="center" wrapText="1"/>
    </xf>
    <xf numFmtId="0" fontId="20" fillId="24" borderId="0" xfId="0" applyFont="1" applyFill="1" applyBorder="1" applyAlignment="1">
      <alignment horizontal="right" wrapText="1"/>
    </xf>
    <xf numFmtId="0" fontId="34" fillId="24" borderId="10" xfId="0" applyFont="1" applyFill="1" applyBorder="1" applyAlignment="1">
      <alignment horizontal="left" vertical="center" wrapText="1"/>
    </xf>
    <xf numFmtId="0" fontId="34" fillId="24" borderId="0" xfId="0" applyFont="1" applyFill="1" applyBorder="1" applyAlignment="1">
      <alignment horizontal="right"/>
    </xf>
    <xf numFmtId="3" fontId="34" fillId="24" borderId="12" xfId="0" applyNumberFormat="1" applyFont="1" applyFill="1" applyBorder="1" applyAlignment="1">
      <alignment horizontal="right"/>
    </xf>
    <xf numFmtId="3" fontId="34" fillId="24" borderId="13" xfId="0" applyNumberFormat="1" applyFont="1" applyFill="1" applyBorder="1" applyAlignment="1">
      <alignment horizontal="right"/>
    </xf>
    <xf numFmtId="0" fontId="34" fillId="24" borderId="0" xfId="0" applyFont="1" applyFill="1" applyBorder="1" applyAlignment="1">
      <alignment vertical="center" wrapText="1"/>
    </xf>
    <xf numFmtId="0" fontId="21" fillId="24" borderId="0" xfId="0" applyFont="1" applyFill="1" applyBorder="1" applyAlignment="1">
      <alignment vertical="center" wrapText="1"/>
    </xf>
    <xf numFmtId="3" fontId="20" fillId="24" borderId="15" xfId="0" applyNumberFormat="1" applyFont="1" applyFill="1" applyBorder="1" applyAlignment="1">
      <alignment vertical="center" wrapText="1"/>
    </xf>
    <xf numFmtId="3" fontId="20" fillId="24" borderId="0" xfId="0" applyNumberFormat="1" applyFont="1" applyFill="1" applyBorder="1" applyAlignment="1">
      <alignment vertical="center" wrapText="1"/>
    </xf>
    <xf numFmtId="3" fontId="21" fillId="24" borderId="0" xfId="0" applyNumberFormat="1" applyFont="1" applyFill="1" applyBorder="1" applyAlignment="1">
      <alignment horizontal="right"/>
    </xf>
    <xf numFmtId="9" fontId="21" fillId="24" borderId="0" xfId="72" applyFont="1" applyFill="1" applyBorder="1" applyAlignment="1">
      <alignment/>
    </xf>
    <xf numFmtId="1" fontId="21" fillId="24" borderId="17" xfId="0" applyNumberFormat="1" applyFont="1" applyFill="1" applyBorder="1" applyAlignment="1">
      <alignment horizontal="center"/>
    </xf>
    <xf numFmtId="0" fontId="34" fillId="24" borderId="12" xfId="0" applyFont="1" applyFill="1" applyBorder="1" applyAlignment="1">
      <alignment horizontal="right"/>
    </xf>
    <xf numFmtId="0" fontId="34" fillId="24" borderId="13" xfId="0" applyFont="1" applyFill="1" applyBorder="1" applyAlignment="1">
      <alignment horizontal="right"/>
    </xf>
    <xf numFmtId="3" fontId="34" fillId="24" borderId="0" xfId="0" applyNumberFormat="1" applyFont="1" applyFill="1" applyBorder="1" applyAlignment="1">
      <alignment horizontal="right"/>
    </xf>
    <xf numFmtId="3" fontId="34" fillId="24" borderId="0" xfId="0" applyNumberFormat="1" applyFont="1" applyFill="1" applyBorder="1" applyAlignment="1">
      <alignment/>
    </xf>
    <xf numFmtId="3" fontId="21" fillId="24" borderId="0" xfId="0" applyNumberFormat="1" applyFont="1" applyFill="1" applyBorder="1" applyAlignment="1">
      <alignment/>
    </xf>
    <xf numFmtId="0" fontId="34" fillId="24" borderId="0" xfId="0" applyFont="1" applyFill="1" applyBorder="1" applyAlignment="1">
      <alignment/>
    </xf>
    <xf numFmtId="1" fontId="27" fillId="24" borderId="16" xfId="72" applyNumberFormat="1" applyFont="1" applyFill="1" applyBorder="1" applyAlignment="1">
      <alignment/>
    </xf>
    <xf numFmtId="0" fontId="34" fillId="24" borderId="0" xfId="57" applyFont="1" applyFill="1" applyBorder="1" applyAlignment="1">
      <alignment horizontal="centerContinuous" vertical="center"/>
      <protection/>
    </xf>
    <xf numFmtId="0" fontId="34" fillId="24" borderId="0" xfId="0" applyFont="1" applyFill="1" applyBorder="1" applyAlignment="1">
      <alignment horizontal="right" vertical="center"/>
    </xf>
    <xf numFmtId="0" fontId="55" fillId="24" borderId="0" xfId="0" applyFont="1" applyFill="1" applyBorder="1" applyAlignment="1">
      <alignment horizontal="right" vertical="center"/>
    </xf>
    <xf numFmtId="9" fontId="37" fillId="24" borderId="0" xfId="72" applyFont="1" applyFill="1" applyBorder="1" applyAlignment="1">
      <alignment horizontal="right"/>
    </xf>
    <xf numFmtId="0" fontId="40" fillId="0" borderId="0" xfId="0" applyFont="1" applyAlignment="1">
      <alignment/>
    </xf>
    <xf numFmtId="0" fontId="32" fillId="24" borderId="0" xfId="0" applyFont="1" applyFill="1" applyBorder="1" applyAlignment="1">
      <alignment horizontal="left"/>
    </xf>
    <xf numFmtId="0" fontId="59" fillId="0" borderId="0" xfId="0" applyFont="1" applyAlignment="1">
      <alignment/>
    </xf>
    <xf numFmtId="0" fontId="60" fillId="0" borderId="0" xfId="0" applyFont="1" applyAlignment="1">
      <alignment/>
    </xf>
    <xf numFmtId="0" fontId="0" fillId="0" borderId="10" xfId="0" applyFill="1" applyBorder="1" applyAlignment="1">
      <alignment/>
    </xf>
    <xf numFmtId="0" fontId="0" fillId="24" borderId="10" xfId="0" applyFill="1" applyBorder="1" applyAlignment="1">
      <alignment/>
    </xf>
    <xf numFmtId="0" fontId="20" fillId="0" borderId="17" xfId="0" applyFont="1" applyBorder="1" applyAlignment="1">
      <alignment horizontal="centerContinuous"/>
    </xf>
    <xf numFmtId="0" fontId="20" fillId="24" borderId="0" xfId="0" applyFont="1" applyFill="1" applyBorder="1" applyAlignment="1">
      <alignment horizontal="centerContinuous" vertical="center" wrapText="1"/>
    </xf>
    <xf numFmtId="0" fontId="20" fillId="0" borderId="0" xfId="0" applyFont="1" applyBorder="1" applyAlignment="1">
      <alignment horizontal="centerContinuous" vertical="center"/>
    </xf>
    <xf numFmtId="0" fontId="20" fillId="0" borderId="0" xfId="0" applyFont="1" applyFill="1" applyBorder="1" applyAlignment="1">
      <alignment horizontal="centerContinuous" vertical="center"/>
    </xf>
    <xf numFmtId="0" fontId="20" fillId="24" borderId="0" xfId="0" applyFont="1" applyFill="1" applyBorder="1" applyAlignment="1">
      <alignment horizontal="centerContinuous" vertical="center"/>
    </xf>
    <xf numFmtId="0" fontId="20" fillId="0" borderId="0" xfId="0" applyFont="1" applyBorder="1" applyAlignment="1">
      <alignment horizontal="center" vertical="center"/>
    </xf>
    <xf numFmtId="0" fontId="20" fillId="0" borderId="0" xfId="0" applyFont="1" applyBorder="1" applyAlignment="1">
      <alignment horizontal="centerContinuous" vertical="center"/>
    </xf>
    <xf numFmtId="0" fontId="20" fillId="24" borderId="0" xfId="0" applyFont="1" applyFill="1" applyBorder="1" applyAlignment="1">
      <alignment horizontal="centerContinuous" vertical="center"/>
    </xf>
    <xf numFmtId="0" fontId="20" fillId="24" borderId="10" xfId="0" applyFont="1" applyFill="1" applyBorder="1" applyAlignment="1">
      <alignment horizontal="centerContinuous" vertical="center" wrapText="1"/>
    </xf>
    <xf numFmtId="0" fontId="20" fillId="0" borderId="10" xfId="0" applyFont="1" applyBorder="1" applyAlignment="1">
      <alignment horizontal="centerContinuous" vertical="center"/>
    </xf>
    <xf numFmtId="0" fontId="20" fillId="0" borderId="10" xfId="0" applyFont="1" applyFill="1" applyBorder="1" applyAlignment="1">
      <alignment horizontal="centerContinuous" vertical="center"/>
    </xf>
    <xf numFmtId="0" fontId="20" fillId="24" borderId="10" xfId="0" applyFont="1" applyFill="1" applyBorder="1" applyAlignment="1">
      <alignment horizontal="centerContinuous" vertical="center"/>
    </xf>
    <xf numFmtId="0" fontId="20" fillId="0" borderId="10" xfId="0" applyFont="1" applyBorder="1" applyAlignment="1">
      <alignment horizontal="center" vertical="center"/>
    </xf>
    <xf numFmtId="0" fontId="20" fillId="0" borderId="10" xfId="0" applyFont="1" applyBorder="1" applyAlignment="1">
      <alignment horizontal="centerContinuous" vertical="center"/>
    </xf>
    <xf numFmtId="0" fontId="20" fillId="24" borderId="10" xfId="0" applyFont="1" applyFill="1" applyBorder="1" applyAlignment="1">
      <alignment horizontal="centerContinuous" vertical="center"/>
    </xf>
    <xf numFmtId="0" fontId="20" fillId="0" borderId="0" xfId="0" applyFont="1" applyFill="1" applyBorder="1" applyAlignment="1">
      <alignment horizontal="center" vertical="center"/>
    </xf>
    <xf numFmtId="0" fontId="20" fillId="24" borderId="0" xfId="0" applyFont="1" applyFill="1" applyBorder="1" applyAlignment="1">
      <alignment horizontal="center" vertical="center"/>
    </xf>
    <xf numFmtId="0" fontId="20" fillId="24" borderId="0" xfId="0" applyFont="1" applyFill="1" applyBorder="1" applyAlignment="1">
      <alignment horizontal="center" vertical="center"/>
    </xf>
    <xf numFmtId="0" fontId="20" fillId="0" borderId="0" xfId="0" applyFont="1" applyBorder="1" applyAlignment="1">
      <alignment horizontal="centerContinuous"/>
    </xf>
    <xf numFmtId="0" fontId="0" fillId="24" borderId="0" xfId="0" applyFill="1" applyBorder="1" applyAlignment="1">
      <alignment/>
    </xf>
    <xf numFmtId="0" fontId="40" fillId="24" borderId="17" xfId="0" applyFont="1" applyFill="1" applyBorder="1" applyAlignment="1">
      <alignment/>
    </xf>
    <xf numFmtId="0" fontId="0" fillId="24" borderId="17" xfId="0" applyFill="1" applyBorder="1" applyAlignment="1">
      <alignment/>
    </xf>
    <xf numFmtId="1" fontId="27" fillId="24" borderId="0" xfId="0" applyNumberFormat="1" applyFont="1" applyFill="1" applyAlignment="1">
      <alignment/>
    </xf>
    <xf numFmtId="0" fontId="27" fillId="0" borderId="0" xfId="0" applyFont="1" applyFill="1" applyAlignment="1">
      <alignment/>
    </xf>
    <xf numFmtId="1" fontId="0" fillId="24" borderId="0" xfId="0" applyNumberFormat="1" applyFill="1" applyAlignment="1">
      <alignment/>
    </xf>
    <xf numFmtId="0" fontId="0" fillId="24" borderId="27" xfId="0" applyFill="1" applyBorder="1" applyAlignment="1">
      <alignment/>
    </xf>
    <xf numFmtId="1" fontId="0" fillId="24" borderId="27" xfId="0" applyNumberFormat="1" applyFill="1" applyBorder="1" applyAlignment="1">
      <alignment/>
    </xf>
    <xf numFmtId="1" fontId="0" fillId="24" borderId="0" xfId="0" applyNumberFormat="1" applyFill="1" applyBorder="1" applyAlignment="1">
      <alignment/>
    </xf>
    <xf numFmtId="0" fontId="59" fillId="0" borderId="0" xfId="0" applyFont="1" applyFill="1" applyAlignment="1">
      <alignment/>
    </xf>
    <xf numFmtId="0" fontId="65" fillId="0" borderId="0" xfId="0" applyFont="1" applyFill="1" applyBorder="1" applyAlignment="1">
      <alignment/>
    </xf>
    <xf numFmtId="3" fontId="0" fillId="24" borderId="0" xfId="0" applyNumberFormat="1" applyFill="1" applyAlignment="1">
      <alignment/>
    </xf>
    <xf numFmtId="0" fontId="59" fillId="0" borderId="0" xfId="0" applyFont="1" applyFill="1" applyBorder="1" applyAlignment="1">
      <alignment/>
    </xf>
    <xf numFmtId="1" fontId="21" fillId="24" borderId="27" xfId="0" applyNumberFormat="1" applyFont="1" applyFill="1" applyBorder="1" applyAlignment="1">
      <alignment/>
    </xf>
    <xf numFmtId="0" fontId="0" fillId="0" borderId="0" xfId="0" applyFill="1" applyBorder="1" applyAlignment="1">
      <alignment/>
    </xf>
    <xf numFmtId="0" fontId="67" fillId="0" borderId="0" xfId="0" applyFont="1" applyAlignment="1">
      <alignment/>
    </xf>
    <xf numFmtId="0" fontId="68" fillId="24" borderId="0" xfId="0" applyFont="1" applyFill="1" applyBorder="1" applyAlignment="1">
      <alignment vertical="center" wrapText="1"/>
    </xf>
    <xf numFmtId="3" fontId="68" fillId="0" borderId="0" xfId="0" applyNumberFormat="1" applyFont="1" applyAlignment="1">
      <alignment/>
    </xf>
    <xf numFmtId="3" fontId="67" fillId="0" borderId="0" xfId="0" applyNumberFormat="1" applyFont="1" applyAlignment="1">
      <alignment/>
    </xf>
    <xf numFmtId="0" fontId="67" fillId="24" borderId="0" xfId="0" applyFont="1" applyFill="1" applyBorder="1" applyAlignment="1">
      <alignment/>
    </xf>
    <xf numFmtId="3" fontId="67" fillId="24" borderId="0" xfId="0" applyNumberFormat="1" applyFont="1" applyFill="1" applyAlignment="1">
      <alignment/>
    </xf>
    <xf numFmtId="1" fontId="74" fillId="0" borderId="0" xfId="0" applyNumberFormat="1" applyFont="1" applyFill="1" applyAlignment="1">
      <alignment/>
    </xf>
    <xf numFmtId="0" fontId="67" fillId="24" borderId="0" xfId="0" applyFont="1" applyFill="1" applyAlignment="1">
      <alignment/>
    </xf>
    <xf numFmtId="1" fontId="37" fillId="24" borderId="0" xfId="0" applyNumberFormat="1" applyFont="1" applyFill="1" applyAlignment="1">
      <alignment/>
    </xf>
    <xf numFmtId="0" fontId="0" fillId="0" borderId="27" xfId="0" applyFill="1" applyBorder="1" applyAlignment="1">
      <alignment/>
    </xf>
    <xf numFmtId="1" fontId="25" fillId="24" borderId="0" xfId="72" applyNumberFormat="1" applyFont="1" applyFill="1" applyBorder="1" applyAlignment="1">
      <alignment/>
    </xf>
    <xf numFmtId="9" fontId="20" fillId="24" borderId="0" xfId="72" applyFont="1" applyFill="1" applyBorder="1" applyAlignment="1">
      <alignment/>
    </xf>
    <xf numFmtId="3" fontId="0" fillId="24" borderId="15" xfId="72" applyNumberFormat="1" applyFont="1" applyFill="1" applyBorder="1" applyAlignment="1">
      <alignment horizontal="right"/>
    </xf>
    <xf numFmtId="3" fontId="0" fillId="24" borderId="16" xfId="72" applyNumberFormat="1" applyFont="1" applyFill="1" applyBorder="1" applyAlignment="1">
      <alignment horizontal="right"/>
    </xf>
    <xf numFmtId="3" fontId="0" fillId="24" borderId="12" xfId="72" applyNumberFormat="1" applyFont="1" applyFill="1" applyBorder="1" applyAlignment="1">
      <alignment horizontal="right"/>
    </xf>
    <xf numFmtId="3" fontId="0" fillId="24" borderId="13" xfId="72" applyNumberFormat="1" applyFont="1" applyFill="1" applyBorder="1" applyAlignment="1">
      <alignment horizontal="right"/>
    </xf>
    <xf numFmtId="171" fontId="0" fillId="0" borderId="0" xfId="0" applyNumberFormat="1" applyAlignment="1">
      <alignment/>
    </xf>
    <xf numFmtId="0" fontId="38" fillId="24" borderId="0" xfId="0" applyFont="1" applyFill="1" applyBorder="1" applyAlignment="1">
      <alignment/>
    </xf>
    <xf numFmtId="0" fontId="38" fillId="24" borderId="0" xfId="0" applyFont="1" applyFill="1" applyAlignment="1">
      <alignment/>
    </xf>
    <xf numFmtId="3" fontId="21" fillId="24" borderId="12" xfId="0" applyNumberFormat="1" applyFont="1" applyFill="1" applyBorder="1" applyAlignment="1">
      <alignment horizontal="right"/>
    </xf>
    <xf numFmtId="3" fontId="21" fillId="24" borderId="14" xfId="0" applyNumberFormat="1" applyFont="1" applyFill="1" applyBorder="1" applyAlignment="1">
      <alignment horizontal="right"/>
    </xf>
    <xf numFmtId="1" fontId="38" fillId="24" borderId="0" xfId="0" applyNumberFormat="1" applyFont="1" applyFill="1" applyAlignment="1">
      <alignment/>
    </xf>
    <xf numFmtId="9" fontId="38" fillId="24" borderId="0" xfId="0" applyNumberFormat="1" applyFont="1" applyFill="1" applyAlignment="1">
      <alignment/>
    </xf>
    <xf numFmtId="1" fontId="38" fillId="24" borderId="0" xfId="73" applyNumberFormat="1" applyFont="1" applyFill="1" applyBorder="1" applyAlignment="1">
      <alignment horizontal="right"/>
    </xf>
    <xf numFmtId="0" fontId="20" fillId="24" borderId="16" xfId="0" applyFont="1" applyFill="1" applyBorder="1" applyAlignment="1">
      <alignment horizontal="right"/>
    </xf>
    <xf numFmtId="0" fontId="37" fillId="24" borderId="0" xfId="0" applyFont="1" applyFill="1" applyAlignment="1">
      <alignment/>
    </xf>
    <xf numFmtId="3" fontId="21" fillId="24" borderId="34" xfId="0" applyNumberFormat="1" applyFont="1" applyFill="1" applyBorder="1" applyAlignment="1">
      <alignment/>
    </xf>
    <xf numFmtId="3" fontId="21" fillId="24" borderId="16" xfId="0" applyNumberFormat="1" applyFont="1" applyFill="1" applyBorder="1" applyAlignment="1">
      <alignment/>
    </xf>
    <xf numFmtId="1" fontId="27" fillId="24" borderId="12" xfId="73" applyNumberFormat="1" applyFont="1" applyFill="1" applyBorder="1" applyAlignment="1">
      <alignment horizontal="right"/>
    </xf>
    <xf numFmtId="1" fontId="27" fillId="24" borderId="35" xfId="73" applyNumberFormat="1" applyFont="1" applyFill="1" applyBorder="1" applyAlignment="1">
      <alignment horizontal="right"/>
    </xf>
    <xf numFmtId="1" fontId="27" fillId="24" borderId="14" xfId="73" applyNumberFormat="1" applyFont="1" applyFill="1" applyBorder="1" applyAlignment="1">
      <alignment horizontal="right"/>
    </xf>
    <xf numFmtId="1" fontId="27" fillId="24" borderId="36" xfId="73" applyNumberFormat="1" applyFont="1" applyFill="1" applyBorder="1" applyAlignment="1">
      <alignment horizontal="right"/>
    </xf>
    <xf numFmtId="1" fontId="27" fillId="24" borderId="15" xfId="73" applyNumberFormat="1" applyFont="1" applyFill="1" applyBorder="1" applyAlignment="1">
      <alignment horizontal="right" vertical="center"/>
    </xf>
    <xf numFmtId="1" fontId="27" fillId="24" borderId="36" xfId="73" applyNumberFormat="1" applyFont="1" applyFill="1" applyBorder="1" applyAlignment="1">
      <alignment horizontal="right" vertical="center"/>
    </xf>
    <xf numFmtId="1" fontId="27" fillId="24" borderId="0" xfId="73" applyNumberFormat="1" applyFont="1" applyFill="1" applyBorder="1" applyAlignment="1">
      <alignment horizontal="right" vertical="center"/>
    </xf>
    <xf numFmtId="1" fontId="0" fillId="24" borderId="15" xfId="0" applyNumberFormat="1" applyFont="1" applyFill="1" applyBorder="1" applyAlignment="1">
      <alignment horizontal="right" wrapText="1"/>
    </xf>
    <xf numFmtId="1" fontId="0" fillId="24" borderId="16" xfId="0" applyNumberFormat="1" applyFont="1" applyFill="1" applyBorder="1" applyAlignment="1">
      <alignment horizontal="right" wrapText="1"/>
    </xf>
    <xf numFmtId="1" fontId="0" fillId="24" borderId="0" xfId="0" applyNumberFormat="1" applyFont="1" applyFill="1" applyBorder="1" applyAlignment="1">
      <alignment horizontal="right" wrapText="1"/>
    </xf>
    <xf numFmtId="3" fontId="22" fillId="24" borderId="0" xfId="0" applyNumberFormat="1" applyFont="1" applyFill="1" applyAlignment="1">
      <alignment vertical="center" wrapText="1"/>
    </xf>
    <xf numFmtId="0" fontId="20" fillId="24" borderId="10" xfId="0" applyFont="1" applyFill="1" applyBorder="1" applyAlignment="1" quotePrefix="1">
      <alignment horizontal="right" vertical="center" wrapText="1"/>
    </xf>
    <xf numFmtId="0" fontId="0" fillId="24" borderId="16" xfId="0" applyFont="1" applyFill="1" applyBorder="1" applyAlignment="1">
      <alignment horizontal="right"/>
    </xf>
    <xf numFmtId="0" fontId="49" fillId="24" borderId="0" xfId="65" applyFont="1" applyFill="1">
      <alignment/>
      <protection/>
    </xf>
    <xf numFmtId="0" fontId="40" fillId="0" borderId="0" xfId="0" applyFont="1" applyAlignment="1">
      <alignment/>
    </xf>
    <xf numFmtId="0" fontId="40" fillId="24" borderId="0" xfId="0" applyFont="1" applyFill="1" applyBorder="1" applyAlignment="1">
      <alignment/>
    </xf>
    <xf numFmtId="3" fontId="40" fillId="24" borderId="0" xfId="0" applyNumberFormat="1" applyFont="1" applyFill="1" applyAlignment="1">
      <alignment/>
    </xf>
    <xf numFmtId="0" fontId="40" fillId="24" borderId="0" xfId="0" applyFont="1" applyFill="1" applyAlignment="1">
      <alignment/>
    </xf>
    <xf numFmtId="3" fontId="63" fillId="0" borderId="0" xfId="0" applyNumberFormat="1" applyFont="1" applyAlignment="1">
      <alignment/>
    </xf>
    <xf numFmtId="3" fontId="40" fillId="24" borderId="0" xfId="72" applyNumberFormat="1" applyFont="1" applyFill="1" applyBorder="1" applyAlignment="1">
      <alignment horizontal="right"/>
    </xf>
    <xf numFmtId="0" fontId="63" fillId="24" borderId="0" xfId="0" applyFont="1" applyFill="1" applyBorder="1" applyAlignment="1">
      <alignment/>
    </xf>
    <xf numFmtId="9" fontId="40" fillId="0" borderId="0" xfId="0" applyNumberFormat="1" applyFont="1" applyAlignment="1">
      <alignment/>
    </xf>
    <xf numFmtId="1" fontId="71" fillId="0" borderId="0" xfId="0" applyNumberFormat="1" applyFont="1" applyAlignment="1" quotePrefix="1">
      <alignment/>
    </xf>
    <xf numFmtId="1" fontId="40" fillId="0" borderId="0" xfId="0" applyNumberFormat="1" applyFont="1" applyAlignment="1">
      <alignment/>
    </xf>
    <xf numFmtId="0" fontId="59" fillId="0" borderId="0" xfId="0" applyFont="1" applyAlignment="1">
      <alignment/>
    </xf>
    <xf numFmtId="0" fontId="59" fillId="0" borderId="0" xfId="0" applyFont="1" applyFill="1" applyAlignment="1">
      <alignment/>
    </xf>
    <xf numFmtId="0" fontId="65" fillId="0" borderId="0" xfId="0" applyFont="1" applyFill="1" applyBorder="1" applyAlignment="1">
      <alignment/>
    </xf>
    <xf numFmtId="3" fontId="65" fillId="0" borderId="0" xfId="0" applyNumberFormat="1" applyFont="1" applyAlignment="1">
      <alignment/>
    </xf>
    <xf numFmtId="9" fontId="59" fillId="0" borderId="0" xfId="0" applyNumberFormat="1" applyFont="1" applyAlignment="1">
      <alignment/>
    </xf>
    <xf numFmtId="3" fontId="59" fillId="0" borderId="0" xfId="0" applyNumberFormat="1" applyFont="1" applyAlignment="1">
      <alignment/>
    </xf>
    <xf numFmtId="0" fontId="59" fillId="0" borderId="0" xfId="0" applyFont="1" applyFill="1" applyBorder="1" applyAlignment="1">
      <alignment/>
    </xf>
    <xf numFmtId="3" fontId="59" fillId="24" borderId="0" xfId="0" applyNumberFormat="1" applyFont="1" applyFill="1" applyAlignment="1">
      <alignment/>
    </xf>
    <xf numFmtId="0" fontId="59" fillId="24" borderId="0" xfId="0" applyFont="1" applyFill="1" applyAlignment="1">
      <alignment/>
    </xf>
    <xf numFmtId="1" fontId="59" fillId="0" borderId="0" xfId="0" applyNumberFormat="1" applyFont="1" applyAlignment="1">
      <alignment/>
    </xf>
    <xf numFmtId="187" fontId="59" fillId="24" borderId="0" xfId="0" applyNumberFormat="1" applyFont="1" applyFill="1" applyAlignment="1">
      <alignment/>
    </xf>
    <xf numFmtId="188" fontId="65" fillId="0" borderId="0" xfId="0" applyNumberFormat="1" applyFont="1" applyAlignment="1">
      <alignment/>
    </xf>
    <xf numFmtId="0" fontId="65" fillId="0" borderId="0" xfId="0" applyFont="1" applyFill="1" applyBorder="1" applyAlignment="1">
      <alignment wrapText="1"/>
    </xf>
    <xf numFmtId="3" fontId="65" fillId="24" borderId="0" xfId="0" applyNumberFormat="1" applyFont="1" applyFill="1" applyAlignment="1">
      <alignment/>
    </xf>
    <xf numFmtId="1" fontId="77" fillId="0" borderId="0" xfId="0" applyNumberFormat="1" applyFont="1" applyAlignment="1" quotePrefix="1">
      <alignment/>
    </xf>
    <xf numFmtId="1" fontId="77" fillId="0" borderId="0" xfId="0" applyNumberFormat="1" applyFont="1" applyAlignment="1">
      <alignment/>
    </xf>
    <xf numFmtId="0" fontId="77" fillId="0" borderId="0" xfId="0" applyFont="1" applyAlignment="1">
      <alignment/>
    </xf>
    <xf numFmtId="0" fontId="59" fillId="0" borderId="28" xfId="0" applyFont="1" applyBorder="1" applyAlignment="1">
      <alignment/>
    </xf>
    <xf numFmtId="0" fontId="20" fillId="24" borderId="22" xfId="0" applyFont="1" applyFill="1" applyBorder="1" applyAlignment="1">
      <alignment horizontal="center" vertical="center" wrapText="1"/>
    </xf>
    <xf numFmtId="1" fontId="20" fillId="24" borderId="0" xfId="0" applyNumberFormat="1" applyFont="1" applyFill="1" applyBorder="1" applyAlignment="1">
      <alignment horizontal="left" wrapText="1"/>
    </xf>
    <xf numFmtId="0" fontId="20" fillId="24" borderId="25" xfId="0" applyFont="1" applyFill="1" applyBorder="1" applyAlignment="1">
      <alignment horizontal="right" vertical="center" wrapText="1"/>
    </xf>
    <xf numFmtId="0" fontId="20" fillId="24" borderId="37" xfId="0" applyFont="1" applyFill="1" applyBorder="1" applyAlignment="1">
      <alignment horizontal="right" vertical="center" wrapText="1"/>
    </xf>
    <xf numFmtId="0" fontId="0" fillId="0" borderId="0" xfId="0" applyAlignment="1">
      <alignment vertical="center" wrapText="1"/>
    </xf>
    <xf numFmtId="0" fontId="0" fillId="0" borderId="10" xfId="0" applyBorder="1" applyAlignment="1">
      <alignment/>
    </xf>
    <xf numFmtId="0" fontId="27" fillId="0" borderId="0" xfId="0" applyFont="1" applyAlignment="1">
      <alignment/>
    </xf>
    <xf numFmtId="0" fontId="30" fillId="24" borderId="14" xfId="0" applyFont="1" applyFill="1" applyBorder="1" applyAlignment="1">
      <alignment horizontal="left" wrapText="1"/>
    </xf>
    <xf numFmtId="0" fontId="0" fillId="0" borderId="14" xfId="0" applyBorder="1" applyAlignment="1">
      <alignment/>
    </xf>
    <xf numFmtId="0" fontId="20" fillId="24" borderId="31" xfId="0" applyFont="1" applyFill="1" applyBorder="1" applyAlignment="1">
      <alignment horizontal="right"/>
    </xf>
    <xf numFmtId="0" fontId="0" fillId="0" borderId="10" xfId="0" applyBorder="1" applyAlignment="1">
      <alignment horizontal="right"/>
    </xf>
    <xf numFmtId="0" fontId="20" fillId="24" borderId="10" xfId="0" applyFont="1" applyFill="1" applyBorder="1" applyAlignment="1">
      <alignment horizontal="right"/>
    </xf>
    <xf numFmtId="0" fontId="20" fillId="24" borderId="22" xfId="0" applyFont="1" applyFill="1" applyBorder="1" applyAlignment="1">
      <alignment horizontal="center" vertical="center"/>
    </xf>
    <xf numFmtId="0" fontId="0" fillId="0" borderId="18" xfId="0" applyBorder="1" applyAlignment="1">
      <alignment horizontal="center" vertical="center"/>
    </xf>
    <xf numFmtId="0" fontId="22" fillId="24" borderId="0" xfId="63" applyFont="1" applyFill="1" applyAlignment="1">
      <alignment horizontal="left" vertical="center" wrapText="1"/>
      <protection/>
    </xf>
    <xf numFmtId="0" fontId="20" fillId="24" borderId="38" xfId="0" applyFont="1" applyFill="1" applyBorder="1" applyAlignment="1">
      <alignment horizontal="right" vertical="center" wrapText="1"/>
    </xf>
    <xf numFmtId="0" fontId="20" fillId="24" borderId="17" xfId="0" applyFont="1" applyFill="1" applyBorder="1" applyAlignment="1">
      <alignment horizontal="right" vertical="center" wrapText="1"/>
    </xf>
    <xf numFmtId="1" fontId="0" fillId="24" borderId="10" xfId="0" applyNumberFormat="1" applyFont="1" applyFill="1" applyBorder="1" applyAlignment="1">
      <alignment/>
    </xf>
    <xf numFmtId="0" fontId="20" fillId="24" borderId="10" xfId="0" applyFont="1" applyFill="1" applyBorder="1" applyAlignment="1">
      <alignment wrapText="1"/>
    </xf>
    <xf numFmtId="0" fontId="0" fillId="24" borderId="21" xfId="0" applyFont="1" applyFill="1" applyBorder="1" applyAlignment="1">
      <alignment horizontal="right" wrapText="1"/>
    </xf>
    <xf numFmtId="0" fontId="0" fillId="24" borderId="10" xfId="0" applyFont="1" applyFill="1" applyBorder="1" applyAlignment="1">
      <alignment horizontal="right"/>
    </xf>
    <xf numFmtId="3" fontId="20" fillId="24" borderId="10" xfId="0" applyNumberFormat="1" applyFont="1" applyFill="1" applyBorder="1" applyAlignment="1">
      <alignment wrapText="1"/>
    </xf>
    <xf numFmtId="9" fontId="20" fillId="24" borderId="10" xfId="73" applyFont="1" applyFill="1" applyBorder="1" applyAlignment="1">
      <alignment horizontal="right"/>
    </xf>
    <xf numFmtId="0" fontId="0" fillId="24" borderId="17" xfId="0" applyFont="1" applyFill="1" applyBorder="1" applyAlignment="1">
      <alignment horizontal="center"/>
    </xf>
    <xf numFmtId="0" fontId="20" fillId="24" borderId="17" xfId="0" applyFont="1" applyFill="1" applyBorder="1" applyAlignment="1">
      <alignment horizontal="right"/>
    </xf>
    <xf numFmtId="0" fontId="29" fillId="24" borderId="0" xfId="57" applyFont="1" applyFill="1" applyBorder="1">
      <alignment/>
      <protection/>
    </xf>
    <xf numFmtId="0" fontId="30" fillId="24" borderId="39" xfId="57" applyFont="1" applyFill="1" applyBorder="1">
      <alignment/>
      <protection/>
    </xf>
    <xf numFmtId="0" fontId="29" fillId="24" borderId="40" xfId="57" applyFont="1" applyFill="1" applyBorder="1">
      <alignment/>
      <protection/>
    </xf>
    <xf numFmtId="0" fontId="20" fillId="24" borderId="22" xfId="0" applyFont="1" applyFill="1" applyBorder="1" applyAlignment="1">
      <alignment horizontal="center" vertical="center" wrapText="1"/>
    </xf>
    <xf numFmtId="0" fontId="20" fillId="24" borderId="17" xfId="0" applyFont="1" applyFill="1" applyBorder="1" applyAlignment="1">
      <alignment horizontal="center" vertical="center" wrapText="1"/>
    </xf>
    <xf numFmtId="0" fontId="30" fillId="24" borderId="0" xfId="0" applyFont="1" applyFill="1" applyBorder="1" applyAlignment="1">
      <alignment horizontal="left" wrapText="1"/>
    </xf>
    <xf numFmtId="0" fontId="31" fillId="0" borderId="0" xfId="0" applyFont="1" applyFill="1" applyBorder="1" applyAlignment="1">
      <alignment horizontal="left" wrapText="1"/>
    </xf>
    <xf numFmtId="0" fontId="29" fillId="0" borderId="0" xfId="0" applyFont="1" applyFill="1" applyBorder="1" applyAlignment="1">
      <alignment horizontal="left" wrapText="1"/>
    </xf>
    <xf numFmtId="0" fontId="20" fillId="24" borderId="20" xfId="0" applyFont="1" applyFill="1" applyBorder="1" applyAlignment="1">
      <alignment horizontal="center" vertical="center"/>
    </xf>
    <xf numFmtId="0" fontId="0" fillId="0" borderId="22" xfId="0" applyBorder="1" applyAlignment="1">
      <alignment horizontal="center" vertical="center"/>
    </xf>
    <xf numFmtId="0" fontId="0" fillId="0" borderId="0" xfId="0" applyAlignment="1">
      <alignment/>
    </xf>
    <xf numFmtId="0" fontId="30" fillId="24" borderId="14" xfId="57" applyFont="1" applyFill="1" applyBorder="1" applyAlignment="1">
      <alignment wrapText="1"/>
      <protection/>
    </xf>
    <xf numFmtId="0" fontId="0" fillId="0" borderId="14" xfId="0" applyBorder="1" applyAlignment="1">
      <alignment wrapText="1"/>
    </xf>
    <xf numFmtId="0" fontId="20" fillId="24" borderId="0" xfId="0" applyFont="1" applyFill="1" applyBorder="1" applyAlignment="1">
      <alignment horizontal="center"/>
    </xf>
    <xf numFmtId="0" fontId="20" fillId="24" borderId="10" xfId="0" applyFont="1" applyFill="1" applyBorder="1" applyAlignment="1">
      <alignment horizontal="left" vertical="center" wrapText="1"/>
    </xf>
    <xf numFmtId="0" fontId="20" fillId="24" borderId="22" xfId="0" applyFont="1" applyFill="1" applyBorder="1" applyAlignment="1">
      <alignment horizontal="right" wrapText="1"/>
    </xf>
    <xf numFmtId="0" fontId="20" fillId="24" borderId="10" xfId="0" applyFont="1" applyFill="1" applyBorder="1" applyAlignment="1">
      <alignment horizontal="right" wrapText="1"/>
    </xf>
    <xf numFmtId="0" fontId="31" fillId="24" borderId="0" xfId="0" applyFont="1" applyFill="1" applyBorder="1" applyAlignment="1">
      <alignment horizontal="left" wrapText="1"/>
    </xf>
    <xf numFmtId="0" fontId="29" fillId="24" borderId="0" xfId="0" applyFont="1" applyFill="1" applyBorder="1" applyAlignment="1">
      <alignment horizontal="left" wrapText="1"/>
    </xf>
    <xf numFmtId="0" fontId="34" fillId="24" borderId="0" xfId="0" applyFont="1" applyFill="1" applyBorder="1" applyAlignment="1">
      <alignment horizontal="left"/>
    </xf>
    <xf numFmtId="0" fontId="20" fillId="24" borderId="0" xfId="0" applyFont="1" applyFill="1" applyBorder="1" applyAlignment="1">
      <alignment horizontal="left" vertical="center" wrapText="1"/>
    </xf>
    <xf numFmtId="0" fontId="20" fillId="24" borderId="14" xfId="0" applyFont="1" applyFill="1" applyBorder="1" applyAlignment="1">
      <alignment horizontal="left" vertical="center" wrapText="1"/>
    </xf>
    <xf numFmtId="0" fontId="12" fillId="24" borderId="0" xfId="53" applyFill="1" applyAlignment="1" applyProtection="1">
      <alignment vertical="center"/>
      <protection/>
    </xf>
    <xf numFmtId="0" fontId="12" fillId="0" borderId="0" xfId="53" applyAlignment="1" applyProtection="1">
      <alignment/>
      <protection/>
    </xf>
    <xf numFmtId="0" fontId="31" fillId="24" borderId="0" xfId="57" applyFont="1" applyFill="1" applyBorder="1" applyAlignment="1">
      <alignment horizontal="left" wrapText="1"/>
      <protection/>
    </xf>
    <xf numFmtId="0" fontId="30" fillId="24" borderId="14" xfId="57" applyFont="1" applyFill="1" applyBorder="1" applyAlignment="1">
      <alignment horizontal="left" wrapText="1"/>
      <protection/>
    </xf>
    <xf numFmtId="0" fontId="31" fillId="0" borderId="0" xfId="57" applyFont="1" applyFill="1" applyBorder="1" applyAlignment="1">
      <alignment horizontal="left" wrapText="1"/>
      <protection/>
    </xf>
    <xf numFmtId="0" fontId="27" fillId="0" borderId="0" xfId="57" applyFont="1" applyFill="1" applyAlignment="1">
      <alignment horizontal="left" wrapText="1"/>
      <protection/>
    </xf>
    <xf numFmtId="0" fontId="29" fillId="24" borderId="0" xfId="57" applyFont="1" applyFill="1" applyBorder="1" applyAlignment="1">
      <alignment horizontal="left" wrapText="1"/>
      <protection/>
    </xf>
    <xf numFmtId="0" fontId="20" fillId="24" borderId="17" xfId="0" applyFont="1" applyFill="1" applyBorder="1" applyAlignment="1">
      <alignment horizontal="center"/>
    </xf>
    <xf numFmtId="0" fontId="22" fillId="24" borderId="0" xfId="0" applyFont="1" applyFill="1" applyAlignment="1">
      <alignment horizontal="left" vertical="center" wrapText="1"/>
    </xf>
    <xf numFmtId="0" fontId="0" fillId="24" borderId="10" xfId="0" applyFont="1" applyFill="1" applyBorder="1" applyAlignment="1">
      <alignment horizontal="right" wrapText="1"/>
    </xf>
    <xf numFmtId="0" fontId="20" fillId="24" borderId="22" xfId="0" applyFont="1" applyFill="1" applyBorder="1" applyAlignment="1">
      <alignment horizontal="left" vertical="center" wrapText="1"/>
    </xf>
    <xf numFmtId="0" fontId="0" fillId="0" borderId="10" xfId="63" applyBorder="1" applyAlignment="1">
      <alignment horizontal="right"/>
      <protection/>
    </xf>
    <xf numFmtId="0" fontId="20" fillId="0" borderId="11" xfId="63" applyFont="1" applyBorder="1" applyAlignment="1">
      <alignment horizontal="center"/>
      <protection/>
    </xf>
    <xf numFmtId="0" fontId="18" fillId="0" borderId="11" xfId="65" applyFont="1" applyBorder="1" applyAlignment="1">
      <alignment horizontal="center"/>
      <protection/>
    </xf>
    <xf numFmtId="0" fontId="20" fillId="24" borderId="22" xfId="63" applyFont="1" applyFill="1" applyBorder="1" applyAlignment="1">
      <alignment horizontal="left" vertical="center" wrapText="1"/>
      <protection/>
    </xf>
    <xf numFmtId="0" fontId="1" fillId="0" borderId="10" xfId="65" applyBorder="1" applyAlignment="1">
      <alignment/>
      <protection/>
    </xf>
    <xf numFmtId="0" fontId="20" fillId="24" borderId="17" xfId="63" applyFont="1" applyFill="1" applyBorder="1" applyAlignment="1">
      <alignment horizontal="center"/>
      <protection/>
    </xf>
    <xf numFmtId="0" fontId="1" fillId="0" borderId="17" xfId="65" applyBorder="1" applyAlignment="1">
      <alignment/>
      <protection/>
    </xf>
    <xf numFmtId="0" fontId="31" fillId="24" borderId="0" xfId="65" applyFont="1" applyFill="1" applyBorder="1" applyAlignment="1">
      <alignment horizontal="left" wrapText="1"/>
      <protection/>
    </xf>
    <xf numFmtId="0" fontId="31" fillId="24" borderId="0" xfId="64" applyFont="1" applyFill="1" applyBorder="1" applyAlignment="1">
      <alignment horizontal="left" wrapText="1"/>
      <protection/>
    </xf>
    <xf numFmtId="0" fontId="27" fillId="0" borderId="0" xfId="67" applyFont="1" applyAlignment="1">
      <alignment horizontal="left" wrapText="1"/>
      <protection/>
    </xf>
    <xf numFmtId="0" fontId="31" fillId="24" borderId="0" xfId="67" applyFont="1" applyFill="1" applyBorder="1" applyAlignment="1">
      <alignment horizontal="left" wrapText="1"/>
      <protection/>
    </xf>
    <xf numFmtId="0" fontId="27" fillId="0" borderId="0" xfId="60" applyFont="1" applyAlignment="1">
      <alignment horizontal="left" wrapText="1"/>
      <protection/>
    </xf>
    <xf numFmtId="0" fontId="31" fillId="24" borderId="0" xfId="64" applyFont="1" applyFill="1" applyAlignment="1">
      <alignment horizontal="left" vertical="top" wrapText="1"/>
      <protection/>
    </xf>
    <xf numFmtId="0" fontId="27" fillId="0" borderId="0" xfId="60" applyFont="1" applyAlignment="1">
      <alignment vertical="top" wrapText="1"/>
      <protection/>
    </xf>
    <xf numFmtId="0" fontId="32" fillId="24" borderId="0" xfId="63" applyFont="1" applyFill="1" applyAlignment="1">
      <alignment horizontal="left" vertical="top" wrapText="1"/>
      <protection/>
    </xf>
    <xf numFmtId="0" fontId="0" fillId="0" borderId="0" xfId="0" applyAlignment="1">
      <alignment vertical="top" wrapText="1"/>
    </xf>
    <xf numFmtId="0" fontId="27" fillId="0" borderId="0" xfId="57" applyFont="1" applyAlignment="1">
      <alignment horizontal="left" wrapText="1"/>
      <protection/>
    </xf>
    <xf numFmtId="0" fontId="29" fillId="24" borderId="0" xfId="66" applyFont="1" applyFill="1" applyBorder="1" applyAlignment="1">
      <alignment horizontal="left" wrapText="1"/>
      <protection/>
    </xf>
    <xf numFmtId="0" fontId="31" fillId="24" borderId="0" xfId="66" applyFont="1" applyFill="1" applyBorder="1" applyAlignment="1">
      <alignment horizontal="left" wrapText="1"/>
      <protection/>
    </xf>
    <xf numFmtId="0" fontId="27" fillId="0" borderId="0" xfId="0" applyFont="1" applyAlignment="1">
      <alignment horizontal="left" wrapText="1"/>
    </xf>
    <xf numFmtId="0" fontId="31" fillId="24" borderId="0" xfId="63" applyFont="1" applyFill="1" applyAlignment="1">
      <alignment horizontal="left" vertical="top" wrapText="1"/>
      <protection/>
    </xf>
    <xf numFmtId="0" fontId="27" fillId="0" borderId="0" xfId="0" applyFont="1" applyAlignment="1">
      <alignment vertical="top" wrapText="1"/>
    </xf>
    <xf numFmtId="0" fontId="22" fillId="24" borderId="0" xfId="69" applyFont="1" applyFill="1" applyAlignment="1">
      <alignment horizontal="left" vertical="center" wrapText="1"/>
      <protection/>
    </xf>
    <xf numFmtId="0" fontId="20" fillId="0" borderId="11" xfId="69" applyFont="1" applyBorder="1" applyAlignment="1">
      <alignment horizontal="center"/>
      <protection/>
    </xf>
    <xf numFmtId="0" fontId="31" fillId="24" borderId="0" xfId="63" applyFont="1" applyFill="1" applyBorder="1" applyAlignment="1">
      <alignment horizontal="left" wrapText="1"/>
      <protection/>
    </xf>
    <xf numFmtId="0" fontId="41" fillId="0" borderId="0" xfId="65" applyFont="1" applyAlignment="1">
      <alignment horizontal="left" wrapText="1"/>
      <protection/>
    </xf>
    <xf numFmtId="0" fontId="20" fillId="24" borderId="0" xfId="63" applyFont="1" applyFill="1" applyBorder="1" applyAlignment="1">
      <alignment horizontal="left" vertical="center" wrapText="1"/>
      <protection/>
    </xf>
    <xf numFmtId="0" fontId="20" fillId="24" borderId="10" xfId="63" applyFont="1" applyFill="1" applyBorder="1" applyAlignment="1">
      <alignment horizontal="left" vertical="center" wrapText="1"/>
      <protection/>
    </xf>
    <xf numFmtId="0" fontId="20" fillId="24" borderId="11" xfId="63" applyFont="1" applyFill="1" applyBorder="1" applyAlignment="1">
      <alignment horizontal="center"/>
      <protection/>
    </xf>
    <xf numFmtId="0" fontId="20" fillId="24" borderId="26" xfId="63" applyFont="1" applyFill="1" applyBorder="1" applyAlignment="1">
      <alignment horizontal="center"/>
      <protection/>
    </xf>
    <xf numFmtId="0" fontId="1" fillId="0" borderId="26" xfId="65" applyBorder="1" applyAlignment="1">
      <alignment horizontal="center"/>
      <protection/>
    </xf>
    <xf numFmtId="0" fontId="31" fillId="24" borderId="0" xfId="0" applyFont="1" applyFill="1" applyBorder="1" applyAlignment="1">
      <alignment horizontal="left" vertical="top" wrapText="1"/>
    </xf>
    <xf numFmtId="0" fontId="0" fillId="0" borderId="10" xfId="0" applyBorder="1" applyAlignment="1">
      <alignment horizontal="right" wrapText="1"/>
    </xf>
    <xf numFmtId="0" fontId="31" fillId="24" borderId="0" xfId="0" applyNumberFormat="1" applyFont="1" applyFill="1" applyBorder="1" applyAlignment="1">
      <alignment horizontal="left" wrapText="1"/>
    </xf>
    <xf numFmtId="0" fontId="44" fillId="24" borderId="0" xfId="68" applyNumberFormat="1" applyFont="1" applyFill="1" applyBorder="1" applyAlignment="1">
      <alignment horizontal="left" wrapText="1"/>
      <protection/>
    </xf>
    <xf numFmtId="0" fontId="49" fillId="24" borderId="0" xfId="65" applyFont="1" applyFill="1" applyAlignment="1">
      <alignment/>
      <protection/>
    </xf>
    <xf numFmtId="0" fontId="27" fillId="24" borderId="0" xfId="0" applyFont="1" applyFill="1" applyAlignment="1">
      <alignment/>
    </xf>
    <xf numFmtId="0" fontId="49" fillId="24" borderId="0" xfId="65" applyFont="1" applyFill="1" applyAlignment="1">
      <alignment wrapText="1"/>
      <protection/>
    </xf>
    <xf numFmtId="0" fontId="27" fillId="24" borderId="0" xfId="0" applyFont="1" applyFill="1" applyAlignment="1">
      <alignment wrapText="1"/>
    </xf>
    <xf numFmtId="0" fontId="44" fillId="24" borderId="0" xfId="65" applyFont="1" applyFill="1" applyAlignment="1">
      <alignment wrapText="1"/>
      <protection/>
    </xf>
    <xf numFmtId="0" fontId="45" fillId="24" borderId="0" xfId="65" applyFont="1" applyFill="1" applyAlignment="1">
      <alignment wrapText="1"/>
      <protection/>
    </xf>
    <xf numFmtId="0" fontId="39" fillId="24" borderId="22" xfId="65" applyFont="1" applyFill="1" applyBorder="1" applyAlignment="1">
      <alignment/>
      <protection/>
    </xf>
    <xf numFmtId="0" fontId="39" fillId="24" borderId="17" xfId="65" applyFont="1" applyFill="1" applyBorder="1" applyAlignment="1">
      <alignment/>
      <protection/>
    </xf>
    <xf numFmtId="0" fontId="39" fillId="24" borderId="11" xfId="65" applyFont="1" applyFill="1" applyBorder="1" applyAlignment="1">
      <alignment horizontal="center" wrapText="1"/>
      <protection/>
    </xf>
    <xf numFmtId="0" fontId="39" fillId="24" borderId="22" xfId="65" applyFont="1" applyFill="1" applyBorder="1" applyAlignment="1">
      <alignment horizontal="right"/>
      <protection/>
    </xf>
    <xf numFmtId="0" fontId="39" fillId="24" borderId="17" xfId="65" applyFont="1" applyFill="1" applyBorder="1" applyAlignment="1">
      <alignment horizontal="right"/>
      <protection/>
    </xf>
    <xf numFmtId="0" fontId="31" fillId="24" borderId="0" xfId="63" applyFont="1" applyFill="1" applyAlignment="1">
      <alignment horizontal="left" vertical="center" wrapText="1"/>
      <protection/>
    </xf>
    <xf numFmtId="0" fontId="27" fillId="0" borderId="0" xfId="0" applyFont="1" applyAlignment="1">
      <alignment vertical="top" wrapText="1"/>
    </xf>
    <xf numFmtId="0" fontId="20" fillId="24" borderId="11" xfId="0" applyFont="1" applyFill="1" applyBorder="1" applyAlignment="1">
      <alignment horizontal="center" vertical="center" wrapText="1"/>
    </xf>
    <xf numFmtId="0" fontId="20" fillId="24" borderId="41" xfId="0" applyFont="1" applyFill="1" applyBorder="1" applyAlignment="1">
      <alignment horizontal="center" vertical="center" wrapText="1"/>
    </xf>
    <xf numFmtId="0" fontId="51" fillId="24" borderId="22" xfId="0" applyFont="1" applyFill="1" applyBorder="1" applyAlignment="1">
      <alignment horizontal="center" vertical="center" wrapText="1"/>
    </xf>
    <xf numFmtId="0" fontId="51" fillId="24" borderId="10" xfId="0" applyFont="1" applyFill="1" applyBorder="1" applyAlignment="1">
      <alignment horizontal="center" vertical="center" wrapText="1"/>
    </xf>
    <xf numFmtId="0" fontId="20" fillId="24" borderId="20" xfId="0" applyFont="1" applyFill="1" applyBorder="1" applyAlignment="1">
      <alignment horizontal="right" vertical="center" wrapText="1"/>
    </xf>
    <xf numFmtId="0" fontId="20" fillId="24" borderId="31" xfId="0" applyFont="1" applyFill="1" applyBorder="1" applyAlignment="1">
      <alignment horizontal="right" vertical="center" wrapText="1"/>
    </xf>
    <xf numFmtId="0" fontId="0" fillId="0" borderId="0" xfId="0" applyAlignment="1">
      <alignment horizontal="left" vertical="top" wrapText="1"/>
    </xf>
    <xf numFmtId="0" fontId="20" fillId="24" borderId="17" xfId="0" applyFont="1" applyFill="1" applyBorder="1" applyAlignment="1">
      <alignment horizontal="center" vertical="center"/>
    </xf>
    <xf numFmtId="0" fontId="42" fillId="24" borderId="0" xfId="0" applyFont="1" applyFill="1" applyBorder="1" applyAlignment="1">
      <alignment horizontal="left" vertical="top" wrapText="1"/>
    </xf>
    <xf numFmtId="0" fontId="29" fillId="24" borderId="42" xfId="0" applyFont="1" applyFill="1" applyBorder="1" applyAlignment="1">
      <alignment horizontal="left" wrapText="1"/>
    </xf>
    <xf numFmtId="0" fontId="29" fillId="24" borderId="17" xfId="0" applyFont="1" applyFill="1" applyBorder="1" applyAlignment="1">
      <alignment horizontal="left" wrapText="1"/>
    </xf>
    <xf numFmtId="0" fontId="29" fillId="24" borderId="43" xfId="0" applyFont="1" applyFill="1" applyBorder="1" applyAlignment="1">
      <alignment horizontal="left" wrapText="1"/>
    </xf>
    <xf numFmtId="0" fontId="31" fillId="24" borderId="0" xfId="0" applyFont="1" applyFill="1" applyBorder="1" applyAlignment="1">
      <alignment horizontal="left"/>
    </xf>
    <xf numFmtId="0" fontId="22" fillId="24" borderId="0" xfId="57" applyFont="1" applyFill="1" applyAlignment="1">
      <alignment vertical="center" wrapText="1"/>
      <protection/>
    </xf>
    <xf numFmtId="0" fontId="29" fillId="24" borderId="44" xfId="57" applyFont="1" applyFill="1" applyBorder="1" applyAlignment="1">
      <alignment horizontal="left" wrapText="1"/>
      <protection/>
    </xf>
    <xf numFmtId="0" fontId="29" fillId="24" borderId="17" xfId="57" applyFont="1" applyFill="1" applyBorder="1" applyAlignment="1">
      <alignment horizontal="left" wrapText="1"/>
      <protection/>
    </xf>
    <xf numFmtId="0" fontId="29" fillId="24" borderId="45" xfId="57" applyFont="1" applyFill="1" applyBorder="1" applyAlignment="1">
      <alignment horizontal="left" wrapText="1"/>
      <protection/>
    </xf>
    <xf numFmtId="0" fontId="22" fillId="24" borderId="0" xfId="57" applyFont="1" applyFill="1" applyAlignment="1">
      <alignment horizontal="left" vertical="center" wrapText="1"/>
      <protection/>
    </xf>
    <xf numFmtId="0" fontId="29" fillId="24" borderId="42" xfId="57" applyFont="1" applyFill="1" applyBorder="1" applyAlignment="1">
      <alignment horizontal="left" wrapText="1"/>
      <protection/>
    </xf>
    <xf numFmtId="0" fontId="29" fillId="24" borderId="43" xfId="57" applyFont="1" applyFill="1" applyBorder="1" applyAlignment="1">
      <alignment horizontal="left" wrapText="1"/>
      <protection/>
    </xf>
    <xf numFmtId="0" fontId="20" fillId="24" borderId="0" xfId="0" applyFont="1" applyFill="1" applyBorder="1" applyAlignment="1">
      <alignment horizontal="left" wrapText="1"/>
    </xf>
    <xf numFmtId="0" fontId="22" fillId="24" borderId="0" xfId="57" applyFont="1" applyFill="1" applyBorder="1" applyAlignment="1">
      <alignment horizontal="left" vertical="center" wrapText="1"/>
      <protection/>
    </xf>
    <xf numFmtId="0" fontId="56" fillId="0" borderId="0" xfId="0" applyFont="1" applyAlignment="1">
      <alignment horizontal="left" wrapText="1"/>
    </xf>
    <xf numFmtId="0" fontId="20" fillId="0" borderId="10" xfId="0" applyFont="1" applyBorder="1" applyAlignment="1">
      <alignment horizontal="center"/>
    </xf>
    <xf numFmtId="0" fontId="25" fillId="24" borderId="0" xfId="0" applyFont="1" applyFill="1" applyBorder="1" applyAlignment="1">
      <alignment horizontal="center" vertical="center"/>
    </xf>
    <xf numFmtId="0" fontId="25" fillId="24" borderId="10" xfId="0" applyFont="1" applyFill="1" applyBorder="1" applyAlignment="1">
      <alignment horizontal="center" vertical="center"/>
    </xf>
    <xf numFmtId="0" fontId="20" fillId="0" borderId="0" xfId="0" applyFont="1" applyBorder="1" applyAlignment="1">
      <alignment horizontal="center" vertical="center"/>
    </xf>
    <xf numFmtId="0" fontId="20" fillId="0" borderId="10" xfId="0" applyFont="1" applyBorder="1" applyAlignment="1">
      <alignment horizontal="center" vertical="center"/>
    </xf>
    <xf numFmtId="0" fontId="20" fillId="0" borderId="17" xfId="0" applyFont="1" applyBorder="1" applyAlignment="1">
      <alignment horizontal="center"/>
    </xf>
    <xf numFmtId="0" fontId="25" fillId="0" borderId="0" xfId="0" applyFont="1" applyBorder="1" applyAlignment="1">
      <alignment vertical="center"/>
    </xf>
    <xf numFmtId="0" fontId="25" fillId="0" borderId="10" xfId="0" applyFont="1" applyBorder="1" applyAlignment="1">
      <alignment vertical="center"/>
    </xf>
    <xf numFmtId="0" fontId="20" fillId="24" borderId="0" xfId="0" applyFont="1" applyFill="1" applyBorder="1" applyAlignment="1">
      <alignment horizontal="center" vertical="center" wrapText="1"/>
    </xf>
    <xf numFmtId="0" fontId="20" fillId="24" borderId="10" xfId="0" applyFont="1" applyFill="1" applyBorder="1" applyAlignment="1">
      <alignment horizontal="center" vertical="center" wrapText="1"/>
    </xf>
    <xf numFmtId="0" fontId="25" fillId="24" borderId="0" xfId="0" applyFont="1" applyFill="1" applyBorder="1" applyAlignment="1">
      <alignment horizontal="center" vertical="center" wrapText="1"/>
    </xf>
    <xf numFmtId="0" fontId="25" fillId="24" borderId="10" xfId="0" applyFont="1" applyFill="1" applyBorder="1" applyAlignment="1">
      <alignment horizontal="center" vertical="center" wrapText="1"/>
    </xf>
    <xf numFmtId="0" fontId="58" fillId="24" borderId="0" xfId="0" applyFont="1" applyFill="1" applyBorder="1" applyAlignment="1">
      <alignment horizontal="left" wrapText="1"/>
    </xf>
    <xf numFmtId="0" fontId="57" fillId="24" borderId="0" xfId="0" applyFont="1" applyFill="1" applyBorder="1" applyAlignment="1">
      <alignment horizontal="left" wrapText="1"/>
    </xf>
    <xf numFmtId="0" fontId="0" fillId="0" borderId="0" xfId="0" applyAlignment="1">
      <alignment horizontal="left" wrapText="1"/>
    </xf>
    <xf numFmtId="0" fontId="68" fillId="24" borderId="0" xfId="0" applyFont="1" applyFill="1" applyBorder="1" applyAlignment="1">
      <alignment horizontal="left" vertical="center" wrapText="1"/>
    </xf>
    <xf numFmtId="0" fontId="20" fillId="0" borderId="22" xfId="0" applyFont="1" applyBorder="1" applyAlignment="1">
      <alignment horizontal="center"/>
    </xf>
    <xf numFmtId="0" fontId="0" fillId="0" borderId="22" xfId="0" applyBorder="1" applyAlignment="1">
      <alignment/>
    </xf>
    <xf numFmtId="0" fontId="0" fillId="0" borderId="17" xfId="0" applyBorder="1" applyAlignment="1">
      <alignment/>
    </xf>
    <xf numFmtId="0" fontId="20" fillId="24" borderId="17" xfId="0" applyFont="1" applyFill="1" applyBorder="1" applyAlignment="1">
      <alignment horizontal="center"/>
    </xf>
    <xf numFmtId="0" fontId="0" fillId="24" borderId="17" xfId="0" applyFont="1" applyFill="1" applyBorder="1" applyAlignment="1">
      <alignment/>
    </xf>
    <xf numFmtId="0" fontId="62" fillId="24" borderId="0" xfId="0" applyFont="1" applyFill="1" applyBorder="1" applyAlignment="1">
      <alignment horizontal="left" wrapText="1"/>
    </xf>
    <xf numFmtId="0" fontId="20" fillId="0" borderId="11" xfId="0" applyFont="1" applyBorder="1" applyAlignment="1">
      <alignment horizontal="center"/>
    </xf>
    <xf numFmtId="0" fontId="0" fillId="0" borderId="11" xfId="0" applyBorder="1" applyAlignment="1">
      <alignment horizontal="center"/>
    </xf>
    <xf numFmtId="0" fontId="32" fillId="24" borderId="0" xfId="0" applyFont="1" applyFill="1" applyBorder="1" applyAlignment="1">
      <alignment horizontal="left" wrapText="1"/>
    </xf>
    <xf numFmtId="0" fontId="20" fillId="0" borderId="0" xfId="0" applyFont="1" applyBorder="1" applyAlignment="1">
      <alignment vertical="center" wrapText="1"/>
    </xf>
    <xf numFmtId="0" fontId="20" fillId="0" borderId="10" xfId="0" applyFont="1" applyBorder="1" applyAlignment="1">
      <alignment vertical="center" wrapText="1"/>
    </xf>
    <xf numFmtId="0" fontId="20" fillId="24" borderId="14" xfId="0" applyFont="1" applyFill="1" applyBorder="1" applyAlignment="1">
      <alignment horizontal="center" vertical="center"/>
    </xf>
    <xf numFmtId="0" fontId="0" fillId="0" borderId="10" xfId="0" applyBorder="1" applyAlignment="1">
      <alignment horizontal="center" vertical="center"/>
    </xf>
    <xf numFmtId="0" fontId="20" fillId="0" borderId="14" xfId="0" applyFont="1" applyBorder="1" applyAlignment="1">
      <alignment horizontal="center" vertical="center"/>
    </xf>
    <xf numFmtId="0" fontId="68" fillId="24" borderId="0" xfId="0" applyFont="1" applyFill="1" applyBorder="1" applyAlignment="1">
      <alignment horizontal="left" vertical="center" wrapText="1"/>
    </xf>
    <xf numFmtId="0" fontId="67" fillId="24" borderId="0" xfId="0" applyFont="1" applyFill="1" applyAlignment="1">
      <alignment/>
    </xf>
    <xf numFmtId="3" fontId="68" fillId="24" borderId="0" xfId="0" applyNumberFormat="1" applyFont="1" applyFill="1" applyAlignment="1">
      <alignment/>
    </xf>
    <xf numFmtId="0" fontId="67" fillId="0" borderId="0" xfId="0" applyFont="1" applyAlignment="1">
      <alignment/>
    </xf>
    <xf numFmtId="0" fontId="68" fillId="24" borderId="0" xfId="0" applyFont="1" applyFill="1" applyBorder="1" applyAlignment="1">
      <alignment horizontal="left" vertical="center" wrapText="1"/>
    </xf>
    <xf numFmtId="9" fontId="67" fillId="0" borderId="0" xfId="0" applyNumberFormat="1" applyFont="1" applyAlignment="1">
      <alignment/>
    </xf>
    <xf numFmtId="0" fontId="68" fillId="24" borderId="0" xfId="0" applyFont="1" applyFill="1" applyBorder="1" applyAlignment="1">
      <alignment vertical="center" wrapText="1"/>
    </xf>
    <xf numFmtId="0" fontId="67" fillId="24" borderId="0" xfId="0" applyFont="1" applyFill="1" applyBorder="1" applyAlignment="1">
      <alignment/>
    </xf>
    <xf numFmtId="1" fontId="74" fillId="0" borderId="0" xfId="0" applyNumberFormat="1" applyFont="1" applyAlignment="1" quotePrefix="1">
      <alignment/>
    </xf>
    <xf numFmtId="0" fontId="67" fillId="0" borderId="0" xfId="0" applyFont="1" applyBorder="1" applyAlignment="1">
      <alignment/>
    </xf>
    <xf numFmtId="1" fontId="74" fillId="0" borderId="0" xfId="0" applyNumberFormat="1" applyFont="1" applyAlignment="1" quotePrefix="1">
      <alignment/>
    </xf>
    <xf numFmtId="0" fontId="20" fillId="24" borderId="11" xfId="0" applyFont="1" applyFill="1" applyBorder="1" applyAlignment="1">
      <alignment horizontal="center"/>
    </xf>
    <xf numFmtId="0" fontId="40" fillId="0" borderId="0" xfId="0" applyFont="1" applyBorder="1" applyAlignment="1">
      <alignment horizontal="center"/>
    </xf>
    <xf numFmtId="0" fontId="40" fillId="0" borderId="0" xfId="0" applyFont="1" applyFill="1" applyAlignment="1">
      <alignment/>
    </xf>
    <xf numFmtId="0" fontId="40" fillId="0" borderId="0" xfId="0" applyFont="1" applyBorder="1" applyAlignment="1">
      <alignment/>
    </xf>
    <xf numFmtId="0" fontId="63" fillId="0" borderId="0" xfId="0" applyFont="1" applyAlignment="1">
      <alignment/>
    </xf>
    <xf numFmtId="0" fontId="63" fillId="0" borderId="0" xfId="0" applyFont="1" applyFill="1" applyAlignment="1">
      <alignment/>
    </xf>
    <xf numFmtId="0" fontId="63" fillId="24" borderId="0" xfId="0" applyFont="1" applyFill="1" applyAlignment="1">
      <alignment/>
    </xf>
    <xf numFmtId="3" fontId="63" fillId="24" borderId="0" xfId="0" applyNumberFormat="1" applyFont="1" applyFill="1" applyAlignment="1">
      <alignment/>
    </xf>
    <xf numFmtId="3" fontId="63" fillId="0" borderId="0" xfId="0" applyNumberFormat="1" applyFont="1" applyBorder="1" applyAlignment="1">
      <alignment/>
    </xf>
    <xf numFmtId="0" fontId="63" fillId="0" borderId="0" xfId="0" applyFont="1" applyBorder="1" applyAlignment="1">
      <alignment/>
    </xf>
    <xf numFmtId="3" fontId="40" fillId="0" borderId="0" xfId="0" applyNumberFormat="1" applyFont="1" applyAlignment="1">
      <alignment/>
    </xf>
    <xf numFmtId="3" fontId="40" fillId="0" borderId="0" xfId="0" applyNumberFormat="1" applyFont="1" applyBorder="1" applyAlignment="1">
      <alignment/>
    </xf>
    <xf numFmtId="0" fontId="40" fillId="0" borderId="17" xfId="0" applyFont="1" applyBorder="1" applyAlignment="1">
      <alignment/>
    </xf>
    <xf numFmtId="0" fontId="40" fillId="24" borderId="17" xfId="0" applyFont="1" applyFill="1" applyBorder="1" applyAlignment="1">
      <alignment/>
    </xf>
    <xf numFmtId="0" fontId="63" fillId="0" borderId="17" xfId="0" applyFont="1" applyBorder="1" applyAlignment="1">
      <alignment horizontal="centerContinuous"/>
    </xf>
    <xf numFmtId="0" fontId="40" fillId="0" borderId="17" xfId="0" applyFont="1" applyBorder="1" applyAlignment="1">
      <alignment/>
    </xf>
    <xf numFmtId="0" fontId="40" fillId="24" borderId="17" xfId="0" applyFont="1" applyFill="1" applyBorder="1" applyAlignment="1">
      <alignment/>
    </xf>
    <xf numFmtId="3" fontId="71" fillId="0" borderId="0" xfId="0" applyNumberFormat="1" applyFont="1" applyAlignment="1">
      <alignment/>
    </xf>
    <xf numFmtId="1" fontId="71" fillId="0" borderId="0" xfId="0" applyNumberFormat="1" applyFont="1" applyFill="1" applyAlignment="1">
      <alignment/>
    </xf>
    <xf numFmtId="1" fontId="71" fillId="24" borderId="0" xfId="0" applyNumberFormat="1" applyFont="1" applyFill="1" applyAlignment="1">
      <alignment/>
    </xf>
    <xf numFmtId="0" fontId="71" fillId="0" borderId="0" xfId="0" applyFont="1" applyFill="1" applyAlignment="1">
      <alignment/>
    </xf>
    <xf numFmtId="1" fontId="71" fillId="0" borderId="0" xfId="0" applyNumberFormat="1" applyFont="1" applyAlignment="1">
      <alignment/>
    </xf>
    <xf numFmtId="0" fontId="65" fillId="0" borderId="0" xfId="0" applyFont="1" applyAlignment="1">
      <alignment/>
    </xf>
    <xf numFmtId="3" fontId="65" fillId="0" borderId="0" xfId="0" applyNumberFormat="1" applyFont="1" applyFill="1" applyAlignment="1">
      <alignment/>
    </xf>
    <xf numFmtId="0" fontId="65" fillId="24" borderId="0" xfId="0" applyFont="1" applyFill="1" applyAlignment="1">
      <alignment/>
    </xf>
    <xf numFmtId="3" fontId="59" fillId="0" borderId="0" xfId="0" applyNumberFormat="1" applyFont="1" applyFill="1" applyAlignment="1">
      <alignment/>
    </xf>
    <xf numFmtId="3" fontId="77" fillId="24" borderId="0" xfId="0" applyNumberFormat="1" applyFont="1" applyFill="1" applyAlignment="1">
      <alignment/>
    </xf>
    <xf numFmtId="3" fontId="78" fillId="24" borderId="0" xfId="0" applyNumberFormat="1" applyFont="1" applyFill="1" applyAlignment="1">
      <alignment/>
    </xf>
    <xf numFmtId="3" fontId="77" fillId="24" borderId="0" xfId="0" applyNumberFormat="1" applyFont="1" applyFill="1" applyBorder="1" applyAlignment="1">
      <alignment/>
    </xf>
    <xf numFmtId="0" fontId="59" fillId="24" borderId="0" xfId="0" applyFont="1" applyFill="1" applyBorder="1" applyAlignment="1">
      <alignment/>
    </xf>
    <xf numFmtId="1" fontId="77" fillId="24" borderId="0" xfId="0" applyNumberFormat="1" applyFont="1" applyFill="1" applyAlignment="1">
      <alignment/>
    </xf>
    <xf numFmtId="0" fontId="65" fillId="24" borderId="0" xfId="0" applyFont="1" applyFill="1" applyBorder="1" applyAlignment="1">
      <alignment wrapText="1"/>
    </xf>
    <xf numFmtId="1" fontId="77" fillId="24" borderId="0" xfId="74" applyNumberFormat="1" applyFont="1" applyFill="1" applyBorder="1" applyAlignment="1">
      <alignment horizontal="right"/>
    </xf>
    <xf numFmtId="0" fontId="67" fillId="0" borderId="0" xfId="0" applyFont="1" applyFill="1" applyAlignment="1">
      <alignment/>
    </xf>
    <xf numFmtId="0" fontId="67" fillId="0" borderId="0" xfId="0" applyFont="1" applyFill="1" applyAlignment="1">
      <alignment/>
    </xf>
    <xf numFmtId="0" fontId="68" fillId="0" borderId="0" xfId="0" applyFont="1" applyAlignment="1">
      <alignment/>
    </xf>
    <xf numFmtId="3" fontId="68" fillId="0" borderId="0" xfId="0" applyNumberFormat="1" applyFont="1" applyFill="1" applyAlignment="1">
      <alignment/>
    </xf>
    <xf numFmtId="0" fontId="68" fillId="24" borderId="0" xfId="0" applyFont="1" applyFill="1" applyAlignment="1">
      <alignment/>
    </xf>
    <xf numFmtId="0" fontId="68" fillId="0" borderId="0" xfId="0" applyFont="1" applyFill="1" applyAlignment="1">
      <alignment/>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13" xfId="58"/>
    <cellStyle name="Normal 2 2 2" xfId="59"/>
    <cellStyle name="Normal 3" xfId="60"/>
    <cellStyle name="Normal 5 2" xfId="61"/>
    <cellStyle name="Normal_Criminal Histoies" xfId="62"/>
    <cellStyle name="Normal_Criminal history of knife offenders" xfId="63"/>
    <cellStyle name="Normal_Criminal history of knife offenders 2" xfId="64"/>
    <cellStyle name="Normal_Criminal History Tables CM" xfId="65"/>
    <cellStyle name="Normal_Final Draft Tables Q3 2013_updated" xfId="66"/>
    <cellStyle name="Normal_Final Draft Tables Q3 2013_updated 2" xfId="67"/>
    <cellStyle name="Normal_knife extra table" xfId="68"/>
    <cellStyle name="Normal_Tables Knife Possession Sentencing  Q3 13" xfId="69"/>
    <cellStyle name="Note" xfId="70"/>
    <cellStyle name="Output" xfId="71"/>
    <cellStyle name="Percent" xfId="72"/>
    <cellStyle name="Percent 2" xfId="73"/>
    <cellStyle name="Percent 3" xfId="74"/>
    <cellStyle name="Title" xfId="75"/>
    <cellStyle name="Total" xfId="76"/>
    <cellStyle name="Warning Text"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B2:N29"/>
  <sheetViews>
    <sheetView tabSelected="1" zoomScalePageLayoutView="0" workbookViewId="0" topLeftCell="A1">
      <selection activeCell="D34" sqref="D34"/>
    </sheetView>
  </sheetViews>
  <sheetFormatPr defaultColWidth="9.140625" defaultRowHeight="12.75"/>
  <cols>
    <col min="1" max="1" width="4.7109375" style="2" customWidth="1"/>
    <col min="2" max="2" width="12.57421875" style="2" customWidth="1"/>
    <col min="3" max="3" width="32.140625" style="2" customWidth="1"/>
    <col min="4" max="4" width="158.7109375" style="2" customWidth="1"/>
    <col min="5" max="8" width="9.140625" style="2" customWidth="1"/>
    <col min="9" max="9" width="6.140625" style="2" customWidth="1"/>
    <col min="10" max="16384" width="9.140625" style="2" customWidth="1"/>
  </cols>
  <sheetData>
    <row r="2" ht="12.75">
      <c r="B2" s="229" t="s">
        <v>307</v>
      </c>
    </row>
    <row r="3" spans="2:13" ht="12.75" customHeight="1">
      <c r="B3" s="230"/>
      <c r="C3" s="230"/>
      <c r="D3" s="230"/>
      <c r="E3" s="231"/>
      <c r="F3" s="231"/>
      <c r="G3" s="231"/>
      <c r="H3" s="231"/>
      <c r="I3" s="231"/>
      <c r="J3" s="230"/>
      <c r="K3" s="230"/>
      <c r="L3" s="230"/>
      <c r="M3" s="230"/>
    </row>
    <row r="4" spans="2:9" ht="12.75">
      <c r="B4" s="232" t="s">
        <v>241</v>
      </c>
      <c r="C4" s="232" t="s">
        <v>242</v>
      </c>
      <c r="D4" s="232"/>
      <c r="E4" s="4"/>
      <c r="F4" s="4"/>
      <c r="G4" s="4"/>
      <c r="H4" s="4"/>
      <c r="I4" s="4"/>
    </row>
    <row r="5" spans="2:4" ht="12.75">
      <c r="B5" s="230" t="s">
        <v>243</v>
      </c>
      <c r="C5" s="233" t="s">
        <v>244</v>
      </c>
      <c r="D5" s="182"/>
    </row>
    <row r="6" spans="2:4" ht="12.75">
      <c r="B6" s="230" t="s">
        <v>245</v>
      </c>
      <c r="C6" s="233" t="s">
        <v>246</v>
      </c>
      <c r="D6" s="182"/>
    </row>
    <row r="7" spans="2:4" ht="12.75">
      <c r="B7" s="230" t="s">
        <v>247</v>
      </c>
      <c r="C7" s="233" t="s">
        <v>248</v>
      </c>
      <c r="D7" s="182"/>
    </row>
    <row r="8" spans="2:4" ht="12.75">
      <c r="B8" s="230" t="s">
        <v>273</v>
      </c>
      <c r="C8" s="570" t="s">
        <v>249</v>
      </c>
      <c r="D8" s="571"/>
    </row>
    <row r="9" spans="2:4" ht="12.75">
      <c r="B9" s="230" t="s">
        <v>274</v>
      </c>
      <c r="C9" s="233" t="s">
        <v>275</v>
      </c>
      <c r="D9" s="228"/>
    </row>
    <row r="10" spans="2:13" ht="12.75" customHeight="1">
      <c r="B10" s="230" t="s">
        <v>250</v>
      </c>
      <c r="C10" s="236" t="s">
        <v>332</v>
      </c>
      <c r="D10" s="135"/>
      <c r="E10" s="230"/>
      <c r="F10" s="230"/>
      <c r="G10" s="230"/>
      <c r="H10" s="230"/>
      <c r="I10" s="230"/>
      <c r="J10" s="230"/>
      <c r="K10" s="230"/>
      <c r="L10" s="230"/>
      <c r="M10" s="230"/>
    </row>
    <row r="11" spans="2:13" ht="12.75" customHeight="1">
      <c r="B11" s="230" t="s">
        <v>251</v>
      </c>
      <c r="C11" s="234" t="s">
        <v>333</v>
      </c>
      <c r="D11" s="135"/>
      <c r="E11" s="230"/>
      <c r="F11" s="230"/>
      <c r="G11" s="230"/>
      <c r="H11" s="230"/>
      <c r="I11" s="230"/>
      <c r="J11" s="230"/>
      <c r="K11" s="230"/>
      <c r="L11" s="230"/>
      <c r="M11" s="230"/>
    </row>
    <row r="12" spans="2:13" ht="12.75" customHeight="1">
      <c r="B12" s="230" t="s">
        <v>252</v>
      </c>
      <c r="C12" s="234" t="s">
        <v>334</v>
      </c>
      <c r="D12" s="135"/>
      <c r="E12" s="230"/>
      <c r="F12" s="230"/>
      <c r="G12" s="230"/>
      <c r="H12" s="230"/>
      <c r="I12" s="230"/>
      <c r="J12" s="230"/>
      <c r="K12" s="230"/>
      <c r="L12" s="230"/>
      <c r="M12" s="230"/>
    </row>
    <row r="13" spans="2:12" ht="12.75" customHeight="1">
      <c r="B13" s="230" t="s">
        <v>253</v>
      </c>
      <c r="C13" s="234" t="s">
        <v>335</v>
      </c>
      <c r="D13" s="135"/>
      <c r="E13" s="230"/>
      <c r="F13" s="230"/>
      <c r="G13" s="230"/>
      <c r="H13" s="230"/>
      <c r="I13" s="230"/>
      <c r="J13" s="230"/>
      <c r="K13" s="230"/>
      <c r="L13" s="230"/>
    </row>
    <row r="14" spans="2:12" ht="12.75" customHeight="1">
      <c r="B14" s="230" t="s">
        <v>254</v>
      </c>
      <c r="C14" s="234" t="s">
        <v>336</v>
      </c>
      <c r="D14" s="135"/>
      <c r="E14" s="230"/>
      <c r="F14" s="230"/>
      <c r="G14" s="230"/>
      <c r="H14" s="230"/>
      <c r="I14" s="230"/>
      <c r="J14" s="230"/>
      <c r="K14" s="230"/>
      <c r="L14" s="230"/>
    </row>
    <row r="15" spans="2:12" ht="12.75" customHeight="1">
      <c r="B15" s="230" t="s">
        <v>256</v>
      </c>
      <c r="C15" s="233" t="s">
        <v>255</v>
      </c>
      <c r="D15" s="135"/>
      <c r="E15" s="230"/>
      <c r="F15" s="230"/>
      <c r="G15" s="230"/>
      <c r="H15" s="230"/>
      <c r="I15" s="230"/>
      <c r="J15" s="230"/>
      <c r="K15" s="230"/>
      <c r="L15" s="230"/>
    </row>
    <row r="16" spans="2:12" ht="12.75" customHeight="1">
      <c r="B16" s="230" t="s">
        <v>302</v>
      </c>
      <c r="C16" s="233" t="s">
        <v>337</v>
      </c>
      <c r="D16" s="135"/>
      <c r="E16" s="230"/>
      <c r="F16" s="230"/>
      <c r="G16" s="230"/>
      <c r="H16" s="230"/>
      <c r="I16" s="230"/>
      <c r="J16" s="230"/>
      <c r="K16" s="230"/>
      <c r="L16" s="230"/>
    </row>
    <row r="17" spans="2:14" ht="12.75" customHeight="1">
      <c r="B17" s="230" t="s">
        <v>257</v>
      </c>
      <c r="C17" s="233" t="s">
        <v>258</v>
      </c>
      <c r="D17" s="135"/>
      <c r="E17" s="230"/>
      <c r="F17" s="230"/>
      <c r="G17" s="230"/>
      <c r="H17" s="230"/>
      <c r="I17" s="230"/>
      <c r="J17" s="230"/>
      <c r="K17" s="230"/>
      <c r="L17" s="230"/>
      <c r="M17" s="230"/>
      <c r="N17" s="230"/>
    </row>
    <row r="18" spans="2:4" ht="12.75">
      <c r="B18" s="230" t="s">
        <v>259</v>
      </c>
      <c r="C18" s="233" t="s">
        <v>260</v>
      </c>
      <c r="D18" s="182"/>
    </row>
    <row r="19" spans="2:4" ht="12.75">
      <c r="B19" s="230" t="s">
        <v>261</v>
      </c>
      <c r="C19" s="233" t="s">
        <v>262</v>
      </c>
      <c r="D19" s="182"/>
    </row>
    <row r="20" spans="2:4" ht="12.75">
      <c r="B20" s="2" t="s">
        <v>263</v>
      </c>
      <c r="C20" s="235" t="s">
        <v>264</v>
      </c>
      <c r="D20" s="182"/>
    </row>
    <row r="21" spans="2:3" ht="12.75">
      <c r="B21" s="2" t="s">
        <v>265</v>
      </c>
      <c r="C21" s="234" t="s">
        <v>331</v>
      </c>
    </row>
    <row r="24" ht="12.75">
      <c r="B24" s="181" t="s">
        <v>266</v>
      </c>
    </row>
    <row r="26" spans="2:3" ht="12.75">
      <c r="B26" s="232" t="s">
        <v>241</v>
      </c>
      <c r="C26" s="232" t="s">
        <v>242</v>
      </c>
    </row>
    <row r="27" spans="2:3" ht="12.75">
      <c r="B27" s="2" t="s">
        <v>267</v>
      </c>
      <c r="C27" s="235" t="s">
        <v>268</v>
      </c>
    </row>
    <row r="28" spans="2:3" ht="12.75">
      <c r="B28" s="2" t="s">
        <v>269</v>
      </c>
      <c r="C28" s="235" t="s">
        <v>270</v>
      </c>
    </row>
    <row r="29" spans="2:3" ht="12.75">
      <c r="B29" s="2" t="s">
        <v>271</v>
      </c>
      <c r="C29" s="235" t="s">
        <v>272</v>
      </c>
    </row>
  </sheetData>
  <sheetProtection/>
  <mergeCells count="1">
    <mergeCell ref="C8:D8"/>
  </mergeCells>
  <hyperlinks>
    <hyperlink ref="C5" location="'Table 1'!A1" display="Offences involving the possession of a knife or offensive weapon resulting in a caution or sentence"/>
    <hyperlink ref="C6" location="'Table 2'!A1" display="Offences involving the possession of a knife or offensive weapon resulting in a caution or sentence by age group"/>
    <hyperlink ref="C7" location="'Table 3'!A1" display="Offences involving the possession of a knife or offensive weapon resulting in a caution or sentence by type of offence"/>
    <hyperlink ref="C8" location="'Table 4 &amp; 5'!A1" display="Proportion of knife and offensive weapon possession offences resulting in an immediate custodial sentence, by sentence length"/>
    <hyperlink ref="C18" location="'Table 10'!A1" display="Offenders commencing a court order under probation supervision for possession of an offensive weapon"/>
    <hyperlink ref="C19" location="'Table 11'!A1" display="Requirement starts for possession of offensive weapon"/>
    <hyperlink ref="C11" location="'Table 6a'!A1" display="Number of previous convictions or cautions for the possession of a knife or offensive weapon for offenders convicted or cautioned for a possession offence 12 months ending December 2013"/>
    <hyperlink ref="C13" location="'Table 7a'!A1" display="Number of previous convictions or cautions for the possession of a knife or offensive weapon for offenders convicted or cautioned for a possession offence 12 months ending December 2013, split by age group "/>
    <hyperlink ref="C15" location="'Table 8a'!A1" display="Offences involving threatening with a knife or offensive weapon resulting in a caution or sentence"/>
    <hyperlink ref="C17" location="'Table 9'!A1" display="Offences involving threatening with a knife or offensive weapon resulting in a caution or sentence by age group"/>
    <hyperlink ref="C27" location="'Annex Table 1'!A1" display="Full time series for tables 1,2 &amp; 3"/>
    <hyperlink ref="C28" location="'Annex Table 2'!A1" display="Full time series for tables 4 &amp; 5"/>
    <hyperlink ref="C29" location="'Annex Table 3  '!A1" display="Full time series for tables 10,11 &amp; 12"/>
    <hyperlink ref="C16" location="'Table 8b'!A1" display="Number of previous convictions or cautions for the possession of knife or offensive weapon for offenders convicted or cautioned for a threatening with a knife or offensive weapon 12 months ending September 2014"/>
    <hyperlink ref="C12" location="'Table 6b'!A1" display="Number of previous convictions or cautions for the possession of a knife or offensive weapon for offenders convicted or cautioned for a possession offence 12 months ending December 2012"/>
    <hyperlink ref="C14" location="'Table 7b'!A1" display="Number of previous convictions or cautions for the possession of a knife or offensive weapon for offenders convicted or cautioned for a possession offence 12 months ending December 2012, split by age group"/>
    <hyperlink ref="C20" location="'Table 12'!A1" display="Unpaid work requirements started by length of requirement given for possession of offensive weapon"/>
    <hyperlink ref="C21" location="'Table 13'!A1" display="Changes in the number of disposals reported for knife possession offences in Q4 2012 between the non-estimated figures, estimated figures and the actual figures"/>
    <hyperlink ref="C8:D8" location="'Tables 4a&amp;4b'!A1" display="Proportion of knife and offensive weapon possession offences resulting in an immediate custodial sentence, by sentence length"/>
    <hyperlink ref="C9" location="'Tables 4a&amp;4b'!A30" display="Average sentence length of immediate custodial sentences for knife and offensive weapon possession offences"/>
    <hyperlink ref="C10" location="'Table 5'!A1" display="Offences involving the possession of a knife or offensive weapon resulting in a caution or sentence for the 12 months ending June of each year, split by police force area"/>
  </hyperlinks>
  <printOptions/>
  <pageMargins left="0.75" right="0.75" top="1" bottom="1" header="0.5" footer="0.5"/>
  <pageSetup fitToHeight="1" fitToWidth="1" horizontalDpi="600" verticalDpi="600" orientation="landscape" paperSize="9" scale="48" r:id="rId1"/>
</worksheet>
</file>

<file path=xl/worksheets/sheet10.xml><?xml version="1.0" encoding="utf-8"?>
<worksheet xmlns="http://schemas.openxmlformats.org/spreadsheetml/2006/main" xmlns:r="http://schemas.openxmlformats.org/officeDocument/2006/relationships">
  <sheetPr>
    <tabColor rgb="FFFF0000"/>
  </sheetPr>
  <dimension ref="B2:M58"/>
  <sheetViews>
    <sheetView showGridLines="0" zoomScalePageLayoutView="0" workbookViewId="0" topLeftCell="A1">
      <selection activeCell="G32" sqref="G32"/>
    </sheetView>
  </sheetViews>
  <sheetFormatPr defaultColWidth="9.140625" defaultRowHeight="12.75"/>
  <cols>
    <col min="1" max="1" width="9.140625" style="115" customWidth="1"/>
    <col min="2" max="2" width="33.8515625" style="115" customWidth="1"/>
    <col min="3" max="6" width="11.7109375" style="115" customWidth="1"/>
    <col min="7" max="7" width="13.7109375" style="115" customWidth="1"/>
    <col min="8" max="16384" width="9.140625" style="115" customWidth="1"/>
  </cols>
  <sheetData>
    <row r="2" spans="2:8" ht="48" customHeight="1">
      <c r="B2" s="603" t="s">
        <v>350</v>
      </c>
      <c r="C2" s="603"/>
      <c r="D2" s="603"/>
      <c r="E2" s="603"/>
      <c r="F2" s="603"/>
      <c r="G2" s="603"/>
      <c r="H2" s="114"/>
    </row>
    <row r="4" spans="2:7" ht="13.5" thickBot="1">
      <c r="B4" s="87"/>
      <c r="C4" s="87"/>
      <c r="D4" s="581" t="s">
        <v>121</v>
      </c>
      <c r="E4" s="581"/>
      <c r="F4" s="581"/>
      <c r="G4" s="581"/>
    </row>
    <row r="5" spans="2:7" ht="19.5" customHeight="1">
      <c r="B5" s="607" t="s">
        <v>51</v>
      </c>
      <c r="C5" s="604" t="s">
        <v>122</v>
      </c>
      <c r="D5" s="604"/>
      <c r="E5" s="604"/>
      <c r="F5" s="604"/>
      <c r="G5" s="604"/>
    </row>
    <row r="6" spans="2:7" ht="19.5" customHeight="1" thickBot="1">
      <c r="B6" s="608"/>
      <c r="C6" s="116">
        <v>0</v>
      </c>
      <c r="D6" s="116">
        <v>1</v>
      </c>
      <c r="E6" s="116">
        <v>2</v>
      </c>
      <c r="F6" s="116" t="s">
        <v>123</v>
      </c>
      <c r="G6" s="117" t="s">
        <v>124</v>
      </c>
    </row>
    <row r="7" spans="2:7" ht="19.5" customHeight="1">
      <c r="B7" s="88"/>
      <c r="C7" s="609" t="s">
        <v>125</v>
      </c>
      <c r="D7" s="609"/>
      <c r="E7" s="609"/>
      <c r="F7" s="609"/>
      <c r="G7" s="609"/>
    </row>
    <row r="8" spans="2:7" ht="12.75" customHeight="1">
      <c r="B8" s="88"/>
      <c r="C8" s="88"/>
      <c r="D8" s="88"/>
      <c r="E8" s="88"/>
      <c r="F8" s="89"/>
      <c r="G8" s="89"/>
    </row>
    <row r="9" spans="2:9" ht="14.25" customHeight="1">
      <c r="B9" s="118" t="s">
        <v>352</v>
      </c>
      <c r="C9" s="91">
        <v>2176</v>
      </c>
      <c r="D9" s="91">
        <v>242</v>
      </c>
      <c r="E9" s="91">
        <v>47</v>
      </c>
      <c r="F9" s="91">
        <v>17</v>
      </c>
      <c r="G9" s="91">
        <v>2482</v>
      </c>
      <c r="I9" s="119"/>
    </row>
    <row r="10" spans="2:9" ht="12.75" customHeight="1">
      <c r="B10" s="90"/>
      <c r="C10" s="91"/>
      <c r="D10" s="91"/>
      <c r="E10" s="91"/>
      <c r="F10" s="93"/>
      <c r="G10" s="93"/>
      <c r="I10" s="119"/>
    </row>
    <row r="11" spans="2:9" ht="14.25" customHeight="1">
      <c r="B11" s="94" t="s">
        <v>136</v>
      </c>
      <c r="C11" s="26">
        <v>735</v>
      </c>
      <c r="D11" s="26">
        <v>12</v>
      </c>
      <c r="E11" s="26">
        <v>0</v>
      </c>
      <c r="F11" s="26">
        <v>0</v>
      </c>
      <c r="G11" s="26">
        <v>747</v>
      </c>
      <c r="I11" s="119"/>
    </row>
    <row r="12" spans="2:9" ht="12.75" customHeight="1">
      <c r="B12" s="94" t="s">
        <v>27</v>
      </c>
      <c r="C12" s="26">
        <v>65</v>
      </c>
      <c r="D12" s="26">
        <v>10</v>
      </c>
      <c r="E12" s="26">
        <v>1</v>
      </c>
      <c r="F12" s="26">
        <v>2</v>
      </c>
      <c r="G12" s="26">
        <v>78</v>
      </c>
      <c r="I12" s="119"/>
    </row>
    <row r="13" spans="2:9" ht="12.75" customHeight="1">
      <c r="B13" s="94" t="s">
        <v>28</v>
      </c>
      <c r="C13" s="26">
        <v>6</v>
      </c>
      <c r="D13" s="26">
        <v>0</v>
      </c>
      <c r="E13" s="26">
        <v>0</v>
      </c>
      <c r="F13" s="26">
        <v>0</v>
      </c>
      <c r="G13" s="26">
        <v>6</v>
      </c>
      <c r="I13" s="119"/>
    </row>
    <row r="14" spans="2:9" ht="12.75" customHeight="1">
      <c r="B14" s="94" t="s">
        <v>29</v>
      </c>
      <c r="C14" s="26">
        <v>1094</v>
      </c>
      <c r="D14" s="26">
        <v>138</v>
      </c>
      <c r="E14" s="26">
        <v>19</v>
      </c>
      <c r="F14" s="26">
        <v>4</v>
      </c>
      <c r="G14" s="26">
        <v>1255</v>
      </c>
      <c r="I14" s="119"/>
    </row>
    <row r="15" spans="2:9" ht="12.75" customHeight="1">
      <c r="B15" s="94" t="s">
        <v>31</v>
      </c>
      <c r="C15" s="26">
        <v>178</v>
      </c>
      <c r="D15" s="26">
        <v>57</v>
      </c>
      <c r="E15" s="26">
        <v>19</v>
      </c>
      <c r="F15" s="26">
        <v>10</v>
      </c>
      <c r="G15" s="26">
        <v>264</v>
      </c>
      <c r="I15" s="119"/>
    </row>
    <row r="16" spans="2:9" ht="12.75" customHeight="1">
      <c r="B16" s="94" t="s">
        <v>38</v>
      </c>
      <c r="C16" s="26">
        <v>98</v>
      </c>
      <c r="D16" s="26">
        <v>25</v>
      </c>
      <c r="E16" s="26">
        <v>8</v>
      </c>
      <c r="F16" s="26">
        <v>1</v>
      </c>
      <c r="G16" s="26">
        <v>132</v>
      </c>
      <c r="I16" s="119"/>
    </row>
    <row r="17" spans="2:7" ht="12.75">
      <c r="B17" s="86"/>
      <c r="C17" s="86"/>
      <c r="D17" s="86"/>
      <c r="E17" s="86"/>
      <c r="F17" s="86"/>
      <c r="G17" s="86"/>
    </row>
    <row r="18" spans="2:7" ht="19.5" customHeight="1">
      <c r="B18" s="86"/>
      <c r="C18" s="586" t="s">
        <v>126</v>
      </c>
      <c r="D18" s="586"/>
      <c r="E18" s="586"/>
      <c r="F18" s="586"/>
      <c r="G18" s="586"/>
    </row>
    <row r="19" spans="2:7" ht="19.5" customHeight="1">
      <c r="B19" s="86"/>
      <c r="C19" s="89"/>
      <c r="D19" s="89"/>
      <c r="E19" s="89"/>
      <c r="F19" s="89"/>
      <c r="G19" s="89"/>
    </row>
    <row r="20" spans="2:9" ht="14.25">
      <c r="B20" s="94" t="s">
        <v>136</v>
      </c>
      <c r="C20" s="120">
        <v>33.77757352941176</v>
      </c>
      <c r="D20" s="120">
        <v>4.958677685950414</v>
      </c>
      <c r="E20" s="121" t="s">
        <v>46</v>
      </c>
      <c r="F20" s="121" t="s">
        <v>46</v>
      </c>
      <c r="G20" s="120">
        <v>30.096696212731665</v>
      </c>
      <c r="I20" s="122"/>
    </row>
    <row r="21" spans="2:9" ht="12.75">
      <c r="B21" s="94" t="str">
        <f>B12</f>
        <v>Absolute/Conditional discharge</v>
      </c>
      <c r="C21" s="120">
        <v>2.9871323529411766</v>
      </c>
      <c r="D21" s="120">
        <v>4.132231404958678</v>
      </c>
      <c r="E21" s="121" t="s">
        <v>46</v>
      </c>
      <c r="F21" s="121" t="s">
        <v>46</v>
      </c>
      <c r="G21" s="120">
        <v>3.1426269137792104</v>
      </c>
      <c r="I21" s="122"/>
    </row>
    <row r="22" spans="2:9" ht="12.75">
      <c r="B22" s="94" t="str">
        <f>B13</f>
        <v>Fine</v>
      </c>
      <c r="C22" s="120">
        <v>0.2757352941176471</v>
      </c>
      <c r="D22" s="120">
        <v>0</v>
      </c>
      <c r="E22" s="121" t="s">
        <v>46</v>
      </c>
      <c r="F22" s="121" t="s">
        <v>46</v>
      </c>
      <c r="G22" s="120">
        <v>0.24174053182917005</v>
      </c>
      <c r="I22" s="122"/>
    </row>
    <row r="23" spans="2:9" ht="12.75">
      <c r="B23" s="94" t="str">
        <f>B14</f>
        <v>Community sentence</v>
      </c>
      <c r="C23" s="120">
        <v>50.27573529411765</v>
      </c>
      <c r="D23" s="120">
        <v>57.02479338842975</v>
      </c>
      <c r="E23" s="121" t="s">
        <v>46</v>
      </c>
      <c r="F23" s="121" t="s">
        <v>46</v>
      </c>
      <c r="G23" s="120">
        <v>50.564061240934734</v>
      </c>
      <c r="I23" s="122"/>
    </row>
    <row r="24" spans="2:9" ht="12.75">
      <c r="B24" s="94" t="str">
        <f>B15</f>
        <v>Immediate custody</v>
      </c>
      <c r="C24" s="120">
        <v>8.180147058823529</v>
      </c>
      <c r="D24" s="120">
        <v>23.553719008264462</v>
      </c>
      <c r="E24" s="121" t="s">
        <v>46</v>
      </c>
      <c r="F24" s="121" t="s">
        <v>46</v>
      </c>
      <c r="G24" s="120">
        <v>10.636583400483481</v>
      </c>
      <c r="I24" s="122"/>
    </row>
    <row r="25" spans="2:9" ht="14.25">
      <c r="B25" s="94" t="s">
        <v>38</v>
      </c>
      <c r="C25" s="120">
        <v>4.5036764705882355</v>
      </c>
      <c r="D25" s="120">
        <v>10.330578512396695</v>
      </c>
      <c r="E25" s="121" t="s">
        <v>46</v>
      </c>
      <c r="F25" s="121" t="s">
        <v>46</v>
      </c>
      <c r="G25" s="120">
        <v>5.3182917002417405</v>
      </c>
      <c r="I25" s="122"/>
    </row>
    <row r="26" spans="2:7" ht="12.75">
      <c r="B26" s="98"/>
      <c r="C26" s="99"/>
      <c r="D26" s="99"/>
      <c r="E26" s="99"/>
      <c r="F26" s="99"/>
      <c r="G26" s="100"/>
    </row>
    <row r="27" spans="2:7" ht="19.5" customHeight="1">
      <c r="B27" s="88"/>
      <c r="C27" s="610" t="s">
        <v>125</v>
      </c>
      <c r="D27" s="610"/>
      <c r="E27" s="610"/>
      <c r="F27" s="610"/>
      <c r="G27" s="611"/>
    </row>
    <row r="28" spans="2:7" ht="19.5" customHeight="1">
      <c r="B28" s="88"/>
      <c r="C28" s="89"/>
      <c r="D28" s="89"/>
      <c r="E28" s="89"/>
      <c r="F28" s="89"/>
      <c r="G28" s="123"/>
    </row>
    <row r="29" spans="2:9" ht="14.25">
      <c r="B29" s="124" t="s">
        <v>353</v>
      </c>
      <c r="C29" s="91">
        <v>9022</v>
      </c>
      <c r="D29" s="91">
        <v>2136</v>
      </c>
      <c r="E29" s="91">
        <v>762</v>
      </c>
      <c r="F29" s="91">
        <v>651</v>
      </c>
      <c r="G29" s="91">
        <v>12571</v>
      </c>
      <c r="I29" s="119"/>
    </row>
    <row r="30" spans="2:9" ht="12.75">
      <c r="B30" s="90"/>
      <c r="C30" s="91"/>
      <c r="D30" s="91"/>
      <c r="E30" s="91"/>
      <c r="F30" s="93"/>
      <c r="G30" s="93"/>
      <c r="I30" s="119"/>
    </row>
    <row r="31" spans="2:12" ht="12.75" customHeight="1">
      <c r="B31" s="94" t="s">
        <v>48</v>
      </c>
      <c r="C31" s="26">
        <v>1853</v>
      </c>
      <c r="D31" s="26">
        <v>83</v>
      </c>
      <c r="E31" s="26">
        <v>15</v>
      </c>
      <c r="F31" s="26">
        <v>9</v>
      </c>
      <c r="G31" s="26">
        <v>1960</v>
      </c>
      <c r="H31" s="125"/>
      <c r="I31" s="119"/>
      <c r="J31" s="125"/>
      <c r="K31" s="125"/>
      <c r="L31" s="125"/>
    </row>
    <row r="32" spans="2:12" ht="12.75" customHeight="1">
      <c r="B32" s="94" t="s">
        <v>27</v>
      </c>
      <c r="C32" s="26">
        <v>336</v>
      </c>
      <c r="D32" s="26">
        <v>62</v>
      </c>
      <c r="E32" s="26">
        <v>19</v>
      </c>
      <c r="F32" s="26">
        <v>17</v>
      </c>
      <c r="G32" s="26">
        <v>434</v>
      </c>
      <c r="H32" s="125"/>
      <c r="I32" s="119"/>
      <c r="J32" s="125"/>
      <c r="K32" s="125"/>
      <c r="L32" s="125"/>
    </row>
    <row r="33" spans="2:9" ht="12.75">
      <c r="B33" s="94" t="s">
        <v>28</v>
      </c>
      <c r="C33" s="26">
        <v>588</v>
      </c>
      <c r="D33" s="26">
        <v>110</v>
      </c>
      <c r="E33" s="26">
        <v>18</v>
      </c>
      <c r="F33" s="26">
        <v>19</v>
      </c>
      <c r="G33" s="26">
        <v>735</v>
      </c>
      <c r="H33" s="126"/>
      <c r="I33" s="119"/>
    </row>
    <row r="34" spans="2:13" ht="12.75">
      <c r="B34" s="94" t="s">
        <v>29</v>
      </c>
      <c r="C34" s="26">
        <v>2156</v>
      </c>
      <c r="D34" s="26">
        <v>475</v>
      </c>
      <c r="E34" s="26">
        <v>150</v>
      </c>
      <c r="F34" s="26">
        <v>97</v>
      </c>
      <c r="G34" s="26">
        <v>2878</v>
      </c>
      <c r="H34" s="127"/>
      <c r="I34" s="119"/>
      <c r="J34" s="127"/>
      <c r="K34" s="127"/>
      <c r="L34" s="127"/>
      <c r="M34" s="127"/>
    </row>
    <row r="35" spans="2:13" ht="12.75" customHeight="1">
      <c r="B35" s="94" t="s">
        <v>30</v>
      </c>
      <c r="C35" s="26">
        <v>1600</v>
      </c>
      <c r="D35" s="26">
        <v>420</v>
      </c>
      <c r="E35" s="26">
        <v>135</v>
      </c>
      <c r="F35" s="26">
        <v>117</v>
      </c>
      <c r="G35" s="26">
        <v>2272</v>
      </c>
      <c r="H35" s="128"/>
      <c r="I35" s="119"/>
      <c r="J35" s="128"/>
      <c r="K35" s="128"/>
      <c r="L35" s="128"/>
      <c r="M35" s="128"/>
    </row>
    <row r="36" spans="2:9" ht="12.75">
      <c r="B36" s="94" t="s">
        <v>31</v>
      </c>
      <c r="C36" s="26">
        <v>2159</v>
      </c>
      <c r="D36" s="26">
        <v>908</v>
      </c>
      <c r="E36" s="26">
        <v>388</v>
      </c>
      <c r="F36" s="26">
        <v>364</v>
      </c>
      <c r="G36" s="26">
        <v>3819</v>
      </c>
      <c r="H36" s="126"/>
      <c r="I36" s="119"/>
    </row>
    <row r="37" spans="2:9" ht="14.25">
      <c r="B37" s="94" t="s">
        <v>38</v>
      </c>
      <c r="C37" s="26">
        <v>330</v>
      </c>
      <c r="D37" s="26">
        <v>78</v>
      </c>
      <c r="E37" s="26">
        <v>37</v>
      </c>
      <c r="F37" s="26">
        <v>28</v>
      </c>
      <c r="G37" s="26">
        <v>473</v>
      </c>
      <c r="H37" s="126"/>
      <c r="I37" s="119"/>
    </row>
    <row r="38" spans="2:7" ht="12.75">
      <c r="B38" s="86"/>
      <c r="C38" s="86"/>
      <c r="D38" s="86"/>
      <c r="E38" s="86"/>
      <c r="F38" s="86"/>
      <c r="G38" s="86"/>
    </row>
    <row r="39" spans="2:7" ht="19.5" customHeight="1">
      <c r="B39" s="86"/>
      <c r="C39" s="586" t="s">
        <v>126</v>
      </c>
      <c r="D39" s="586"/>
      <c r="E39" s="586"/>
      <c r="F39" s="586"/>
      <c r="G39" s="587"/>
    </row>
    <row r="40" spans="2:7" ht="19.5" customHeight="1">
      <c r="B40" s="86"/>
      <c r="C40" s="89"/>
      <c r="D40" s="89"/>
      <c r="E40" s="89"/>
      <c r="F40" s="89"/>
      <c r="G40" s="95"/>
    </row>
    <row r="41" spans="2:9" ht="12.75">
      <c r="B41" s="94" t="s">
        <v>48</v>
      </c>
      <c r="C41" s="120">
        <v>20.538683218798493</v>
      </c>
      <c r="D41" s="120">
        <v>3.885767790262172</v>
      </c>
      <c r="E41" s="120">
        <v>1.968503937007874</v>
      </c>
      <c r="F41" s="120">
        <v>1.3824884792626728</v>
      </c>
      <c r="G41" s="120">
        <v>15.591440617293772</v>
      </c>
      <c r="I41" s="122"/>
    </row>
    <row r="42" spans="2:9" ht="12.75">
      <c r="B42" s="94" t="str">
        <f>B32</f>
        <v>Absolute/Conditional discharge</v>
      </c>
      <c r="C42" s="120">
        <v>3.724229660829084</v>
      </c>
      <c r="D42" s="120">
        <v>2.902621722846442</v>
      </c>
      <c r="E42" s="120">
        <v>2.493438320209974</v>
      </c>
      <c r="F42" s="120">
        <v>2.61136712749616</v>
      </c>
      <c r="G42" s="120">
        <v>3.452390422400764</v>
      </c>
      <c r="I42" s="122"/>
    </row>
    <row r="43" spans="2:9" ht="12.75">
      <c r="B43" s="94" t="str">
        <f>B33</f>
        <v>Fine</v>
      </c>
      <c r="C43" s="120">
        <v>6.517401906450898</v>
      </c>
      <c r="D43" s="120">
        <v>5.149812734082397</v>
      </c>
      <c r="E43" s="120">
        <v>2.3622047244094486</v>
      </c>
      <c r="F43" s="120">
        <v>2.9185867895545314</v>
      </c>
      <c r="G43" s="120">
        <v>5.846790231485164</v>
      </c>
      <c r="I43" s="122"/>
    </row>
    <row r="44" spans="2:9" ht="12.75">
      <c r="B44" s="94" t="str">
        <f>B34</f>
        <v>Community sentence</v>
      </c>
      <c r="C44" s="120">
        <v>23.897140323653293</v>
      </c>
      <c r="D44" s="120">
        <v>22.237827715355802</v>
      </c>
      <c r="E44" s="120">
        <v>19.68503937007874</v>
      </c>
      <c r="F44" s="120">
        <v>14.90015360983103</v>
      </c>
      <c r="G44" s="120">
        <v>22.89396229416912</v>
      </c>
      <c r="I44" s="122"/>
    </row>
    <row r="45" spans="2:9" ht="12.75">
      <c r="B45" s="94" t="str">
        <f>B35</f>
        <v>Suspended sentence</v>
      </c>
      <c r="C45" s="120">
        <v>17.734426956328974</v>
      </c>
      <c r="D45" s="120">
        <v>19.662921348314608</v>
      </c>
      <c r="E45" s="120">
        <v>17.716535433070867</v>
      </c>
      <c r="F45" s="120">
        <v>17.972350230414747</v>
      </c>
      <c r="G45" s="120">
        <v>18.07334340943441</v>
      </c>
      <c r="I45" s="122"/>
    </row>
    <row r="46" spans="2:9" ht="12.75">
      <c r="B46" s="94" t="str">
        <f>B36</f>
        <v>Immediate custody</v>
      </c>
      <c r="C46" s="120">
        <v>23.93039237419641</v>
      </c>
      <c r="D46" s="120">
        <v>42.50936329588015</v>
      </c>
      <c r="E46" s="120">
        <v>50.91863517060368</v>
      </c>
      <c r="F46" s="120">
        <v>55.91397849462365</v>
      </c>
      <c r="G46" s="120">
        <v>30.379444753798424</v>
      </c>
      <c r="I46" s="122"/>
    </row>
    <row r="47" spans="2:9" ht="14.25">
      <c r="B47" s="94" t="s">
        <v>38</v>
      </c>
      <c r="C47" s="120">
        <v>3.6577255597428504</v>
      </c>
      <c r="D47" s="120">
        <v>3.651685393258427</v>
      </c>
      <c r="E47" s="120">
        <v>4.8556430446194225</v>
      </c>
      <c r="F47" s="120">
        <v>4.301075268817205</v>
      </c>
      <c r="G47" s="120">
        <v>3.7626282714183437</v>
      </c>
      <c r="I47" s="122"/>
    </row>
    <row r="48" spans="2:7" ht="12.75">
      <c r="B48" s="98"/>
      <c r="C48" s="99"/>
      <c r="D48" s="99"/>
      <c r="E48" s="99"/>
      <c r="F48" s="99"/>
      <c r="G48" s="100"/>
    </row>
    <row r="49" spans="2:12" s="35" customFormat="1" ht="14.25" customHeight="1">
      <c r="B49" s="56" t="s">
        <v>54</v>
      </c>
      <c r="C49" s="33"/>
      <c r="D49" s="33"/>
      <c r="E49" s="33"/>
      <c r="F49" s="34"/>
      <c r="G49" s="34"/>
      <c r="H49" s="34"/>
      <c r="I49" s="34"/>
      <c r="J49" s="34"/>
      <c r="K49" s="34"/>
      <c r="L49" s="34"/>
    </row>
    <row r="50" spans="2:7" s="347" customFormat="1" ht="7.5" customHeight="1">
      <c r="B50" s="346"/>
      <c r="C50" s="346"/>
      <c r="D50" s="346"/>
      <c r="E50" s="346"/>
      <c r="F50" s="346"/>
      <c r="G50" s="346"/>
    </row>
    <row r="51" spans="2:9" s="346" customFormat="1" ht="12.75" customHeight="1">
      <c r="B51" s="605" t="s">
        <v>130</v>
      </c>
      <c r="C51" s="605"/>
      <c r="D51" s="605"/>
      <c r="E51" s="605"/>
      <c r="F51" s="605"/>
      <c r="G51" s="605"/>
      <c r="H51" s="104"/>
      <c r="I51" s="104"/>
    </row>
    <row r="52" spans="2:9" s="346" customFormat="1" ht="26.25" customHeight="1">
      <c r="B52" s="588" t="s">
        <v>56</v>
      </c>
      <c r="C52" s="588"/>
      <c r="D52" s="588"/>
      <c r="E52" s="588"/>
      <c r="F52" s="588"/>
      <c r="G52" s="588"/>
      <c r="H52" s="104"/>
      <c r="I52" s="104"/>
    </row>
    <row r="53" spans="2:9" s="346" customFormat="1" ht="26.25" customHeight="1">
      <c r="B53" s="605" t="s">
        <v>131</v>
      </c>
      <c r="C53" s="606"/>
      <c r="D53" s="606"/>
      <c r="E53" s="606"/>
      <c r="F53" s="606"/>
      <c r="G53" s="606"/>
      <c r="H53" s="104"/>
      <c r="I53" s="104"/>
    </row>
    <row r="54" spans="2:11" s="131" customFormat="1" ht="12.75" customHeight="1">
      <c r="B54" s="599" t="s">
        <v>344</v>
      </c>
      <c r="C54" s="600"/>
      <c r="D54" s="600"/>
      <c r="E54" s="600"/>
      <c r="F54" s="600"/>
      <c r="G54" s="600"/>
      <c r="H54" s="105"/>
      <c r="I54" s="105"/>
      <c r="J54" s="105"/>
      <c r="K54" s="105"/>
    </row>
    <row r="55" spans="2:11" s="131" customFormat="1" ht="25.5" customHeight="1">
      <c r="B55" s="601" t="s">
        <v>348</v>
      </c>
      <c r="C55" s="602"/>
      <c r="D55" s="602"/>
      <c r="E55" s="602"/>
      <c r="F55" s="602"/>
      <c r="G55" s="602"/>
      <c r="H55" s="105"/>
      <c r="I55" s="105"/>
      <c r="J55" s="105"/>
      <c r="K55" s="105"/>
    </row>
    <row r="56" spans="2:11" s="131" customFormat="1" ht="25.5" customHeight="1">
      <c r="B56" s="565" t="s">
        <v>351</v>
      </c>
      <c r="C56" s="600"/>
      <c r="D56" s="600"/>
      <c r="E56" s="600"/>
      <c r="F56" s="600"/>
      <c r="G56" s="600"/>
      <c r="H56" s="38"/>
      <c r="I56" s="38"/>
      <c r="J56" s="38"/>
      <c r="K56" s="105"/>
    </row>
    <row r="57" spans="2:11" s="131" customFormat="1" ht="24.75" customHeight="1">
      <c r="B57" s="598" t="s">
        <v>133</v>
      </c>
      <c r="C57" s="598"/>
      <c r="D57" s="598"/>
      <c r="E57" s="598"/>
      <c r="F57" s="598"/>
      <c r="G57" s="598"/>
      <c r="H57" s="105"/>
      <c r="I57" s="105"/>
      <c r="J57" s="105"/>
      <c r="K57" s="105"/>
    </row>
    <row r="58" spans="2:7" ht="12.75">
      <c r="B58" s="86"/>
      <c r="C58" s="86"/>
      <c r="D58" s="86"/>
      <c r="E58" s="86"/>
      <c r="F58" s="86"/>
      <c r="G58" s="86"/>
    </row>
  </sheetData>
  <sheetProtection/>
  <mergeCells count="15">
    <mergeCell ref="C27:G27"/>
    <mergeCell ref="B56:G56"/>
    <mergeCell ref="C39:G39"/>
    <mergeCell ref="B54:G54"/>
    <mergeCell ref="B55:G55"/>
    <mergeCell ref="B57:G57"/>
    <mergeCell ref="B2:G2"/>
    <mergeCell ref="C5:G5"/>
    <mergeCell ref="B53:G53"/>
    <mergeCell ref="B52:G52"/>
    <mergeCell ref="B5:B6"/>
    <mergeCell ref="D4:G4"/>
    <mergeCell ref="C7:G7"/>
    <mergeCell ref="B51:G51"/>
    <mergeCell ref="C18:G18"/>
  </mergeCells>
  <printOptions/>
  <pageMargins left="0.75" right="0.75" top="1" bottom="1" header="0.5" footer="0.5"/>
  <pageSetup horizontalDpi="600" verticalDpi="600" orientation="portrait" paperSize="9" scale="74" r:id="rId1"/>
  <colBreaks count="1" manualBreakCount="1">
    <brk id="8" max="65535" man="1"/>
  </colBreaks>
</worksheet>
</file>

<file path=xl/worksheets/sheet11.xml><?xml version="1.0" encoding="utf-8"?>
<worksheet xmlns="http://schemas.openxmlformats.org/spreadsheetml/2006/main" xmlns:r="http://schemas.openxmlformats.org/officeDocument/2006/relationships">
  <sheetPr>
    <tabColor rgb="FFFF0000"/>
    <pageSetUpPr fitToPage="1"/>
  </sheetPr>
  <dimension ref="B1:L56"/>
  <sheetViews>
    <sheetView zoomScalePageLayoutView="0" workbookViewId="0" topLeftCell="A1">
      <selection activeCell="L14" sqref="L14"/>
    </sheetView>
  </sheetViews>
  <sheetFormatPr defaultColWidth="9.140625" defaultRowHeight="12.75"/>
  <cols>
    <col min="1" max="1" width="9.140625" style="2" customWidth="1"/>
    <col min="2" max="2" width="26.8515625" style="4" customWidth="1"/>
    <col min="3" max="5" width="10.28125" style="4" customWidth="1"/>
    <col min="6" max="7" width="11.00390625" style="4" customWidth="1"/>
    <col min="8" max="8" width="12.28125" style="4" customWidth="1"/>
    <col min="9" max="16384" width="9.140625" style="2" customWidth="1"/>
  </cols>
  <sheetData>
    <row r="1" spans="2:8" ht="12.75">
      <c r="B1" s="1"/>
      <c r="C1" s="1"/>
      <c r="D1" s="1"/>
      <c r="E1" s="1"/>
      <c r="F1" s="1"/>
      <c r="G1" s="1"/>
      <c r="H1" s="1"/>
    </row>
    <row r="2" spans="2:10" ht="30.75" customHeight="1">
      <c r="B2" s="578" t="s">
        <v>300</v>
      </c>
      <c r="C2" s="578"/>
      <c r="D2" s="578"/>
      <c r="E2" s="578"/>
      <c r="F2" s="578"/>
      <c r="G2" s="578"/>
      <c r="H2" s="578"/>
      <c r="I2" s="6"/>
      <c r="J2" s="6"/>
    </row>
    <row r="3" spans="2:10" ht="12.75" customHeight="1">
      <c r="B3" s="6"/>
      <c r="C3" s="6"/>
      <c r="D3" s="6"/>
      <c r="E3" s="6"/>
      <c r="F3" s="6"/>
      <c r="G3" s="6"/>
      <c r="H3" s="6"/>
      <c r="I3" s="6"/>
      <c r="J3" s="6"/>
    </row>
    <row r="4" spans="2:10" ht="14.25" customHeight="1" thickBot="1">
      <c r="B4" s="7"/>
      <c r="C4" s="7"/>
      <c r="D4" s="132"/>
      <c r="E4" s="579" t="s">
        <v>43</v>
      </c>
      <c r="F4" s="613"/>
      <c r="G4" s="613"/>
      <c r="H4" s="613"/>
      <c r="I4" s="79"/>
      <c r="J4" s="9"/>
    </row>
    <row r="5" spans="2:8" s="135" customFormat="1" ht="52.5" customHeight="1" thickBot="1">
      <c r="B5" s="133" t="s">
        <v>138</v>
      </c>
      <c r="C5" s="134" t="s">
        <v>357</v>
      </c>
      <c r="D5" s="348" t="s">
        <v>358</v>
      </c>
      <c r="E5" s="348" t="s">
        <v>359</v>
      </c>
      <c r="F5" s="348" t="s">
        <v>360</v>
      </c>
      <c r="G5" s="348" t="s">
        <v>361</v>
      </c>
      <c r="H5" s="11" t="s">
        <v>317</v>
      </c>
    </row>
    <row r="6" spans="2:8" ht="14.25" customHeight="1">
      <c r="B6" s="13"/>
      <c r="C6" s="14"/>
      <c r="D6" s="577" t="s">
        <v>26</v>
      </c>
      <c r="E6" s="577"/>
      <c r="F6" s="577"/>
      <c r="G6" s="577"/>
      <c r="H6" s="577"/>
    </row>
    <row r="7" spans="2:8" ht="14.25" customHeight="1">
      <c r="B7" s="13"/>
      <c r="C7" s="18"/>
      <c r="D7" s="15"/>
      <c r="E7" s="15"/>
      <c r="F7" s="15"/>
      <c r="G7" s="15"/>
      <c r="H7" s="136"/>
    </row>
    <row r="8" spans="2:10" ht="14.25" customHeight="1">
      <c r="B8" s="19" t="s">
        <v>75</v>
      </c>
      <c r="C8" s="22">
        <v>68</v>
      </c>
      <c r="D8" s="22">
        <v>83</v>
      </c>
      <c r="E8" s="22">
        <v>105</v>
      </c>
      <c r="F8" s="22">
        <v>112</v>
      </c>
      <c r="G8" s="22">
        <v>126</v>
      </c>
      <c r="H8" s="22">
        <v>426</v>
      </c>
      <c r="I8" s="23"/>
      <c r="J8" s="61"/>
    </row>
    <row r="9" spans="2:10" ht="27.75" customHeight="1">
      <c r="B9" s="4" t="s">
        <v>144</v>
      </c>
      <c r="C9" s="27">
        <v>2</v>
      </c>
      <c r="D9" s="27">
        <v>3</v>
      </c>
      <c r="E9" s="27">
        <v>2</v>
      </c>
      <c r="F9" s="27">
        <v>3</v>
      </c>
      <c r="G9" s="27">
        <v>6</v>
      </c>
      <c r="H9" s="27">
        <v>14</v>
      </c>
      <c r="I9" s="23"/>
      <c r="J9" s="61"/>
    </row>
    <row r="10" spans="2:10" ht="14.25" customHeight="1">
      <c r="B10" s="4" t="s">
        <v>27</v>
      </c>
      <c r="C10" s="27">
        <v>0</v>
      </c>
      <c r="D10" s="27">
        <v>0</v>
      </c>
      <c r="E10" s="27">
        <v>0</v>
      </c>
      <c r="F10" s="27">
        <v>2</v>
      </c>
      <c r="G10" s="27">
        <v>0</v>
      </c>
      <c r="H10" s="27">
        <v>2</v>
      </c>
      <c r="I10" s="23"/>
      <c r="J10" s="61"/>
    </row>
    <row r="11" spans="2:10" ht="14.25" customHeight="1">
      <c r="B11" s="4" t="s">
        <v>28</v>
      </c>
      <c r="C11" s="27">
        <v>0</v>
      </c>
      <c r="D11" s="27">
        <v>0</v>
      </c>
      <c r="E11" s="27">
        <v>0</v>
      </c>
      <c r="F11" s="27">
        <v>0</v>
      </c>
      <c r="G11" s="27">
        <v>0</v>
      </c>
      <c r="H11" s="27">
        <v>0</v>
      </c>
      <c r="I11" s="23"/>
      <c r="J11" s="61"/>
    </row>
    <row r="12" spans="2:10" ht="14.25" customHeight="1">
      <c r="B12" s="4" t="s">
        <v>29</v>
      </c>
      <c r="C12" s="27">
        <v>12</v>
      </c>
      <c r="D12" s="27">
        <v>17</v>
      </c>
      <c r="E12" s="27">
        <v>23</v>
      </c>
      <c r="F12" s="27">
        <v>17</v>
      </c>
      <c r="G12" s="27">
        <v>21</v>
      </c>
      <c r="H12" s="27">
        <v>78</v>
      </c>
      <c r="I12" s="23"/>
      <c r="J12" s="61"/>
    </row>
    <row r="13" spans="2:10" ht="14.25" customHeight="1">
      <c r="B13" s="4" t="s">
        <v>30</v>
      </c>
      <c r="C13" s="27">
        <v>10</v>
      </c>
      <c r="D13" s="27">
        <v>20</v>
      </c>
      <c r="E13" s="27">
        <v>11</v>
      </c>
      <c r="F13" s="27">
        <v>20</v>
      </c>
      <c r="G13" s="27">
        <v>29</v>
      </c>
      <c r="H13" s="27">
        <v>80</v>
      </c>
      <c r="I13" s="23"/>
      <c r="J13" s="61"/>
    </row>
    <row r="14" spans="2:10" ht="14.25" customHeight="1">
      <c r="B14" s="4" t="s">
        <v>31</v>
      </c>
      <c r="C14" s="27">
        <v>43</v>
      </c>
      <c r="D14" s="27">
        <v>38</v>
      </c>
      <c r="E14" s="27">
        <v>61</v>
      </c>
      <c r="F14" s="27">
        <v>64</v>
      </c>
      <c r="G14" s="27">
        <v>62</v>
      </c>
      <c r="H14" s="27">
        <v>225</v>
      </c>
      <c r="I14" s="23"/>
      <c r="J14" s="61"/>
    </row>
    <row r="15" spans="2:10" ht="14.25" customHeight="1">
      <c r="B15" s="4" t="s">
        <v>145</v>
      </c>
      <c r="C15" s="27">
        <v>1</v>
      </c>
      <c r="D15" s="27">
        <v>5</v>
      </c>
      <c r="E15" s="27">
        <v>8</v>
      </c>
      <c r="F15" s="27">
        <v>6</v>
      </c>
      <c r="G15" s="27">
        <v>8</v>
      </c>
      <c r="H15" s="27">
        <v>27</v>
      </c>
      <c r="I15" s="23"/>
      <c r="J15" s="61"/>
    </row>
    <row r="16" spans="4:8" ht="14.25" customHeight="1">
      <c r="D16" s="28"/>
      <c r="E16" s="28"/>
      <c r="F16" s="28"/>
      <c r="G16" s="28"/>
      <c r="H16" s="28"/>
    </row>
    <row r="17" spans="2:8" ht="14.25" customHeight="1">
      <c r="B17" s="19"/>
      <c r="C17" s="577" t="s">
        <v>126</v>
      </c>
      <c r="D17" s="577"/>
      <c r="E17" s="577"/>
      <c r="F17" s="577"/>
      <c r="G17" s="577"/>
      <c r="H17" s="577"/>
    </row>
    <row r="18" spans="2:8" ht="14.25" customHeight="1">
      <c r="B18" s="19"/>
      <c r="C18" s="26"/>
      <c r="D18" s="15"/>
      <c r="E18" s="15"/>
      <c r="F18" s="15"/>
      <c r="G18" s="15"/>
      <c r="H18" s="15"/>
    </row>
    <row r="19" spans="2:8" ht="14.25" customHeight="1">
      <c r="B19" s="4" t="s">
        <v>144</v>
      </c>
      <c r="C19" s="29">
        <v>2.941176470588235</v>
      </c>
      <c r="D19" s="29">
        <v>3.614457831325301</v>
      </c>
      <c r="E19" s="29">
        <v>1.9047619047619049</v>
      </c>
      <c r="F19" s="29">
        <v>2.6785714285714284</v>
      </c>
      <c r="G19" s="29">
        <v>4.761904761904762</v>
      </c>
      <c r="H19" s="29">
        <v>3.286384976525822</v>
      </c>
    </row>
    <row r="20" spans="2:8" ht="14.25" customHeight="1">
      <c r="B20" s="4" t="s">
        <v>27</v>
      </c>
      <c r="C20" s="29">
        <v>0</v>
      </c>
      <c r="D20" s="29">
        <v>0</v>
      </c>
      <c r="E20" s="29">
        <v>0</v>
      </c>
      <c r="F20" s="29">
        <v>1.7857142857142856</v>
      </c>
      <c r="G20" s="29">
        <v>0</v>
      </c>
      <c r="H20" s="29">
        <v>0.4694835680751174</v>
      </c>
    </row>
    <row r="21" spans="2:8" ht="14.25" customHeight="1">
      <c r="B21" s="4" t="s">
        <v>28</v>
      </c>
      <c r="C21" s="29">
        <v>0</v>
      </c>
      <c r="D21" s="29">
        <v>0</v>
      </c>
      <c r="E21" s="29">
        <v>0</v>
      </c>
      <c r="F21" s="29">
        <v>0</v>
      </c>
      <c r="G21" s="29">
        <v>0</v>
      </c>
      <c r="H21" s="29">
        <v>0</v>
      </c>
    </row>
    <row r="22" spans="2:8" ht="14.25" customHeight="1">
      <c r="B22" s="4" t="s">
        <v>29</v>
      </c>
      <c r="C22" s="29">
        <v>17.647058823529413</v>
      </c>
      <c r="D22" s="29">
        <v>20.481927710843372</v>
      </c>
      <c r="E22" s="29">
        <v>21.904761904761905</v>
      </c>
      <c r="F22" s="29">
        <v>15.178571428571427</v>
      </c>
      <c r="G22" s="29">
        <v>16.666666666666664</v>
      </c>
      <c r="H22" s="29">
        <v>18.30985915492958</v>
      </c>
    </row>
    <row r="23" spans="2:8" ht="14.25" customHeight="1">
      <c r="B23" s="4" t="s">
        <v>30</v>
      </c>
      <c r="C23" s="29">
        <v>14.705882352941178</v>
      </c>
      <c r="D23" s="29">
        <v>24.096385542168676</v>
      </c>
      <c r="E23" s="29">
        <v>10.476190476190476</v>
      </c>
      <c r="F23" s="29">
        <v>17.857142857142858</v>
      </c>
      <c r="G23" s="29">
        <v>23.015873015873016</v>
      </c>
      <c r="H23" s="29">
        <v>18.779342723004692</v>
      </c>
    </row>
    <row r="24" spans="2:8" ht="14.25" customHeight="1">
      <c r="B24" s="4" t="s">
        <v>31</v>
      </c>
      <c r="C24" s="29">
        <v>63.23529411764706</v>
      </c>
      <c r="D24" s="29">
        <v>45.78313253012048</v>
      </c>
      <c r="E24" s="29">
        <v>58.0952380952381</v>
      </c>
      <c r="F24" s="29">
        <v>57.14285714285714</v>
      </c>
      <c r="G24" s="29">
        <v>49.2063492063492</v>
      </c>
      <c r="H24" s="29">
        <v>52.816901408450704</v>
      </c>
    </row>
    <row r="25" spans="2:8" ht="14.25" customHeight="1">
      <c r="B25" s="4" t="s">
        <v>145</v>
      </c>
      <c r="C25" s="29">
        <v>1.4705882352941175</v>
      </c>
      <c r="D25" s="29">
        <v>6.024096385542169</v>
      </c>
      <c r="E25" s="29">
        <v>7.6190476190476195</v>
      </c>
      <c r="F25" s="29">
        <v>5.357142857142857</v>
      </c>
      <c r="G25" s="29">
        <v>6.349206349206349</v>
      </c>
      <c r="H25" s="29">
        <v>6.338028169014084</v>
      </c>
    </row>
    <row r="26" spans="2:8" ht="14.25" customHeight="1">
      <c r="B26" s="31"/>
      <c r="C26" s="31"/>
      <c r="D26" s="32"/>
      <c r="E26" s="32"/>
      <c r="F26" s="32"/>
      <c r="G26" s="32"/>
      <c r="H26" s="66"/>
    </row>
    <row r="27" spans="2:12" s="35" customFormat="1" ht="14.25" customHeight="1">
      <c r="B27" s="553" t="s">
        <v>39</v>
      </c>
      <c r="C27" s="553"/>
      <c r="D27" s="33"/>
      <c r="E27" s="33"/>
      <c r="F27" s="34"/>
      <c r="G27" s="34"/>
      <c r="H27" s="34"/>
      <c r="I27" s="34"/>
      <c r="J27" s="34"/>
      <c r="K27" s="34"/>
      <c r="L27" s="34"/>
    </row>
    <row r="28" spans="2:8" s="37" customFormat="1" ht="7.5" customHeight="1">
      <c r="B28" s="137"/>
      <c r="C28" s="137"/>
      <c r="D28" s="137"/>
      <c r="E28" s="137"/>
      <c r="F28" s="137"/>
      <c r="G28" s="137"/>
      <c r="H28" s="137"/>
    </row>
    <row r="29" spans="2:8" s="37" customFormat="1" ht="11.25" customHeight="1">
      <c r="B29" s="138" t="s">
        <v>130</v>
      </c>
      <c r="C29" s="36"/>
      <c r="D29" s="36"/>
      <c r="E29" s="36"/>
      <c r="H29" s="139"/>
    </row>
    <row r="30" spans="2:8" s="37" customFormat="1" ht="36" customHeight="1">
      <c r="B30" s="565" t="s">
        <v>152</v>
      </c>
      <c r="C30" s="565"/>
      <c r="D30" s="565"/>
      <c r="E30" s="565"/>
      <c r="F30" s="565"/>
      <c r="G30" s="565"/>
      <c r="H30" s="565"/>
    </row>
    <row r="31" spans="2:8" s="37" customFormat="1" ht="14.25" customHeight="1">
      <c r="B31" s="614" t="s">
        <v>345</v>
      </c>
      <c r="C31" s="614"/>
      <c r="D31" s="614"/>
      <c r="E31" s="614"/>
      <c r="F31" s="614"/>
      <c r="G31" s="614"/>
      <c r="H31" s="614"/>
    </row>
    <row r="32" spans="2:8" s="140" customFormat="1" ht="12" customHeight="1">
      <c r="B32" s="612" t="s">
        <v>301</v>
      </c>
      <c r="C32" s="612"/>
      <c r="D32" s="612"/>
      <c r="E32" s="612"/>
      <c r="F32" s="612"/>
      <c r="G32" s="612"/>
      <c r="H32" s="612"/>
    </row>
    <row r="33" spans="2:8" s="140" customFormat="1" ht="11.25" customHeight="1">
      <c r="B33" s="612" t="s">
        <v>280</v>
      </c>
      <c r="C33" s="612"/>
      <c r="D33" s="612"/>
      <c r="E33" s="612"/>
      <c r="F33" s="612"/>
      <c r="G33" s="612"/>
      <c r="H33" s="612"/>
    </row>
    <row r="34" spans="3:7" ht="12.75">
      <c r="C34" s="40"/>
      <c r="D34" s="40"/>
      <c r="E34" s="40"/>
      <c r="F34" s="40"/>
      <c r="G34" s="40"/>
    </row>
    <row r="35" spans="3:7" ht="12.75">
      <c r="C35" s="40"/>
      <c r="D35" s="40"/>
      <c r="E35" s="40"/>
      <c r="F35" s="40"/>
      <c r="G35" s="40"/>
    </row>
    <row r="36" spans="3:7" ht="12.75">
      <c r="C36" s="40"/>
      <c r="D36" s="40"/>
      <c r="E36" s="40"/>
      <c r="F36" s="40"/>
      <c r="G36" s="40"/>
    </row>
    <row r="38" spans="3:7" ht="12.75">
      <c r="C38" s="40"/>
      <c r="D38" s="40"/>
      <c r="E38" s="40"/>
      <c r="F38" s="40"/>
      <c r="G38" s="40"/>
    </row>
    <row r="39" spans="3:7" ht="12.75">
      <c r="C39" s="40"/>
      <c r="D39" s="40"/>
      <c r="E39" s="40"/>
      <c r="F39" s="40"/>
      <c r="G39" s="40"/>
    </row>
    <row r="40" spans="3:7" ht="12.75">
      <c r="C40" s="40"/>
      <c r="D40" s="40"/>
      <c r="E40" s="40"/>
      <c r="F40" s="40"/>
      <c r="G40" s="40"/>
    </row>
    <row r="41" spans="3:7" ht="12.75">
      <c r="C41" s="40"/>
      <c r="D41" s="40"/>
      <c r="E41" s="40"/>
      <c r="F41" s="40"/>
      <c r="G41" s="40"/>
    </row>
    <row r="53" spans="3:7" ht="12.75">
      <c r="C53" s="41"/>
      <c r="D53" s="41"/>
      <c r="E53" s="41"/>
      <c r="F53" s="41"/>
      <c r="G53" s="41"/>
    </row>
    <row r="54" spans="3:7" ht="12.75">
      <c r="C54" s="41"/>
      <c r="D54" s="41"/>
      <c r="E54" s="41"/>
      <c r="F54" s="41"/>
      <c r="G54" s="41"/>
    </row>
    <row r="55" spans="3:7" ht="12.75">
      <c r="C55" s="41"/>
      <c r="D55" s="41"/>
      <c r="E55" s="41"/>
      <c r="F55" s="41"/>
      <c r="G55" s="41"/>
    </row>
    <row r="56" spans="3:7" ht="12.75">
      <c r="C56" s="41"/>
      <c r="D56" s="41"/>
      <c r="E56" s="41"/>
      <c r="F56" s="41"/>
      <c r="G56" s="41"/>
    </row>
  </sheetData>
  <sheetProtection/>
  <mergeCells count="9">
    <mergeCell ref="B2:H2"/>
    <mergeCell ref="C17:H17"/>
    <mergeCell ref="D6:H6"/>
    <mergeCell ref="B33:H33"/>
    <mergeCell ref="E4:H4"/>
    <mergeCell ref="B30:H30"/>
    <mergeCell ref="B31:H31"/>
    <mergeCell ref="B32:H32"/>
    <mergeCell ref="B27:C27"/>
  </mergeCells>
  <printOptions/>
  <pageMargins left="0.7480314960629921" right="0.7480314960629921" top="0.984251968503937" bottom="0.984251968503937" header="0.5118110236220472" footer="0.5118110236220472"/>
  <pageSetup fitToHeight="1" fitToWidth="1" horizontalDpi="600" verticalDpi="600" orientation="portrait" paperSize="9" scale="85" r:id="rId1"/>
</worksheet>
</file>

<file path=xl/worksheets/sheet12.xml><?xml version="1.0" encoding="utf-8"?>
<worksheet xmlns="http://schemas.openxmlformats.org/spreadsheetml/2006/main" xmlns:r="http://schemas.openxmlformats.org/officeDocument/2006/relationships">
  <sheetPr>
    <tabColor rgb="FFFF0000"/>
    <pageSetUpPr fitToPage="1"/>
  </sheetPr>
  <dimension ref="B2:P48"/>
  <sheetViews>
    <sheetView zoomScalePageLayoutView="0" workbookViewId="0" topLeftCell="A1">
      <selection activeCell="A1" sqref="A1"/>
    </sheetView>
  </sheetViews>
  <sheetFormatPr defaultColWidth="9.140625" defaultRowHeight="12.75"/>
  <cols>
    <col min="1" max="1" width="9.140625" style="143" customWidth="1"/>
    <col min="2" max="2" width="17.7109375" style="143" customWidth="1"/>
    <col min="3" max="3" width="37.421875" style="143" customWidth="1"/>
    <col min="4" max="7" width="10.7109375" style="143" customWidth="1"/>
    <col min="8" max="8" width="15.00390625" style="143" customWidth="1"/>
    <col min="9" max="16384" width="9.140625" style="143" customWidth="1"/>
  </cols>
  <sheetData>
    <row r="2" spans="2:16" ht="45.75" customHeight="1">
      <c r="B2" s="620" t="s">
        <v>356</v>
      </c>
      <c r="C2" s="621"/>
      <c r="D2" s="621"/>
      <c r="E2" s="621"/>
      <c r="F2" s="621"/>
      <c r="G2" s="621"/>
      <c r="H2" s="621"/>
      <c r="K2" s="615"/>
      <c r="L2" s="615"/>
      <c r="M2" s="615"/>
      <c r="N2" s="615"/>
      <c r="O2" s="615"/>
      <c r="P2" s="615"/>
    </row>
    <row r="3" spans="2:16" ht="12.75" customHeight="1">
      <c r="B3" s="141"/>
      <c r="C3" s="142"/>
      <c r="D3" s="142"/>
      <c r="E3" s="142"/>
      <c r="F3" s="142"/>
      <c r="G3" s="142"/>
      <c r="H3" s="142"/>
      <c r="K3" s="144"/>
      <c r="L3" s="144"/>
      <c r="M3" s="144"/>
      <c r="N3" s="144"/>
      <c r="O3" s="144"/>
      <c r="P3" s="144"/>
    </row>
    <row r="4" spans="2:11" ht="15.75" thickBot="1">
      <c r="B4" s="145"/>
      <c r="C4" s="145"/>
      <c r="D4" s="145"/>
      <c r="E4" s="145"/>
      <c r="F4" s="145"/>
      <c r="G4" s="145"/>
      <c r="H4" s="146" t="s">
        <v>121</v>
      </c>
      <c r="I4" s="147"/>
      <c r="J4" s="147"/>
      <c r="K4" s="147"/>
    </row>
    <row r="5" spans="2:8" s="148" customFormat="1" ht="30" customHeight="1">
      <c r="B5" s="622" t="s">
        <v>140</v>
      </c>
      <c r="C5" s="622" t="s">
        <v>146</v>
      </c>
      <c r="D5" s="624" t="s">
        <v>141</v>
      </c>
      <c r="E5" s="624"/>
      <c r="F5" s="624"/>
      <c r="G5" s="624"/>
      <c r="H5" s="625" t="s">
        <v>124</v>
      </c>
    </row>
    <row r="6" spans="2:8" s="148" customFormat="1" ht="30" customHeight="1">
      <c r="B6" s="623"/>
      <c r="C6" s="623"/>
      <c r="D6" s="149">
        <v>0</v>
      </c>
      <c r="E6" s="149">
        <v>1</v>
      </c>
      <c r="F6" s="149">
        <v>2</v>
      </c>
      <c r="G6" s="149" t="s">
        <v>123</v>
      </c>
      <c r="H6" s="626"/>
    </row>
    <row r="7" spans="2:8" s="148" customFormat="1" ht="12.75" customHeight="1">
      <c r="B7" s="150"/>
      <c r="C7" s="150"/>
      <c r="D7" s="151"/>
      <c r="E7" s="151"/>
      <c r="F7" s="151"/>
      <c r="G7" s="151"/>
      <c r="H7" s="151"/>
    </row>
    <row r="8" spans="2:8" s="148" customFormat="1" ht="12.75" customHeight="1">
      <c r="B8" s="150" t="s">
        <v>47</v>
      </c>
      <c r="C8" s="150"/>
      <c r="D8" s="152">
        <v>211</v>
      </c>
      <c r="E8" s="152">
        <v>54</v>
      </c>
      <c r="F8" s="152">
        <v>27</v>
      </c>
      <c r="G8" s="152">
        <v>18</v>
      </c>
      <c r="H8" s="152">
        <v>310</v>
      </c>
    </row>
    <row r="9" spans="2:11" ht="19.5" customHeight="1">
      <c r="B9" s="151"/>
      <c r="C9" s="151" t="s">
        <v>48</v>
      </c>
      <c r="D9" s="153">
        <v>6</v>
      </c>
      <c r="E9" s="153">
        <v>0</v>
      </c>
      <c r="F9" s="153">
        <v>0</v>
      </c>
      <c r="G9" s="153">
        <v>0</v>
      </c>
      <c r="H9" s="153">
        <v>6</v>
      </c>
      <c r="K9" s="148"/>
    </row>
    <row r="10" spans="2:11" ht="15" customHeight="1">
      <c r="B10" s="151"/>
      <c r="C10" s="151" t="s">
        <v>27</v>
      </c>
      <c r="D10" s="153">
        <v>2</v>
      </c>
      <c r="E10" s="153">
        <v>0</v>
      </c>
      <c r="F10" s="153">
        <v>0</v>
      </c>
      <c r="G10" s="153">
        <v>0</v>
      </c>
      <c r="H10" s="153">
        <v>2</v>
      </c>
      <c r="K10" s="148"/>
    </row>
    <row r="11" spans="2:11" ht="15" customHeight="1">
      <c r="B11" s="151"/>
      <c r="C11" s="151" t="s">
        <v>28</v>
      </c>
      <c r="D11" s="153">
        <v>0</v>
      </c>
      <c r="E11" s="153">
        <v>0</v>
      </c>
      <c r="F11" s="153">
        <v>0</v>
      </c>
      <c r="G11" s="153">
        <v>0</v>
      </c>
      <c r="H11" s="153">
        <v>0</v>
      </c>
      <c r="K11" s="148"/>
    </row>
    <row r="12" spans="2:11" ht="15" customHeight="1">
      <c r="B12" s="151"/>
      <c r="C12" s="151" t="s">
        <v>29</v>
      </c>
      <c r="D12" s="153">
        <v>16</v>
      </c>
      <c r="E12" s="153">
        <v>3</v>
      </c>
      <c r="F12" s="153">
        <v>2</v>
      </c>
      <c r="G12" s="153">
        <v>1</v>
      </c>
      <c r="H12" s="153">
        <v>22</v>
      </c>
      <c r="K12" s="148"/>
    </row>
    <row r="13" spans="2:11" ht="15" customHeight="1">
      <c r="B13" s="151"/>
      <c r="C13" s="151" t="s">
        <v>30</v>
      </c>
      <c r="D13" s="153">
        <v>56</v>
      </c>
      <c r="E13" s="153">
        <v>13</v>
      </c>
      <c r="F13" s="153">
        <v>3</v>
      </c>
      <c r="G13" s="153">
        <v>5</v>
      </c>
      <c r="H13" s="153">
        <v>77</v>
      </c>
      <c r="K13" s="148"/>
    </row>
    <row r="14" spans="2:11" ht="15" customHeight="1">
      <c r="B14" s="151"/>
      <c r="C14" s="151" t="s">
        <v>31</v>
      </c>
      <c r="D14" s="153">
        <v>119</v>
      </c>
      <c r="E14" s="153">
        <v>35</v>
      </c>
      <c r="F14" s="153">
        <v>20</v>
      </c>
      <c r="G14" s="153">
        <v>12</v>
      </c>
      <c r="H14" s="153">
        <v>186</v>
      </c>
      <c r="K14" s="148"/>
    </row>
    <row r="15" spans="2:11" ht="15" customHeight="1">
      <c r="B15" s="151"/>
      <c r="C15" s="151" t="s">
        <v>147</v>
      </c>
      <c r="D15" s="153">
        <v>12</v>
      </c>
      <c r="E15" s="153">
        <v>3</v>
      </c>
      <c r="F15" s="153">
        <v>2</v>
      </c>
      <c r="G15" s="153">
        <v>0</v>
      </c>
      <c r="H15" s="153">
        <v>17</v>
      </c>
      <c r="K15" s="148"/>
    </row>
    <row r="16" spans="2:11" ht="15">
      <c r="B16" s="154"/>
      <c r="C16" s="154"/>
      <c r="D16" s="155"/>
      <c r="E16" s="155"/>
      <c r="F16" s="156"/>
      <c r="G16" s="156"/>
      <c r="H16" s="156"/>
      <c r="K16" s="148"/>
    </row>
    <row r="17" spans="2:11" ht="15">
      <c r="B17" s="151"/>
      <c r="C17" s="151"/>
      <c r="D17" s="153"/>
      <c r="E17" s="153"/>
      <c r="F17" s="157"/>
      <c r="G17" s="157"/>
      <c r="H17" s="157"/>
      <c r="K17" s="148"/>
    </row>
    <row r="18" spans="2:8" s="148" customFormat="1" ht="15">
      <c r="B18" s="151" t="s">
        <v>142</v>
      </c>
      <c r="C18" s="151"/>
      <c r="D18" s="152">
        <v>27</v>
      </c>
      <c r="E18" s="152">
        <v>4</v>
      </c>
      <c r="F18" s="152">
        <v>1</v>
      </c>
      <c r="G18" s="152">
        <v>0</v>
      </c>
      <c r="H18" s="152">
        <v>32</v>
      </c>
    </row>
    <row r="19" spans="3:11" ht="19.5" customHeight="1">
      <c r="C19" s="151" t="s">
        <v>148</v>
      </c>
      <c r="D19" s="153">
        <v>0</v>
      </c>
      <c r="E19" s="153">
        <v>0</v>
      </c>
      <c r="F19" s="153">
        <v>0</v>
      </c>
      <c r="G19" s="153">
        <v>0</v>
      </c>
      <c r="H19" s="153">
        <v>0</v>
      </c>
      <c r="K19" s="148"/>
    </row>
    <row r="20" spans="3:11" ht="15" customHeight="1">
      <c r="C20" s="151" t="s">
        <v>27</v>
      </c>
      <c r="D20" s="153">
        <v>0</v>
      </c>
      <c r="E20" s="153">
        <v>0</v>
      </c>
      <c r="F20" s="153">
        <v>0</v>
      </c>
      <c r="G20" s="153">
        <v>0</v>
      </c>
      <c r="H20" s="153">
        <v>0</v>
      </c>
      <c r="K20" s="148"/>
    </row>
    <row r="21" spans="3:11" ht="15" customHeight="1">
      <c r="C21" s="151" t="s">
        <v>28</v>
      </c>
      <c r="D21" s="153">
        <v>0</v>
      </c>
      <c r="E21" s="153">
        <v>0</v>
      </c>
      <c r="F21" s="153">
        <v>0</v>
      </c>
      <c r="G21" s="153">
        <v>0</v>
      </c>
      <c r="H21" s="153">
        <v>0</v>
      </c>
      <c r="K21" s="148"/>
    </row>
    <row r="22" spans="3:11" ht="15" customHeight="1">
      <c r="C22" s="151" t="s">
        <v>29</v>
      </c>
      <c r="D22" s="153">
        <v>13</v>
      </c>
      <c r="E22" s="153">
        <v>2</v>
      </c>
      <c r="F22" s="153">
        <v>0</v>
      </c>
      <c r="G22" s="153">
        <v>0</v>
      </c>
      <c r="H22" s="153">
        <v>15</v>
      </c>
      <c r="K22" s="148"/>
    </row>
    <row r="23" spans="3:11" ht="15" customHeight="1">
      <c r="C23" s="151" t="s">
        <v>31</v>
      </c>
      <c r="D23" s="153">
        <v>12</v>
      </c>
      <c r="E23" s="153">
        <v>1</v>
      </c>
      <c r="F23" s="153">
        <v>1</v>
      </c>
      <c r="G23" s="153">
        <v>0</v>
      </c>
      <c r="H23" s="153">
        <v>14</v>
      </c>
      <c r="K23" s="148"/>
    </row>
    <row r="24" spans="2:11" ht="15" customHeight="1">
      <c r="B24" s="151"/>
      <c r="C24" s="151" t="s">
        <v>147</v>
      </c>
      <c r="D24" s="153">
        <v>2</v>
      </c>
      <c r="E24" s="153">
        <v>1</v>
      </c>
      <c r="F24" s="153">
        <v>0</v>
      </c>
      <c r="G24" s="153">
        <v>0</v>
      </c>
      <c r="H24" s="153">
        <v>3</v>
      </c>
      <c r="K24" s="148"/>
    </row>
    <row r="25" spans="2:11" ht="15">
      <c r="B25" s="154"/>
      <c r="C25" s="154"/>
      <c r="D25" s="156"/>
      <c r="E25" s="156"/>
      <c r="F25" s="156"/>
      <c r="G25" s="156"/>
      <c r="H25" s="156"/>
      <c r="K25" s="148"/>
    </row>
    <row r="26" spans="2:11" ht="15">
      <c r="B26" s="151"/>
      <c r="C26" s="151"/>
      <c r="D26" s="157"/>
      <c r="E26" s="157"/>
      <c r="F26" s="157"/>
      <c r="G26" s="157"/>
      <c r="H26" s="157"/>
      <c r="K26" s="148"/>
    </row>
    <row r="27" spans="2:8" s="148" customFormat="1" ht="15">
      <c r="B27" s="151" t="s">
        <v>143</v>
      </c>
      <c r="C27" s="151"/>
      <c r="D27" s="158">
        <v>52</v>
      </c>
      <c r="E27" s="158">
        <v>3</v>
      </c>
      <c r="F27" s="158">
        <v>1</v>
      </c>
      <c r="G27" s="158">
        <v>0</v>
      </c>
      <c r="H27" s="158">
        <v>56</v>
      </c>
    </row>
    <row r="28" spans="3:11" ht="19.5" customHeight="1">
      <c r="C28" s="151" t="s">
        <v>148</v>
      </c>
      <c r="D28" s="159">
        <v>8</v>
      </c>
      <c r="E28" s="159">
        <v>0</v>
      </c>
      <c r="F28" s="159">
        <v>0</v>
      </c>
      <c r="G28" s="159">
        <v>0</v>
      </c>
      <c r="H28" s="159">
        <v>8</v>
      </c>
      <c r="K28" s="148"/>
    </row>
    <row r="29" spans="3:11" ht="15" customHeight="1">
      <c r="C29" s="151" t="s">
        <v>27</v>
      </c>
      <c r="D29" s="159">
        <v>0</v>
      </c>
      <c r="E29" s="159">
        <v>0</v>
      </c>
      <c r="F29" s="159">
        <v>0</v>
      </c>
      <c r="G29" s="159">
        <v>0</v>
      </c>
      <c r="H29" s="159">
        <v>0</v>
      </c>
      <c r="K29" s="148"/>
    </row>
    <row r="30" spans="3:11" ht="15" customHeight="1">
      <c r="C30" s="151" t="s">
        <v>28</v>
      </c>
      <c r="D30" s="159">
        <v>0</v>
      </c>
      <c r="E30" s="159">
        <v>0</v>
      </c>
      <c r="F30" s="159">
        <v>0</v>
      </c>
      <c r="G30" s="159">
        <v>0</v>
      </c>
      <c r="H30" s="159">
        <v>0</v>
      </c>
      <c r="K30" s="148"/>
    </row>
    <row r="31" spans="3:11" ht="15" customHeight="1">
      <c r="C31" s="151" t="s">
        <v>29</v>
      </c>
      <c r="D31" s="159">
        <v>33</v>
      </c>
      <c r="E31" s="159">
        <v>3</v>
      </c>
      <c r="F31" s="159">
        <v>0</v>
      </c>
      <c r="G31" s="159">
        <v>0</v>
      </c>
      <c r="H31" s="159">
        <v>36</v>
      </c>
      <c r="K31" s="148"/>
    </row>
    <row r="32" spans="2:11" ht="15" customHeight="1">
      <c r="B32" s="151"/>
      <c r="C32" s="151" t="s">
        <v>31</v>
      </c>
      <c r="D32" s="159">
        <v>6</v>
      </c>
      <c r="E32" s="159">
        <v>0</v>
      </c>
      <c r="F32" s="159">
        <v>1</v>
      </c>
      <c r="G32" s="159">
        <v>0</v>
      </c>
      <c r="H32" s="159">
        <v>7</v>
      </c>
      <c r="K32" s="148"/>
    </row>
    <row r="33" spans="2:11" ht="17.25" customHeight="1" thickBot="1">
      <c r="B33" s="160"/>
      <c r="C33" s="160" t="s">
        <v>147</v>
      </c>
      <c r="D33" s="161">
        <v>5</v>
      </c>
      <c r="E33" s="161">
        <v>0</v>
      </c>
      <c r="F33" s="161">
        <v>0</v>
      </c>
      <c r="G33" s="161">
        <v>0</v>
      </c>
      <c r="H33" s="161">
        <v>5</v>
      </c>
      <c r="K33" s="148"/>
    </row>
    <row r="34" spans="2:12" s="35" customFormat="1" ht="14.25" customHeight="1">
      <c r="B34" s="553" t="s">
        <v>39</v>
      </c>
      <c r="C34" s="553"/>
      <c r="D34" s="33"/>
      <c r="E34" s="33"/>
      <c r="F34" s="34"/>
      <c r="G34" s="34"/>
      <c r="H34" s="34"/>
      <c r="I34" s="34"/>
      <c r="J34" s="34"/>
      <c r="K34" s="34"/>
      <c r="L34" s="34"/>
    </row>
    <row r="35" spans="2:12" s="35" customFormat="1" ht="6.75" customHeight="1">
      <c r="B35" s="67"/>
      <c r="C35" s="67"/>
      <c r="D35" s="33"/>
      <c r="E35" s="33"/>
      <c r="F35" s="34"/>
      <c r="G35" s="34"/>
      <c r="H35" s="34"/>
      <c r="I35" s="34"/>
      <c r="J35" s="34"/>
      <c r="K35" s="34"/>
      <c r="L35" s="34"/>
    </row>
    <row r="36" spans="2:11" s="162" customFormat="1" ht="14.25" customHeight="1">
      <c r="B36" s="616" t="s">
        <v>149</v>
      </c>
      <c r="C36" s="617"/>
      <c r="D36" s="617"/>
      <c r="E36" s="617"/>
      <c r="F36" s="617"/>
      <c r="G36" s="617"/>
      <c r="H36" s="617"/>
      <c r="K36" s="163"/>
    </row>
    <row r="37" spans="2:11" s="162" customFormat="1" ht="25.5" customHeight="1">
      <c r="B37" s="618" t="s">
        <v>150</v>
      </c>
      <c r="C37" s="619"/>
      <c r="D37" s="619"/>
      <c r="E37" s="619"/>
      <c r="F37" s="619"/>
      <c r="G37" s="619"/>
      <c r="H37" s="619"/>
      <c r="K37" s="163"/>
    </row>
    <row r="38" spans="2:11" s="162" customFormat="1" ht="15">
      <c r="B38" s="616" t="s">
        <v>346</v>
      </c>
      <c r="C38" s="617"/>
      <c r="D38" s="617"/>
      <c r="E38" s="617"/>
      <c r="F38" s="617"/>
      <c r="G38" s="617"/>
      <c r="H38" s="617"/>
      <c r="K38" s="163"/>
    </row>
    <row r="39" spans="2:11" s="162" customFormat="1" ht="30.75" customHeight="1">
      <c r="B39" s="627" t="s">
        <v>151</v>
      </c>
      <c r="C39" s="619"/>
      <c r="D39" s="619"/>
      <c r="E39" s="619"/>
      <c r="F39" s="619"/>
      <c r="G39" s="619"/>
      <c r="H39" s="619"/>
      <c r="K39" s="163"/>
    </row>
    <row r="40" spans="2:11" s="162" customFormat="1" ht="24" customHeight="1">
      <c r="B40" s="601" t="s">
        <v>355</v>
      </c>
      <c r="C40" s="628"/>
      <c r="D40" s="628"/>
      <c r="E40" s="628"/>
      <c r="F40" s="628"/>
      <c r="G40" s="628"/>
      <c r="H40" s="628"/>
      <c r="K40" s="163"/>
    </row>
    <row r="41" spans="2:11" ht="15">
      <c r="B41" s="494" t="s">
        <v>354</v>
      </c>
      <c r="K41" s="148"/>
    </row>
    <row r="42" ht="15">
      <c r="K42" s="148"/>
    </row>
    <row r="43" ht="15">
      <c r="K43" s="148"/>
    </row>
    <row r="44" ht="15">
      <c r="K44" s="148"/>
    </row>
    <row r="45" ht="15">
      <c r="K45" s="148"/>
    </row>
    <row r="46" ht="15">
      <c r="K46" s="148"/>
    </row>
    <row r="47" ht="15">
      <c r="K47" s="148"/>
    </row>
    <row r="48" ht="15">
      <c r="K48" s="148"/>
    </row>
  </sheetData>
  <sheetProtection/>
  <mergeCells count="12">
    <mergeCell ref="B39:H39"/>
    <mergeCell ref="B40:H40"/>
    <mergeCell ref="B34:C34"/>
    <mergeCell ref="K2:P2"/>
    <mergeCell ref="B36:H36"/>
    <mergeCell ref="B37:H37"/>
    <mergeCell ref="B38:H38"/>
    <mergeCell ref="B2:H2"/>
    <mergeCell ref="B5:B6"/>
    <mergeCell ref="C5:C6"/>
    <mergeCell ref="D5:G5"/>
    <mergeCell ref="H5:H6"/>
  </mergeCells>
  <printOptions/>
  <pageMargins left="0.7" right="0.7" top="0.75" bottom="0.75" header="0.3" footer="0.3"/>
  <pageSetup fitToHeight="1" fitToWidth="1" horizontalDpi="600" verticalDpi="600" orientation="landscape" paperSize="9" scale="66" r:id="rId1"/>
</worksheet>
</file>

<file path=xl/worksheets/sheet13.xml><?xml version="1.0" encoding="utf-8"?>
<worksheet xmlns="http://schemas.openxmlformats.org/spreadsheetml/2006/main" xmlns:r="http://schemas.openxmlformats.org/officeDocument/2006/relationships">
  <sheetPr>
    <tabColor rgb="FFFF0000"/>
    <pageSetUpPr fitToPage="1"/>
  </sheetPr>
  <dimension ref="B1:L39"/>
  <sheetViews>
    <sheetView zoomScalePageLayoutView="0" workbookViewId="0" topLeftCell="A1">
      <selection activeCell="B19" sqref="B19:F20"/>
    </sheetView>
  </sheetViews>
  <sheetFormatPr defaultColWidth="9.140625" defaultRowHeight="12.75"/>
  <cols>
    <col min="1" max="1" width="9.140625" style="2" customWidth="1"/>
    <col min="2" max="2" width="30.140625" style="4" customWidth="1"/>
    <col min="3" max="5" width="11.8515625" style="4" customWidth="1"/>
    <col min="6" max="6" width="12.140625" style="4" customWidth="1"/>
    <col min="7" max="7" width="10.28125" style="4" customWidth="1"/>
    <col min="8" max="9" width="10.28125" style="2" customWidth="1"/>
    <col min="10" max="16384" width="9.140625" style="2" customWidth="1"/>
  </cols>
  <sheetData>
    <row r="1" spans="2:7" ht="12.75">
      <c r="B1" s="1"/>
      <c r="C1" s="1"/>
      <c r="D1" s="1"/>
      <c r="E1" s="1"/>
      <c r="F1" s="1"/>
      <c r="G1" s="2"/>
    </row>
    <row r="2" spans="2:7" ht="30.75" customHeight="1">
      <c r="B2" s="578" t="s">
        <v>318</v>
      </c>
      <c r="C2" s="578"/>
      <c r="D2" s="578"/>
      <c r="E2" s="578"/>
      <c r="F2" s="578"/>
      <c r="G2" s="6"/>
    </row>
    <row r="3" spans="2:7" ht="19.5" customHeight="1">
      <c r="B3" s="578"/>
      <c r="C3" s="578"/>
      <c r="D3" s="578"/>
      <c r="E3" s="578"/>
      <c r="F3" s="578"/>
      <c r="G3" s="6"/>
    </row>
    <row r="4" spans="2:7" ht="14.25" customHeight="1" thickBot="1">
      <c r="B4" s="164"/>
      <c r="C4" s="579" t="s">
        <v>26</v>
      </c>
      <c r="D4" s="579"/>
      <c r="E4" s="579"/>
      <c r="F4" s="579"/>
      <c r="G4" s="165"/>
    </row>
    <row r="5" spans="2:7" ht="22.5" customHeight="1">
      <c r="B5" s="580" t="s">
        <v>138</v>
      </c>
      <c r="C5" s="631" t="s">
        <v>153</v>
      </c>
      <c r="D5" s="629" t="s">
        <v>154</v>
      </c>
      <c r="E5" s="630"/>
      <c r="F5" s="633" t="s">
        <v>124</v>
      </c>
      <c r="G5" s="2"/>
    </row>
    <row r="6" spans="2:7" ht="22.5" customHeight="1" thickBot="1">
      <c r="B6" s="562"/>
      <c r="C6" s="632"/>
      <c r="D6" s="166" t="s">
        <v>155</v>
      </c>
      <c r="E6" s="167" t="s">
        <v>156</v>
      </c>
      <c r="F6" s="634"/>
      <c r="G6" s="2"/>
    </row>
    <row r="7" spans="2:7" ht="14.25" customHeight="1">
      <c r="B7" s="13"/>
      <c r="C7" s="636" t="s">
        <v>26</v>
      </c>
      <c r="D7" s="636"/>
      <c r="E7" s="636"/>
      <c r="F7" s="636"/>
      <c r="G7" s="2"/>
    </row>
    <row r="8" spans="2:9" ht="18" customHeight="1">
      <c r="B8" s="19" t="s">
        <v>157</v>
      </c>
      <c r="C8" s="168">
        <v>330</v>
      </c>
      <c r="D8" s="169">
        <v>61</v>
      </c>
      <c r="E8" s="170">
        <v>35</v>
      </c>
      <c r="F8" s="171">
        <v>426</v>
      </c>
      <c r="G8" s="2"/>
      <c r="H8" s="136"/>
      <c r="I8" s="136"/>
    </row>
    <row r="9" spans="2:9" ht="27.75" customHeight="1">
      <c r="B9" s="4" t="s">
        <v>144</v>
      </c>
      <c r="C9" s="172">
        <v>6</v>
      </c>
      <c r="D9" s="26">
        <v>8</v>
      </c>
      <c r="E9" s="173">
        <v>0</v>
      </c>
      <c r="F9" s="136">
        <v>14</v>
      </c>
      <c r="G9" s="2"/>
      <c r="H9" s="136"/>
      <c r="I9" s="136"/>
    </row>
    <row r="10" spans="2:9" ht="14.25" customHeight="1">
      <c r="B10" s="4" t="s">
        <v>27</v>
      </c>
      <c r="C10" s="172">
        <v>2</v>
      </c>
      <c r="D10" s="26">
        <v>0</v>
      </c>
      <c r="E10" s="173">
        <v>0</v>
      </c>
      <c r="F10" s="136">
        <v>2</v>
      </c>
      <c r="G10" s="2"/>
      <c r="H10" s="136"/>
      <c r="I10" s="136"/>
    </row>
    <row r="11" spans="2:9" ht="14.25" customHeight="1">
      <c r="B11" s="4" t="s">
        <v>28</v>
      </c>
      <c r="C11" s="172">
        <v>0</v>
      </c>
      <c r="D11" s="26">
        <v>0</v>
      </c>
      <c r="E11" s="173">
        <v>0</v>
      </c>
      <c r="F11" s="136">
        <v>0</v>
      </c>
      <c r="G11" s="2"/>
      <c r="H11" s="136"/>
      <c r="I11" s="136"/>
    </row>
    <row r="12" spans="2:9" ht="14.25" customHeight="1">
      <c r="B12" s="4" t="s">
        <v>29</v>
      </c>
      <c r="C12" s="172">
        <v>22</v>
      </c>
      <c r="D12" s="26">
        <v>41</v>
      </c>
      <c r="E12" s="173">
        <v>15</v>
      </c>
      <c r="F12" s="136">
        <v>78</v>
      </c>
      <c r="G12" s="2"/>
      <c r="H12" s="136"/>
      <c r="I12" s="136"/>
    </row>
    <row r="13" spans="2:9" ht="14.25" customHeight="1">
      <c r="B13" s="4" t="s">
        <v>30</v>
      </c>
      <c r="C13" s="172">
        <v>80</v>
      </c>
      <c r="D13" s="26">
        <v>0</v>
      </c>
      <c r="E13" s="173">
        <v>0</v>
      </c>
      <c r="F13" s="136">
        <v>80</v>
      </c>
      <c r="G13" s="2"/>
      <c r="H13" s="136"/>
      <c r="I13" s="136"/>
    </row>
    <row r="14" spans="2:9" ht="14.25" customHeight="1">
      <c r="B14" s="4" t="s">
        <v>31</v>
      </c>
      <c r="C14" s="172">
        <v>201</v>
      </c>
      <c r="D14" s="26">
        <v>7</v>
      </c>
      <c r="E14" s="173">
        <v>17</v>
      </c>
      <c r="F14" s="136">
        <v>225</v>
      </c>
      <c r="G14" s="2"/>
      <c r="H14" s="136"/>
      <c r="I14" s="23"/>
    </row>
    <row r="15" spans="2:9" ht="14.25" customHeight="1">
      <c r="B15" s="66" t="s">
        <v>145</v>
      </c>
      <c r="C15" s="174">
        <v>19</v>
      </c>
      <c r="D15" s="175">
        <v>5</v>
      </c>
      <c r="E15" s="176">
        <v>3</v>
      </c>
      <c r="F15" s="177">
        <v>27</v>
      </c>
      <c r="G15" s="2"/>
      <c r="H15" s="136"/>
      <c r="I15" s="136"/>
    </row>
    <row r="16" spans="2:12" s="35" customFormat="1" ht="14.25" customHeight="1">
      <c r="B16" s="56" t="s">
        <v>54</v>
      </c>
      <c r="C16" s="33"/>
      <c r="D16" s="33"/>
      <c r="E16" s="33"/>
      <c r="F16" s="34"/>
      <c r="G16" s="34"/>
      <c r="H16" s="34"/>
      <c r="I16" s="34"/>
      <c r="J16" s="34"/>
      <c r="K16" s="34"/>
      <c r="L16" s="34"/>
    </row>
    <row r="17" spans="6:8" ht="8.25" customHeight="1">
      <c r="F17" s="2"/>
      <c r="G17" s="2"/>
      <c r="H17" s="136"/>
    </row>
    <row r="18" spans="2:8" s="37" customFormat="1" ht="12.75" customHeight="1">
      <c r="B18" s="138" t="s">
        <v>130</v>
      </c>
      <c r="C18" s="36"/>
      <c r="D18" s="36"/>
      <c r="E18" s="36"/>
      <c r="H18" s="139"/>
    </row>
    <row r="19" spans="2:6" s="37" customFormat="1" ht="12.75" customHeight="1">
      <c r="B19" s="565" t="s">
        <v>152</v>
      </c>
      <c r="C19" s="565"/>
      <c r="D19" s="565"/>
      <c r="E19" s="565"/>
      <c r="F19" s="565"/>
    </row>
    <row r="20" spans="2:6" s="37" customFormat="1" ht="23.25" customHeight="1">
      <c r="B20" s="565"/>
      <c r="C20" s="565"/>
      <c r="D20" s="565"/>
      <c r="E20" s="565"/>
      <c r="F20" s="565"/>
    </row>
    <row r="21" spans="2:8" s="37" customFormat="1" ht="25.5" customHeight="1">
      <c r="B21" s="614" t="s">
        <v>345</v>
      </c>
      <c r="C21" s="614"/>
      <c r="D21" s="614"/>
      <c r="E21" s="614"/>
      <c r="F21" s="614"/>
      <c r="H21" s="178"/>
    </row>
    <row r="22" spans="2:6" s="37" customFormat="1" ht="26.25" customHeight="1">
      <c r="B22" s="612" t="s">
        <v>301</v>
      </c>
      <c r="C22" s="637"/>
      <c r="D22" s="637"/>
      <c r="E22" s="637"/>
      <c r="F22" s="637"/>
    </row>
    <row r="23" spans="2:6" s="179" customFormat="1" ht="22.5" customHeight="1">
      <c r="B23" s="612" t="s">
        <v>232</v>
      </c>
      <c r="C23" s="635"/>
      <c r="D23" s="635"/>
      <c r="E23" s="635"/>
      <c r="F23" s="635"/>
    </row>
    <row r="24" spans="3:7" ht="12.75">
      <c r="C24" s="40"/>
      <c r="D24" s="40"/>
      <c r="E24" s="40"/>
      <c r="G24" s="2"/>
    </row>
    <row r="25" spans="6:7" ht="12.75">
      <c r="F25" s="41"/>
      <c r="G25" s="2"/>
    </row>
    <row r="26" ht="12.75">
      <c r="G26" s="41"/>
    </row>
    <row r="27" ht="12.75">
      <c r="G27" s="41"/>
    </row>
    <row r="28" ht="12.75">
      <c r="G28" s="41"/>
    </row>
    <row r="29" ht="12.75">
      <c r="G29" s="41"/>
    </row>
    <row r="30" ht="12.75">
      <c r="G30" s="41"/>
    </row>
    <row r="31" ht="12.75">
      <c r="G31" s="41"/>
    </row>
    <row r="32" ht="12.75">
      <c r="G32" s="41"/>
    </row>
    <row r="33" ht="12.75">
      <c r="G33" s="41"/>
    </row>
    <row r="36" spans="3:5" ht="12.75">
      <c r="C36" s="41"/>
      <c r="D36" s="41"/>
      <c r="E36" s="41"/>
    </row>
    <row r="37" spans="3:5" ht="12.75">
      <c r="C37" s="41"/>
      <c r="D37" s="41"/>
      <c r="E37" s="41"/>
    </row>
    <row r="38" spans="3:5" ht="12.75">
      <c r="C38" s="41"/>
      <c r="D38" s="41"/>
      <c r="E38" s="41"/>
    </row>
    <row r="39" spans="3:5" ht="12.75">
      <c r="C39" s="41"/>
      <c r="D39" s="41"/>
      <c r="E39" s="41"/>
    </row>
  </sheetData>
  <sheetProtection/>
  <mergeCells count="11">
    <mergeCell ref="B23:F23"/>
    <mergeCell ref="C7:F7"/>
    <mergeCell ref="B19:F20"/>
    <mergeCell ref="B21:F21"/>
    <mergeCell ref="B22:F22"/>
    <mergeCell ref="B2:F3"/>
    <mergeCell ref="D5:E5"/>
    <mergeCell ref="C4:F4"/>
    <mergeCell ref="C5:C6"/>
    <mergeCell ref="F5:F6"/>
    <mergeCell ref="B5:B6"/>
  </mergeCells>
  <printOptions/>
  <pageMargins left="0.7480314960629921" right="0.7480314960629921" top="0.984251968503937" bottom="0.984251968503937" header="0.5118110236220472" footer="0.5118110236220472"/>
  <pageSetup fitToHeight="1" fitToWidth="1"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rgb="FFFF0000"/>
    <pageSetUpPr fitToPage="1"/>
  </sheetPr>
  <dimension ref="A1:N34"/>
  <sheetViews>
    <sheetView zoomScalePageLayoutView="0" workbookViewId="0" topLeftCell="A1">
      <selection activeCell="N23" sqref="N23"/>
    </sheetView>
  </sheetViews>
  <sheetFormatPr defaultColWidth="9.140625" defaultRowHeight="12.75"/>
  <cols>
    <col min="1" max="1" width="9.140625" style="180" customWidth="1"/>
    <col min="2" max="2" width="23.28125" style="370" customWidth="1"/>
    <col min="3" max="9" width="9.8515625" style="370" customWidth="1"/>
    <col min="10" max="10" width="1.1484375" style="370" customWidth="1"/>
    <col min="11" max="11" width="12.7109375" style="370" customWidth="1"/>
    <col min="12" max="12" width="1.57421875" style="370" customWidth="1"/>
    <col min="13" max="16384" width="9.140625" style="180" customWidth="1"/>
  </cols>
  <sheetData>
    <row r="1" spans="2:13" ht="12.75">
      <c r="B1" s="349"/>
      <c r="C1" s="349"/>
      <c r="D1" s="349"/>
      <c r="E1" s="349"/>
      <c r="F1" s="349"/>
      <c r="G1" s="349"/>
      <c r="H1" s="349"/>
      <c r="I1" s="349"/>
      <c r="J1" s="349"/>
      <c r="K1" s="349"/>
      <c r="L1" s="349"/>
      <c r="M1" s="349"/>
    </row>
    <row r="2" spans="2:14" ht="12.75" customHeight="1">
      <c r="B2" s="642" t="s">
        <v>233</v>
      </c>
      <c r="C2" s="642"/>
      <c r="D2" s="642"/>
      <c r="E2" s="642"/>
      <c r="F2" s="642"/>
      <c r="G2" s="642"/>
      <c r="H2" s="642"/>
      <c r="I2" s="642"/>
      <c r="J2" s="642"/>
      <c r="K2" s="642"/>
      <c r="L2" s="6"/>
      <c r="M2" s="6"/>
      <c r="N2" s="6"/>
    </row>
    <row r="3" spans="2:14" ht="26.25" customHeight="1">
      <c r="B3" s="642"/>
      <c r="C3" s="642"/>
      <c r="D3" s="642"/>
      <c r="E3" s="642"/>
      <c r="F3" s="642"/>
      <c r="G3" s="642"/>
      <c r="H3" s="642"/>
      <c r="I3" s="642"/>
      <c r="J3" s="642"/>
      <c r="K3" s="642"/>
      <c r="L3" s="6"/>
      <c r="M3" s="6"/>
      <c r="N3" s="6"/>
    </row>
    <row r="4" spans="2:14" ht="14.25" customHeight="1">
      <c r="B4" s="59"/>
      <c r="C4" s="59"/>
      <c r="D4" s="59"/>
      <c r="E4" s="350"/>
      <c r="F4" s="350"/>
      <c r="G4" s="350"/>
      <c r="H4" s="350"/>
      <c r="I4" s="350"/>
      <c r="J4" s="350"/>
      <c r="K4" s="350"/>
      <c r="L4" s="350"/>
      <c r="M4" s="9"/>
      <c r="N4" s="9"/>
    </row>
    <row r="5" spans="2:14" ht="14.25" customHeight="1" thickBot="1">
      <c r="B5" s="7"/>
      <c r="C5" s="7"/>
      <c r="D5" s="7"/>
      <c r="E5" s="579" t="s">
        <v>158</v>
      </c>
      <c r="F5" s="579"/>
      <c r="G5" s="579"/>
      <c r="H5" s="579"/>
      <c r="I5" s="579"/>
      <c r="J5" s="579"/>
      <c r="K5" s="579"/>
      <c r="L5" s="337"/>
      <c r="M5" s="9"/>
      <c r="N5" s="9"/>
    </row>
    <row r="6" spans="2:12" ht="12.75" customHeight="1">
      <c r="B6" s="46" t="s">
        <v>159</v>
      </c>
      <c r="C6" s="76"/>
      <c r="D6" s="76"/>
      <c r="E6" s="76"/>
      <c r="F6" s="76"/>
      <c r="G6" s="76"/>
      <c r="H6" s="76"/>
      <c r="I6" s="76"/>
      <c r="J6" s="10"/>
      <c r="K6" s="563" t="s">
        <v>319</v>
      </c>
      <c r="L6" s="10"/>
    </row>
    <row r="7" spans="2:12" ht="41.25" customHeight="1" thickBot="1">
      <c r="B7" s="296"/>
      <c r="C7" s="78" t="s">
        <v>221</v>
      </c>
      <c r="D7" s="78" t="s">
        <v>3</v>
      </c>
      <c r="E7" s="78" t="s">
        <v>65</v>
      </c>
      <c r="F7" s="78" t="s">
        <v>66</v>
      </c>
      <c r="G7" s="78" t="s">
        <v>234</v>
      </c>
      <c r="H7" s="78" t="s">
        <v>279</v>
      </c>
      <c r="I7" s="78" t="s">
        <v>304</v>
      </c>
      <c r="J7" s="64"/>
      <c r="K7" s="564"/>
      <c r="L7" s="351"/>
    </row>
    <row r="8" spans="2:13" ht="14.25" customHeight="1">
      <c r="B8" s="13"/>
      <c r="C8" s="352" t="s">
        <v>160</v>
      </c>
      <c r="D8" s="352"/>
      <c r="E8" s="352"/>
      <c r="F8" s="352"/>
      <c r="G8" s="352"/>
      <c r="H8" s="352"/>
      <c r="I8" s="352"/>
      <c r="J8" s="15"/>
      <c r="K8" s="15"/>
      <c r="L8" s="15"/>
      <c r="M8" s="353"/>
    </row>
    <row r="9" spans="2:12" ht="14.25" customHeight="1">
      <c r="B9" s="13"/>
      <c r="C9" s="354"/>
      <c r="D9" s="354"/>
      <c r="E9" s="15"/>
      <c r="F9" s="15"/>
      <c r="G9" s="15"/>
      <c r="H9" s="15"/>
      <c r="I9" s="15"/>
      <c r="J9" s="15"/>
      <c r="K9" s="15"/>
      <c r="L9" s="15"/>
    </row>
    <row r="10" spans="2:14" ht="14.25" customHeight="1">
      <c r="B10" s="19" t="s">
        <v>161</v>
      </c>
      <c r="C10" s="355">
        <v>1172</v>
      </c>
      <c r="D10" s="356">
        <v>1084</v>
      </c>
      <c r="E10" s="357">
        <v>1032</v>
      </c>
      <c r="F10" s="357">
        <v>1034</v>
      </c>
      <c r="G10" s="357">
        <v>859</v>
      </c>
      <c r="H10" s="357">
        <v>988</v>
      </c>
      <c r="I10" s="357">
        <v>993</v>
      </c>
      <c r="J10" s="357"/>
      <c r="K10" s="358">
        <f>SUM(I10-E10)/E10*100</f>
        <v>-3.77906976744186</v>
      </c>
      <c r="L10" s="359"/>
      <c r="M10" s="360"/>
      <c r="N10" s="443"/>
    </row>
    <row r="11" spans="2:13" ht="14.25" customHeight="1">
      <c r="B11" s="19"/>
      <c r="C11" s="355"/>
      <c r="D11" s="355"/>
      <c r="E11" s="357"/>
      <c r="F11" s="357"/>
      <c r="G11" s="357"/>
      <c r="H11" s="357"/>
      <c r="I11" s="357"/>
      <c r="J11" s="357"/>
      <c r="K11" s="358"/>
      <c r="L11" s="13"/>
      <c r="M11" s="360"/>
    </row>
    <row r="12" spans="2:14" ht="14.25" customHeight="1">
      <c r="B12" s="4" t="s">
        <v>162</v>
      </c>
      <c r="C12" s="361">
        <v>727</v>
      </c>
      <c r="D12" s="361">
        <v>662</v>
      </c>
      <c r="E12" s="24">
        <v>621</v>
      </c>
      <c r="F12" s="24">
        <v>614</v>
      </c>
      <c r="G12" s="24">
        <v>475</v>
      </c>
      <c r="H12" s="24">
        <v>517</v>
      </c>
      <c r="I12" s="24">
        <v>558</v>
      </c>
      <c r="J12" s="24">
        <v>0</v>
      </c>
      <c r="K12" s="358">
        <f>SUM(I12-E12)/E12*100</f>
        <v>-10.144927536231885</v>
      </c>
      <c r="L12" s="79"/>
      <c r="M12" s="360"/>
      <c r="N12" s="443"/>
    </row>
    <row r="13" spans="2:14" ht="14.25" customHeight="1">
      <c r="B13" s="4" t="s">
        <v>163</v>
      </c>
      <c r="C13" s="361">
        <v>445</v>
      </c>
      <c r="D13" s="361">
        <v>422</v>
      </c>
      <c r="E13" s="24">
        <v>411</v>
      </c>
      <c r="F13" s="24">
        <v>420</v>
      </c>
      <c r="G13" s="24">
        <v>384</v>
      </c>
      <c r="H13" s="24">
        <v>471</v>
      </c>
      <c r="I13" s="24">
        <v>435</v>
      </c>
      <c r="J13" s="24">
        <v>0</v>
      </c>
      <c r="K13" s="358">
        <f>SUM(I13-E13)/E13*100</f>
        <v>5.839416058394161</v>
      </c>
      <c r="L13" s="79"/>
      <c r="M13" s="360"/>
      <c r="N13" s="443"/>
    </row>
    <row r="14" spans="2:12" ht="14.25" customHeight="1">
      <c r="B14" s="4"/>
      <c r="C14" s="362"/>
      <c r="D14" s="362"/>
      <c r="E14" s="362"/>
      <c r="F14" s="362"/>
      <c r="G14" s="362"/>
      <c r="H14" s="362"/>
      <c r="I14" s="362"/>
      <c r="J14" s="362">
        <f>SUM(J12:J13)-J10</f>
        <v>0</v>
      </c>
      <c r="K14" s="24"/>
      <c r="L14" s="79"/>
    </row>
    <row r="15" spans="2:12" ht="14.25" customHeight="1">
      <c r="B15" s="19"/>
      <c r="C15" s="352" t="s">
        <v>165</v>
      </c>
      <c r="D15" s="352"/>
      <c r="E15" s="352"/>
      <c r="F15" s="352"/>
      <c r="G15" s="352"/>
      <c r="H15" s="352"/>
      <c r="I15" s="352"/>
      <c r="J15" s="15"/>
      <c r="K15" s="15"/>
      <c r="L15" s="15"/>
    </row>
    <row r="16" spans="2:12" ht="14.25" customHeight="1">
      <c r="B16" s="19"/>
      <c r="C16" s="363"/>
      <c r="D16" s="364"/>
      <c r="E16" s="15"/>
      <c r="F16" s="15"/>
      <c r="G16" s="15"/>
      <c r="H16" s="15"/>
      <c r="I16" s="15"/>
      <c r="J16" s="15"/>
      <c r="K16" s="15"/>
      <c r="L16" s="15"/>
    </row>
    <row r="17" spans="2:12" ht="14.25" customHeight="1">
      <c r="B17" s="4" t="s">
        <v>162</v>
      </c>
      <c r="C17" s="365">
        <v>62.03071672354948</v>
      </c>
      <c r="D17" s="365">
        <v>61.07011070110702</v>
      </c>
      <c r="E17" s="366">
        <v>60.17441860465116</v>
      </c>
      <c r="F17" s="366">
        <v>59.381044487427474</v>
      </c>
      <c r="G17" s="366">
        <v>55.29685681024446</v>
      </c>
      <c r="H17" s="366">
        <v>52.32793522267206</v>
      </c>
      <c r="I17" s="366">
        <v>56.19335347432024</v>
      </c>
      <c r="J17" s="62"/>
      <c r="K17" s="62"/>
      <c r="L17" s="62"/>
    </row>
    <row r="18" spans="2:12" ht="14.25" customHeight="1">
      <c r="B18" s="4" t="s">
        <v>163</v>
      </c>
      <c r="C18" s="365">
        <v>37.96928327645051</v>
      </c>
      <c r="D18" s="365">
        <v>38.92988929889299</v>
      </c>
      <c r="E18" s="366">
        <v>39.825581395348834</v>
      </c>
      <c r="F18" s="366">
        <v>40.61895551257253</v>
      </c>
      <c r="G18" s="366">
        <v>44.70314318975553</v>
      </c>
      <c r="H18" s="366">
        <v>47.67206477732793</v>
      </c>
      <c r="I18" s="366">
        <v>43.80664652567976</v>
      </c>
      <c r="J18" s="62"/>
      <c r="K18" s="62"/>
      <c r="L18" s="62"/>
    </row>
    <row r="19" spans="2:12" ht="14.25" customHeight="1">
      <c r="B19" s="31"/>
      <c r="C19" s="31"/>
      <c r="D19" s="31"/>
      <c r="E19" s="317"/>
      <c r="F19" s="317"/>
      <c r="G19" s="317"/>
      <c r="H19" s="317"/>
      <c r="I19" s="317"/>
      <c r="J19" s="317"/>
      <c r="K19" s="317"/>
      <c r="L19" s="317"/>
    </row>
    <row r="20" spans="2:12" ht="7.5" customHeight="1">
      <c r="B20" s="8"/>
      <c r="C20" s="8"/>
      <c r="D20" s="8"/>
      <c r="E20" s="319"/>
      <c r="F20" s="319"/>
      <c r="G20" s="319"/>
      <c r="H20" s="319"/>
      <c r="I20" s="319"/>
      <c r="J20" s="319"/>
      <c r="K20" s="319"/>
      <c r="L20" s="319"/>
    </row>
    <row r="21" spans="1:13" ht="11.25" customHeight="1">
      <c r="A21" s="179"/>
      <c r="B21" s="641" t="s">
        <v>235</v>
      </c>
      <c r="C21" s="641"/>
      <c r="D21" s="641"/>
      <c r="E21" s="641"/>
      <c r="F21" s="641"/>
      <c r="G21" s="641"/>
      <c r="H21" s="641"/>
      <c r="I21" s="641"/>
      <c r="J21" s="641"/>
      <c r="K21" s="641"/>
      <c r="L21" s="641"/>
      <c r="M21" s="42"/>
    </row>
    <row r="22" spans="1:12" ht="26.25" customHeight="1">
      <c r="A22" s="335"/>
      <c r="B22" s="565" t="s">
        <v>284</v>
      </c>
      <c r="C22" s="565"/>
      <c r="D22" s="565"/>
      <c r="E22" s="565"/>
      <c r="F22" s="565"/>
      <c r="G22" s="565"/>
      <c r="H22" s="565"/>
      <c r="I22" s="565"/>
      <c r="J22" s="565"/>
      <c r="K22" s="565"/>
      <c r="L22" s="565"/>
    </row>
    <row r="23" spans="2:12" ht="15" customHeight="1">
      <c r="B23" s="566" t="s">
        <v>166</v>
      </c>
      <c r="C23" s="566"/>
      <c r="D23" s="566"/>
      <c r="E23" s="566"/>
      <c r="F23" s="566"/>
      <c r="G23" s="566"/>
      <c r="H23" s="566"/>
      <c r="I23" s="566"/>
      <c r="J23" s="566"/>
      <c r="K23" s="566"/>
      <c r="L23" s="566"/>
    </row>
    <row r="24" spans="2:12" ht="13.5" customHeight="1">
      <c r="B24" s="137"/>
      <c r="C24" s="137"/>
      <c r="D24" s="137"/>
      <c r="E24" s="137"/>
      <c r="F24" s="137"/>
      <c r="G24" s="137"/>
      <c r="H24" s="137"/>
      <c r="I24" s="137"/>
      <c r="J24" s="137"/>
      <c r="K24" s="137"/>
      <c r="L24" s="137"/>
    </row>
    <row r="25" spans="2:12" ht="14.25" customHeight="1">
      <c r="B25" s="367" t="s">
        <v>167</v>
      </c>
      <c r="C25" s="368"/>
      <c r="D25" s="368"/>
      <c r="E25" s="368"/>
      <c r="F25" s="368"/>
      <c r="G25" s="368"/>
      <c r="H25" s="368"/>
      <c r="I25" s="368"/>
      <c r="J25" s="368"/>
      <c r="K25" s="368"/>
      <c r="L25" s="369"/>
    </row>
    <row r="26" spans="2:12" ht="24" customHeight="1">
      <c r="B26" s="638" t="s">
        <v>168</v>
      </c>
      <c r="C26" s="639"/>
      <c r="D26" s="639"/>
      <c r="E26" s="639"/>
      <c r="F26" s="639"/>
      <c r="G26" s="639"/>
      <c r="H26" s="639"/>
      <c r="I26" s="639"/>
      <c r="J26" s="639"/>
      <c r="K26" s="639"/>
      <c r="L26" s="640"/>
    </row>
    <row r="34" spans="2:7" ht="21.75" customHeight="1">
      <c r="B34" s="371"/>
      <c r="C34" s="371"/>
      <c r="D34" s="371"/>
      <c r="E34" s="371"/>
      <c r="F34" s="371"/>
      <c r="G34" s="371"/>
    </row>
  </sheetData>
  <sheetProtection/>
  <mergeCells count="7">
    <mergeCell ref="B23:L23"/>
    <mergeCell ref="B26:L26"/>
    <mergeCell ref="B21:L21"/>
    <mergeCell ref="B2:K3"/>
    <mergeCell ref="K6:K7"/>
    <mergeCell ref="E5:K5"/>
    <mergeCell ref="B22:L22"/>
  </mergeCells>
  <printOptions/>
  <pageMargins left="0.75" right="0.75" top="1" bottom="1" header="0.5" footer="0.5"/>
  <pageSetup fitToHeight="1" fitToWidth="1" horizontalDpi="600" verticalDpi="600" orientation="portrait" paperSize="9" scale="70" r:id="rId1"/>
</worksheet>
</file>

<file path=xl/worksheets/sheet15.xml><?xml version="1.0" encoding="utf-8"?>
<worksheet xmlns="http://schemas.openxmlformats.org/spreadsheetml/2006/main" xmlns:r="http://schemas.openxmlformats.org/officeDocument/2006/relationships">
  <sheetPr>
    <tabColor rgb="FFFF0000"/>
    <pageSetUpPr fitToPage="1"/>
  </sheetPr>
  <dimension ref="B1:V66"/>
  <sheetViews>
    <sheetView zoomScalePageLayoutView="0" workbookViewId="0" topLeftCell="A1">
      <selection activeCell="P30" sqref="P30"/>
    </sheetView>
  </sheetViews>
  <sheetFormatPr defaultColWidth="9.140625" defaultRowHeight="12.75"/>
  <cols>
    <col min="1" max="1" width="9.140625" style="2" customWidth="1"/>
    <col min="2" max="2" width="26.421875" style="4" customWidth="1"/>
    <col min="3" max="3" width="9.00390625" style="4" customWidth="1"/>
    <col min="4" max="4" width="8.421875" style="4" customWidth="1"/>
    <col min="5" max="9" width="9.00390625" style="4" customWidth="1"/>
    <col min="10" max="10" width="2.00390625" style="4" customWidth="1"/>
    <col min="11" max="11" width="11.57421875" style="4" customWidth="1"/>
    <col min="12" max="12" width="0.9921875" style="4" customWidth="1"/>
    <col min="13" max="13" width="9.28125" style="2" customWidth="1"/>
    <col min="14" max="16384" width="9.140625" style="2" customWidth="1"/>
  </cols>
  <sheetData>
    <row r="1" spans="2:14" ht="12.75" customHeight="1">
      <c r="B1" s="349"/>
      <c r="C1" s="349"/>
      <c r="D1" s="349"/>
      <c r="E1" s="349"/>
      <c r="F1" s="349"/>
      <c r="G1" s="349"/>
      <c r="H1" s="349"/>
      <c r="I1" s="349"/>
      <c r="J1" s="349"/>
      <c r="K1" s="349"/>
      <c r="L1" s="349"/>
      <c r="M1" s="349"/>
      <c r="N1" s="349"/>
    </row>
    <row r="2" spans="2:15" ht="20.25" customHeight="1">
      <c r="B2" s="646" t="s">
        <v>188</v>
      </c>
      <c r="C2" s="646"/>
      <c r="D2" s="646"/>
      <c r="E2" s="646"/>
      <c r="F2" s="646"/>
      <c r="G2" s="646"/>
      <c r="H2" s="646"/>
      <c r="I2" s="646"/>
      <c r="J2" s="646"/>
      <c r="K2" s="646"/>
      <c r="L2" s="6"/>
      <c r="M2" s="6"/>
      <c r="N2" s="6"/>
      <c r="O2" s="6"/>
    </row>
    <row r="3" spans="2:15" ht="15" customHeight="1">
      <c r="B3" s="295"/>
      <c r="C3" s="295"/>
      <c r="D3" s="295"/>
      <c r="E3" s="295"/>
      <c r="F3" s="295"/>
      <c r="G3" s="295"/>
      <c r="H3" s="295"/>
      <c r="I3" s="295"/>
      <c r="J3" s="295"/>
      <c r="K3" s="295"/>
      <c r="L3" s="6"/>
      <c r="M3" s="6"/>
      <c r="N3" s="6"/>
      <c r="O3" s="6"/>
    </row>
    <row r="4" spans="2:15" ht="5.25" customHeight="1" thickBot="1">
      <c r="B4" s="7"/>
      <c r="C4" s="7"/>
      <c r="D4" s="7"/>
      <c r="E4" s="337"/>
      <c r="F4" s="337"/>
      <c r="G4" s="337"/>
      <c r="H4" s="337"/>
      <c r="I4" s="337"/>
      <c r="J4" s="337"/>
      <c r="K4" s="337"/>
      <c r="L4" s="337"/>
      <c r="M4" s="9"/>
      <c r="N4" s="9"/>
      <c r="O4" s="9"/>
    </row>
    <row r="5" spans="2:12" ht="12.75" customHeight="1">
      <c r="B5" s="326"/>
      <c r="C5" s="47"/>
      <c r="D5" s="48"/>
      <c r="E5" s="76"/>
      <c r="F5" s="76"/>
      <c r="G5" s="76"/>
      <c r="H5" s="76"/>
      <c r="I5" s="76"/>
      <c r="J5" s="10"/>
      <c r="K5" s="372"/>
      <c r="L5" s="10"/>
    </row>
    <row r="6" spans="2:12" ht="41.25" customHeight="1" thickBot="1">
      <c r="B6" s="296"/>
      <c r="C6" s="373" t="s">
        <v>221</v>
      </c>
      <c r="D6" s="374" t="s">
        <v>3</v>
      </c>
      <c r="E6" s="78" t="s">
        <v>65</v>
      </c>
      <c r="F6" s="78" t="s">
        <v>66</v>
      </c>
      <c r="G6" s="78" t="s">
        <v>234</v>
      </c>
      <c r="H6" s="78" t="s">
        <v>279</v>
      </c>
      <c r="I6" s="78" t="s">
        <v>304</v>
      </c>
      <c r="J6" s="64"/>
      <c r="K6" s="299" t="s">
        <v>320</v>
      </c>
      <c r="L6" s="351"/>
    </row>
    <row r="7" spans="2:12" ht="14.25" customHeight="1">
      <c r="B7" s="13"/>
      <c r="C7" s="375" t="s">
        <v>170</v>
      </c>
      <c r="D7" s="375"/>
      <c r="E7" s="375"/>
      <c r="F7" s="375"/>
      <c r="G7" s="375"/>
      <c r="H7" s="375"/>
      <c r="I7" s="375"/>
      <c r="J7" s="15"/>
      <c r="K7" s="15"/>
      <c r="L7" s="15"/>
    </row>
    <row r="8" spans="2:12" ht="14.25" customHeight="1">
      <c r="B8" s="13"/>
      <c r="C8" s="16"/>
      <c r="D8" s="17"/>
      <c r="E8" s="15"/>
      <c r="F8" s="15"/>
      <c r="G8" s="15"/>
      <c r="H8" s="15"/>
      <c r="I8" s="15"/>
      <c r="J8" s="15"/>
      <c r="K8" s="15"/>
      <c r="L8" s="15"/>
    </row>
    <row r="9" spans="2:15" ht="14.25" customHeight="1">
      <c r="B9" s="181" t="s">
        <v>162</v>
      </c>
      <c r="C9" s="355">
        <v>1246</v>
      </c>
      <c r="D9" s="356">
        <v>1049</v>
      </c>
      <c r="E9" s="357">
        <v>1000</v>
      </c>
      <c r="F9" s="357">
        <v>985</v>
      </c>
      <c r="G9" s="357">
        <v>804</v>
      </c>
      <c r="H9" s="357">
        <v>843</v>
      </c>
      <c r="I9" s="357">
        <v>995</v>
      </c>
      <c r="J9" s="357"/>
      <c r="K9" s="358">
        <f>SUM(I9-E9)/E9*100</f>
        <v>-0.5</v>
      </c>
      <c r="L9" s="357"/>
      <c r="M9" s="62"/>
      <c r="N9" s="23"/>
      <c r="O9" s="23"/>
    </row>
    <row r="10" spans="2:15" ht="14.25" customHeight="1">
      <c r="B10" s="181"/>
      <c r="C10" s="361"/>
      <c r="D10" s="376"/>
      <c r="E10" s="357"/>
      <c r="F10" s="357"/>
      <c r="G10" s="357"/>
      <c r="H10" s="357"/>
      <c r="J10" s="357"/>
      <c r="K10" s="377"/>
      <c r="L10" s="357"/>
      <c r="M10" s="62"/>
      <c r="N10" s="23"/>
      <c r="O10" s="23"/>
    </row>
    <row r="11" spans="2:15" ht="14.25" customHeight="1">
      <c r="B11" s="2" t="s">
        <v>171</v>
      </c>
      <c r="C11" s="361">
        <v>399</v>
      </c>
      <c r="D11" s="376">
        <v>335</v>
      </c>
      <c r="E11" s="24">
        <v>270</v>
      </c>
      <c r="F11" s="24">
        <v>289</v>
      </c>
      <c r="G11" s="24">
        <v>207</v>
      </c>
      <c r="H11" s="24">
        <v>249</v>
      </c>
      <c r="I11" s="24">
        <v>247</v>
      </c>
      <c r="J11" s="24"/>
      <c r="K11" s="358">
        <f>SUM(I11-E11)/E11*100</f>
        <v>-8.518518518518519</v>
      </c>
      <c r="L11" s="24"/>
      <c r="M11" s="62"/>
      <c r="N11" s="23"/>
      <c r="O11" s="23"/>
    </row>
    <row r="12" spans="2:15" ht="14.25" customHeight="1">
      <c r="B12" s="2" t="s">
        <v>172</v>
      </c>
      <c r="C12" s="361">
        <v>415</v>
      </c>
      <c r="D12" s="376">
        <v>345</v>
      </c>
      <c r="E12" s="24">
        <v>358</v>
      </c>
      <c r="F12" s="24">
        <v>327</v>
      </c>
      <c r="G12" s="24">
        <v>271</v>
      </c>
      <c r="H12" s="24">
        <v>292</v>
      </c>
      <c r="I12" s="24">
        <v>333</v>
      </c>
      <c r="J12" s="24"/>
      <c r="K12" s="358">
        <f>SUM(I12-E12)/E12*100</f>
        <v>-6.983240223463687</v>
      </c>
      <c r="L12" s="24"/>
      <c r="M12" s="62"/>
      <c r="N12" s="23"/>
      <c r="O12" s="23"/>
    </row>
    <row r="13" spans="2:15" ht="14.25" customHeight="1">
      <c r="B13" s="2" t="s">
        <v>173</v>
      </c>
      <c r="C13" s="361">
        <v>132</v>
      </c>
      <c r="D13" s="376">
        <v>57</v>
      </c>
      <c r="E13" s="24">
        <v>97</v>
      </c>
      <c r="F13" s="24">
        <v>125</v>
      </c>
      <c r="G13" s="24">
        <v>109</v>
      </c>
      <c r="H13" s="24">
        <v>99</v>
      </c>
      <c r="I13" s="24">
        <v>116</v>
      </c>
      <c r="J13" s="24"/>
      <c r="K13" s="358">
        <f>SUM(I13-E13)/E13*100</f>
        <v>19.587628865979383</v>
      </c>
      <c r="L13" s="24"/>
      <c r="M13" s="62"/>
      <c r="N13" s="23"/>
      <c r="O13" s="23"/>
    </row>
    <row r="14" spans="2:15" ht="14.25" customHeight="1">
      <c r="B14" s="2" t="s">
        <v>174</v>
      </c>
      <c r="C14" s="361">
        <v>69</v>
      </c>
      <c r="D14" s="376">
        <v>49</v>
      </c>
      <c r="E14" s="24">
        <v>59</v>
      </c>
      <c r="F14" s="24">
        <v>37</v>
      </c>
      <c r="G14" s="24">
        <v>46</v>
      </c>
      <c r="H14" s="24">
        <v>40</v>
      </c>
      <c r="I14" s="24">
        <v>59</v>
      </c>
      <c r="J14" s="24"/>
      <c r="K14" s="358">
        <f>SUM(I14-E14)/E14*100</f>
        <v>0</v>
      </c>
      <c r="L14" s="24"/>
      <c r="M14" s="62"/>
      <c r="N14" s="23"/>
      <c r="O14" s="23"/>
    </row>
    <row r="15" spans="2:15" ht="14.25" customHeight="1">
      <c r="B15" s="2" t="s">
        <v>175</v>
      </c>
      <c r="C15" s="361">
        <v>103</v>
      </c>
      <c r="D15" s="376">
        <v>37</v>
      </c>
      <c r="E15" s="24">
        <v>91</v>
      </c>
      <c r="F15" s="24">
        <v>95</v>
      </c>
      <c r="G15" s="24">
        <v>66</v>
      </c>
      <c r="H15" s="24">
        <v>88</v>
      </c>
      <c r="I15" s="24">
        <v>86</v>
      </c>
      <c r="J15" s="24"/>
      <c r="K15" s="358">
        <f>SUM(I15-E15)/E15*100</f>
        <v>-5.4945054945054945</v>
      </c>
      <c r="L15" s="24"/>
      <c r="M15" s="62"/>
      <c r="N15" s="23"/>
      <c r="O15" s="23"/>
    </row>
    <row r="16" spans="2:15" ht="14.25" customHeight="1">
      <c r="B16" s="2" t="s">
        <v>176</v>
      </c>
      <c r="C16" s="361">
        <v>38</v>
      </c>
      <c r="D16" s="376">
        <v>95</v>
      </c>
      <c r="E16" s="24">
        <v>31</v>
      </c>
      <c r="F16" s="24">
        <v>37</v>
      </c>
      <c r="G16" s="24">
        <v>29</v>
      </c>
      <c r="H16" s="24">
        <v>32</v>
      </c>
      <c r="I16" s="24">
        <v>33</v>
      </c>
      <c r="J16" s="24"/>
      <c r="K16" s="358" t="s">
        <v>46</v>
      </c>
      <c r="L16" s="24"/>
      <c r="M16" s="62"/>
      <c r="N16" s="23"/>
      <c r="O16" s="23"/>
    </row>
    <row r="17" spans="2:15" ht="14.25" customHeight="1">
      <c r="B17" s="2" t="s">
        <v>177</v>
      </c>
      <c r="C17" s="361">
        <v>51</v>
      </c>
      <c r="D17" s="376">
        <v>93</v>
      </c>
      <c r="E17" s="24">
        <v>44</v>
      </c>
      <c r="F17" s="24">
        <v>43</v>
      </c>
      <c r="G17" s="24">
        <v>34</v>
      </c>
      <c r="H17" s="24">
        <v>20</v>
      </c>
      <c r="I17" s="24">
        <v>35</v>
      </c>
      <c r="J17" s="24"/>
      <c r="K17" s="358" t="s">
        <v>46</v>
      </c>
      <c r="L17" s="24"/>
      <c r="M17" s="62"/>
      <c r="N17" s="23"/>
      <c r="O17" s="23"/>
    </row>
    <row r="18" spans="2:15" ht="14.25" customHeight="1">
      <c r="B18" s="2" t="s">
        <v>178</v>
      </c>
      <c r="C18" s="361">
        <v>11</v>
      </c>
      <c r="D18" s="376">
        <v>16</v>
      </c>
      <c r="E18" s="24">
        <v>20</v>
      </c>
      <c r="F18" s="24">
        <v>9</v>
      </c>
      <c r="G18" s="24">
        <v>11</v>
      </c>
      <c r="H18" s="24">
        <v>11</v>
      </c>
      <c r="I18" s="24">
        <v>20</v>
      </c>
      <c r="J18" s="24"/>
      <c r="K18" s="358" t="s">
        <v>46</v>
      </c>
      <c r="L18" s="24"/>
      <c r="M18" s="62"/>
      <c r="N18" s="23"/>
      <c r="O18" s="23"/>
    </row>
    <row r="19" spans="2:15" ht="14.25" customHeight="1">
      <c r="B19" s="2" t="s">
        <v>179</v>
      </c>
      <c r="C19" s="361">
        <v>7</v>
      </c>
      <c r="D19" s="376">
        <v>4</v>
      </c>
      <c r="E19" s="24">
        <v>5</v>
      </c>
      <c r="F19" s="24">
        <v>5</v>
      </c>
      <c r="G19" s="24">
        <v>4</v>
      </c>
      <c r="H19" s="24">
        <v>0</v>
      </c>
      <c r="I19" s="24">
        <v>11</v>
      </c>
      <c r="J19" s="24"/>
      <c r="K19" s="358" t="s">
        <v>46</v>
      </c>
      <c r="L19" s="24"/>
      <c r="M19" s="62"/>
      <c r="N19" s="23"/>
      <c r="O19" s="23"/>
    </row>
    <row r="20" spans="2:15" ht="14.25" customHeight="1">
      <c r="B20" s="2" t="s">
        <v>180</v>
      </c>
      <c r="C20" s="361">
        <v>7</v>
      </c>
      <c r="D20" s="376">
        <v>4</v>
      </c>
      <c r="E20" s="24">
        <v>2</v>
      </c>
      <c r="F20" s="24">
        <v>5</v>
      </c>
      <c r="G20" s="24">
        <v>5</v>
      </c>
      <c r="H20" s="24">
        <v>2</v>
      </c>
      <c r="I20" s="24">
        <v>4</v>
      </c>
      <c r="J20" s="24"/>
      <c r="K20" s="358" t="s">
        <v>46</v>
      </c>
      <c r="L20" s="24"/>
      <c r="M20" s="62"/>
      <c r="N20" s="23"/>
      <c r="O20" s="23"/>
    </row>
    <row r="21" spans="2:15" ht="14.25" customHeight="1">
      <c r="B21" s="2" t="s">
        <v>181</v>
      </c>
      <c r="C21" s="361">
        <v>8</v>
      </c>
      <c r="D21" s="376">
        <v>10</v>
      </c>
      <c r="E21" s="24">
        <v>20</v>
      </c>
      <c r="F21" s="24">
        <v>11</v>
      </c>
      <c r="G21" s="24">
        <v>10</v>
      </c>
      <c r="H21" s="24">
        <v>7</v>
      </c>
      <c r="I21" s="24">
        <v>14</v>
      </c>
      <c r="J21" s="24"/>
      <c r="K21" s="358" t="s">
        <v>46</v>
      </c>
      <c r="L21" s="24"/>
      <c r="M21" s="62"/>
      <c r="N21" s="23"/>
      <c r="O21" s="23"/>
    </row>
    <row r="22" spans="2:15" ht="14.25" customHeight="1">
      <c r="B22" s="2" t="s">
        <v>182</v>
      </c>
      <c r="C22" s="361">
        <v>6</v>
      </c>
      <c r="D22" s="376">
        <v>4</v>
      </c>
      <c r="E22" s="24">
        <v>3</v>
      </c>
      <c r="F22" s="24">
        <v>2</v>
      </c>
      <c r="G22" s="24">
        <v>12</v>
      </c>
      <c r="H22" s="24">
        <v>3</v>
      </c>
      <c r="I22" s="24">
        <v>37</v>
      </c>
      <c r="J22" s="24"/>
      <c r="K22" s="358" t="s">
        <v>46</v>
      </c>
      <c r="L22" s="24"/>
      <c r="M22" s="62"/>
      <c r="N22" s="23"/>
      <c r="O22" s="23"/>
    </row>
    <row r="23" spans="2:15" ht="14.25" customHeight="1">
      <c r="B23" s="2"/>
      <c r="C23" s="378"/>
      <c r="D23" s="378"/>
      <c r="E23" s="27"/>
      <c r="F23" s="27"/>
      <c r="G23" s="27"/>
      <c r="H23" s="27"/>
      <c r="I23" s="27"/>
      <c r="J23" s="24"/>
      <c r="K23" s="24"/>
      <c r="L23" s="24"/>
      <c r="N23" s="23"/>
      <c r="O23" s="23"/>
    </row>
    <row r="24" spans="2:15" ht="14.25" customHeight="1">
      <c r="B24" s="19"/>
      <c r="C24" s="352" t="s">
        <v>183</v>
      </c>
      <c r="D24" s="352"/>
      <c r="E24" s="352"/>
      <c r="F24" s="352"/>
      <c r="G24" s="352"/>
      <c r="H24" s="352"/>
      <c r="I24" s="352"/>
      <c r="J24" s="15"/>
      <c r="K24" s="15"/>
      <c r="L24" s="15"/>
      <c r="N24" s="23"/>
      <c r="O24" s="23"/>
    </row>
    <row r="25" spans="2:15" ht="14.25" customHeight="1">
      <c r="B25" s="19"/>
      <c r="C25" s="379"/>
      <c r="D25" s="364"/>
      <c r="E25" s="15"/>
      <c r="F25" s="15"/>
      <c r="G25" s="15"/>
      <c r="H25" s="15"/>
      <c r="I25" s="15"/>
      <c r="J25" s="15"/>
      <c r="K25" s="15"/>
      <c r="L25" s="15"/>
      <c r="N25" s="23"/>
      <c r="O25" s="23"/>
    </row>
    <row r="26" spans="2:22" ht="14.25" customHeight="1">
      <c r="B26" s="182" t="s">
        <v>184</v>
      </c>
      <c r="C26" s="380">
        <v>32.02247191011236</v>
      </c>
      <c r="D26" s="381">
        <v>31.935176358436607</v>
      </c>
      <c r="E26" s="29">
        <v>27</v>
      </c>
      <c r="F26" s="29">
        <v>29.340101522842637</v>
      </c>
      <c r="G26" s="29">
        <v>25.74626865671642</v>
      </c>
      <c r="H26" s="29">
        <v>29.537366548042705</v>
      </c>
      <c r="I26" s="29">
        <v>24.824120603015075</v>
      </c>
      <c r="J26" s="62"/>
      <c r="K26" s="62"/>
      <c r="L26" s="62"/>
      <c r="M26" s="62"/>
      <c r="N26" s="62"/>
      <c r="O26" s="62"/>
      <c r="P26" s="62"/>
      <c r="Q26" s="62"/>
      <c r="R26" s="62"/>
      <c r="S26" s="62"/>
      <c r="T26" s="62"/>
      <c r="U26" s="62"/>
      <c r="V26" s="62"/>
    </row>
    <row r="27" spans="2:19" ht="14.25" customHeight="1">
      <c r="B27" s="182" t="s">
        <v>185</v>
      </c>
      <c r="C27" s="380">
        <v>33.30658105939005</v>
      </c>
      <c r="D27" s="381">
        <v>32.8884652049571</v>
      </c>
      <c r="E27" s="29">
        <v>35.8</v>
      </c>
      <c r="F27" s="29">
        <v>33.19796954314721</v>
      </c>
      <c r="G27" s="29">
        <v>33.70646766169154</v>
      </c>
      <c r="H27" s="29">
        <v>34.63819691577699</v>
      </c>
      <c r="I27" s="29">
        <v>33.46733668341709</v>
      </c>
      <c r="J27" s="62"/>
      <c r="K27" s="62"/>
      <c r="L27" s="62"/>
      <c r="M27" s="62"/>
      <c r="N27" s="62"/>
      <c r="O27" s="62"/>
      <c r="P27" s="62"/>
      <c r="Q27" s="62"/>
      <c r="R27" s="62"/>
      <c r="S27" s="62"/>
    </row>
    <row r="28" spans="2:19" ht="14.25" customHeight="1">
      <c r="B28" s="2" t="s">
        <v>236</v>
      </c>
      <c r="C28" s="380">
        <v>10.593900481540931</v>
      </c>
      <c r="D28" s="381">
        <v>5.4337464251668255</v>
      </c>
      <c r="E28" s="29">
        <v>9.7</v>
      </c>
      <c r="F28" s="29">
        <v>12.690355329949238</v>
      </c>
      <c r="G28" s="29">
        <v>13.557213930348258</v>
      </c>
      <c r="H28" s="29">
        <v>11.743772241992882</v>
      </c>
      <c r="I28" s="29">
        <v>11.658291457286433</v>
      </c>
      <c r="J28" s="62"/>
      <c r="K28" s="62"/>
      <c r="L28" s="62"/>
      <c r="M28" s="62"/>
      <c r="N28" s="62"/>
      <c r="O28" s="62"/>
      <c r="P28" s="62"/>
      <c r="Q28" s="62"/>
      <c r="R28" s="62"/>
      <c r="S28" s="62"/>
    </row>
    <row r="29" spans="2:19" ht="14.25" customHeight="1">
      <c r="B29" s="182" t="s">
        <v>186</v>
      </c>
      <c r="C29" s="380">
        <v>24.077046548956663</v>
      </c>
      <c r="D29" s="381">
        <v>29.74261201143947</v>
      </c>
      <c r="E29" s="29">
        <v>27.5</v>
      </c>
      <c r="F29" s="29">
        <v>24.771573604060915</v>
      </c>
      <c r="G29" s="29">
        <v>26.990049751243784</v>
      </c>
      <c r="H29" s="29">
        <v>24</v>
      </c>
      <c r="I29" s="29">
        <v>30</v>
      </c>
      <c r="J29" s="62"/>
      <c r="K29" s="62"/>
      <c r="L29" s="62"/>
      <c r="M29" s="62"/>
      <c r="N29" s="62"/>
      <c r="O29" s="62"/>
      <c r="P29" s="62"/>
      <c r="Q29" s="62"/>
      <c r="R29" s="62"/>
      <c r="S29" s="62"/>
    </row>
    <row r="30" spans="2:15" ht="14.25" customHeight="1">
      <c r="B30" s="31"/>
      <c r="H30" s="317"/>
      <c r="I30" s="317"/>
      <c r="J30" s="317"/>
      <c r="K30" s="317"/>
      <c r="L30" s="317"/>
      <c r="N30" s="23"/>
      <c r="O30" s="23"/>
    </row>
    <row r="31" spans="2:15" ht="14.25" customHeight="1">
      <c r="B31" s="13"/>
      <c r="C31" s="382" t="s">
        <v>170</v>
      </c>
      <c r="D31" s="382"/>
      <c r="E31" s="382"/>
      <c r="F31" s="382"/>
      <c r="G31" s="382"/>
      <c r="H31" s="382"/>
      <c r="I31" s="382"/>
      <c r="J31" s="15"/>
      <c r="K31" s="15"/>
      <c r="L31" s="15"/>
      <c r="N31" s="23"/>
      <c r="O31" s="23"/>
    </row>
    <row r="32" spans="2:15" ht="14.25" customHeight="1">
      <c r="B32" s="13"/>
      <c r="C32" s="16"/>
      <c r="D32" s="17"/>
      <c r="E32" s="15"/>
      <c r="F32" s="15"/>
      <c r="G32" s="15"/>
      <c r="H32" s="15"/>
      <c r="I32" s="15"/>
      <c r="J32" s="15"/>
      <c r="K32" s="15"/>
      <c r="L32" s="15"/>
      <c r="M32" s="40"/>
      <c r="N32" s="23"/>
      <c r="O32" s="23"/>
    </row>
    <row r="33" spans="2:15" ht="14.25" customHeight="1">
      <c r="B33" s="181" t="s">
        <v>163</v>
      </c>
      <c r="C33" s="355">
        <v>770</v>
      </c>
      <c r="D33" s="356">
        <v>767</v>
      </c>
      <c r="E33" s="357">
        <v>679</v>
      </c>
      <c r="F33" s="357">
        <v>658</v>
      </c>
      <c r="G33" s="357">
        <v>590</v>
      </c>
      <c r="H33" s="357">
        <v>876</v>
      </c>
      <c r="I33" s="357">
        <v>803</v>
      </c>
      <c r="J33" s="357"/>
      <c r="K33" s="358">
        <f>SUM(I33-E33)/E33*100</f>
        <v>18.262150220913107</v>
      </c>
      <c r="L33" s="357"/>
      <c r="M33" s="62"/>
      <c r="N33" s="23"/>
      <c r="O33" s="23"/>
    </row>
    <row r="34" spans="2:15" ht="14.25" customHeight="1">
      <c r="B34" s="181"/>
      <c r="C34" s="361"/>
      <c r="D34" s="376"/>
      <c r="E34" s="357"/>
      <c r="F34" s="357"/>
      <c r="G34" s="357"/>
      <c r="H34" s="357"/>
      <c r="J34" s="357"/>
      <c r="K34" s="377"/>
      <c r="L34" s="24"/>
      <c r="M34" s="40"/>
      <c r="N34" s="23"/>
      <c r="O34" s="23"/>
    </row>
    <row r="35" spans="2:15" ht="14.25" customHeight="1">
      <c r="B35" s="2" t="s">
        <v>187</v>
      </c>
      <c r="C35" s="173">
        <v>205</v>
      </c>
      <c r="D35" s="82">
        <v>193</v>
      </c>
      <c r="E35" s="4">
        <v>160</v>
      </c>
      <c r="F35" s="4">
        <v>168</v>
      </c>
      <c r="G35" s="4">
        <v>147</v>
      </c>
      <c r="H35" s="4">
        <v>225</v>
      </c>
      <c r="I35" s="4">
        <v>182</v>
      </c>
      <c r="J35" s="2"/>
      <c r="K35" s="358">
        <f>SUM(I35-E35)/E35*100</f>
        <v>13.750000000000002</v>
      </c>
      <c r="L35" s="24"/>
      <c r="M35" s="62"/>
      <c r="N35" s="23"/>
      <c r="O35" s="23"/>
    </row>
    <row r="36" spans="2:15" ht="14.25" customHeight="1">
      <c r="B36" s="2" t="s">
        <v>172</v>
      </c>
      <c r="C36" s="173">
        <v>269</v>
      </c>
      <c r="D36" s="82">
        <v>274</v>
      </c>
      <c r="E36" s="4">
        <v>250</v>
      </c>
      <c r="F36" s="4">
        <v>236</v>
      </c>
      <c r="G36" s="4">
        <v>208</v>
      </c>
      <c r="H36" s="4">
        <v>314</v>
      </c>
      <c r="I36" s="4">
        <v>297</v>
      </c>
      <c r="J36" s="2"/>
      <c r="K36" s="358">
        <f>SUM(I36-E36)/E36*100</f>
        <v>18.8</v>
      </c>
      <c r="L36" s="24"/>
      <c r="M36" s="62"/>
      <c r="N36" s="23"/>
      <c r="O36" s="23"/>
    </row>
    <row r="37" spans="2:15" ht="14.25" customHeight="1">
      <c r="B37" s="2" t="s">
        <v>173</v>
      </c>
      <c r="C37" s="173">
        <v>89</v>
      </c>
      <c r="D37" s="82">
        <v>75</v>
      </c>
      <c r="E37" s="4">
        <v>75</v>
      </c>
      <c r="F37" s="4">
        <v>78</v>
      </c>
      <c r="G37" s="4">
        <v>78</v>
      </c>
      <c r="H37" s="4">
        <v>90</v>
      </c>
      <c r="I37" s="4">
        <v>95</v>
      </c>
      <c r="J37" s="2"/>
      <c r="K37" s="358">
        <f>SUM(I37-E37)/E37*100</f>
        <v>26.666666666666668</v>
      </c>
      <c r="L37" s="24"/>
      <c r="M37" s="62"/>
      <c r="N37" s="23"/>
      <c r="O37" s="23"/>
    </row>
    <row r="38" spans="2:15" ht="14.25" customHeight="1">
      <c r="B38" s="2" t="s">
        <v>174</v>
      </c>
      <c r="C38" s="173">
        <v>61</v>
      </c>
      <c r="D38" s="82">
        <v>57</v>
      </c>
      <c r="E38" s="4">
        <v>61</v>
      </c>
      <c r="F38" s="4">
        <v>50</v>
      </c>
      <c r="G38" s="4">
        <v>47</v>
      </c>
      <c r="H38" s="4">
        <v>84</v>
      </c>
      <c r="I38" s="4">
        <v>73</v>
      </c>
      <c r="J38" s="2"/>
      <c r="K38" s="358">
        <f>SUM(I38-E38)/E38*100</f>
        <v>19.672131147540984</v>
      </c>
      <c r="L38" s="24"/>
      <c r="M38" s="62"/>
      <c r="N38" s="23"/>
      <c r="O38" s="23"/>
    </row>
    <row r="39" spans="2:15" ht="14.25" customHeight="1">
      <c r="B39" s="2" t="s">
        <v>175</v>
      </c>
      <c r="C39" s="173">
        <v>73</v>
      </c>
      <c r="D39" s="82">
        <v>78</v>
      </c>
      <c r="E39" s="4">
        <v>65</v>
      </c>
      <c r="F39" s="4">
        <v>48</v>
      </c>
      <c r="G39" s="4">
        <v>51</v>
      </c>
      <c r="H39" s="4">
        <v>76</v>
      </c>
      <c r="I39" s="4">
        <v>59</v>
      </c>
      <c r="J39" s="2"/>
      <c r="K39" s="358">
        <f>SUM(I39-E39)/E39*100</f>
        <v>-9.230769230769232</v>
      </c>
      <c r="L39" s="24"/>
      <c r="M39" s="62"/>
      <c r="N39" s="23"/>
      <c r="O39" s="23"/>
    </row>
    <row r="40" spans="2:15" ht="14.25" customHeight="1">
      <c r="B40" s="2" t="s">
        <v>176</v>
      </c>
      <c r="C40" s="173">
        <v>21</v>
      </c>
      <c r="D40" s="82">
        <v>26</v>
      </c>
      <c r="E40" s="4">
        <v>23</v>
      </c>
      <c r="F40" s="4">
        <v>29</v>
      </c>
      <c r="G40" s="4">
        <v>19</v>
      </c>
      <c r="H40" s="4">
        <v>16</v>
      </c>
      <c r="I40" s="4">
        <v>24</v>
      </c>
      <c r="J40" s="2"/>
      <c r="K40" s="358" t="s">
        <v>46</v>
      </c>
      <c r="L40" s="24"/>
      <c r="M40" s="62"/>
      <c r="N40" s="23"/>
      <c r="O40" s="23"/>
    </row>
    <row r="41" spans="2:15" ht="14.25" customHeight="1">
      <c r="B41" s="2" t="s">
        <v>177</v>
      </c>
      <c r="C41" s="173">
        <v>25</v>
      </c>
      <c r="D41" s="82">
        <v>35</v>
      </c>
      <c r="E41" s="4">
        <v>23</v>
      </c>
      <c r="F41" s="4">
        <v>27</v>
      </c>
      <c r="G41" s="4">
        <v>19</v>
      </c>
      <c r="H41" s="4">
        <v>45</v>
      </c>
      <c r="I41" s="4">
        <v>36</v>
      </c>
      <c r="J41" s="2"/>
      <c r="K41" s="358" t="s">
        <v>46</v>
      </c>
      <c r="L41" s="24"/>
      <c r="M41" s="62"/>
      <c r="N41" s="23"/>
      <c r="O41" s="23"/>
    </row>
    <row r="42" spans="2:15" ht="14.25" customHeight="1">
      <c r="B42" s="2" t="s">
        <v>178</v>
      </c>
      <c r="C42" s="173">
        <v>3</v>
      </c>
      <c r="D42" s="82">
        <v>2</v>
      </c>
      <c r="E42" s="4">
        <v>9</v>
      </c>
      <c r="F42" s="4">
        <v>2</v>
      </c>
      <c r="G42" s="4">
        <v>3</v>
      </c>
      <c r="H42" s="4">
        <v>3</v>
      </c>
      <c r="I42" s="4">
        <v>6</v>
      </c>
      <c r="J42" s="2"/>
      <c r="K42" s="358" t="s">
        <v>46</v>
      </c>
      <c r="L42" s="24"/>
      <c r="M42" s="62"/>
      <c r="N42" s="23"/>
      <c r="O42" s="23"/>
    </row>
    <row r="43" spans="2:15" ht="14.25" customHeight="1">
      <c r="B43" s="2" t="s">
        <v>179</v>
      </c>
      <c r="C43" s="173">
        <v>2</v>
      </c>
      <c r="D43" s="82">
        <v>3</v>
      </c>
      <c r="E43" s="4">
        <v>4</v>
      </c>
      <c r="F43" s="4">
        <v>4</v>
      </c>
      <c r="G43" s="4">
        <v>3</v>
      </c>
      <c r="H43" s="4">
        <v>8</v>
      </c>
      <c r="I43" s="4">
        <v>6</v>
      </c>
      <c r="J43" s="2"/>
      <c r="K43" s="358" t="s">
        <v>46</v>
      </c>
      <c r="L43" s="24"/>
      <c r="M43" s="62"/>
      <c r="N43" s="23"/>
      <c r="O43" s="23"/>
    </row>
    <row r="44" spans="2:15" ht="14.25" customHeight="1">
      <c r="B44" s="2" t="s">
        <v>180</v>
      </c>
      <c r="C44" s="173">
        <v>12</v>
      </c>
      <c r="D44" s="82">
        <v>16</v>
      </c>
      <c r="E44" s="4">
        <v>3</v>
      </c>
      <c r="F44" s="4">
        <v>2</v>
      </c>
      <c r="G44" s="4">
        <v>4</v>
      </c>
      <c r="H44" s="4">
        <v>4</v>
      </c>
      <c r="I44" s="4">
        <v>2</v>
      </c>
      <c r="J44" s="2"/>
      <c r="K44" s="358" t="s">
        <v>46</v>
      </c>
      <c r="L44" s="24"/>
      <c r="M44" s="62"/>
      <c r="N44" s="23"/>
      <c r="O44" s="23"/>
    </row>
    <row r="45" spans="2:15" ht="14.25" customHeight="1">
      <c r="B45" s="2" t="s">
        <v>181</v>
      </c>
      <c r="C45" s="173">
        <v>5</v>
      </c>
      <c r="D45" s="82">
        <v>2</v>
      </c>
      <c r="E45" s="4">
        <v>3</v>
      </c>
      <c r="F45" s="4">
        <v>10</v>
      </c>
      <c r="G45" s="4">
        <v>3</v>
      </c>
      <c r="H45" s="4">
        <v>7</v>
      </c>
      <c r="I45" s="4">
        <v>8</v>
      </c>
      <c r="J45" s="2"/>
      <c r="K45" s="358" t="s">
        <v>46</v>
      </c>
      <c r="L45" s="24"/>
      <c r="M45" s="62"/>
      <c r="N45" s="23"/>
      <c r="O45" s="23"/>
    </row>
    <row r="46" spans="2:15" ht="14.25" customHeight="1">
      <c r="B46" s="2" t="s">
        <v>182</v>
      </c>
      <c r="C46" s="173">
        <v>5</v>
      </c>
      <c r="D46" s="82">
        <v>6</v>
      </c>
      <c r="E46" s="4">
        <v>3</v>
      </c>
      <c r="F46" s="4">
        <v>4</v>
      </c>
      <c r="G46" s="4">
        <v>8</v>
      </c>
      <c r="H46" s="4">
        <v>4</v>
      </c>
      <c r="I46" s="4">
        <v>15</v>
      </c>
      <c r="J46" s="2"/>
      <c r="K46" s="358" t="s">
        <v>46</v>
      </c>
      <c r="L46" s="24"/>
      <c r="M46" s="62"/>
      <c r="O46" s="23"/>
    </row>
    <row r="47" spans="2:15" ht="14.25" customHeight="1">
      <c r="B47" s="2"/>
      <c r="J47" s="2"/>
      <c r="K47" s="358"/>
      <c r="L47" s="24"/>
      <c r="O47" s="23"/>
    </row>
    <row r="48" spans="3:15" ht="14.25" customHeight="1">
      <c r="C48" s="352" t="s">
        <v>183</v>
      </c>
      <c r="D48" s="352"/>
      <c r="E48" s="352"/>
      <c r="F48" s="352"/>
      <c r="G48" s="352"/>
      <c r="H48" s="352"/>
      <c r="I48" s="352"/>
      <c r="J48" s="15"/>
      <c r="K48" s="15"/>
      <c r="L48" s="15"/>
      <c r="O48" s="23"/>
    </row>
    <row r="49" spans="2:18" ht="14.25" customHeight="1">
      <c r="B49" s="19"/>
      <c r="C49" s="379"/>
      <c r="D49" s="364"/>
      <c r="E49" s="15"/>
      <c r="F49" s="15"/>
      <c r="G49" s="15"/>
      <c r="H49" s="15"/>
      <c r="I49" s="15"/>
      <c r="J49" s="15"/>
      <c r="K49" s="15"/>
      <c r="L49" s="15"/>
      <c r="M49" s="62"/>
      <c r="N49" s="62"/>
      <c r="O49" s="62"/>
      <c r="P49" s="62"/>
      <c r="Q49" s="62"/>
      <c r="R49" s="62"/>
    </row>
    <row r="50" spans="2:18" ht="14.25" customHeight="1">
      <c r="B50" s="182" t="s">
        <v>184</v>
      </c>
      <c r="C50" s="380">
        <v>26.623376623376622</v>
      </c>
      <c r="D50" s="381">
        <v>25.16297262059974</v>
      </c>
      <c r="E50" s="29">
        <v>23.5640648011782</v>
      </c>
      <c r="F50" s="29">
        <v>25.53191489361702</v>
      </c>
      <c r="G50" s="29">
        <v>24.91525423728814</v>
      </c>
      <c r="H50" s="29">
        <v>25.684931506849317</v>
      </c>
      <c r="I50" s="29">
        <v>22.66500622665006</v>
      </c>
      <c r="J50" s="62"/>
      <c r="K50" s="62"/>
      <c r="L50" s="62"/>
      <c r="M50" s="62"/>
      <c r="N50" s="62"/>
      <c r="O50" s="62"/>
      <c r="P50" s="62"/>
      <c r="Q50" s="62"/>
      <c r="R50" s="62"/>
    </row>
    <row r="51" spans="2:18" ht="14.25" customHeight="1">
      <c r="B51" s="182" t="s">
        <v>185</v>
      </c>
      <c r="C51" s="380">
        <v>34.935064935064936</v>
      </c>
      <c r="D51" s="381">
        <v>35.72359843546285</v>
      </c>
      <c r="E51" s="29">
        <v>36.81885125184095</v>
      </c>
      <c r="F51" s="29">
        <v>35.86626139817629</v>
      </c>
      <c r="G51" s="29">
        <v>35.25423728813559</v>
      </c>
      <c r="H51" s="29">
        <v>35.84474885844749</v>
      </c>
      <c r="I51" s="29">
        <v>36.986301369863014</v>
      </c>
      <c r="J51" s="62"/>
      <c r="K51" s="62"/>
      <c r="L51" s="62"/>
      <c r="M51" s="62"/>
      <c r="N51" s="62"/>
      <c r="O51" s="62"/>
      <c r="P51" s="62"/>
      <c r="Q51" s="62"/>
      <c r="R51" s="62"/>
    </row>
    <row r="52" spans="2:15" ht="14.25" customHeight="1">
      <c r="B52" s="2" t="s">
        <v>236</v>
      </c>
      <c r="C52" s="380">
        <v>11.558441558441558</v>
      </c>
      <c r="D52" s="381">
        <v>9.778357235984354</v>
      </c>
      <c r="E52" s="29">
        <v>11.045655375552283</v>
      </c>
      <c r="F52" s="29">
        <v>11.854103343465045</v>
      </c>
      <c r="G52" s="29">
        <v>13.220338983050848</v>
      </c>
      <c r="H52" s="29">
        <v>10.273972602739725</v>
      </c>
      <c r="I52" s="29">
        <v>11.83063511830635</v>
      </c>
      <c r="J52" s="62"/>
      <c r="K52" s="62"/>
      <c r="L52" s="62"/>
      <c r="M52" s="4"/>
      <c r="O52" s="23"/>
    </row>
    <row r="53" spans="2:15" ht="12.75">
      <c r="B53" s="182" t="s">
        <v>186</v>
      </c>
      <c r="C53" s="380">
        <v>26.88311688311688</v>
      </c>
      <c r="D53" s="381">
        <v>29.335071707953063</v>
      </c>
      <c r="E53" s="29">
        <v>28.57142857142857</v>
      </c>
      <c r="F53" s="29">
        <v>26.74772036474164</v>
      </c>
      <c r="G53" s="29">
        <v>26.610169491525426</v>
      </c>
      <c r="H53" s="29">
        <v>28.19634703196347</v>
      </c>
      <c r="I53" s="29">
        <v>29</v>
      </c>
      <c r="J53" s="62"/>
      <c r="K53" s="62"/>
      <c r="L53" s="62"/>
      <c r="M53" s="4"/>
      <c r="O53" s="23"/>
    </row>
    <row r="54" spans="2:15" ht="12.75">
      <c r="B54" s="383"/>
      <c r="C54" s="383"/>
      <c r="D54" s="383"/>
      <c r="E54" s="317"/>
      <c r="F54" s="317"/>
      <c r="G54" s="317"/>
      <c r="H54" s="317"/>
      <c r="I54" s="317"/>
      <c r="J54" s="317"/>
      <c r="K54" s="317"/>
      <c r="L54" s="317"/>
      <c r="O54" s="23"/>
    </row>
    <row r="55" spans="2:15" ht="12.75" customHeight="1">
      <c r="B55" s="384"/>
      <c r="C55" s="384"/>
      <c r="D55" s="384"/>
      <c r="E55" s="319"/>
      <c r="F55" s="319"/>
      <c r="G55" s="319"/>
      <c r="H55" s="319"/>
      <c r="I55" s="319"/>
      <c r="J55" s="319"/>
      <c r="K55" s="319"/>
      <c r="L55" s="319"/>
      <c r="M55" s="130"/>
      <c r="O55" s="23"/>
    </row>
    <row r="56" spans="2:14" s="239" customFormat="1" ht="12.75">
      <c r="B56" s="244" t="s">
        <v>235</v>
      </c>
      <c r="C56" s="244"/>
      <c r="D56" s="244"/>
      <c r="E56" s="244"/>
      <c r="F56" s="244"/>
      <c r="G56" s="244"/>
      <c r="H56" s="244"/>
      <c r="I56" s="244"/>
      <c r="J56" s="244"/>
      <c r="K56" s="244"/>
      <c r="L56" s="244"/>
      <c r="N56" s="246"/>
    </row>
    <row r="57" spans="2:13" s="239" customFormat="1" ht="26.25" customHeight="1">
      <c r="B57" s="572" t="s">
        <v>284</v>
      </c>
      <c r="C57" s="572"/>
      <c r="D57" s="572"/>
      <c r="E57" s="572"/>
      <c r="F57" s="572"/>
      <c r="G57" s="572"/>
      <c r="H57" s="572"/>
      <c r="I57" s="572"/>
      <c r="J57" s="572"/>
      <c r="K57" s="572"/>
      <c r="L57" s="261"/>
      <c r="M57" s="243"/>
    </row>
    <row r="58" spans="2:12" s="239" customFormat="1" ht="15" customHeight="1">
      <c r="B58" s="576" t="s">
        <v>166</v>
      </c>
      <c r="C58" s="576"/>
      <c r="D58" s="576"/>
      <c r="E58" s="576"/>
      <c r="F58" s="576"/>
      <c r="G58" s="576"/>
      <c r="H58" s="576"/>
      <c r="I58" s="576"/>
      <c r="J58" s="576"/>
      <c r="K58" s="576"/>
      <c r="L58" s="293"/>
    </row>
    <row r="59" spans="2:13" s="239" customFormat="1" ht="12.75">
      <c r="B59" s="241"/>
      <c r="C59" s="241"/>
      <c r="D59" s="241"/>
      <c r="E59" s="241"/>
      <c r="F59" s="241"/>
      <c r="G59" s="241"/>
      <c r="H59" s="241"/>
      <c r="I59" s="241"/>
      <c r="J59" s="241"/>
      <c r="K59" s="241"/>
      <c r="L59" s="241"/>
      <c r="M59" s="241"/>
    </row>
    <row r="60" spans="2:13" s="239" customFormat="1" ht="12.75">
      <c r="B60" s="549" t="s">
        <v>167</v>
      </c>
      <c r="C60" s="386"/>
      <c r="D60" s="386"/>
      <c r="E60" s="386"/>
      <c r="F60" s="386"/>
      <c r="G60" s="386"/>
      <c r="H60" s="386"/>
      <c r="I60" s="386"/>
      <c r="J60" s="386"/>
      <c r="K60" s="550"/>
      <c r="L60" s="548"/>
      <c r="M60" s="241"/>
    </row>
    <row r="61" spans="2:13" s="239" customFormat="1" ht="22.5" customHeight="1">
      <c r="B61" s="643" t="s">
        <v>168</v>
      </c>
      <c r="C61" s="644"/>
      <c r="D61" s="644"/>
      <c r="E61" s="644"/>
      <c r="F61" s="644"/>
      <c r="G61" s="644"/>
      <c r="H61" s="644"/>
      <c r="I61" s="644"/>
      <c r="J61" s="644"/>
      <c r="K61" s="645"/>
      <c r="L61" s="293"/>
      <c r="M61" s="241"/>
    </row>
    <row r="62" ht="12.75">
      <c r="M62" s="4"/>
    </row>
    <row r="63" spans="3:9" ht="12.75">
      <c r="C63" s="62"/>
      <c r="D63" s="62"/>
      <c r="E63" s="62"/>
      <c r="F63" s="62"/>
      <c r="G63" s="62"/>
      <c r="H63" s="62"/>
      <c r="I63" s="62"/>
    </row>
    <row r="64" spans="3:9" ht="12.75">
      <c r="C64" s="62"/>
      <c r="D64" s="62"/>
      <c r="E64" s="62"/>
      <c r="F64" s="62"/>
      <c r="G64" s="62"/>
      <c r="H64" s="62"/>
      <c r="I64" s="62"/>
    </row>
    <row r="65" spans="3:9" ht="12.75">
      <c r="C65" s="62"/>
      <c r="D65" s="62"/>
      <c r="E65" s="62"/>
      <c r="F65" s="62"/>
      <c r="G65" s="62"/>
      <c r="H65" s="62"/>
      <c r="I65" s="62"/>
    </row>
    <row r="66" spans="3:9" ht="12.75">
      <c r="C66" s="62"/>
      <c r="D66" s="62"/>
      <c r="E66" s="62"/>
      <c r="F66" s="62"/>
      <c r="G66" s="62"/>
      <c r="H66" s="62"/>
      <c r="I66" s="62"/>
    </row>
  </sheetData>
  <sheetProtection/>
  <mergeCells count="4">
    <mergeCell ref="B61:K61"/>
    <mergeCell ref="B57:K57"/>
    <mergeCell ref="B58:K58"/>
    <mergeCell ref="B2:K2"/>
  </mergeCells>
  <printOptions/>
  <pageMargins left="0.75" right="0.75" top="1" bottom="1" header="0.5" footer="0.5"/>
  <pageSetup fitToHeight="1" fitToWidth="1" horizontalDpi="600" verticalDpi="600" orientation="portrait" paperSize="9" scale="77" r:id="rId1"/>
</worksheet>
</file>

<file path=xl/worksheets/sheet16.xml><?xml version="1.0" encoding="utf-8"?>
<worksheet xmlns="http://schemas.openxmlformats.org/spreadsheetml/2006/main" xmlns:r="http://schemas.openxmlformats.org/officeDocument/2006/relationships">
  <sheetPr>
    <tabColor rgb="FFFF0000"/>
  </sheetPr>
  <dimension ref="B2:T61"/>
  <sheetViews>
    <sheetView zoomScalePageLayoutView="0" workbookViewId="0" topLeftCell="A1">
      <selection activeCell="P22" sqref="P22"/>
    </sheetView>
  </sheetViews>
  <sheetFormatPr defaultColWidth="9.140625" defaultRowHeight="12.75"/>
  <cols>
    <col min="1" max="1" width="9.140625" style="42" customWidth="1"/>
    <col min="2" max="2" width="20.140625" style="42" customWidth="1"/>
    <col min="3" max="3" width="9.7109375" style="42" customWidth="1"/>
    <col min="4" max="4" width="8.57421875" style="42" customWidth="1"/>
    <col min="5" max="5" width="9.57421875" style="42" customWidth="1"/>
    <col min="6" max="6" width="9.00390625" style="42" customWidth="1"/>
    <col min="7" max="7" width="9.421875" style="42" customWidth="1"/>
    <col min="8" max="8" width="8.8515625" style="42" customWidth="1"/>
    <col min="9" max="9" width="9.140625" style="42" customWidth="1"/>
    <col min="10" max="10" width="2.140625" style="42" customWidth="1"/>
    <col min="11" max="11" width="12.28125" style="42" customWidth="1"/>
    <col min="12" max="12" width="7.140625" style="42" customWidth="1"/>
    <col min="13" max="16384" width="9.140625" style="42" customWidth="1"/>
  </cols>
  <sheetData>
    <row r="1" s="2" customFormat="1" ht="12.75"/>
    <row r="2" spans="2:18" s="2" customFormat="1" ht="12.75" customHeight="1">
      <c r="B2" s="650" t="s">
        <v>285</v>
      </c>
      <c r="C2" s="650"/>
      <c r="D2" s="650"/>
      <c r="E2" s="650"/>
      <c r="F2" s="650"/>
      <c r="G2" s="650"/>
      <c r="H2" s="650"/>
      <c r="I2" s="650"/>
      <c r="J2" s="650"/>
      <c r="K2" s="650"/>
      <c r="L2" s="650"/>
      <c r="M2" s="388"/>
      <c r="N2" s="388"/>
      <c r="O2" s="388"/>
      <c r="P2" s="388"/>
      <c r="Q2" s="388"/>
      <c r="R2" s="4"/>
    </row>
    <row r="3" spans="2:18" s="2" customFormat="1" ht="17.25" customHeight="1">
      <c r="B3" s="650"/>
      <c r="C3" s="650"/>
      <c r="D3" s="650"/>
      <c r="E3" s="650"/>
      <c r="F3" s="650"/>
      <c r="G3" s="650"/>
      <c r="H3" s="650"/>
      <c r="I3" s="650"/>
      <c r="J3" s="650"/>
      <c r="K3" s="650"/>
      <c r="L3" s="650"/>
      <c r="M3" s="388"/>
      <c r="N3" s="388"/>
      <c r="O3" s="388"/>
      <c r="P3" s="388"/>
      <c r="Q3" s="388"/>
      <c r="R3" s="4"/>
    </row>
    <row r="4" spans="2:18" s="2" customFormat="1" ht="14.25" customHeight="1">
      <c r="B4" s="59"/>
      <c r="C4" s="59"/>
      <c r="D4" s="59"/>
      <c r="E4" s="12"/>
      <c r="F4" s="12"/>
      <c r="G4" s="12"/>
      <c r="H4" s="12"/>
      <c r="I4" s="12"/>
      <c r="J4" s="12"/>
      <c r="K4" s="12"/>
      <c r="L4" s="12"/>
      <c r="M4" s="300"/>
      <c r="N4" s="300"/>
      <c r="O4" s="300"/>
      <c r="P4" s="4"/>
      <c r="Q4" s="4"/>
      <c r="R4" s="4"/>
    </row>
    <row r="5" spans="2:18" s="2" customFormat="1" ht="14.25" customHeight="1" thickBot="1">
      <c r="B5" s="132"/>
      <c r="C5" s="132"/>
      <c r="D5" s="132"/>
      <c r="E5" s="579" t="s">
        <v>169</v>
      </c>
      <c r="F5" s="579"/>
      <c r="G5" s="579"/>
      <c r="H5" s="579"/>
      <c r="I5" s="579"/>
      <c r="J5" s="579"/>
      <c r="K5" s="579"/>
      <c r="L5" s="579"/>
      <c r="M5" s="8"/>
      <c r="N5" s="8"/>
      <c r="O5" s="8"/>
      <c r="P5" s="8"/>
      <c r="Q5" s="4"/>
      <c r="R5" s="4"/>
    </row>
    <row r="6" spans="2:18" ht="12.75" customHeight="1">
      <c r="B6" s="389"/>
      <c r="C6" s="47"/>
      <c r="D6" s="48"/>
      <c r="E6" s="63"/>
      <c r="F6" s="63"/>
      <c r="G6" s="63"/>
      <c r="H6" s="63"/>
      <c r="I6" s="63"/>
      <c r="J6" s="10"/>
      <c r="K6" s="390"/>
      <c r="L6" s="10"/>
      <c r="M6" s="3"/>
      <c r="N6" s="3"/>
      <c r="O6" s="3"/>
      <c r="P6" s="3"/>
      <c r="Q6" s="3"/>
      <c r="R6" s="3"/>
    </row>
    <row r="7" spans="2:18" ht="39.75" customHeight="1" thickBot="1">
      <c r="B7" s="391"/>
      <c r="C7" s="60" t="s">
        <v>221</v>
      </c>
      <c r="D7" s="65" t="s">
        <v>3</v>
      </c>
      <c r="E7" s="11" t="s">
        <v>65</v>
      </c>
      <c r="F7" s="11" t="s">
        <v>66</v>
      </c>
      <c r="G7" s="11" t="s">
        <v>237</v>
      </c>
      <c r="H7" s="11" t="s">
        <v>286</v>
      </c>
      <c r="I7" s="11" t="s">
        <v>321</v>
      </c>
      <c r="J7" s="11"/>
      <c r="K7" s="11" t="s">
        <v>320</v>
      </c>
      <c r="L7" s="351"/>
      <c r="M7" s="3"/>
      <c r="N7" s="3"/>
      <c r="O7" s="3"/>
      <c r="P7" s="3"/>
      <c r="Q7" s="3"/>
      <c r="R7" s="3"/>
    </row>
    <row r="8" spans="2:18" ht="14.25" customHeight="1">
      <c r="B8" s="392"/>
      <c r="C8" s="375" t="s">
        <v>170</v>
      </c>
      <c r="D8" s="375"/>
      <c r="E8" s="375"/>
      <c r="F8" s="375"/>
      <c r="G8" s="375"/>
      <c r="H8" s="375"/>
      <c r="I8" s="375"/>
      <c r="J8" s="392"/>
      <c r="K8" s="392"/>
      <c r="L8" s="392"/>
      <c r="M8" s="3"/>
      <c r="N8" s="3"/>
      <c r="O8" s="3"/>
      <c r="P8" s="3"/>
      <c r="Q8" s="3"/>
      <c r="R8" s="3"/>
    </row>
    <row r="9" spans="2:18" ht="14.25" customHeight="1">
      <c r="B9" s="392"/>
      <c r="C9" s="393"/>
      <c r="D9" s="394"/>
      <c r="E9" s="3"/>
      <c r="F9" s="3"/>
      <c r="G9" s="3"/>
      <c r="H9" s="3"/>
      <c r="I9" s="3"/>
      <c r="M9" s="3"/>
      <c r="N9" s="3"/>
      <c r="O9" s="3"/>
      <c r="P9" s="3"/>
      <c r="Q9" s="3"/>
      <c r="R9" s="3"/>
    </row>
    <row r="10" spans="2:18" ht="14.25" customHeight="1">
      <c r="B10" s="76" t="s">
        <v>238</v>
      </c>
      <c r="C10" s="355">
        <v>440</v>
      </c>
      <c r="D10" s="356">
        <v>368</v>
      </c>
      <c r="E10" s="357">
        <v>269</v>
      </c>
      <c r="F10" s="357">
        <v>269</v>
      </c>
      <c r="G10" s="357">
        <v>171</v>
      </c>
      <c r="H10" s="357">
        <v>172</v>
      </c>
      <c r="I10" s="357">
        <v>187</v>
      </c>
      <c r="J10" s="395"/>
      <c r="K10" s="358">
        <f>SUM(I10-E10)/E10*100</f>
        <v>-30.483271375464682</v>
      </c>
      <c r="L10" s="357"/>
      <c r="M10" s="62"/>
      <c r="N10" s="3"/>
      <c r="O10" s="3"/>
      <c r="P10" s="3"/>
      <c r="Q10" s="3"/>
      <c r="R10" s="3"/>
    </row>
    <row r="11" spans="2:18" ht="14.25" customHeight="1">
      <c r="B11" s="76"/>
      <c r="C11" s="361"/>
      <c r="D11" s="376"/>
      <c r="E11" s="76"/>
      <c r="F11" s="76"/>
      <c r="G11" s="76"/>
      <c r="H11" s="76"/>
      <c r="I11" s="76"/>
      <c r="J11" s="395"/>
      <c r="K11" s="377"/>
      <c r="L11" s="357"/>
      <c r="M11" s="62"/>
      <c r="N11" s="3"/>
      <c r="O11" s="3"/>
      <c r="P11" s="3"/>
      <c r="Q11" s="3"/>
      <c r="R11" s="3"/>
    </row>
    <row r="12" spans="2:18" ht="14.25" customHeight="1">
      <c r="B12" s="19" t="s">
        <v>189</v>
      </c>
      <c r="C12" s="361">
        <v>174</v>
      </c>
      <c r="D12" s="376">
        <v>144</v>
      </c>
      <c r="E12" s="24">
        <v>117</v>
      </c>
      <c r="F12" s="24">
        <v>117</v>
      </c>
      <c r="G12" s="24">
        <v>71</v>
      </c>
      <c r="H12" s="24">
        <v>48</v>
      </c>
      <c r="I12" s="24">
        <v>79</v>
      </c>
      <c r="J12" s="396"/>
      <c r="K12" s="358">
        <f>SUM(I12-E12)/E12*100</f>
        <v>-32.47863247863248</v>
      </c>
      <c r="L12" s="24"/>
      <c r="M12" s="62"/>
      <c r="N12" s="3"/>
      <c r="O12" s="3"/>
      <c r="P12" s="3"/>
      <c r="Q12" s="3"/>
      <c r="R12" s="3"/>
    </row>
    <row r="13" spans="2:18" ht="14.25" customHeight="1">
      <c r="B13" s="19" t="s">
        <v>190</v>
      </c>
      <c r="C13" s="361">
        <v>191</v>
      </c>
      <c r="D13" s="376">
        <v>165</v>
      </c>
      <c r="E13" s="24">
        <v>105</v>
      </c>
      <c r="F13" s="24">
        <v>105</v>
      </c>
      <c r="G13" s="24">
        <v>68</v>
      </c>
      <c r="H13" s="24">
        <v>97</v>
      </c>
      <c r="I13" s="24">
        <v>89</v>
      </c>
      <c r="J13" s="396"/>
      <c r="K13" s="358">
        <f>SUM(I13-E13)/E13*100</f>
        <v>-15.238095238095239</v>
      </c>
      <c r="L13" s="24"/>
      <c r="M13" s="62"/>
      <c r="N13" s="3"/>
      <c r="O13" s="3"/>
      <c r="P13" s="3"/>
      <c r="Q13" s="3"/>
      <c r="R13" s="3"/>
    </row>
    <row r="14" spans="2:18" ht="14.25" customHeight="1">
      <c r="B14" s="19" t="s">
        <v>191</v>
      </c>
      <c r="C14" s="361">
        <v>21</v>
      </c>
      <c r="D14" s="376">
        <v>21</v>
      </c>
      <c r="E14" s="24">
        <v>15</v>
      </c>
      <c r="F14" s="24">
        <v>15</v>
      </c>
      <c r="G14" s="24">
        <v>9</v>
      </c>
      <c r="H14" s="24">
        <v>8</v>
      </c>
      <c r="I14" s="24">
        <v>3</v>
      </c>
      <c r="J14" s="396"/>
      <c r="K14" s="358" t="s">
        <v>46</v>
      </c>
      <c r="L14" s="24"/>
      <c r="M14" s="62"/>
      <c r="N14" s="3"/>
      <c r="O14" s="3"/>
      <c r="P14" s="3"/>
      <c r="Q14" s="3"/>
      <c r="R14" s="3"/>
    </row>
    <row r="15" spans="2:18" ht="14.25" customHeight="1">
      <c r="B15" s="19" t="s">
        <v>192</v>
      </c>
      <c r="C15" s="361">
        <v>48</v>
      </c>
      <c r="D15" s="376">
        <v>36</v>
      </c>
      <c r="E15" s="24">
        <v>32</v>
      </c>
      <c r="F15" s="24">
        <v>32</v>
      </c>
      <c r="G15" s="24">
        <v>23</v>
      </c>
      <c r="H15" s="24">
        <v>19</v>
      </c>
      <c r="I15" s="24">
        <v>16</v>
      </c>
      <c r="J15" s="396"/>
      <c r="K15" s="358" t="s">
        <v>46</v>
      </c>
      <c r="L15" s="24"/>
      <c r="M15" s="62"/>
      <c r="N15" s="3"/>
      <c r="O15" s="3"/>
      <c r="P15" s="3"/>
      <c r="Q15" s="3"/>
      <c r="R15" s="3"/>
    </row>
    <row r="16" spans="2:18" ht="14.25" customHeight="1">
      <c r="B16" s="19" t="s">
        <v>193</v>
      </c>
      <c r="C16" s="361">
        <v>6</v>
      </c>
      <c r="D16" s="376">
        <v>2</v>
      </c>
      <c r="E16" s="24">
        <v>0</v>
      </c>
      <c r="F16" s="24">
        <v>0</v>
      </c>
      <c r="G16" s="24">
        <v>0</v>
      </c>
      <c r="H16" s="24">
        <v>0</v>
      </c>
      <c r="I16" s="24">
        <v>0</v>
      </c>
      <c r="J16" s="396"/>
      <c r="K16" s="358" t="s">
        <v>46</v>
      </c>
      <c r="L16" s="24"/>
      <c r="M16" s="62"/>
      <c r="N16" s="3"/>
      <c r="O16" s="3"/>
      <c r="P16" s="3"/>
      <c r="Q16" s="3"/>
      <c r="R16" s="3"/>
    </row>
    <row r="17" spans="2:18" ht="14.25" customHeight="1">
      <c r="B17" s="19"/>
      <c r="C17" s="397"/>
      <c r="D17" s="397"/>
      <c r="E17" s="398"/>
      <c r="F17" s="398"/>
      <c r="G17" s="398"/>
      <c r="H17" s="398"/>
      <c r="I17" s="398"/>
      <c r="J17" s="396"/>
      <c r="K17" s="399"/>
      <c r="L17" s="399"/>
      <c r="M17" s="62"/>
      <c r="N17" s="3"/>
      <c r="O17" s="3"/>
      <c r="P17" s="3"/>
      <c r="Q17" s="3"/>
      <c r="R17" s="3"/>
    </row>
    <row r="18" spans="2:18" ht="14.25" customHeight="1">
      <c r="B18" s="19"/>
      <c r="C18" s="352" t="s">
        <v>183</v>
      </c>
      <c r="D18" s="352"/>
      <c r="E18" s="352"/>
      <c r="F18" s="352"/>
      <c r="G18" s="352"/>
      <c r="H18" s="352"/>
      <c r="I18" s="352"/>
      <c r="J18" s="297"/>
      <c r="K18" s="297"/>
      <c r="L18" s="297"/>
      <c r="M18" s="62"/>
      <c r="N18" s="3"/>
      <c r="O18" s="3"/>
      <c r="P18" s="3"/>
      <c r="Q18" s="3"/>
      <c r="R18" s="3"/>
    </row>
    <row r="19" spans="2:18" ht="14.25" customHeight="1">
      <c r="B19" s="19"/>
      <c r="C19" s="379"/>
      <c r="D19" s="379"/>
      <c r="E19" s="15"/>
      <c r="F19" s="15"/>
      <c r="G19" s="15"/>
      <c r="H19" s="15"/>
      <c r="I19" s="15"/>
      <c r="J19" s="297"/>
      <c r="K19" s="297"/>
      <c r="L19" s="297"/>
      <c r="M19" s="62"/>
      <c r="N19" s="3"/>
      <c r="O19" s="3"/>
      <c r="P19" s="3"/>
      <c r="Q19" s="3"/>
      <c r="R19" s="3"/>
    </row>
    <row r="20" spans="2:19" ht="14.25" customHeight="1">
      <c r="B20" s="19" t="s">
        <v>189</v>
      </c>
      <c r="C20" s="365">
        <v>39.54545454545455</v>
      </c>
      <c r="D20" s="365">
        <v>39.130434782608695</v>
      </c>
      <c r="E20" s="366">
        <v>43.49442379182156</v>
      </c>
      <c r="F20" s="366">
        <v>43.49442379182156</v>
      </c>
      <c r="G20" s="366">
        <v>41.52046783625731</v>
      </c>
      <c r="H20" s="366">
        <v>28</v>
      </c>
      <c r="I20" s="366">
        <v>42.24598930481284</v>
      </c>
      <c r="J20" s="400"/>
      <c r="K20" s="58"/>
      <c r="L20" s="58"/>
      <c r="M20" s="62"/>
      <c r="N20" s="62"/>
      <c r="O20" s="62"/>
      <c r="P20" s="62"/>
      <c r="Q20" s="62"/>
      <c r="R20" s="62"/>
      <c r="S20" s="62"/>
    </row>
    <row r="21" spans="2:19" ht="14.25" customHeight="1">
      <c r="B21" s="19" t="s">
        <v>190</v>
      </c>
      <c r="C21" s="365">
        <v>43.40909090909091</v>
      </c>
      <c r="D21" s="365">
        <v>44.83695652173913</v>
      </c>
      <c r="E21" s="366">
        <v>39.03345724907063</v>
      </c>
      <c r="F21" s="366">
        <v>39.03345724907063</v>
      </c>
      <c r="G21" s="366">
        <v>39.76608187134503</v>
      </c>
      <c r="H21" s="366">
        <v>56</v>
      </c>
      <c r="I21" s="366">
        <v>47.593582887700535</v>
      </c>
      <c r="J21" s="58"/>
      <c r="K21" s="58"/>
      <c r="L21" s="58"/>
      <c r="M21" s="62"/>
      <c r="N21" s="62"/>
      <c r="O21" s="62"/>
      <c r="P21" s="62"/>
      <c r="Q21" s="62"/>
      <c r="R21" s="62"/>
      <c r="S21" s="62"/>
    </row>
    <row r="22" spans="2:19" ht="14.25" customHeight="1">
      <c r="B22" s="19" t="s">
        <v>191</v>
      </c>
      <c r="C22" s="365">
        <v>4.772727272727273</v>
      </c>
      <c r="D22" s="365">
        <v>5.706521739130435</v>
      </c>
      <c r="E22" s="366">
        <v>5.5762081784386615</v>
      </c>
      <c r="F22" s="366">
        <v>5.5762081784386615</v>
      </c>
      <c r="G22" s="366">
        <v>5.263157894736842</v>
      </c>
      <c r="H22" s="366">
        <v>5</v>
      </c>
      <c r="I22" s="366">
        <v>1.6042780748663104</v>
      </c>
      <c r="J22" s="58"/>
      <c r="K22" s="58"/>
      <c r="L22" s="58"/>
      <c r="M22" s="62"/>
      <c r="N22" s="62"/>
      <c r="O22" s="62"/>
      <c r="P22" s="62"/>
      <c r="Q22" s="62"/>
      <c r="R22" s="62"/>
      <c r="S22" s="62"/>
    </row>
    <row r="23" spans="2:19" ht="14.25" customHeight="1">
      <c r="B23" s="19" t="s">
        <v>192</v>
      </c>
      <c r="C23" s="365">
        <v>10.909090909090908</v>
      </c>
      <c r="D23" s="365">
        <v>9.782608695652174</v>
      </c>
      <c r="E23" s="366">
        <v>11.895910780669144</v>
      </c>
      <c r="F23" s="366">
        <v>11.895910780669144</v>
      </c>
      <c r="G23" s="366">
        <v>13.450292397660817</v>
      </c>
      <c r="H23" s="366">
        <v>11</v>
      </c>
      <c r="I23" s="366">
        <v>8.55614973262032</v>
      </c>
      <c r="J23" s="58"/>
      <c r="K23" s="58"/>
      <c r="L23" s="58"/>
      <c r="M23" s="62"/>
      <c r="N23" s="62"/>
      <c r="O23" s="62"/>
      <c r="P23" s="62"/>
      <c r="Q23" s="62"/>
      <c r="R23" s="62"/>
      <c r="S23" s="62"/>
    </row>
    <row r="24" spans="2:19" ht="14.25" customHeight="1">
      <c r="B24" s="19" t="s">
        <v>193</v>
      </c>
      <c r="C24" s="365">
        <v>1.3636363636363635</v>
      </c>
      <c r="D24" s="365">
        <v>0.5434782608695652</v>
      </c>
      <c r="E24" s="366">
        <v>0</v>
      </c>
      <c r="F24" s="366">
        <v>0</v>
      </c>
      <c r="G24" s="366">
        <v>0</v>
      </c>
      <c r="H24" s="366">
        <v>0</v>
      </c>
      <c r="I24" s="366">
        <v>0</v>
      </c>
      <c r="J24" s="58"/>
      <c r="K24" s="58"/>
      <c r="L24" s="58"/>
      <c r="M24" s="62"/>
      <c r="N24" s="62"/>
      <c r="O24" s="62"/>
      <c r="P24" s="62"/>
      <c r="Q24" s="62"/>
      <c r="R24" s="62"/>
      <c r="S24" s="62"/>
    </row>
    <row r="25" spans="2:18" ht="14.25" customHeight="1">
      <c r="B25" s="31"/>
      <c r="C25" s="31"/>
      <c r="D25" s="31"/>
      <c r="E25" s="317"/>
      <c r="F25" s="317"/>
      <c r="G25" s="317"/>
      <c r="H25" s="317"/>
      <c r="I25" s="317"/>
      <c r="J25" s="401"/>
      <c r="K25" s="401"/>
      <c r="L25" s="401"/>
      <c r="M25" s="62"/>
      <c r="N25" s="3"/>
      <c r="O25" s="3"/>
      <c r="P25" s="3"/>
      <c r="Q25" s="3"/>
      <c r="R25" s="3"/>
    </row>
    <row r="26" spans="2:18" ht="14.25" customHeight="1">
      <c r="B26" s="392"/>
      <c r="C26" s="382" t="s">
        <v>170</v>
      </c>
      <c r="D26" s="382"/>
      <c r="E26" s="382"/>
      <c r="F26" s="382"/>
      <c r="G26" s="382"/>
      <c r="H26" s="382"/>
      <c r="I26" s="382"/>
      <c r="J26" s="3"/>
      <c r="K26" s="3"/>
      <c r="L26" s="3"/>
      <c r="M26" s="62"/>
      <c r="N26" s="3"/>
      <c r="O26" s="3"/>
      <c r="P26" s="3"/>
      <c r="Q26" s="3"/>
      <c r="R26" s="3"/>
    </row>
    <row r="27" spans="2:18" ht="14.25" customHeight="1">
      <c r="B27" s="649" t="s">
        <v>239</v>
      </c>
      <c r="C27" s="402"/>
      <c r="D27" s="403"/>
      <c r="E27" s="3"/>
      <c r="F27" s="3"/>
      <c r="G27" s="3"/>
      <c r="H27" s="3"/>
      <c r="I27" s="3"/>
      <c r="J27" s="3"/>
      <c r="K27" s="3"/>
      <c r="L27" s="3"/>
      <c r="M27" s="62"/>
      <c r="N27" s="3"/>
      <c r="O27" s="3"/>
      <c r="P27" s="3"/>
      <c r="Q27" s="3"/>
      <c r="R27" s="3"/>
    </row>
    <row r="28" spans="2:18" ht="14.25" customHeight="1">
      <c r="B28" s="649"/>
      <c r="C28" s="355">
        <v>224</v>
      </c>
      <c r="D28" s="356">
        <v>206</v>
      </c>
      <c r="E28" s="357">
        <v>153</v>
      </c>
      <c r="F28" s="357">
        <v>162</v>
      </c>
      <c r="G28" s="357">
        <v>105</v>
      </c>
      <c r="H28" s="357">
        <v>169</v>
      </c>
      <c r="I28" s="357">
        <v>133</v>
      </c>
      <c r="J28" s="404"/>
      <c r="K28" s="358">
        <f>SUM(I28-E28)/E28*100</f>
        <v>-13.071895424836603</v>
      </c>
      <c r="L28" s="24"/>
      <c r="M28" s="62"/>
      <c r="N28" s="405"/>
      <c r="O28" s="3"/>
      <c r="P28" s="3"/>
      <c r="Q28" s="3"/>
      <c r="R28" s="3"/>
    </row>
    <row r="29" spans="2:18" ht="14.25" customHeight="1">
      <c r="B29" s="76"/>
      <c r="C29" s="361"/>
      <c r="D29" s="376"/>
      <c r="E29" s="404"/>
      <c r="F29" s="404"/>
      <c r="G29" s="404"/>
      <c r="H29" s="404"/>
      <c r="I29" s="3"/>
      <c r="J29" s="404"/>
      <c r="K29" s="377"/>
      <c r="L29" s="24"/>
      <c r="M29" s="62"/>
      <c r="N29" s="405"/>
      <c r="O29" s="3"/>
      <c r="P29" s="3"/>
      <c r="Q29" s="3"/>
      <c r="R29" s="3"/>
    </row>
    <row r="30" spans="2:18" ht="14.25" customHeight="1">
      <c r="B30" s="19" t="s">
        <v>189</v>
      </c>
      <c r="C30" s="361">
        <v>49</v>
      </c>
      <c r="D30" s="376">
        <v>51</v>
      </c>
      <c r="E30" s="24">
        <v>29</v>
      </c>
      <c r="F30" s="24">
        <v>44</v>
      </c>
      <c r="G30" s="24">
        <v>22</v>
      </c>
      <c r="H30" s="24">
        <v>35</v>
      </c>
      <c r="I30" s="24">
        <v>32</v>
      </c>
      <c r="J30" s="399"/>
      <c r="K30" s="358" t="s">
        <v>46</v>
      </c>
      <c r="L30" s="24"/>
      <c r="M30" s="62"/>
      <c r="N30" s="406"/>
      <c r="O30" s="3"/>
      <c r="P30" s="3"/>
      <c r="Q30" s="3"/>
      <c r="R30" s="3"/>
    </row>
    <row r="31" spans="2:18" ht="14.25" customHeight="1">
      <c r="B31" s="19" t="s">
        <v>190</v>
      </c>
      <c r="C31" s="361">
        <v>122</v>
      </c>
      <c r="D31" s="376">
        <v>106</v>
      </c>
      <c r="E31" s="24">
        <v>83</v>
      </c>
      <c r="F31" s="24">
        <v>83</v>
      </c>
      <c r="G31" s="24">
        <v>59</v>
      </c>
      <c r="H31" s="24">
        <v>93</v>
      </c>
      <c r="I31" s="24">
        <v>74</v>
      </c>
      <c r="J31" s="399"/>
      <c r="K31" s="358">
        <f>SUM(I31-E31)/E31*100</f>
        <v>-10.843373493975903</v>
      </c>
      <c r="L31" s="24"/>
      <c r="M31" s="62"/>
      <c r="N31" s="406"/>
      <c r="O31" s="3"/>
      <c r="P31" s="3"/>
      <c r="Q31" s="3"/>
      <c r="R31" s="3"/>
    </row>
    <row r="32" spans="2:18" ht="14.25" customHeight="1">
      <c r="B32" s="19" t="s">
        <v>191</v>
      </c>
      <c r="C32" s="361">
        <v>17</v>
      </c>
      <c r="D32" s="376">
        <v>8</v>
      </c>
      <c r="E32" s="24">
        <v>13</v>
      </c>
      <c r="F32" s="24">
        <v>8</v>
      </c>
      <c r="G32" s="24">
        <v>8</v>
      </c>
      <c r="H32" s="24">
        <v>12</v>
      </c>
      <c r="I32" s="24">
        <v>8</v>
      </c>
      <c r="J32" s="399"/>
      <c r="K32" s="358" t="s">
        <v>46</v>
      </c>
      <c r="L32" s="24"/>
      <c r="M32" s="62"/>
      <c r="N32" s="406"/>
      <c r="O32" s="3"/>
      <c r="P32" s="3"/>
      <c r="Q32" s="3"/>
      <c r="R32" s="3"/>
    </row>
    <row r="33" spans="2:18" ht="14.25" customHeight="1">
      <c r="B33" s="19" t="s">
        <v>192</v>
      </c>
      <c r="C33" s="361">
        <v>31</v>
      </c>
      <c r="D33" s="376">
        <v>38</v>
      </c>
      <c r="E33" s="24">
        <v>26</v>
      </c>
      <c r="F33" s="24">
        <v>25</v>
      </c>
      <c r="G33" s="24">
        <v>16</v>
      </c>
      <c r="H33" s="24">
        <v>25</v>
      </c>
      <c r="I33" s="24">
        <v>18</v>
      </c>
      <c r="J33" s="399"/>
      <c r="K33" s="358" t="s">
        <v>46</v>
      </c>
      <c r="L33" s="24"/>
      <c r="M33" s="62"/>
      <c r="N33" s="406"/>
      <c r="O33" s="3"/>
      <c r="P33" s="3"/>
      <c r="Q33" s="3"/>
      <c r="R33" s="3"/>
    </row>
    <row r="34" spans="2:18" ht="14.25" customHeight="1">
      <c r="B34" s="19" t="s">
        <v>193</v>
      </c>
      <c r="C34" s="361">
        <v>5</v>
      </c>
      <c r="D34" s="376">
        <v>3</v>
      </c>
      <c r="E34" s="24">
        <v>2</v>
      </c>
      <c r="F34" s="24">
        <v>2</v>
      </c>
      <c r="G34" s="24">
        <v>0</v>
      </c>
      <c r="H34" s="24">
        <v>4</v>
      </c>
      <c r="I34" s="24">
        <v>1</v>
      </c>
      <c r="J34" s="399"/>
      <c r="K34" s="358" t="s">
        <v>46</v>
      </c>
      <c r="L34" s="24"/>
      <c r="M34" s="62"/>
      <c r="N34" s="406"/>
      <c r="O34" s="3"/>
      <c r="P34" s="3"/>
      <c r="Q34" s="3"/>
      <c r="R34" s="3"/>
    </row>
    <row r="35" spans="2:18" ht="14.25" customHeight="1">
      <c r="B35" s="407"/>
      <c r="C35" s="24"/>
      <c r="D35" s="24"/>
      <c r="E35" s="24"/>
      <c r="F35" s="24"/>
      <c r="G35" s="24"/>
      <c r="H35" s="24"/>
      <c r="I35" s="24"/>
      <c r="J35" s="399"/>
      <c r="K35" s="399"/>
      <c r="L35" s="399"/>
      <c r="M35" s="62"/>
      <c r="N35" s="406"/>
      <c r="O35" s="3"/>
      <c r="P35" s="3"/>
      <c r="Q35" s="3"/>
      <c r="R35" s="3"/>
    </row>
    <row r="36" spans="2:18" ht="14.25" customHeight="1">
      <c r="B36" s="19"/>
      <c r="C36" s="352" t="s">
        <v>183</v>
      </c>
      <c r="D36" s="352"/>
      <c r="E36" s="352"/>
      <c r="F36" s="352"/>
      <c r="G36" s="352"/>
      <c r="H36" s="352"/>
      <c r="I36" s="352"/>
      <c r="J36" s="4"/>
      <c r="K36" s="4"/>
      <c r="L36" s="4"/>
      <c r="M36" s="3"/>
      <c r="N36" s="3"/>
      <c r="O36" s="3"/>
      <c r="P36" s="3"/>
      <c r="Q36" s="3"/>
      <c r="R36" s="3"/>
    </row>
    <row r="37" spans="2:18" ht="14.25" customHeight="1">
      <c r="B37" s="19"/>
      <c r="C37" s="379"/>
      <c r="D37" s="364"/>
      <c r="E37" s="15"/>
      <c r="F37" s="15"/>
      <c r="G37" s="15"/>
      <c r="H37" s="15"/>
      <c r="I37" s="15"/>
      <c r="J37" s="15"/>
      <c r="K37" s="15"/>
      <c r="L37" s="15"/>
      <c r="M37" s="3"/>
      <c r="N37" s="3"/>
      <c r="O37" s="3"/>
      <c r="P37" s="3"/>
      <c r="Q37" s="3"/>
      <c r="R37" s="3"/>
    </row>
    <row r="38" spans="2:20" ht="14.25" customHeight="1">
      <c r="B38" s="19" t="s">
        <v>189</v>
      </c>
      <c r="C38" s="365">
        <v>21.875</v>
      </c>
      <c r="D38" s="408">
        <v>24.75728155339806</v>
      </c>
      <c r="E38" s="366">
        <v>18.954248366013072</v>
      </c>
      <c r="F38" s="366">
        <v>27.160493827160494</v>
      </c>
      <c r="G38" s="366">
        <v>20.952380952380953</v>
      </c>
      <c r="H38" s="366">
        <v>21</v>
      </c>
      <c r="I38" s="366">
        <v>24.06015037593985</v>
      </c>
      <c r="J38" s="62"/>
      <c r="K38" s="62"/>
      <c r="L38" s="62"/>
      <c r="M38" s="62"/>
      <c r="N38" s="62"/>
      <c r="O38" s="62"/>
      <c r="P38" s="62"/>
      <c r="Q38" s="62"/>
      <c r="R38" s="62"/>
      <c r="S38" s="62"/>
      <c r="T38" s="62"/>
    </row>
    <row r="39" spans="2:19" ht="14.25" customHeight="1">
      <c r="B39" s="19" t="s">
        <v>190</v>
      </c>
      <c r="C39" s="365">
        <v>54.46428571428571</v>
      </c>
      <c r="D39" s="408">
        <v>51.45631067961165</v>
      </c>
      <c r="E39" s="366">
        <v>54.248366013071895</v>
      </c>
      <c r="F39" s="366">
        <v>51.23456790123457</v>
      </c>
      <c r="G39" s="366">
        <v>56.19047619047619</v>
      </c>
      <c r="H39" s="366">
        <v>55</v>
      </c>
      <c r="I39" s="366">
        <v>55.639097744360896</v>
      </c>
      <c r="J39" s="62"/>
      <c r="K39" s="62"/>
      <c r="L39" s="62"/>
      <c r="M39" s="62"/>
      <c r="N39" s="62"/>
      <c r="O39" s="62"/>
      <c r="P39" s="62"/>
      <c r="Q39" s="62"/>
      <c r="R39" s="62"/>
      <c r="S39" s="62"/>
    </row>
    <row r="40" spans="2:19" ht="14.25" customHeight="1">
      <c r="B40" s="19" t="s">
        <v>191</v>
      </c>
      <c r="C40" s="365">
        <v>7.5892857142857135</v>
      </c>
      <c r="D40" s="408">
        <v>3.8834951456310676</v>
      </c>
      <c r="E40" s="366">
        <v>8.49673202614379</v>
      </c>
      <c r="F40" s="366">
        <v>4.938271604938271</v>
      </c>
      <c r="G40" s="366">
        <v>7.6190476190476195</v>
      </c>
      <c r="H40" s="366">
        <v>7</v>
      </c>
      <c r="I40" s="366">
        <v>6.015037593984962</v>
      </c>
      <c r="J40" s="62"/>
      <c r="K40" s="62"/>
      <c r="L40" s="62"/>
      <c r="M40" s="62"/>
      <c r="N40" s="62"/>
      <c r="O40" s="62"/>
      <c r="P40" s="62"/>
      <c r="Q40" s="62"/>
      <c r="R40" s="62"/>
      <c r="S40" s="62"/>
    </row>
    <row r="41" spans="2:19" ht="14.25" customHeight="1">
      <c r="B41" s="19" t="s">
        <v>192</v>
      </c>
      <c r="C41" s="365">
        <v>13.839285714285715</v>
      </c>
      <c r="D41" s="408">
        <v>18.446601941747574</v>
      </c>
      <c r="E41" s="366">
        <v>16.99346405228758</v>
      </c>
      <c r="F41" s="366">
        <v>15.432098765432098</v>
      </c>
      <c r="G41" s="366">
        <v>15.238095238095239</v>
      </c>
      <c r="H41" s="366">
        <v>15</v>
      </c>
      <c r="I41" s="366">
        <v>13.533834586466165</v>
      </c>
      <c r="J41" s="62"/>
      <c r="K41" s="62"/>
      <c r="L41" s="62"/>
      <c r="M41" s="62"/>
      <c r="N41" s="62"/>
      <c r="O41" s="62"/>
      <c r="P41" s="62"/>
      <c r="Q41" s="62"/>
      <c r="R41" s="62"/>
      <c r="S41" s="62"/>
    </row>
    <row r="42" spans="2:19" ht="14.25" customHeight="1">
      <c r="B42" s="19" t="s">
        <v>193</v>
      </c>
      <c r="C42" s="365">
        <v>2.232142857142857</v>
      </c>
      <c r="D42" s="408">
        <v>1.4563106796116505</v>
      </c>
      <c r="E42" s="366">
        <v>1.3071895424836601</v>
      </c>
      <c r="F42" s="366">
        <v>1.2345679012345678</v>
      </c>
      <c r="G42" s="366">
        <v>0</v>
      </c>
      <c r="H42" s="366">
        <v>2</v>
      </c>
      <c r="I42" s="366">
        <v>0.7518796992481203</v>
      </c>
      <c r="J42" s="62"/>
      <c r="K42" s="62"/>
      <c r="L42" s="62"/>
      <c r="M42" s="62"/>
      <c r="N42" s="62"/>
      <c r="O42" s="62"/>
      <c r="P42" s="62"/>
      <c r="Q42" s="62"/>
      <c r="R42" s="62"/>
      <c r="S42" s="62"/>
    </row>
    <row r="43" spans="2:18" ht="14.25" customHeight="1">
      <c r="B43" s="31"/>
      <c r="C43" s="31"/>
      <c r="D43" s="31"/>
      <c r="E43" s="66"/>
      <c r="F43" s="66"/>
      <c r="G43" s="66"/>
      <c r="H43" s="66"/>
      <c r="I43" s="66"/>
      <c r="J43" s="66"/>
      <c r="K43" s="66"/>
      <c r="L43" s="66"/>
      <c r="M43" s="3"/>
      <c r="N43" s="3"/>
      <c r="O43" s="3"/>
      <c r="P43" s="3"/>
      <c r="Q43" s="3"/>
      <c r="R43" s="3"/>
    </row>
    <row r="44" spans="2:18" ht="12.75">
      <c r="B44" s="8"/>
      <c r="C44" s="8"/>
      <c r="D44" s="8"/>
      <c r="E44" s="4"/>
      <c r="F44" s="4"/>
      <c r="G44" s="4"/>
      <c r="H44" s="4"/>
      <c r="I44" s="4"/>
      <c r="J44" s="4"/>
      <c r="K44" s="4"/>
      <c r="L44" s="4"/>
      <c r="M44" s="3"/>
      <c r="N44" s="3"/>
      <c r="O44" s="3"/>
      <c r="P44" s="3"/>
      <c r="Q44" s="3"/>
      <c r="R44" s="3"/>
    </row>
    <row r="45" spans="2:17" s="243" customFormat="1" ht="12.75">
      <c r="B45" s="244" t="s">
        <v>235</v>
      </c>
      <c r="C45" s="244"/>
      <c r="D45" s="244"/>
      <c r="E45" s="244"/>
      <c r="F45" s="244"/>
      <c r="G45" s="244"/>
      <c r="H45" s="244"/>
      <c r="I45" s="244"/>
      <c r="J45" s="244"/>
      <c r="K45" s="244"/>
      <c r="L45" s="244"/>
      <c r="M45" s="247"/>
      <c r="N45" s="247"/>
      <c r="O45" s="247"/>
      <c r="P45" s="247"/>
      <c r="Q45" s="247"/>
    </row>
    <row r="46" spans="2:17" s="243" customFormat="1" ht="18.75" customHeight="1">
      <c r="B46" s="244" t="s">
        <v>240</v>
      </c>
      <c r="C46" s="244"/>
      <c r="D46" s="244"/>
      <c r="E46" s="244"/>
      <c r="F46" s="244"/>
      <c r="G46" s="244"/>
      <c r="H46" s="244"/>
      <c r="I46" s="244"/>
      <c r="J46" s="244"/>
      <c r="K46" s="244"/>
      <c r="L46" s="244"/>
      <c r="M46" s="247"/>
      <c r="N46" s="247"/>
      <c r="O46" s="247"/>
      <c r="P46" s="247"/>
      <c r="Q46" s="247"/>
    </row>
    <row r="47" spans="2:17" s="243" customFormat="1" ht="27" customHeight="1">
      <c r="B47" s="572" t="s">
        <v>322</v>
      </c>
      <c r="C47" s="572"/>
      <c r="D47" s="572"/>
      <c r="E47" s="572"/>
      <c r="F47" s="572"/>
      <c r="G47" s="572"/>
      <c r="H47" s="572"/>
      <c r="I47" s="572"/>
      <c r="J47" s="572"/>
      <c r="K47" s="572"/>
      <c r="L47" s="261"/>
      <c r="N47" s="247"/>
      <c r="O47" s="247"/>
      <c r="P47" s="247"/>
      <c r="Q47" s="247"/>
    </row>
    <row r="48" spans="2:17" s="243" customFormat="1" ht="13.5" customHeight="1">
      <c r="B48" s="294"/>
      <c r="C48" s="294"/>
      <c r="D48" s="294"/>
      <c r="E48" s="294"/>
      <c r="F48" s="294"/>
      <c r="G48" s="294"/>
      <c r="H48" s="294"/>
      <c r="I48" s="294"/>
      <c r="J48" s="294"/>
      <c r="K48" s="294"/>
      <c r="L48" s="293"/>
      <c r="M48" s="247"/>
      <c r="N48" s="247"/>
      <c r="O48" s="247"/>
      <c r="P48" s="247"/>
      <c r="Q48" s="247"/>
    </row>
    <row r="49" spans="2:17" s="247" customFormat="1" ht="12.75">
      <c r="B49" s="385" t="s">
        <v>167</v>
      </c>
      <c r="C49" s="386"/>
      <c r="D49" s="386"/>
      <c r="E49" s="386"/>
      <c r="F49" s="386"/>
      <c r="G49" s="386"/>
      <c r="H49" s="386"/>
      <c r="I49" s="386"/>
      <c r="J49" s="386"/>
      <c r="K49" s="386"/>
      <c r="L49" s="387"/>
      <c r="M49" s="409"/>
      <c r="N49" s="409"/>
      <c r="O49" s="409"/>
      <c r="P49" s="409"/>
      <c r="Q49" s="409"/>
    </row>
    <row r="50" spans="2:17" s="247" customFormat="1" ht="26.25" customHeight="1">
      <c r="B50" s="647" t="s">
        <v>168</v>
      </c>
      <c r="C50" s="644"/>
      <c r="D50" s="644"/>
      <c r="E50" s="644"/>
      <c r="F50" s="644"/>
      <c r="G50" s="644"/>
      <c r="H50" s="644"/>
      <c r="I50" s="644"/>
      <c r="J50" s="644"/>
      <c r="K50" s="644"/>
      <c r="L50" s="648"/>
      <c r="M50" s="252"/>
      <c r="N50" s="409"/>
      <c r="O50" s="409"/>
      <c r="P50" s="409"/>
      <c r="Q50" s="409"/>
    </row>
    <row r="51" spans="13:18" s="3" customFormat="1" ht="12.75">
      <c r="M51" s="410"/>
      <c r="N51" s="411"/>
      <c r="O51" s="410"/>
      <c r="P51" s="411"/>
      <c r="Q51" s="410"/>
      <c r="R51" s="411"/>
    </row>
    <row r="52" spans="14:18" s="3" customFormat="1" ht="12.75">
      <c r="N52" s="412"/>
      <c r="P52" s="412"/>
      <c r="R52" s="412"/>
    </row>
    <row r="53" spans="14:18" s="3" customFormat="1" ht="12.75">
      <c r="N53" s="412"/>
      <c r="P53" s="412"/>
      <c r="R53" s="412"/>
    </row>
    <row r="54" spans="2:18" s="3" customFormat="1" ht="12.75">
      <c r="B54" s="407"/>
      <c r="C54" s="407"/>
      <c r="D54" s="407"/>
      <c r="N54" s="412"/>
      <c r="P54" s="412"/>
      <c r="R54" s="412"/>
    </row>
    <row r="55" spans="2:18" s="3" customFormat="1" ht="12.75">
      <c r="B55" s="407"/>
      <c r="C55" s="407"/>
      <c r="D55" s="407"/>
      <c r="N55" s="412"/>
      <c r="P55" s="412"/>
      <c r="R55" s="412"/>
    </row>
    <row r="56" spans="2:18" s="3" customFormat="1" ht="12.75">
      <c r="B56" s="407"/>
      <c r="C56" s="407"/>
      <c r="D56" s="407"/>
      <c r="N56" s="412"/>
      <c r="P56" s="412"/>
      <c r="R56" s="412"/>
    </row>
    <row r="57" spans="2:18" s="3" customFormat="1" ht="12.75">
      <c r="B57" s="407"/>
      <c r="C57" s="407"/>
      <c r="D57" s="407"/>
      <c r="N57" s="412"/>
      <c r="P57" s="412"/>
      <c r="R57" s="412"/>
    </row>
    <row r="58" spans="2:4" s="3" customFormat="1" ht="12.75">
      <c r="B58" s="407"/>
      <c r="C58" s="407"/>
      <c r="D58" s="407"/>
    </row>
    <row r="59" spans="2:4" s="3" customFormat="1" ht="12.75">
      <c r="B59" s="407"/>
      <c r="C59" s="407"/>
      <c r="D59" s="407"/>
    </row>
    <row r="60" spans="2:4" ht="12.75">
      <c r="B60" s="3"/>
      <c r="C60" s="3"/>
      <c r="D60" s="3"/>
    </row>
    <row r="61" spans="2:4" ht="12.75">
      <c r="B61" s="3"/>
      <c r="C61" s="3"/>
      <c r="D61" s="3"/>
    </row>
  </sheetData>
  <sheetProtection/>
  <mergeCells count="5">
    <mergeCell ref="B47:K47"/>
    <mergeCell ref="B50:L50"/>
    <mergeCell ref="B27:B28"/>
    <mergeCell ref="B2:L3"/>
    <mergeCell ref="E5:L5"/>
  </mergeCells>
  <printOptions/>
  <pageMargins left="0.75" right="0.75" top="1" bottom="1" header="0.5" footer="0.5"/>
  <pageSetup horizontalDpi="600" verticalDpi="600" orientation="portrait" paperSize="9" scale="66" r:id="rId1"/>
  <colBreaks count="1" manualBreakCount="1">
    <brk id="12" max="65535" man="1"/>
  </colBreaks>
</worksheet>
</file>

<file path=xl/worksheets/sheet17.xml><?xml version="1.0" encoding="utf-8"?>
<worksheet xmlns="http://schemas.openxmlformats.org/spreadsheetml/2006/main" xmlns:r="http://schemas.openxmlformats.org/officeDocument/2006/relationships">
  <sheetPr>
    <tabColor rgb="FFFF0000"/>
  </sheetPr>
  <dimension ref="B1:K13"/>
  <sheetViews>
    <sheetView showGridLines="0" zoomScalePageLayoutView="0" workbookViewId="0" topLeftCell="A1">
      <selection activeCell="G27" sqref="G27"/>
    </sheetView>
  </sheetViews>
  <sheetFormatPr defaultColWidth="9.140625" defaultRowHeight="12.75"/>
  <cols>
    <col min="2" max="2" width="28.8515625" style="0" customWidth="1"/>
    <col min="3" max="5" width="14.7109375" style="0" customWidth="1"/>
    <col min="6" max="7" width="17.28125" style="0" customWidth="1"/>
  </cols>
  <sheetData>
    <row r="1" spans="2:8" ht="15.75" customHeight="1">
      <c r="B1" s="651" t="s">
        <v>326</v>
      </c>
      <c r="C1" s="651"/>
      <c r="D1" s="651"/>
      <c r="E1" s="651"/>
      <c r="F1" s="651"/>
      <c r="G1" s="651"/>
      <c r="H1" s="183"/>
    </row>
    <row r="2" spans="2:8" ht="15.75" customHeight="1">
      <c r="B2" s="651"/>
      <c r="C2" s="651"/>
      <c r="D2" s="651"/>
      <c r="E2" s="651"/>
      <c r="F2" s="651"/>
      <c r="G2" s="651"/>
      <c r="H2" s="183"/>
    </row>
    <row r="3" spans="2:8" ht="15.75" customHeight="1">
      <c r="B3" s="651"/>
      <c r="C3" s="651"/>
      <c r="D3" s="651"/>
      <c r="E3" s="651"/>
      <c r="F3" s="651"/>
      <c r="G3" s="651"/>
      <c r="H3" s="183"/>
    </row>
    <row r="5" spans="2:7" ht="56.25" customHeight="1">
      <c r="B5" s="184" t="s">
        <v>194</v>
      </c>
      <c r="C5" s="185" t="s">
        <v>323</v>
      </c>
      <c r="D5" s="185" t="s">
        <v>324</v>
      </c>
      <c r="E5" s="185" t="s">
        <v>325</v>
      </c>
      <c r="F5" s="185" t="s">
        <v>195</v>
      </c>
      <c r="G5" s="185" t="s">
        <v>196</v>
      </c>
    </row>
    <row r="6" spans="2:11" ht="12.75">
      <c r="B6" s="186" t="s">
        <v>48</v>
      </c>
      <c r="C6" s="187">
        <v>568</v>
      </c>
      <c r="D6" s="188">
        <v>578</v>
      </c>
      <c r="E6" s="187">
        <v>584</v>
      </c>
      <c r="F6" s="189">
        <v>2.8169014084507045</v>
      </c>
      <c r="G6" s="189">
        <v>1.0380622837370241</v>
      </c>
      <c r="J6" s="190"/>
      <c r="K6" s="190"/>
    </row>
    <row r="7" spans="2:11" ht="12.75">
      <c r="B7" s="191" t="s">
        <v>27</v>
      </c>
      <c r="C7" s="26">
        <v>122</v>
      </c>
      <c r="D7" s="192">
        <v>132</v>
      </c>
      <c r="E7" s="26">
        <v>128</v>
      </c>
      <c r="F7" s="189">
        <v>4.918032786885246</v>
      </c>
      <c r="G7" s="189">
        <v>-3.0303030303030303</v>
      </c>
      <c r="J7" s="190"/>
      <c r="K7" s="190"/>
    </row>
    <row r="8" spans="2:11" ht="12.75">
      <c r="B8" s="191" t="s">
        <v>28</v>
      </c>
      <c r="C8" s="26">
        <v>172</v>
      </c>
      <c r="D8" s="192">
        <v>184</v>
      </c>
      <c r="E8" s="26">
        <v>197</v>
      </c>
      <c r="F8" s="189">
        <v>14.534883720930234</v>
      </c>
      <c r="G8" s="189">
        <v>7.065217391304348</v>
      </c>
      <c r="J8" s="190"/>
      <c r="K8" s="190"/>
    </row>
    <row r="9" spans="2:11" ht="12.75">
      <c r="B9" s="191" t="s">
        <v>29</v>
      </c>
      <c r="C9" s="26">
        <v>1135</v>
      </c>
      <c r="D9" s="192">
        <v>1113</v>
      </c>
      <c r="E9" s="26">
        <v>1105</v>
      </c>
      <c r="F9" s="189">
        <v>-2.643171806167401</v>
      </c>
      <c r="G9" s="189">
        <v>-0.7187780772686434</v>
      </c>
      <c r="J9" s="190"/>
      <c r="K9" s="190"/>
    </row>
    <row r="10" spans="2:11" ht="12.75">
      <c r="B10" s="191" t="s">
        <v>30</v>
      </c>
      <c r="C10" s="26">
        <v>627</v>
      </c>
      <c r="D10" s="192">
        <v>612</v>
      </c>
      <c r="E10" s="26">
        <v>640</v>
      </c>
      <c r="F10" s="189">
        <v>2.073365231259968</v>
      </c>
      <c r="G10" s="189">
        <v>4.57516339869281</v>
      </c>
      <c r="J10" s="190"/>
      <c r="K10" s="190"/>
    </row>
    <row r="11" spans="2:11" ht="12.75">
      <c r="B11" s="191" t="s">
        <v>31</v>
      </c>
      <c r="C11" s="26">
        <v>897</v>
      </c>
      <c r="D11" s="192">
        <v>1083</v>
      </c>
      <c r="E11" s="26">
        <v>1082</v>
      </c>
      <c r="F11" s="189">
        <v>20.624303232998887</v>
      </c>
      <c r="G11" s="189">
        <v>-0.09233610341643582</v>
      </c>
      <c r="J11" s="190"/>
      <c r="K11" s="190"/>
    </row>
    <row r="12" spans="2:11" ht="12.75">
      <c r="B12" s="193" t="s">
        <v>197</v>
      </c>
      <c r="C12" s="175">
        <v>357</v>
      </c>
      <c r="D12" s="194">
        <v>195</v>
      </c>
      <c r="E12" s="175">
        <v>187</v>
      </c>
      <c r="F12" s="195">
        <v>-47.61904761904761</v>
      </c>
      <c r="G12" s="189">
        <v>-4.102564102564102</v>
      </c>
      <c r="J12" s="190"/>
      <c r="K12" s="190"/>
    </row>
    <row r="13" spans="2:7" s="199" customFormat="1" ht="15.75" customHeight="1">
      <c r="B13" s="184" t="s">
        <v>198</v>
      </c>
      <c r="C13" s="196">
        <v>3878</v>
      </c>
      <c r="D13" s="196">
        <v>3897</v>
      </c>
      <c r="E13" s="196">
        <v>3923</v>
      </c>
      <c r="F13" s="197">
        <v>1.1603919546157815</v>
      </c>
      <c r="G13" s="198">
        <v>0.6671798819604825</v>
      </c>
    </row>
  </sheetData>
  <sheetProtection/>
  <mergeCells count="1">
    <mergeCell ref="B1:G3"/>
  </mergeCells>
  <printOptions/>
  <pageMargins left="0.75" right="0.75" top="1" bottom="1" header="0.5" footer="0.5"/>
  <pageSetup horizontalDpi="600" verticalDpi="600" orientation="portrait" paperSize="9" scale="74" r:id="rId1"/>
</worksheet>
</file>

<file path=xl/worksheets/sheet18.xml><?xml version="1.0" encoding="utf-8"?>
<worksheet xmlns="http://schemas.openxmlformats.org/spreadsheetml/2006/main" xmlns:r="http://schemas.openxmlformats.org/officeDocument/2006/relationships">
  <sheetPr>
    <tabColor rgb="FFFF0000"/>
  </sheetPr>
  <dimension ref="A1:AQ132"/>
  <sheetViews>
    <sheetView showGridLines="0" zoomScalePageLayoutView="0" workbookViewId="0" topLeftCell="A1">
      <pane xSplit="2" ySplit="14" topLeftCell="Z15" activePane="bottomRight" state="frozen"/>
      <selection pane="topLeft" activeCell="AR14" sqref="AR14"/>
      <selection pane="topRight" activeCell="AR14" sqref="AR14"/>
      <selection pane="bottomLeft" activeCell="AR14" sqref="AR14"/>
      <selection pane="bottomRight" activeCell="A1" sqref="A1"/>
    </sheetView>
  </sheetViews>
  <sheetFormatPr defaultColWidth="9.140625" defaultRowHeight="5.25" customHeight="1"/>
  <cols>
    <col min="1" max="1" width="3.28125" style="0" customWidth="1"/>
    <col min="2" max="2" width="34.421875" style="0" customWidth="1"/>
    <col min="3" max="25" width="10.28125" style="0" customWidth="1"/>
    <col min="26" max="26" width="11.00390625" style="0" customWidth="1"/>
    <col min="27" max="27" width="11.00390625" style="285" customWidth="1"/>
    <col min="28" max="31" width="9.140625" style="285" customWidth="1"/>
    <col min="32" max="32" width="13.7109375" style="0" customWidth="1"/>
    <col min="33" max="38" width="9.57421875" style="0" bestFit="1" customWidth="1"/>
  </cols>
  <sheetData>
    <row r="1" ht="12.75">
      <c r="O1" s="200" t="s">
        <v>199</v>
      </c>
    </row>
    <row r="2" spans="2:29" ht="16.5" customHeight="1">
      <c r="B2" s="201" t="s">
        <v>200</v>
      </c>
      <c r="C2" s="253" t="s">
        <v>201</v>
      </c>
      <c r="O2" s="664" t="s">
        <v>10</v>
      </c>
      <c r="P2" s="664"/>
      <c r="Q2" s="664"/>
      <c r="R2" s="664"/>
      <c r="S2" s="664"/>
      <c r="T2" s="664"/>
      <c r="U2" s="664"/>
      <c r="V2" s="664"/>
      <c r="W2" s="664"/>
      <c r="X2" s="664"/>
      <c r="Y2" s="664"/>
      <c r="Z2" s="664"/>
      <c r="AA2" s="664"/>
      <c r="AB2" s="664"/>
      <c r="AC2" s="558"/>
    </row>
    <row r="3" spans="2:29" ht="12.75" customHeight="1">
      <c r="B3" s="201" t="s">
        <v>202</v>
      </c>
      <c r="C3" s="203" t="s">
        <v>203</v>
      </c>
      <c r="O3" s="664" t="s">
        <v>11</v>
      </c>
      <c r="P3" s="664"/>
      <c r="Q3" s="664"/>
      <c r="R3" s="664"/>
      <c r="S3" s="664"/>
      <c r="T3" s="664"/>
      <c r="U3" s="664"/>
      <c r="V3" s="664"/>
      <c r="W3" s="664"/>
      <c r="X3" s="664"/>
      <c r="Y3" s="558"/>
      <c r="Z3" s="558"/>
      <c r="AA3" s="558"/>
      <c r="AB3" s="558"/>
      <c r="AC3" s="558"/>
    </row>
    <row r="4" spans="2:29" ht="12.75" customHeight="1">
      <c r="B4" s="201" t="s">
        <v>204</v>
      </c>
      <c r="C4" s="204" t="s">
        <v>205</v>
      </c>
      <c r="O4" s="664" t="s">
        <v>20</v>
      </c>
      <c r="P4" s="664"/>
      <c r="Q4" s="664"/>
      <c r="R4" s="664"/>
      <c r="S4" s="664"/>
      <c r="T4" s="664"/>
      <c r="U4" s="664"/>
      <c r="V4" s="664"/>
      <c r="W4" s="664"/>
      <c r="X4" s="664"/>
      <c r="Y4" s="664"/>
      <c r="Z4" s="664"/>
      <c r="AA4" s="664"/>
      <c r="AB4" s="558"/>
      <c r="AC4" s="558"/>
    </row>
    <row r="5" spans="4:29" ht="12.75">
      <c r="D5" s="205"/>
      <c r="E5" s="205"/>
      <c r="F5" s="205"/>
      <c r="G5" s="205"/>
      <c r="H5" s="205"/>
      <c r="I5" s="205"/>
      <c r="J5" s="205"/>
      <c r="K5" s="205"/>
      <c r="L5" s="205"/>
      <c r="M5" s="205"/>
      <c r="N5" s="205"/>
      <c r="O5" s="664"/>
      <c r="P5" s="664"/>
      <c r="Q5" s="664"/>
      <c r="R5" s="664"/>
      <c r="S5" s="664"/>
      <c r="T5" s="664"/>
      <c r="U5" s="664"/>
      <c r="V5" s="664"/>
      <c r="W5" s="664"/>
      <c r="X5" s="664"/>
      <c r="Y5" s="664"/>
      <c r="Z5" s="664"/>
      <c r="AA5" s="664"/>
      <c r="AB5" s="558"/>
      <c r="AC5" s="558"/>
    </row>
    <row r="6" spans="2:29" ht="12.75" customHeight="1">
      <c r="B6" s="280"/>
      <c r="D6" s="205"/>
      <c r="E6" s="205"/>
      <c r="F6" s="205"/>
      <c r="G6" s="205"/>
      <c r="H6" s="205"/>
      <c r="I6" s="205"/>
      <c r="J6" s="205"/>
      <c r="K6" s="205"/>
      <c r="L6" s="205"/>
      <c r="M6" s="205"/>
      <c r="N6" s="205"/>
      <c r="O6" s="664" t="s">
        <v>347</v>
      </c>
      <c r="P6" s="664"/>
      <c r="Q6" s="664"/>
      <c r="R6" s="664"/>
      <c r="S6" s="664"/>
      <c r="T6" s="664"/>
      <c r="U6" s="664"/>
      <c r="V6" s="664"/>
      <c r="W6" s="664"/>
      <c r="X6" s="664"/>
      <c r="Y6" s="558"/>
      <c r="Z6" s="558"/>
      <c r="AA6" s="558"/>
      <c r="AB6" s="558"/>
      <c r="AC6" s="558"/>
    </row>
    <row r="7" spans="1:29" ht="12.75" customHeight="1">
      <c r="A7" s="180"/>
      <c r="B7" s="280"/>
      <c r="D7" s="205"/>
      <c r="E7" s="205"/>
      <c r="F7" s="205"/>
      <c r="G7" s="205"/>
      <c r="H7" s="205"/>
      <c r="I7" s="205"/>
      <c r="J7" s="205"/>
      <c r="K7" s="205"/>
      <c r="L7" s="205"/>
      <c r="M7" s="205"/>
      <c r="N7" s="205"/>
      <c r="O7" s="664" t="s">
        <v>12</v>
      </c>
      <c r="P7" s="665"/>
      <c r="Q7" s="665"/>
      <c r="R7" s="665"/>
      <c r="S7" s="665"/>
      <c r="T7" s="665"/>
      <c r="U7" s="665"/>
      <c r="V7" s="665"/>
      <c r="W7" s="665"/>
      <c r="X7" s="665"/>
      <c r="Y7" s="665"/>
      <c r="Z7" s="665"/>
      <c r="AA7" s="665"/>
      <c r="AB7" s="558"/>
      <c r="AC7" s="558"/>
    </row>
    <row r="8" spans="2:29" ht="12.75" customHeight="1">
      <c r="B8" s="280"/>
      <c r="D8" s="205"/>
      <c r="E8" s="205"/>
      <c r="F8" s="205"/>
      <c r="G8" s="205"/>
      <c r="H8" s="205"/>
      <c r="I8" s="205"/>
      <c r="J8" s="205"/>
      <c r="K8" s="205"/>
      <c r="L8" s="205"/>
      <c r="M8" s="205"/>
      <c r="N8" s="205"/>
      <c r="O8" s="664" t="s">
        <v>13</v>
      </c>
      <c r="P8" s="666"/>
      <c r="Q8" s="666"/>
      <c r="R8" s="666"/>
      <c r="S8" s="666"/>
      <c r="T8" s="666"/>
      <c r="U8" s="666"/>
      <c r="V8" s="666"/>
      <c r="W8" s="666"/>
      <c r="X8" s="666"/>
      <c r="Y8" s="666"/>
      <c r="Z8" s="666"/>
      <c r="AA8" s="666"/>
      <c r="AB8" s="558"/>
      <c r="AC8" s="558"/>
    </row>
    <row r="9" spans="4:29" ht="12.75" customHeight="1">
      <c r="D9" s="205"/>
      <c r="E9" s="205"/>
      <c r="F9" s="205"/>
      <c r="G9" s="205"/>
      <c r="H9" s="205"/>
      <c r="I9" s="205"/>
      <c r="J9" s="205"/>
      <c r="K9" s="205"/>
      <c r="L9" s="205"/>
      <c r="M9" s="205"/>
      <c r="N9" s="205"/>
      <c r="O9" s="673" t="s">
        <v>14</v>
      </c>
      <c r="P9" s="673"/>
      <c r="Q9" s="673"/>
      <c r="R9" s="673"/>
      <c r="S9" s="673"/>
      <c r="T9" s="673"/>
      <c r="U9" s="673"/>
      <c r="V9" s="673"/>
      <c r="W9" s="673"/>
      <c r="X9" s="673"/>
      <c r="Y9" s="673"/>
      <c r="Z9" s="666"/>
      <c r="AA9" s="666"/>
      <c r="AB9" s="558"/>
      <c r="AC9" s="558"/>
    </row>
    <row r="10" spans="2:38" ht="13.5" thickBot="1">
      <c r="B10" s="50"/>
      <c r="C10" s="50"/>
      <c r="D10" s="50"/>
      <c r="E10" s="50"/>
      <c r="F10" s="50"/>
      <c r="G10" s="50"/>
      <c r="H10" s="50"/>
      <c r="I10" s="50"/>
      <c r="J10" s="50"/>
      <c r="K10" s="50"/>
      <c r="L10" s="50"/>
      <c r="M10" s="50"/>
      <c r="N10" s="50"/>
      <c r="O10" s="50"/>
      <c r="P10" s="50"/>
      <c r="Q10" s="50"/>
      <c r="R10" s="50"/>
      <c r="S10" s="50"/>
      <c r="T10" s="50"/>
      <c r="U10" s="50"/>
      <c r="V10" s="50"/>
      <c r="W10" s="50"/>
      <c r="X10" s="50"/>
      <c r="Y10" s="50"/>
      <c r="Z10" s="50"/>
      <c r="AA10" s="286"/>
      <c r="AB10" s="286"/>
      <c r="AC10" s="286"/>
      <c r="AD10" s="286"/>
      <c r="AE10" s="286"/>
      <c r="AF10" s="652"/>
      <c r="AG10" s="652"/>
      <c r="AH10" s="652"/>
      <c r="AI10" s="652"/>
      <c r="AJ10" s="652"/>
      <c r="AK10" s="652"/>
      <c r="AL10" s="652"/>
    </row>
    <row r="11" spans="1:38" ht="12.75">
      <c r="A11" s="194"/>
      <c r="B11" s="194"/>
      <c r="C11" s="674" t="s">
        <v>283</v>
      </c>
      <c r="D11" s="675"/>
      <c r="E11" s="675"/>
      <c r="F11" s="675"/>
      <c r="G11" s="675"/>
      <c r="H11" s="675"/>
      <c r="I11" s="675"/>
      <c r="J11" s="675"/>
      <c r="K11" s="675"/>
      <c r="L11" s="675"/>
      <c r="M11" s="675"/>
      <c r="N11" s="675"/>
      <c r="O11" s="675"/>
      <c r="P11" s="675"/>
      <c r="Q11" s="675"/>
      <c r="R11" s="675"/>
      <c r="S11" s="675"/>
      <c r="T11" s="675"/>
      <c r="U11" s="675"/>
      <c r="V11" s="675"/>
      <c r="W11" s="675"/>
      <c r="X11" s="675"/>
      <c r="Y11" s="675"/>
      <c r="Z11" s="675"/>
      <c r="AA11" s="675"/>
      <c r="AB11" s="675"/>
      <c r="AC11" s="675"/>
      <c r="AD11" s="675"/>
      <c r="AE11" s="287"/>
      <c r="AF11" s="657" t="s">
        <v>372</v>
      </c>
      <c r="AG11" s="657"/>
      <c r="AH11" s="657"/>
      <c r="AI11" s="657"/>
      <c r="AJ11" s="657"/>
      <c r="AK11" s="657"/>
      <c r="AL11" s="657"/>
    </row>
    <row r="12" spans="2:38" ht="12.75" customHeight="1">
      <c r="B12" s="568" t="s">
        <v>33</v>
      </c>
      <c r="C12" s="660" t="s">
        <v>206</v>
      </c>
      <c r="D12" s="660" t="s">
        <v>207</v>
      </c>
      <c r="E12" s="660" t="s">
        <v>208</v>
      </c>
      <c r="F12" s="660" t="s">
        <v>209</v>
      </c>
      <c r="G12" s="660" t="s">
        <v>210</v>
      </c>
      <c r="H12" s="660" t="s">
        <v>211</v>
      </c>
      <c r="I12" s="660" t="s">
        <v>212</v>
      </c>
      <c r="J12" s="660" t="s">
        <v>213</v>
      </c>
      <c r="K12" s="660" t="s">
        <v>214</v>
      </c>
      <c r="L12" s="660" t="s">
        <v>215</v>
      </c>
      <c r="M12" s="660" t="s">
        <v>216</v>
      </c>
      <c r="N12" s="660" t="s">
        <v>217</v>
      </c>
      <c r="O12" s="660" t="s">
        <v>218</v>
      </c>
      <c r="P12" s="660" t="s">
        <v>219</v>
      </c>
      <c r="Q12" s="660" t="s">
        <v>23</v>
      </c>
      <c r="R12" s="660" t="s">
        <v>220</v>
      </c>
      <c r="S12" s="660" t="s">
        <v>221</v>
      </c>
      <c r="T12" s="660" t="s">
        <v>222</v>
      </c>
      <c r="U12" s="660" t="s">
        <v>24</v>
      </c>
      <c r="V12" s="660" t="s">
        <v>223</v>
      </c>
      <c r="W12" s="660" t="s">
        <v>224</v>
      </c>
      <c r="X12" s="660" t="s">
        <v>225</v>
      </c>
      <c r="Y12" s="660" t="s">
        <v>25</v>
      </c>
      <c r="Z12" s="660" t="s">
        <v>64</v>
      </c>
      <c r="AA12" s="662" t="s">
        <v>139</v>
      </c>
      <c r="AB12" s="658" t="s">
        <v>34</v>
      </c>
      <c r="AC12" s="658" t="s">
        <v>35</v>
      </c>
      <c r="AD12" s="658" t="s">
        <v>282</v>
      </c>
      <c r="AE12" s="658" t="s">
        <v>306</v>
      </c>
      <c r="AF12" s="655">
        <v>2008</v>
      </c>
      <c r="AG12" s="655">
        <v>2009</v>
      </c>
      <c r="AH12" s="655">
        <v>2010</v>
      </c>
      <c r="AI12" s="655">
        <v>2011</v>
      </c>
      <c r="AJ12" s="655">
        <v>2012</v>
      </c>
      <c r="AK12" s="655">
        <v>2013</v>
      </c>
      <c r="AL12" s="653" t="s">
        <v>368</v>
      </c>
    </row>
    <row r="13" spans="2:38" ht="13.5" thickBot="1">
      <c r="B13" s="562"/>
      <c r="C13" s="661" t="s">
        <v>207</v>
      </c>
      <c r="D13" s="661" t="s">
        <v>208</v>
      </c>
      <c r="E13" s="661" t="s">
        <v>207</v>
      </c>
      <c r="F13" s="661" t="s">
        <v>208</v>
      </c>
      <c r="G13" s="661" t="s">
        <v>209</v>
      </c>
      <c r="H13" s="661" t="s">
        <v>210</v>
      </c>
      <c r="I13" s="661" t="s">
        <v>214</v>
      </c>
      <c r="J13" s="661" t="s">
        <v>218</v>
      </c>
      <c r="K13" s="661" t="s">
        <v>221</v>
      </c>
      <c r="L13" s="661" t="s">
        <v>210</v>
      </c>
      <c r="M13" s="661" t="s">
        <v>210</v>
      </c>
      <c r="N13" s="661" t="s">
        <v>210</v>
      </c>
      <c r="O13" s="661" t="s">
        <v>210</v>
      </c>
      <c r="P13" s="661" t="s">
        <v>210</v>
      </c>
      <c r="Q13" s="661" t="s">
        <v>210</v>
      </c>
      <c r="R13" s="661"/>
      <c r="S13" s="661"/>
      <c r="T13" s="661"/>
      <c r="U13" s="661"/>
      <c r="V13" s="661"/>
      <c r="W13" s="661"/>
      <c r="X13" s="661"/>
      <c r="Y13" s="661"/>
      <c r="Z13" s="661"/>
      <c r="AA13" s="663"/>
      <c r="AB13" s="659"/>
      <c r="AC13" s="659"/>
      <c r="AD13" s="659"/>
      <c r="AE13" s="659"/>
      <c r="AF13" s="656"/>
      <c r="AG13" s="656"/>
      <c r="AH13" s="656"/>
      <c r="AI13" s="656"/>
      <c r="AJ13" s="656"/>
      <c r="AK13" s="656"/>
      <c r="AL13" s="654"/>
    </row>
    <row r="14" spans="3:38" ht="12.75">
      <c r="C14" s="668" t="s">
        <v>226</v>
      </c>
      <c r="D14" s="668"/>
      <c r="E14" s="668"/>
      <c r="F14" s="668"/>
      <c r="G14" s="668"/>
      <c r="H14" s="668"/>
      <c r="I14" s="668"/>
      <c r="J14" s="668"/>
      <c r="K14" s="668"/>
      <c r="L14" s="668"/>
      <c r="M14" s="668"/>
      <c r="N14" s="668"/>
      <c r="O14" s="668"/>
      <c r="P14" s="668"/>
      <c r="Q14" s="668"/>
      <c r="R14" s="668"/>
      <c r="S14" s="668"/>
      <c r="T14" s="668"/>
      <c r="U14" s="668"/>
      <c r="V14" s="668"/>
      <c r="W14" s="668"/>
      <c r="X14" s="668"/>
      <c r="Y14" s="668"/>
      <c r="Z14" s="668"/>
      <c r="AA14" s="669"/>
      <c r="AB14" s="669"/>
      <c r="AC14" s="669"/>
      <c r="AD14" s="669"/>
      <c r="AE14" s="669"/>
      <c r="AF14" s="669"/>
      <c r="AG14" s="669"/>
      <c r="AH14" s="669"/>
      <c r="AI14" s="669"/>
      <c r="AJ14" s="669"/>
      <c r="AK14" s="669"/>
      <c r="AL14" s="669"/>
    </row>
    <row r="15" spans="3:27" ht="12.75">
      <c r="C15" s="206"/>
      <c r="D15" s="206"/>
      <c r="E15" s="206"/>
      <c r="F15" s="206"/>
      <c r="G15" s="206"/>
      <c r="H15" s="206"/>
      <c r="I15" s="206"/>
      <c r="J15" s="206"/>
      <c r="K15" s="206"/>
      <c r="L15" s="206"/>
      <c r="M15" s="206"/>
      <c r="N15" s="206"/>
      <c r="O15" s="206"/>
      <c r="P15" s="206"/>
      <c r="Q15" s="206"/>
      <c r="R15" s="206"/>
      <c r="S15" s="206"/>
      <c r="T15" s="206"/>
      <c r="U15" s="206"/>
      <c r="V15" s="206"/>
      <c r="W15" s="206"/>
      <c r="X15" s="206"/>
      <c r="Y15" s="206"/>
      <c r="Z15" s="206"/>
      <c r="AA15" s="288"/>
    </row>
    <row r="16" ht="12.75">
      <c r="B16" s="253" t="s">
        <v>200</v>
      </c>
    </row>
    <row r="17" spans="2:40" s="495" customFormat="1" ht="14.25">
      <c r="B17" s="501" t="s">
        <v>364</v>
      </c>
      <c r="C17" s="499">
        <v>6962</v>
      </c>
      <c r="D17" s="499">
        <v>7097</v>
      </c>
      <c r="E17" s="499">
        <v>7097</v>
      </c>
      <c r="F17" s="499">
        <v>7280</v>
      </c>
      <c r="G17" s="499">
        <v>6896</v>
      </c>
      <c r="H17" s="499">
        <v>6719</v>
      </c>
      <c r="I17" s="499">
        <v>6302</v>
      </c>
      <c r="J17" s="499">
        <v>6424</v>
      </c>
      <c r="K17" s="499">
        <v>5629</v>
      </c>
      <c r="L17" s="499">
        <v>5290</v>
      </c>
      <c r="M17" s="499">
        <v>5328</v>
      </c>
      <c r="N17" s="499">
        <v>5587</v>
      </c>
      <c r="O17" s="499">
        <v>5109</v>
      </c>
      <c r="P17" s="499">
        <v>5236</v>
      </c>
      <c r="Q17" s="499">
        <v>5147</v>
      </c>
      <c r="R17" s="499">
        <v>5440</v>
      </c>
      <c r="S17" s="499">
        <v>4767</v>
      </c>
      <c r="T17" s="499">
        <v>4802</v>
      </c>
      <c r="U17" s="499">
        <v>4265</v>
      </c>
      <c r="V17" s="499">
        <v>4447</v>
      </c>
      <c r="W17" s="499">
        <v>3974</v>
      </c>
      <c r="X17" s="499">
        <v>3810</v>
      </c>
      <c r="Y17" s="499">
        <v>4010</v>
      </c>
      <c r="Z17" s="499">
        <v>4301</v>
      </c>
      <c r="AA17" s="499">
        <v>3923</v>
      </c>
      <c r="AB17" s="499">
        <v>3914</v>
      </c>
      <c r="AC17" s="499">
        <v>3851</v>
      </c>
      <c r="AD17" s="499">
        <v>4126</v>
      </c>
      <c r="AE17" s="499">
        <v>3950</v>
      </c>
      <c r="AF17" s="499">
        <v>28370</v>
      </c>
      <c r="AG17" s="499">
        <v>25074</v>
      </c>
      <c r="AH17" s="499">
        <v>21314</v>
      </c>
      <c r="AI17" s="499">
        <v>20590</v>
      </c>
      <c r="AJ17" s="499">
        <v>17488</v>
      </c>
      <c r="AK17" s="499">
        <v>16044</v>
      </c>
      <c r="AL17" s="499">
        <v>15841</v>
      </c>
      <c r="AM17" s="502"/>
      <c r="AN17" s="502"/>
    </row>
    <row r="18" spans="2:38" ht="12.75">
      <c r="B18" s="207"/>
      <c r="C18" s="254"/>
      <c r="D18" s="254"/>
      <c r="E18" s="254"/>
      <c r="F18" s="254"/>
      <c r="G18" s="254"/>
      <c r="H18" s="254"/>
      <c r="I18" s="254"/>
      <c r="J18" s="254"/>
      <c r="K18" s="254"/>
      <c r="L18" s="254"/>
      <c r="M18" s="254"/>
      <c r="N18" s="254"/>
      <c r="O18" s="254"/>
      <c r="P18" s="254"/>
      <c r="Q18" s="254"/>
      <c r="R18" s="254"/>
      <c r="S18" s="254"/>
      <c r="T18" s="254"/>
      <c r="U18" s="254"/>
      <c r="V18" s="254"/>
      <c r="W18" s="254"/>
      <c r="X18" s="254"/>
      <c r="Y18" s="254"/>
      <c r="Z18" s="254"/>
      <c r="AA18" s="289"/>
      <c r="AB18" s="289"/>
      <c r="AF18" s="208"/>
      <c r="AG18" s="208"/>
      <c r="AH18" s="208"/>
      <c r="AI18" s="208"/>
      <c r="AJ18" s="208"/>
      <c r="AK18" s="208"/>
      <c r="AL18" s="208"/>
    </row>
    <row r="19" spans="2:43" s="495" customFormat="1" ht="14.25">
      <c r="B19" s="496" t="s">
        <v>362</v>
      </c>
      <c r="C19" s="497">
        <v>2546</v>
      </c>
      <c r="D19" s="497">
        <v>2456</v>
      </c>
      <c r="E19" s="497">
        <v>2413</v>
      </c>
      <c r="F19" s="497">
        <v>1948</v>
      </c>
      <c r="G19" s="497">
        <v>1700</v>
      </c>
      <c r="H19" s="497">
        <v>1599</v>
      </c>
      <c r="I19" s="497">
        <v>1525</v>
      </c>
      <c r="J19" s="497">
        <v>1521</v>
      </c>
      <c r="K19" s="497">
        <v>1163</v>
      </c>
      <c r="L19" s="497">
        <v>1097</v>
      </c>
      <c r="M19" s="497">
        <v>1209</v>
      </c>
      <c r="N19" s="497">
        <v>1205</v>
      </c>
      <c r="O19" s="497">
        <v>1035</v>
      </c>
      <c r="P19" s="497">
        <v>1092</v>
      </c>
      <c r="Q19" s="497">
        <v>1155</v>
      </c>
      <c r="R19" s="497">
        <v>1049</v>
      </c>
      <c r="S19" s="497">
        <v>860</v>
      </c>
      <c r="T19" s="497">
        <v>919</v>
      </c>
      <c r="U19" s="497">
        <v>913</v>
      </c>
      <c r="V19" s="497">
        <v>864</v>
      </c>
      <c r="W19" s="497">
        <v>769</v>
      </c>
      <c r="X19" s="497">
        <v>684</v>
      </c>
      <c r="Y19" s="497">
        <v>697</v>
      </c>
      <c r="Z19" s="497">
        <v>771</v>
      </c>
      <c r="AA19" s="497">
        <v>584</v>
      </c>
      <c r="AB19" s="497">
        <v>556</v>
      </c>
      <c r="AC19" s="497">
        <v>621</v>
      </c>
      <c r="AD19" s="498">
        <v>628</v>
      </c>
      <c r="AE19" s="498">
        <v>616</v>
      </c>
      <c r="AF19" s="254">
        <v>8517</v>
      </c>
      <c r="AG19" s="254">
        <v>5808</v>
      </c>
      <c r="AH19" s="254">
        <v>4546</v>
      </c>
      <c r="AI19" s="254">
        <v>4156</v>
      </c>
      <c r="AJ19" s="254">
        <v>3465</v>
      </c>
      <c r="AK19" s="254">
        <v>2736</v>
      </c>
      <c r="AL19" s="254">
        <v>2421</v>
      </c>
      <c r="AN19" s="500"/>
      <c r="AO19" s="500"/>
      <c r="AP19" s="500"/>
      <c r="AQ19" s="500"/>
    </row>
    <row r="20" spans="2:43" s="495" customFormat="1" ht="12.75">
      <c r="B20" s="496" t="s">
        <v>27</v>
      </c>
      <c r="C20" s="497">
        <v>420</v>
      </c>
      <c r="D20" s="497">
        <v>464</v>
      </c>
      <c r="E20" s="497">
        <v>428</v>
      </c>
      <c r="F20" s="497">
        <v>283</v>
      </c>
      <c r="G20" s="497">
        <v>240</v>
      </c>
      <c r="H20" s="497">
        <v>266</v>
      </c>
      <c r="I20" s="497">
        <v>240</v>
      </c>
      <c r="J20" s="497">
        <v>249</v>
      </c>
      <c r="K20" s="497">
        <v>207</v>
      </c>
      <c r="L20" s="497">
        <v>218</v>
      </c>
      <c r="M20" s="497">
        <v>235</v>
      </c>
      <c r="N20" s="497">
        <v>233</v>
      </c>
      <c r="O20" s="497">
        <v>204</v>
      </c>
      <c r="P20" s="497">
        <v>217</v>
      </c>
      <c r="Q20" s="497">
        <v>185</v>
      </c>
      <c r="R20" s="497">
        <v>213</v>
      </c>
      <c r="S20" s="497">
        <v>158</v>
      </c>
      <c r="T20" s="497">
        <v>171</v>
      </c>
      <c r="U20" s="497">
        <v>135</v>
      </c>
      <c r="V20" s="497">
        <v>174</v>
      </c>
      <c r="W20" s="497">
        <v>115</v>
      </c>
      <c r="X20" s="497">
        <v>138</v>
      </c>
      <c r="Y20" s="497">
        <v>117</v>
      </c>
      <c r="Z20" s="497">
        <v>154</v>
      </c>
      <c r="AA20" s="497">
        <v>128</v>
      </c>
      <c r="AB20" s="497">
        <v>157</v>
      </c>
      <c r="AC20" s="497">
        <v>123</v>
      </c>
      <c r="AD20" s="498">
        <v>135</v>
      </c>
      <c r="AE20" s="498">
        <v>101</v>
      </c>
      <c r="AF20" s="254">
        <v>1415</v>
      </c>
      <c r="AG20" s="254">
        <v>962</v>
      </c>
      <c r="AH20" s="254">
        <v>890</v>
      </c>
      <c r="AI20" s="254">
        <v>773</v>
      </c>
      <c r="AJ20" s="254">
        <v>595</v>
      </c>
      <c r="AK20" s="254">
        <v>537</v>
      </c>
      <c r="AL20" s="254">
        <v>516</v>
      </c>
      <c r="AN20" s="500"/>
      <c r="AO20" s="500"/>
      <c r="AP20" s="500"/>
      <c r="AQ20" s="500"/>
    </row>
    <row r="21" spans="2:43" s="495" customFormat="1" ht="12.75">
      <c r="B21" s="496" t="s">
        <v>28</v>
      </c>
      <c r="C21" s="497">
        <v>320</v>
      </c>
      <c r="D21" s="497">
        <v>328</v>
      </c>
      <c r="E21" s="497">
        <v>270</v>
      </c>
      <c r="F21" s="497">
        <v>263</v>
      </c>
      <c r="G21" s="497">
        <v>298</v>
      </c>
      <c r="H21" s="497">
        <v>269</v>
      </c>
      <c r="I21" s="497">
        <v>230</v>
      </c>
      <c r="J21" s="497">
        <v>230</v>
      </c>
      <c r="K21" s="497">
        <v>222</v>
      </c>
      <c r="L21" s="497">
        <v>221</v>
      </c>
      <c r="M21" s="497">
        <v>205</v>
      </c>
      <c r="N21" s="497">
        <v>226</v>
      </c>
      <c r="O21" s="497">
        <v>240</v>
      </c>
      <c r="P21" s="497">
        <v>213</v>
      </c>
      <c r="Q21" s="497">
        <v>227</v>
      </c>
      <c r="R21" s="497">
        <v>245</v>
      </c>
      <c r="S21" s="497">
        <v>196</v>
      </c>
      <c r="T21" s="497">
        <v>204</v>
      </c>
      <c r="U21" s="497">
        <v>189</v>
      </c>
      <c r="V21" s="497">
        <v>190</v>
      </c>
      <c r="W21" s="497">
        <v>151</v>
      </c>
      <c r="X21" s="497">
        <v>177</v>
      </c>
      <c r="Y21" s="497">
        <v>191</v>
      </c>
      <c r="Z21" s="497">
        <v>185</v>
      </c>
      <c r="AA21" s="497">
        <v>197</v>
      </c>
      <c r="AB21" s="497">
        <v>166</v>
      </c>
      <c r="AC21" s="497">
        <v>203</v>
      </c>
      <c r="AD21" s="498">
        <v>188</v>
      </c>
      <c r="AE21" s="498">
        <v>194</v>
      </c>
      <c r="AF21" s="254">
        <v>1159</v>
      </c>
      <c r="AG21" s="254">
        <v>951</v>
      </c>
      <c r="AH21" s="254">
        <v>892</v>
      </c>
      <c r="AI21" s="254">
        <v>881</v>
      </c>
      <c r="AJ21" s="254">
        <v>734</v>
      </c>
      <c r="AK21" s="254">
        <v>750</v>
      </c>
      <c r="AL21" s="254">
        <v>751</v>
      </c>
      <c r="AN21" s="500"/>
      <c r="AO21" s="500"/>
      <c r="AP21" s="500"/>
      <c r="AQ21" s="500"/>
    </row>
    <row r="22" spans="2:43" s="495" customFormat="1" ht="12.75">
      <c r="B22" s="496" t="s">
        <v>29</v>
      </c>
      <c r="C22" s="497">
        <v>1858</v>
      </c>
      <c r="D22" s="497">
        <v>1980</v>
      </c>
      <c r="E22" s="497">
        <v>1975</v>
      </c>
      <c r="F22" s="497">
        <v>2111</v>
      </c>
      <c r="G22" s="497">
        <v>2024</v>
      </c>
      <c r="H22" s="497">
        <v>2026</v>
      </c>
      <c r="I22" s="497">
        <v>1901</v>
      </c>
      <c r="J22" s="497">
        <v>1892</v>
      </c>
      <c r="K22" s="497">
        <v>1615</v>
      </c>
      <c r="L22" s="497">
        <v>1640</v>
      </c>
      <c r="M22" s="497">
        <v>1640</v>
      </c>
      <c r="N22" s="497">
        <v>1792</v>
      </c>
      <c r="O22" s="497">
        <v>1575</v>
      </c>
      <c r="P22" s="497">
        <v>1633</v>
      </c>
      <c r="Q22" s="497">
        <v>1552</v>
      </c>
      <c r="R22" s="497">
        <v>1651</v>
      </c>
      <c r="S22" s="497">
        <v>1378</v>
      </c>
      <c r="T22" s="497">
        <v>1399</v>
      </c>
      <c r="U22" s="497">
        <v>1160</v>
      </c>
      <c r="V22" s="497">
        <v>1210</v>
      </c>
      <c r="W22" s="497">
        <v>1112</v>
      </c>
      <c r="X22" s="497">
        <v>1029</v>
      </c>
      <c r="Y22" s="497">
        <v>1106</v>
      </c>
      <c r="Z22" s="497">
        <v>1137</v>
      </c>
      <c r="AA22" s="497">
        <v>1105</v>
      </c>
      <c r="AB22" s="497">
        <v>1133</v>
      </c>
      <c r="AC22" s="497">
        <v>1015</v>
      </c>
      <c r="AD22" s="498">
        <v>1085</v>
      </c>
      <c r="AE22" s="498">
        <v>1063</v>
      </c>
      <c r="AF22" s="254">
        <v>8090</v>
      </c>
      <c r="AG22" s="254">
        <v>7434</v>
      </c>
      <c r="AH22" s="254">
        <v>6647</v>
      </c>
      <c r="AI22" s="254">
        <v>6214</v>
      </c>
      <c r="AJ22" s="254">
        <v>4881</v>
      </c>
      <c r="AK22" s="254">
        <v>4377</v>
      </c>
      <c r="AL22" s="254">
        <v>4296</v>
      </c>
      <c r="AN22" s="500"/>
      <c r="AO22" s="500"/>
      <c r="AP22" s="500"/>
      <c r="AQ22" s="500"/>
    </row>
    <row r="23" spans="2:43" s="495" customFormat="1" ht="12.75">
      <c r="B23" s="496" t="s">
        <v>30</v>
      </c>
      <c r="C23" s="497">
        <v>518</v>
      </c>
      <c r="D23" s="497">
        <v>509</v>
      </c>
      <c r="E23" s="497">
        <v>557</v>
      </c>
      <c r="F23" s="497">
        <v>795</v>
      </c>
      <c r="G23" s="497">
        <v>786</v>
      </c>
      <c r="H23" s="497">
        <v>807</v>
      </c>
      <c r="I23" s="497">
        <v>813</v>
      </c>
      <c r="J23" s="497">
        <v>866</v>
      </c>
      <c r="K23" s="497">
        <v>797</v>
      </c>
      <c r="L23" s="497">
        <v>698</v>
      </c>
      <c r="M23" s="497">
        <v>659</v>
      </c>
      <c r="N23" s="497">
        <v>643</v>
      </c>
      <c r="O23" s="497">
        <v>629</v>
      </c>
      <c r="P23" s="497">
        <v>592</v>
      </c>
      <c r="Q23" s="497">
        <v>565</v>
      </c>
      <c r="R23" s="497">
        <v>673</v>
      </c>
      <c r="S23" s="497">
        <v>577</v>
      </c>
      <c r="T23" s="497">
        <v>614</v>
      </c>
      <c r="U23" s="497">
        <v>521</v>
      </c>
      <c r="V23" s="497">
        <v>570</v>
      </c>
      <c r="W23" s="497">
        <v>539</v>
      </c>
      <c r="X23" s="497">
        <v>577</v>
      </c>
      <c r="Y23" s="497">
        <v>615</v>
      </c>
      <c r="Z23" s="497">
        <v>661</v>
      </c>
      <c r="AA23" s="497">
        <v>640</v>
      </c>
      <c r="AB23" s="497">
        <v>605</v>
      </c>
      <c r="AC23" s="497">
        <v>626</v>
      </c>
      <c r="AD23" s="498">
        <v>689</v>
      </c>
      <c r="AE23" s="498">
        <v>702</v>
      </c>
      <c r="AF23" s="254">
        <v>2647</v>
      </c>
      <c r="AG23" s="254">
        <v>3283</v>
      </c>
      <c r="AH23" s="254">
        <v>2629</v>
      </c>
      <c r="AI23" s="254">
        <v>2407</v>
      </c>
      <c r="AJ23" s="254">
        <v>2244</v>
      </c>
      <c r="AK23" s="254">
        <v>2493</v>
      </c>
      <c r="AL23" s="254">
        <v>2622</v>
      </c>
      <c r="AN23" s="500"/>
      <c r="AO23" s="500"/>
      <c r="AP23" s="500"/>
      <c r="AQ23" s="500"/>
    </row>
    <row r="24" spans="2:43" s="495" customFormat="1" ht="12.75">
      <c r="B24" s="496" t="s">
        <v>31</v>
      </c>
      <c r="C24" s="497">
        <v>1087</v>
      </c>
      <c r="D24" s="497">
        <v>1157</v>
      </c>
      <c r="E24" s="497">
        <v>1274</v>
      </c>
      <c r="F24" s="497">
        <v>1695</v>
      </c>
      <c r="G24" s="497">
        <v>1599</v>
      </c>
      <c r="H24" s="497">
        <v>1535</v>
      </c>
      <c r="I24" s="497">
        <v>1378</v>
      </c>
      <c r="J24" s="497">
        <v>1424</v>
      </c>
      <c r="K24" s="497">
        <v>1392</v>
      </c>
      <c r="L24" s="497">
        <v>1227</v>
      </c>
      <c r="M24" s="497">
        <v>1158</v>
      </c>
      <c r="N24" s="497">
        <v>1291</v>
      </c>
      <c r="O24" s="497">
        <v>1200</v>
      </c>
      <c r="P24" s="497">
        <v>1271</v>
      </c>
      <c r="Q24" s="497">
        <v>1274</v>
      </c>
      <c r="R24" s="497">
        <v>1401</v>
      </c>
      <c r="S24" s="497">
        <v>1388</v>
      </c>
      <c r="T24" s="497">
        <v>1296</v>
      </c>
      <c r="U24" s="497">
        <v>1170</v>
      </c>
      <c r="V24" s="497">
        <v>1234</v>
      </c>
      <c r="W24" s="497">
        <v>1115</v>
      </c>
      <c r="X24" s="497">
        <v>1060</v>
      </c>
      <c r="Y24" s="497">
        <v>1106</v>
      </c>
      <c r="Z24" s="497">
        <v>1211</v>
      </c>
      <c r="AA24" s="497">
        <v>1082</v>
      </c>
      <c r="AB24" s="497">
        <v>1137</v>
      </c>
      <c r="AC24" s="497">
        <v>1097</v>
      </c>
      <c r="AD24" s="498">
        <v>1220</v>
      </c>
      <c r="AE24" s="498">
        <v>1108</v>
      </c>
      <c r="AF24" s="254">
        <v>5725</v>
      </c>
      <c r="AG24" s="254">
        <v>5729</v>
      </c>
      <c r="AH24" s="254">
        <v>4876</v>
      </c>
      <c r="AI24" s="254">
        <v>5334</v>
      </c>
      <c r="AJ24" s="254">
        <v>4815</v>
      </c>
      <c r="AK24" s="254">
        <v>4459</v>
      </c>
      <c r="AL24" s="254">
        <v>4562</v>
      </c>
      <c r="AN24" s="500"/>
      <c r="AO24" s="500"/>
      <c r="AP24" s="500"/>
      <c r="AQ24" s="500"/>
    </row>
    <row r="25" spans="2:43" s="495" customFormat="1" ht="14.25">
      <c r="B25" s="496" t="s">
        <v>363</v>
      </c>
      <c r="C25" s="497">
        <v>213</v>
      </c>
      <c r="D25" s="497">
        <v>203</v>
      </c>
      <c r="E25" s="497">
        <v>180</v>
      </c>
      <c r="F25" s="497">
        <v>185</v>
      </c>
      <c r="G25" s="497">
        <v>249</v>
      </c>
      <c r="H25" s="497">
        <v>217</v>
      </c>
      <c r="I25" s="497">
        <v>215</v>
      </c>
      <c r="J25" s="497">
        <v>242</v>
      </c>
      <c r="K25" s="497">
        <v>233</v>
      </c>
      <c r="L25" s="497">
        <v>189</v>
      </c>
      <c r="M25" s="497">
        <v>222</v>
      </c>
      <c r="N25" s="497">
        <v>197</v>
      </c>
      <c r="O25" s="497">
        <v>226</v>
      </c>
      <c r="P25" s="497">
        <v>218</v>
      </c>
      <c r="Q25" s="497">
        <v>189</v>
      </c>
      <c r="R25" s="497">
        <v>208</v>
      </c>
      <c r="S25" s="497">
        <v>210</v>
      </c>
      <c r="T25" s="497">
        <v>199</v>
      </c>
      <c r="U25" s="497">
        <v>177</v>
      </c>
      <c r="V25" s="497">
        <v>204</v>
      </c>
      <c r="W25" s="497">
        <v>173</v>
      </c>
      <c r="X25" s="497">
        <v>145</v>
      </c>
      <c r="Y25" s="497">
        <v>178</v>
      </c>
      <c r="Z25" s="497">
        <v>182</v>
      </c>
      <c r="AA25" s="497">
        <v>187</v>
      </c>
      <c r="AB25" s="497">
        <v>160</v>
      </c>
      <c r="AC25" s="497">
        <v>166</v>
      </c>
      <c r="AD25" s="498">
        <v>181</v>
      </c>
      <c r="AE25" s="498">
        <v>166</v>
      </c>
      <c r="AF25" s="254">
        <v>817</v>
      </c>
      <c r="AG25" s="254">
        <v>907</v>
      </c>
      <c r="AH25" s="254">
        <v>834</v>
      </c>
      <c r="AI25" s="254">
        <v>825</v>
      </c>
      <c r="AJ25" s="254">
        <v>753</v>
      </c>
      <c r="AK25" s="254">
        <v>692</v>
      </c>
      <c r="AL25" s="254">
        <v>673</v>
      </c>
      <c r="AN25" s="500"/>
      <c r="AO25" s="500"/>
      <c r="AP25" s="500"/>
      <c r="AQ25" s="500"/>
    </row>
    <row r="26" ht="12.75">
      <c r="D26" s="227"/>
    </row>
    <row r="27" spans="1:38" ht="12.75">
      <c r="A27" s="194"/>
      <c r="B27" s="255"/>
      <c r="C27" s="671" t="s">
        <v>298</v>
      </c>
      <c r="D27" s="671"/>
      <c r="E27" s="671"/>
      <c r="F27" s="671"/>
      <c r="G27" s="671"/>
      <c r="H27" s="671"/>
      <c r="I27" s="671"/>
      <c r="J27" s="671"/>
      <c r="K27" s="671"/>
      <c r="L27" s="671"/>
      <c r="M27" s="671"/>
      <c r="N27" s="671"/>
      <c r="O27" s="671"/>
      <c r="P27" s="671"/>
      <c r="Q27" s="671"/>
      <c r="R27" s="671"/>
      <c r="S27" s="671"/>
      <c r="T27" s="671"/>
      <c r="U27" s="671"/>
      <c r="V27" s="671"/>
      <c r="W27" s="671"/>
      <c r="X27" s="671"/>
      <c r="Y27" s="671"/>
      <c r="Z27" s="671"/>
      <c r="AA27" s="672"/>
      <c r="AB27" s="672"/>
      <c r="AC27" s="672"/>
      <c r="AD27" s="672"/>
      <c r="AE27" s="672"/>
      <c r="AF27" s="672"/>
      <c r="AG27" s="672"/>
      <c r="AH27" s="672"/>
      <c r="AI27" s="672"/>
      <c r="AJ27" s="672"/>
      <c r="AK27" s="672"/>
      <c r="AL27" s="672"/>
    </row>
    <row r="28" ht="12.75">
      <c r="D28" s="227"/>
    </row>
    <row r="29" spans="2:39" s="495" customFormat="1" ht="14.25">
      <c r="B29" s="496" t="s">
        <v>362</v>
      </c>
      <c r="C29" s="503">
        <v>36.569951163458775</v>
      </c>
      <c r="D29" s="503">
        <v>34.60617162181203</v>
      </c>
      <c r="E29" s="503">
        <v>34.00028180921516</v>
      </c>
      <c r="F29" s="503">
        <v>26.75824175824176</v>
      </c>
      <c r="G29" s="503">
        <v>24.651972157772622</v>
      </c>
      <c r="H29" s="503">
        <v>23.79818425360917</v>
      </c>
      <c r="I29" s="503">
        <v>24.19866708981276</v>
      </c>
      <c r="J29" s="503">
        <v>23.67683686176837</v>
      </c>
      <c r="K29" s="503">
        <v>20.660863386036596</v>
      </c>
      <c r="L29" s="503">
        <v>20.737240075614366</v>
      </c>
      <c r="M29" s="503">
        <v>22.691441441441444</v>
      </c>
      <c r="N29" s="503">
        <v>21.567925541435475</v>
      </c>
      <c r="O29" s="503">
        <v>20.25836758661186</v>
      </c>
      <c r="P29" s="503">
        <v>20.855614973262032</v>
      </c>
      <c r="Q29" s="503">
        <v>22.44025646007383</v>
      </c>
      <c r="R29" s="503">
        <v>19.28308823529412</v>
      </c>
      <c r="S29" s="503">
        <v>18.04069645479337</v>
      </c>
      <c r="T29" s="503">
        <v>19.13785922532278</v>
      </c>
      <c r="U29" s="503">
        <v>21.406799531066824</v>
      </c>
      <c r="V29" s="503">
        <v>19.428828423656398</v>
      </c>
      <c r="W29" s="503">
        <v>19.350780070457976</v>
      </c>
      <c r="X29" s="503">
        <v>17.95275590551181</v>
      </c>
      <c r="Y29" s="503">
        <v>17.381546134663342</v>
      </c>
      <c r="Z29" s="503">
        <v>17.926063706114856</v>
      </c>
      <c r="AA29" s="503">
        <v>14.88656640326281</v>
      </c>
      <c r="AB29" s="503">
        <v>14.205416453755749</v>
      </c>
      <c r="AC29" s="503">
        <v>16.12568164113217</v>
      </c>
      <c r="AD29" s="503">
        <v>15.220552593310712</v>
      </c>
      <c r="AE29" s="503">
        <v>15.594936708860759</v>
      </c>
      <c r="AF29" s="503">
        <v>30.021149101163203</v>
      </c>
      <c r="AG29" s="503">
        <v>23.163436228762862</v>
      </c>
      <c r="AH29" s="503">
        <v>21.328704138125175</v>
      </c>
      <c r="AI29" s="503">
        <v>20.184555609519183</v>
      </c>
      <c r="AJ29" s="503">
        <v>19.813586459286366</v>
      </c>
      <c r="AK29" s="503">
        <v>17.053103964098728</v>
      </c>
      <c r="AL29" s="503">
        <v>15.283126065273656</v>
      </c>
      <c r="AM29" s="504"/>
    </row>
    <row r="30" spans="2:38" s="495" customFormat="1" ht="12.75">
      <c r="B30" s="496" t="s">
        <v>27</v>
      </c>
      <c r="C30" s="503">
        <v>6.032749209997127</v>
      </c>
      <c r="D30" s="503">
        <v>6.53797379174299</v>
      </c>
      <c r="E30" s="503">
        <v>6.030717204452586</v>
      </c>
      <c r="F30" s="503">
        <v>3.8873626373626373</v>
      </c>
      <c r="G30" s="503">
        <v>3.480278422273782</v>
      </c>
      <c r="H30" s="503">
        <v>3.9589224586992113</v>
      </c>
      <c r="I30" s="503">
        <v>3.8083148206918436</v>
      </c>
      <c r="J30" s="503">
        <v>3.876089663760897</v>
      </c>
      <c r="K30" s="503">
        <v>3.6773849706875112</v>
      </c>
      <c r="L30" s="503">
        <v>4.120982986767486</v>
      </c>
      <c r="M30" s="503">
        <v>4.41066066066066</v>
      </c>
      <c r="N30" s="503">
        <v>4.170395561124038</v>
      </c>
      <c r="O30" s="503">
        <v>3.992953611274222</v>
      </c>
      <c r="P30" s="503">
        <v>4.144385026737968</v>
      </c>
      <c r="Q30" s="503">
        <v>3.5943267923061977</v>
      </c>
      <c r="R30" s="503">
        <v>3.9154411764705883</v>
      </c>
      <c r="S30" s="503">
        <v>3.3144535347178516</v>
      </c>
      <c r="T30" s="503">
        <v>3.561016243231987</v>
      </c>
      <c r="U30" s="503">
        <v>3.1652989449003512</v>
      </c>
      <c r="V30" s="503">
        <v>3.9127501686530244</v>
      </c>
      <c r="W30" s="503">
        <v>2.893809763462506</v>
      </c>
      <c r="X30" s="503">
        <v>3.622047244094488</v>
      </c>
      <c r="Y30" s="503">
        <v>2.917705735660848</v>
      </c>
      <c r="Z30" s="503">
        <v>3.580562659846547</v>
      </c>
      <c r="AA30" s="503">
        <v>3.2628090746877394</v>
      </c>
      <c r="AB30" s="503">
        <v>4.011241696474195</v>
      </c>
      <c r="AC30" s="503">
        <v>3.193975590755648</v>
      </c>
      <c r="AD30" s="503">
        <v>3.271934076587494</v>
      </c>
      <c r="AE30" s="503">
        <v>2.5569620253164556</v>
      </c>
      <c r="AF30" s="503">
        <v>4.987663024321466</v>
      </c>
      <c r="AG30" s="503">
        <v>3.8366435351359973</v>
      </c>
      <c r="AH30" s="503">
        <v>4.175659191141973</v>
      </c>
      <c r="AI30" s="503">
        <v>3.7542496357455075</v>
      </c>
      <c r="AJ30" s="503">
        <v>3.4023330283623054</v>
      </c>
      <c r="AK30" s="503">
        <v>3.3470456245325355</v>
      </c>
      <c r="AL30" s="503">
        <v>3.2573701155230097</v>
      </c>
    </row>
    <row r="31" spans="2:38" s="495" customFormat="1" ht="12.75">
      <c r="B31" s="496" t="s">
        <v>28</v>
      </c>
      <c r="C31" s="503">
        <v>4.596380350474002</v>
      </c>
      <c r="D31" s="503">
        <v>4.6216711286459065</v>
      </c>
      <c r="E31" s="503">
        <v>3.804424404678033</v>
      </c>
      <c r="F31" s="503">
        <v>3.6126373626373622</v>
      </c>
      <c r="G31" s="503">
        <v>4.321345707656612</v>
      </c>
      <c r="H31" s="503">
        <v>4.003571960113113</v>
      </c>
      <c r="I31" s="503">
        <v>3.64963503649635</v>
      </c>
      <c r="J31" s="503">
        <v>3.5803237858032375</v>
      </c>
      <c r="K31" s="503">
        <v>3.943862142476461</v>
      </c>
      <c r="L31" s="503">
        <v>4.177693761814745</v>
      </c>
      <c r="M31" s="503">
        <v>3.8475975975975976</v>
      </c>
      <c r="N31" s="503">
        <v>4.045104707356363</v>
      </c>
      <c r="O31" s="503">
        <v>4.697592483852025</v>
      </c>
      <c r="P31" s="503">
        <v>4.067990832696715</v>
      </c>
      <c r="Q31" s="503">
        <v>4.410336118127065</v>
      </c>
      <c r="R31" s="503">
        <v>4.5036764705882355</v>
      </c>
      <c r="S31" s="503">
        <v>4.1116005873715125</v>
      </c>
      <c r="T31" s="503">
        <v>4.24822990420658</v>
      </c>
      <c r="U31" s="503">
        <v>4.4314185228604925</v>
      </c>
      <c r="V31" s="503">
        <v>4.272543287609625</v>
      </c>
      <c r="W31" s="503">
        <v>3.7996980372420732</v>
      </c>
      <c r="X31" s="503">
        <v>4.645669291338582</v>
      </c>
      <c r="Y31" s="503">
        <v>4.763092269326683</v>
      </c>
      <c r="Z31" s="503">
        <v>4.301325273192281</v>
      </c>
      <c r="AA31" s="503">
        <v>5.021667091511598</v>
      </c>
      <c r="AB31" s="503">
        <v>4.2411854879918245</v>
      </c>
      <c r="AC31" s="503">
        <v>5.271358088808102</v>
      </c>
      <c r="AD31" s="503">
        <v>4.556471158507028</v>
      </c>
      <c r="AE31" s="503">
        <v>4.911392405063291</v>
      </c>
      <c r="AF31" s="503">
        <v>4.085301374691576</v>
      </c>
      <c r="AG31" s="503">
        <v>3.7927733907633403</v>
      </c>
      <c r="AH31" s="503">
        <v>4.185042694942291</v>
      </c>
      <c r="AI31" s="503">
        <v>4.278776104905294</v>
      </c>
      <c r="AJ31" s="503">
        <v>4.197163769441903</v>
      </c>
      <c r="AK31" s="503">
        <v>4.674644727000747</v>
      </c>
      <c r="AL31" s="503">
        <v>4.740862319298024</v>
      </c>
    </row>
    <row r="32" spans="2:38" s="495" customFormat="1" ht="12.75">
      <c r="B32" s="496" t="s">
        <v>29</v>
      </c>
      <c r="C32" s="503">
        <v>26.687733409939675</v>
      </c>
      <c r="D32" s="503">
        <v>27.89911230097224</v>
      </c>
      <c r="E32" s="503">
        <v>27.82865999718191</v>
      </c>
      <c r="F32" s="503">
        <v>28.997252747252748</v>
      </c>
      <c r="G32" s="503">
        <v>29.350348027842227</v>
      </c>
      <c r="H32" s="503">
        <v>30.153296621521058</v>
      </c>
      <c r="I32" s="503">
        <v>30.165026975563315</v>
      </c>
      <c r="J32" s="503">
        <v>29.45205479452055</v>
      </c>
      <c r="K32" s="503">
        <v>28.690708829276957</v>
      </c>
      <c r="L32" s="503">
        <v>31.001890359168243</v>
      </c>
      <c r="M32" s="503">
        <v>30.78078078078078</v>
      </c>
      <c r="N32" s="503">
        <v>32.07445856452479</v>
      </c>
      <c r="O32" s="503">
        <v>30.82795067527892</v>
      </c>
      <c r="P32" s="503">
        <v>31.187929717341483</v>
      </c>
      <c r="Q32" s="503">
        <v>30.15348746842821</v>
      </c>
      <c r="R32" s="503">
        <v>30.34926470588235</v>
      </c>
      <c r="S32" s="503">
        <v>28.907069435703797</v>
      </c>
      <c r="T32" s="503">
        <v>29.133694294044147</v>
      </c>
      <c r="U32" s="503">
        <v>27.198124267291913</v>
      </c>
      <c r="V32" s="503">
        <v>27.209354621092874</v>
      </c>
      <c r="W32" s="503">
        <v>27.98188223452441</v>
      </c>
      <c r="X32" s="503">
        <v>27.00787401574803</v>
      </c>
      <c r="Y32" s="503">
        <v>27.581047381546135</v>
      </c>
      <c r="Z32" s="503">
        <v>26.435712624970936</v>
      </c>
      <c r="AA32" s="503">
        <v>28.167218965077744</v>
      </c>
      <c r="AB32" s="503">
        <v>28.947368421052634</v>
      </c>
      <c r="AC32" s="503">
        <v>26.356790444040506</v>
      </c>
      <c r="AD32" s="503">
        <v>26.296655356277267</v>
      </c>
      <c r="AE32" s="503">
        <v>26.91139240506329</v>
      </c>
      <c r="AF32" s="503">
        <v>28.516038068382095</v>
      </c>
      <c r="AG32" s="503">
        <v>29.64824120603015</v>
      </c>
      <c r="AH32" s="503">
        <v>31.186074880360326</v>
      </c>
      <c r="AI32" s="503">
        <v>30.179698882952888</v>
      </c>
      <c r="AJ32" s="503">
        <v>27.91056724611162</v>
      </c>
      <c r="AK32" s="503">
        <v>27.281226626776366</v>
      </c>
      <c r="AL32" s="503">
        <v>27.119500031563664</v>
      </c>
    </row>
    <row r="33" spans="2:38" s="495" customFormat="1" ht="12.75">
      <c r="B33" s="496" t="s">
        <v>30</v>
      </c>
      <c r="C33" s="503">
        <v>7.440390692329791</v>
      </c>
      <c r="D33" s="503">
        <v>7.172044525855996</v>
      </c>
      <c r="E33" s="503">
        <v>7.848386642243202</v>
      </c>
      <c r="F33" s="503">
        <v>10.92032967032967</v>
      </c>
      <c r="G33" s="503">
        <v>11.397911832946637</v>
      </c>
      <c r="H33" s="503">
        <v>12.010715880339335</v>
      </c>
      <c r="I33" s="503">
        <v>12.90066645509362</v>
      </c>
      <c r="J33" s="503">
        <v>13.480697384806975</v>
      </c>
      <c r="K33" s="503">
        <v>14.158820394386215</v>
      </c>
      <c r="L33" s="503">
        <v>13.194706994328923</v>
      </c>
      <c r="M33" s="503">
        <v>12.368618618618617</v>
      </c>
      <c r="N33" s="503">
        <v>11.508859853230714</v>
      </c>
      <c r="O33" s="503">
        <v>12.311606968095518</v>
      </c>
      <c r="P33" s="503">
        <v>11.306340718105425</v>
      </c>
      <c r="Q33" s="503">
        <v>10.977268311637847</v>
      </c>
      <c r="R33" s="503">
        <v>12.371323529411764</v>
      </c>
      <c r="S33" s="503">
        <v>12.10404866792532</v>
      </c>
      <c r="T33" s="503">
        <v>12.786339025406082</v>
      </c>
      <c r="U33" s="503">
        <v>12.215709261430247</v>
      </c>
      <c r="V33" s="503">
        <v>12.817629862828872</v>
      </c>
      <c r="W33" s="503">
        <v>13.563160543532964</v>
      </c>
      <c r="X33" s="503">
        <v>15.144356955380578</v>
      </c>
      <c r="Y33" s="503">
        <v>15.336658354114713</v>
      </c>
      <c r="Z33" s="503">
        <v>15.368518949081608</v>
      </c>
      <c r="AA33" s="503">
        <v>16.314045373438695</v>
      </c>
      <c r="AB33" s="503">
        <v>15.457332652018396</v>
      </c>
      <c r="AC33" s="503">
        <v>16.255518047260452</v>
      </c>
      <c r="AD33" s="503">
        <v>16.698982064953952</v>
      </c>
      <c r="AE33" s="503">
        <v>17.772151898734176</v>
      </c>
      <c r="AF33" s="503">
        <v>9.330278463165316</v>
      </c>
      <c r="AG33" s="503">
        <v>13.09324399776661</v>
      </c>
      <c r="AH33" s="503">
        <v>12.334615745519377</v>
      </c>
      <c r="AI33" s="503">
        <v>11.690140845070422</v>
      </c>
      <c r="AJ33" s="503">
        <v>12.831655992680696</v>
      </c>
      <c r="AK33" s="503">
        <v>15.538519072550486</v>
      </c>
      <c r="AL33" s="503">
        <v>16.551985354459944</v>
      </c>
    </row>
    <row r="34" spans="2:39" s="495" customFormat="1" ht="12.75">
      <c r="B34" s="496" t="s">
        <v>31</v>
      </c>
      <c r="C34" s="503">
        <v>15.613329503016374</v>
      </c>
      <c r="D34" s="503">
        <v>16.302663097083276</v>
      </c>
      <c r="E34" s="503">
        <v>17.951247005777088</v>
      </c>
      <c r="F34" s="503">
        <v>23.282967032967033</v>
      </c>
      <c r="G34" s="503">
        <v>23.187354988399072</v>
      </c>
      <c r="H34" s="503">
        <v>22.84566155677928</v>
      </c>
      <c r="I34" s="503">
        <v>21.866074262139005</v>
      </c>
      <c r="J34" s="503">
        <v>22.166874221668742</v>
      </c>
      <c r="K34" s="503">
        <v>24.729081542014566</v>
      </c>
      <c r="L34" s="503">
        <v>23.19470699432892</v>
      </c>
      <c r="M34" s="503">
        <v>21.734234234234233</v>
      </c>
      <c r="N34" s="503">
        <v>23.10721317343834</v>
      </c>
      <c r="O34" s="503">
        <v>23.487962419260132</v>
      </c>
      <c r="P34" s="503">
        <v>24.2742551566081</v>
      </c>
      <c r="Q34" s="503">
        <v>24.75228288323295</v>
      </c>
      <c r="R34" s="503">
        <v>25.753676470588232</v>
      </c>
      <c r="S34" s="503">
        <v>29.11684497587581</v>
      </c>
      <c r="T34" s="503">
        <v>26.98875468554769</v>
      </c>
      <c r="U34" s="503">
        <v>27.432590855803046</v>
      </c>
      <c r="V34" s="503">
        <v>27.74904429952777</v>
      </c>
      <c r="W34" s="503">
        <v>28.057372924006042</v>
      </c>
      <c r="X34" s="503">
        <v>27.821522309711288</v>
      </c>
      <c r="Y34" s="503">
        <v>27.581047381546135</v>
      </c>
      <c r="Z34" s="503">
        <v>28.15624273424785</v>
      </c>
      <c r="AA34" s="503">
        <v>27.580932959469795</v>
      </c>
      <c r="AB34" s="503">
        <v>29.049565661727133</v>
      </c>
      <c r="AC34" s="503">
        <v>28.48610750454427</v>
      </c>
      <c r="AD34" s="503">
        <v>29.568589432864762</v>
      </c>
      <c r="AE34" s="503">
        <v>28.050632911392405</v>
      </c>
      <c r="AF34" s="503">
        <v>20.179767359887204</v>
      </c>
      <c r="AG34" s="503">
        <v>22.848368828268324</v>
      </c>
      <c r="AH34" s="503">
        <v>22.876982265177816</v>
      </c>
      <c r="AI34" s="503">
        <v>25.90577950461389</v>
      </c>
      <c r="AJ34" s="503">
        <v>27.533165599268067</v>
      </c>
      <c r="AK34" s="503">
        <v>27.79232111692845</v>
      </c>
      <c r="AL34" s="503">
        <v>28.798686951581338</v>
      </c>
      <c r="AM34" s="504"/>
    </row>
    <row r="35" spans="2:38" s="495" customFormat="1" ht="14.25">
      <c r="B35" s="496" t="s">
        <v>363</v>
      </c>
      <c r="C35" s="503">
        <v>3.0594656707842574</v>
      </c>
      <c r="D35" s="503">
        <v>2.860363533887558</v>
      </c>
      <c r="E35" s="503">
        <v>2.536282936452022</v>
      </c>
      <c r="F35" s="503">
        <v>2.541208791208791</v>
      </c>
      <c r="G35" s="503">
        <v>3.610788863109049</v>
      </c>
      <c r="H35" s="503">
        <v>3.2296472689388303</v>
      </c>
      <c r="I35" s="503">
        <v>3.4116153602031103</v>
      </c>
      <c r="J35" s="503">
        <v>3.767123287671233</v>
      </c>
      <c r="K35" s="503">
        <v>4.139278735121691</v>
      </c>
      <c r="L35" s="503">
        <v>3.572778827977316</v>
      </c>
      <c r="M35" s="503">
        <v>4.166666666666666</v>
      </c>
      <c r="N35" s="503">
        <v>3.5260425988902813</v>
      </c>
      <c r="O35" s="503">
        <v>4.423566255627325</v>
      </c>
      <c r="P35" s="503">
        <v>4.163483575248281</v>
      </c>
      <c r="Q35" s="503">
        <v>3.672041966193899</v>
      </c>
      <c r="R35" s="503">
        <v>3.823529411764706</v>
      </c>
      <c r="S35" s="503">
        <v>4.405286343612335</v>
      </c>
      <c r="T35" s="503">
        <v>4.144106622240733</v>
      </c>
      <c r="U35" s="503">
        <v>4.150058616647128</v>
      </c>
      <c r="V35" s="503">
        <v>4.587362266696649</v>
      </c>
      <c r="W35" s="503">
        <v>4.353296426774031</v>
      </c>
      <c r="X35" s="503">
        <v>3.805774278215223</v>
      </c>
      <c r="Y35" s="503">
        <v>4.438902743142145</v>
      </c>
      <c r="Z35" s="503">
        <v>4.23157405254592</v>
      </c>
      <c r="AA35" s="503">
        <v>4.766760132551619</v>
      </c>
      <c r="AB35" s="503">
        <v>4.087889626980071</v>
      </c>
      <c r="AC35" s="503">
        <v>4.3105686834588415</v>
      </c>
      <c r="AD35" s="503">
        <v>4.386815317498788</v>
      </c>
      <c r="AE35" s="503">
        <v>4.2025316455696204</v>
      </c>
      <c r="AF35" s="503">
        <v>2.8798026083891437</v>
      </c>
      <c r="AG35" s="503">
        <v>3.6172928132727127</v>
      </c>
      <c r="AH35" s="503">
        <v>3.912921084733039</v>
      </c>
      <c r="AI35" s="503">
        <v>4.006799417192812</v>
      </c>
      <c r="AJ35" s="503">
        <v>4.305809698078682</v>
      </c>
      <c r="AK35" s="503">
        <v>4.31313886811269</v>
      </c>
      <c r="AL35" s="503">
        <v>4.24846916230036</v>
      </c>
    </row>
    <row r="36" spans="1:38" ht="12.75">
      <c r="A36" s="277"/>
      <c r="B36" s="277"/>
      <c r="C36" s="277"/>
      <c r="D36" s="278"/>
      <c r="E36" s="277"/>
      <c r="F36" s="277"/>
      <c r="G36" s="277"/>
      <c r="H36" s="277"/>
      <c r="I36" s="277"/>
      <c r="J36" s="277"/>
      <c r="K36" s="277"/>
      <c r="L36" s="277"/>
      <c r="M36" s="277"/>
      <c r="N36" s="277"/>
      <c r="O36" s="277"/>
      <c r="P36" s="277"/>
      <c r="Q36" s="277"/>
      <c r="R36" s="277"/>
      <c r="S36" s="277"/>
      <c r="T36" s="277"/>
      <c r="U36" s="277"/>
      <c r="V36" s="277"/>
      <c r="W36" s="277"/>
      <c r="X36" s="277"/>
      <c r="Y36" s="277"/>
      <c r="Z36" s="277"/>
      <c r="AA36" s="290"/>
      <c r="AB36" s="290"/>
      <c r="AC36" s="290"/>
      <c r="AD36" s="290"/>
      <c r="AE36" s="290"/>
      <c r="AF36" s="277"/>
      <c r="AG36" s="277"/>
      <c r="AH36" s="277"/>
      <c r="AI36" s="277"/>
      <c r="AJ36" s="277"/>
      <c r="AK36" s="277"/>
      <c r="AL36" s="277"/>
    </row>
    <row r="37" spans="1:38" ht="12.75">
      <c r="A37" s="194"/>
      <c r="B37" s="194"/>
      <c r="C37" s="657" t="s">
        <v>226</v>
      </c>
      <c r="D37" s="657"/>
      <c r="E37" s="657"/>
      <c r="F37" s="657"/>
      <c r="G37" s="657"/>
      <c r="H37" s="657"/>
      <c r="I37" s="657"/>
      <c r="J37" s="657"/>
      <c r="K37" s="657"/>
      <c r="L37" s="657"/>
      <c r="M37" s="657"/>
      <c r="N37" s="657"/>
      <c r="O37" s="657"/>
      <c r="P37" s="657"/>
      <c r="Q37" s="657"/>
      <c r="R37" s="657"/>
      <c r="S37" s="657"/>
      <c r="T37" s="657"/>
      <c r="U37" s="657"/>
      <c r="V37" s="657"/>
      <c r="W37" s="657"/>
      <c r="X37" s="657"/>
      <c r="Y37" s="657"/>
      <c r="Z37" s="657"/>
      <c r="AA37" s="670"/>
      <c r="AB37" s="670"/>
      <c r="AC37" s="670"/>
      <c r="AD37" s="670"/>
      <c r="AE37" s="670"/>
      <c r="AF37" s="670"/>
      <c r="AG37" s="670"/>
      <c r="AH37" s="670"/>
      <c r="AI37" s="670"/>
      <c r="AJ37" s="670"/>
      <c r="AK37" s="670"/>
      <c r="AL37" s="670"/>
    </row>
    <row r="39" s="505" customFormat="1" ht="12.75">
      <c r="B39" s="506" t="s">
        <v>202</v>
      </c>
    </row>
    <row r="40" spans="2:40" s="505" customFormat="1" ht="12.75">
      <c r="B40" s="507" t="s">
        <v>44</v>
      </c>
      <c r="C40" s="508">
        <v>1611</v>
      </c>
      <c r="D40" s="508">
        <v>1632</v>
      </c>
      <c r="E40" s="508">
        <v>1737</v>
      </c>
      <c r="F40" s="508">
        <v>1753</v>
      </c>
      <c r="G40" s="508">
        <v>1529</v>
      </c>
      <c r="H40" s="508">
        <v>1420</v>
      </c>
      <c r="I40" s="508">
        <v>1347</v>
      </c>
      <c r="J40" s="508">
        <v>1250</v>
      </c>
      <c r="K40" s="508">
        <v>1022</v>
      </c>
      <c r="L40" s="508">
        <v>1000</v>
      </c>
      <c r="M40" s="508">
        <v>1129</v>
      </c>
      <c r="N40" s="508">
        <v>1064</v>
      </c>
      <c r="O40" s="508">
        <v>912</v>
      </c>
      <c r="P40" s="508">
        <v>992</v>
      </c>
      <c r="Q40" s="508">
        <v>978</v>
      </c>
      <c r="R40" s="508">
        <v>916</v>
      </c>
      <c r="S40" s="508">
        <v>844</v>
      </c>
      <c r="T40" s="508">
        <v>843</v>
      </c>
      <c r="U40" s="508">
        <v>734</v>
      </c>
      <c r="V40" s="508">
        <v>699</v>
      </c>
      <c r="W40" s="508">
        <v>666</v>
      </c>
      <c r="X40" s="508">
        <v>627</v>
      </c>
      <c r="Y40" s="508">
        <v>645</v>
      </c>
      <c r="Z40" s="508">
        <v>661</v>
      </c>
      <c r="AA40" s="508">
        <v>642</v>
      </c>
      <c r="AB40" s="508">
        <v>651</v>
      </c>
      <c r="AC40" s="508">
        <v>696</v>
      </c>
      <c r="AD40" s="508">
        <v>745</v>
      </c>
      <c r="AE40" s="508">
        <v>736</v>
      </c>
      <c r="AF40" s="508">
        <v>6651</v>
      </c>
      <c r="AG40" s="508">
        <v>5039</v>
      </c>
      <c r="AH40" s="508">
        <v>4105</v>
      </c>
      <c r="AI40" s="508">
        <v>3730</v>
      </c>
      <c r="AJ40" s="508">
        <v>2942</v>
      </c>
      <c r="AK40" s="508">
        <v>2575</v>
      </c>
      <c r="AL40" s="508">
        <v>2828</v>
      </c>
      <c r="AN40" s="509"/>
    </row>
    <row r="41" spans="2:40" s="505" customFormat="1" ht="12.75">
      <c r="B41" s="506"/>
      <c r="C41" s="510"/>
      <c r="D41" s="510"/>
      <c r="E41" s="510"/>
      <c r="F41" s="510"/>
      <c r="G41" s="510"/>
      <c r="H41" s="510"/>
      <c r="I41" s="510"/>
      <c r="J41" s="510"/>
      <c r="K41" s="510"/>
      <c r="L41" s="510"/>
      <c r="M41" s="510"/>
      <c r="N41" s="510"/>
      <c r="O41" s="510"/>
      <c r="P41" s="510"/>
      <c r="Q41" s="510"/>
      <c r="R41" s="510"/>
      <c r="S41" s="510"/>
      <c r="T41" s="510"/>
      <c r="U41" s="510"/>
      <c r="V41" s="510"/>
      <c r="W41" s="510"/>
      <c r="X41" s="510"/>
      <c r="Y41" s="510"/>
      <c r="Z41" s="510"/>
      <c r="AA41" s="510"/>
      <c r="AB41" s="510"/>
      <c r="AF41" s="508"/>
      <c r="AG41" s="508"/>
      <c r="AH41" s="508"/>
      <c r="AI41" s="508"/>
      <c r="AJ41" s="508"/>
      <c r="AK41" s="508"/>
      <c r="AL41" s="508"/>
      <c r="AN41" s="509"/>
    </row>
    <row r="42" spans="2:43" s="505" customFormat="1" ht="14.25">
      <c r="B42" s="511" t="s">
        <v>365</v>
      </c>
      <c r="C42" s="512">
        <v>757</v>
      </c>
      <c r="D42" s="512">
        <v>760</v>
      </c>
      <c r="E42" s="512">
        <v>785</v>
      </c>
      <c r="F42" s="512">
        <v>647</v>
      </c>
      <c r="G42" s="512">
        <v>519</v>
      </c>
      <c r="H42" s="512">
        <v>524</v>
      </c>
      <c r="I42" s="512">
        <v>484</v>
      </c>
      <c r="J42" s="512">
        <v>397</v>
      </c>
      <c r="K42" s="512">
        <v>316</v>
      </c>
      <c r="L42" s="512">
        <v>309</v>
      </c>
      <c r="M42" s="512">
        <v>363</v>
      </c>
      <c r="N42" s="512">
        <v>295</v>
      </c>
      <c r="O42" s="512">
        <v>272</v>
      </c>
      <c r="P42" s="512">
        <v>289</v>
      </c>
      <c r="Q42" s="512">
        <v>291</v>
      </c>
      <c r="R42" s="512">
        <v>233</v>
      </c>
      <c r="S42" s="512">
        <v>204</v>
      </c>
      <c r="T42" s="512">
        <v>208</v>
      </c>
      <c r="U42" s="512">
        <v>230</v>
      </c>
      <c r="V42" s="512">
        <v>197</v>
      </c>
      <c r="W42" s="512">
        <v>180</v>
      </c>
      <c r="X42" s="512">
        <v>201</v>
      </c>
      <c r="Y42" s="512">
        <v>181</v>
      </c>
      <c r="Z42" s="512">
        <v>193</v>
      </c>
      <c r="AA42" s="512">
        <v>182</v>
      </c>
      <c r="AB42" s="512">
        <v>180</v>
      </c>
      <c r="AC42" s="512">
        <v>223</v>
      </c>
      <c r="AD42" s="513">
        <v>208</v>
      </c>
      <c r="AE42" s="513">
        <v>213</v>
      </c>
      <c r="AF42" s="258">
        <v>2711</v>
      </c>
      <c r="AG42" s="258">
        <v>1721</v>
      </c>
      <c r="AH42" s="258">
        <v>1239</v>
      </c>
      <c r="AI42" s="258">
        <v>1017</v>
      </c>
      <c r="AJ42" s="258">
        <v>815</v>
      </c>
      <c r="AK42" s="258">
        <v>757</v>
      </c>
      <c r="AL42" s="258">
        <v>824</v>
      </c>
      <c r="AN42" s="514"/>
      <c r="AO42" s="514"/>
      <c r="AP42" s="514"/>
      <c r="AQ42" s="514"/>
    </row>
    <row r="43" spans="2:43" s="505" customFormat="1" ht="12.75">
      <c r="B43" s="511" t="s">
        <v>45</v>
      </c>
      <c r="C43" s="512">
        <v>44</v>
      </c>
      <c r="D43" s="512">
        <v>40</v>
      </c>
      <c r="E43" s="512">
        <v>49</v>
      </c>
      <c r="F43" s="512">
        <v>28</v>
      </c>
      <c r="G43" s="512">
        <v>32</v>
      </c>
      <c r="H43" s="512">
        <v>27</v>
      </c>
      <c r="I43" s="512">
        <v>30</v>
      </c>
      <c r="J43" s="512">
        <v>31</v>
      </c>
      <c r="K43" s="512">
        <v>27</v>
      </c>
      <c r="L43" s="512">
        <v>22</v>
      </c>
      <c r="M43" s="512">
        <v>23</v>
      </c>
      <c r="N43" s="512">
        <v>29</v>
      </c>
      <c r="O43" s="512">
        <v>14</v>
      </c>
      <c r="P43" s="512">
        <v>24</v>
      </c>
      <c r="Q43" s="512">
        <v>25</v>
      </c>
      <c r="R43" s="512">
        <v>24</v>
      </c>
      <c r="S43" s="512">
        <v>15</v>
      </c>
      <c r="T43" s="512">
        <v>19</v>
      </c>
      <c r="U43" s="512">
        <v>9</v>
      </c>
      <c r="V43" s="512">
        <v>14</v>
      </c>
      <c r="W43" s="512">
        <v>14</v>
      </c>
      <c r="X43" s="512">
        <v>23</v>
      </c>
      <c r="Y43" s="512">
        <v>16</v>
      </c>
      <c r="Z43" s="512">
        <v>18</v>
      </c>
      <c r="AA43" s="512">
        <v>24</v>
      </c>
      <c r="AB43" s="512">
        <v>15</v>
      </c>
      <c r="AC43" s="512">
        <v>10</v>
      </c>
      <c r="AD43" s="513">
        <v>13</v>
      </c>
      <c r="AE43" s="513">
        <v>14</v>
      </c>
      <c r="AF43" s="258">
        <v>149</v>
      </c>
      <c r="AG43" s="258">
        <v>115</v>
      </c>
      <c r="AH43" s="258">
        <v>88</v>
      </c>
      <c r="AI43" s="258">
        <v>88</v>
      </c>
      <c r="AJ43" s="258">
        <v>56</v>
      </c>
      <c r="AK43" s="258">
        <v>81</v>
      </c>
      <c r="AL43" s="258">
        <v>52</v>
      </c>
      <c r="AN43" s="514"/>
      <c r="AO43" s="514"/>
      <c r="AP43" s="514"/>
      <c r="AQ43" s="514"/>
    </row>
    <row r="44" spans="2:43" s="505" customFormat="1" ht="12.75">
      <c r="B44" s="511" t="s">
        <v>28</v>
      </c>
      <c r="C44" s="512">
        <v>18</v>
      </c>
      <c r="D44" s="512">
        <v>15</v>
      </c>
      <c r="E44" s="512">
        <v>15</v>
      </c>
      <c r="F44" s="512">
        <v>10</v>
      </c>
      <c r="G44" s="512">
        <v>12</v>
      </c>
      <c r="H44" s="512">
        <v>9</v>
      </c>
      <c r="I44" s="512">
        <v>4</v>
      </c>
      <c r="J44" s="512">
        <v>6</v>
      </c>
      <c r="K44" s="512">
        <v>5</v>
      </c>
      <c r="L44" s="512">
        <v>3</v>
      </c>
      <c r="M44" s="512">
        <v>4</v>
      </c>
      <c r="N44" s="512">
        <v>2</v>
      </c>
      <c r="O44" s="512">
        <v>3</v>
      </c>
      <c r="P44" s="512">
        <v>4</v>
      </c>
      <c r="Q44" s="512">
        <v>3</v>
      </c>
      <c r="R44" s="512">
        <v>1</v>
      </c>
      <c r="S44" s="512">
        <v>2</v>
      </c>
      <c r="T44" s="512">
        <v>2</v>
      </c>
      <c r="U44" s="512">
        <v>2</v>
      </c>
      <c r="V44" s="512"/>
      <c r="W44" s="512">
        <v>1</v>
      </c>
      <c r="X44" s="512">
        <v>2</v>
      </c>
      <c r="Y44" s="512">
        <v>3</v>
      </c>
      <c r="Z44" s="512">
        <v>1</v>
      </c>
      <c r="AA44" s="512"/>
      <c r="AB44" s="512">
        <v>1</v>
      </c>
      <c r="AC44" s="512">
        <v>2</v>
      </c>
      <c r="AD44" s="513">
        <v>1</v>
      </c>
      <c r="AE44" s="513">
        <v>1</v>
      </c>
      <c r="AF44" s="258">
        <v>52</v>
      </c>
      <c r="AG44" s="258">
        <v>24</v>
      </c>
      <c r="AH44" s="258">
        <v>12</v>
      </c>
      <c r="AI44" s="258">
        <v>10</v>
      </c>
      <c r="AJ44" s="258">
        <v>5</v>
      </c>
      <c r="AK44" s="258">
        <v>6</v>
      </c>
      <c r="AL44" s="258">
        <v>5</v>
      </c>
      <c r="AN44" s="514"/>
      <c r="AO44" s="514"/>
      <c r="AP44" s="514"/>
      <c r="AQ44" s="514"/>
    </row>
    <row r="45" spans="2:43" s="505" customFormat="1" ht="12.75">
      <c r="B45" s="511" t="s">
        <v>29</v>
      </c>
      <c r="C45" s="512">
        <v>662</v>
      </c>
      <c r="D45" s="512">
        <v>689</v>
      </c>
      <c r="E45" s="512">
        <v>743</v>
      </c>
      <c r="F45" s="512">
        <v>879</v>
      </c>
      <c r="G45" s="512">
        <v>780</v>
      </c>
      <c r="H45" s="512">
        <v>697</v>
      </c>
      <c r="I45" s="512">
        <v>669</v>
      </c>
      <c r="J45" s="512">
        <v>628</v>
      </c>
      <c r="K45" s="512">
        <v>535</v>
      </c>
      <c r="L45" s="512">
        <v>544</v>
      </c>
      <c r="M45" s="512">
        <v>594</v>
      </c>
      <c r="N45" s="512">
        <v>593</v>
      </c>
      <c r="O45" s="512">
        <v>492</v>
      </c>
      <c r="P45" s="512">
        <v>542</v>
      </c>
      <c r="Q45" s="512">
        <v>521</v>
      </c>
      <c r="R45" s="512">
        <v>501</v>
      </c>
      <c r="S45" s="512">
        <v>488</v>
      </c>
      <c r="T45" s="512">
        <v>476</v>
      </c>
      <c r="U45" s="512">
        <v>377</v>
      </c>
      <c r="V45" s="512">
        <v>374</v>
      </c>
      <c r="W45" s="512">
        <v>345</v>
      </c>
      <c r="X45" s="512">
        <v>314</v>
      </c>
      <c r="Y45" s="512">
        <v>328</v>
      </c>
      <c r="Z45" s="512">
        <v>338</v>
      </c>
      <c r="AA45" s="512">
        <v>322</v>
      </c>
      <c r="AB45" s="512">
        <v>364</v>
      </c>
      <c r="AC45" s="512">
        <v>368</v>
      </c>
      <c r="AD45" s="513">
        <v>406</v>
      </c>
      <c r="AE45" s="513">
        <v>406</v>
      </c>
      <c r="AF45" s="258">
        <v>3091</v>
      </c>
      <c r="AG45" s="258">
        <v>2529</v>
      </c>
      <c r="AH45" s="258">
        <v>2223</v>
      </c>
      <c r="AI45" s="258">
        <v>2052</v>
      </c>
      <c r="AJ45" s="258">
        <v>1572</v>
      </c>
      <c r="AK45" s="258">
        <v>1302</v>
      </c>
      <c r="AL45" s="258">
        <v>1544</v>
      </c>
      <c r="AN45" s="514"/>
      <c r="AO45" s="514"/>
      <c r="AP45" s="514"/>
      <c r="AQ45" s="514"/>
    </row>
    <row r="46" spans="2:43" s="505" customFormat="1" ht="12.75">
      <c r="B46" s="511" t="s">
        <v>31</v>
      </c>
      <c r="C46" s="512">
        <v>89</v>
      </c>
      <c r="D46" s="512">
        <v>96</v>
      </c>
      <c r="E46" s="512">
        <v>119</v>
      </c>
      <c r="F46" s="512">
        <v>148</v>
      </c>
      <c r="G46" s="512">
        <v>148</v>
      </c>
      <c r="H46" s="512">
        <v>124</v>
      </c>
      <c r="I46" s="512">
        <v>116</v>
      </c>
      <c r="J46" s="512">
        <v>123</v>
      </c>
      <c r="K46" s="512">
        <v>89</v>
      </c>
      <c r="L46" s="512">
        <v>92</v>
      </c>
      <c r="M46" s="512">
        <v>99</v>
      </c>
      <c r="N46" s="512">
        <v>112</v>
      </c>
      <c r="O46" s="512">
        <v>81</v>
      </c>
      <c r="P46" s="512">
        <v>93</v>
      </c>
      <c r="Q46" s="512">
        <v>113</v>
      </c>
      <c r="R46" s="512">
        <v>115</v>
      </c>
      <c r="S46" s="512">
        <v>100</v>
      </c>
      <c r="T46" s="512">
        <v>105</v>
      </c>
      <c r="U46" s="512">
        <v>83</v>
      </c>
      <c r="V46" s="512">
        <v>81</v>
      </c>
      <c r="W46" s="512">
        <v>78</v>
      </c>
      <c r="X46" s="512">
        <v>60</v>
      </c>
      <c r="Y46" s="512">
        <v>80</v>
      </c>
      <c r="Z46" s="512">
        <v>68</v>
      </c>
      <c r="AA46" s="512">
        <v>79</v>
      </c>
      <c r="AB46" s="514">
        <v>69</v>
      </c>
      <c r="AC46" s="514">
        <v>62</v>
      </c>
      <c r="AD46" s="514">
        <v>78</v>
      </c>
      <c r="AE46" s="514">
        <v>71</v>
      </c>
      <c r="AF46" s="258">
        <v>511</v>
      </c>
      <c r="AG46" s="258">
        <v>452</v>
      </c>
      <c r="AH46" s="258">
        <v>384</v>
      </c>
      <c r="AI46" s="258">
        <v>421</v>
      </c>
      <c r="AJ46" s="258">
        <v>347</v>
      </c>
      <c r="AK46" s="258">
        <v>287</v>
      </c>
      <c r="AL46" s="258">
        <v>280</v>
      </c>
      <c r="AN46" s="514"/>
      <c r="AO46" s="514"/>
      <c r="AP46" s="514"/>
      <c r="AQ46" s="514"/>
    </row>
    <row r="47" spans="2:38" s="505" customFormat="1" ht="14.25">
      <c r="B47" s="511" t="s">
        <v>366</v>
      </c>
      <c r="C47" s="512">
        <v>41</v>
      </c>
      <c r="D47" s="512">
        <v>32</v>
      </c>
      <c r="E47" s="512">
        <v>26</v>
      </c>
      <c r="F47" s="512">
        <v>41</v>
      </c>
      <c r="G47" s="512">
        <v>38</v>
      </c>
      <c r="H47" s="512">
        <v>39</v>
      </c>
      <c r="I47" s="512">
        <v>44</v>
      </c>
      <c r="J47" s="512">
        <v>65</v>
      </c>
      <c r="K47" s="512">
        <v>50</v>
      </c>
      <c r="L47" s="512">
        <v>30</v>
      </c>
      <c r="M47" s="512">
        <v>46</v>
      </c>
      <c r="N47" s="512">
        <v>33</v>
      </c>
      <c r="O47" s="512">
        <v>50</v>
      </c>
      <c r="P47" s="512">
        <v>40</v>
      </c>
      <c r="Q47" s="512">
        <v>25</v>
      </c>
      <c r="R47" s="512">
        <v>42</v>
      </c>
      <c r="S47" s="512">
        <v>35</v>
      </c>
      <c r="T47" s="512">
        <v>33</v>
      </c>
      <c r="U47" s="512">
        <v>33</v>
      </c>
      <c r="V47" s="512">
        <v>33</v>
      </c>
      <c r="W47" s="512">
        <v>48</v>
      </c>
      <c r="X47" s="512">
        <v>27</v>
      </c>
      <c r="Y47" s="512">
        <v>37</v>
      </c>
      <c r="Z47" s="512">
        <v>43</v>
      </c>
      <c r="AA47" s="512">
        <v>35</v>
      </c>
      <c r="AB47" s="514">
        <v>22</v>
      </c>
      <c r="AC47" s="514">
        <v>31</v>
      </c>
      <c r="AD47" s="514">
        <v>39</v>
      </c>
      <c r="AE47" s="514">
        <v>31</v>
      </c>
      <c r="AF47" s="258">
        <v>137</v>
      </c>
      <c r="AG47" s="258">
        <v>198</v>
      </c>
      <c r="AH47" s="258">
        <v>159</v>
      </c>
      <c r="AI47" s="258">
        <v>142</v>
      </c>
      <c r="AJ47" s="258">
        <v>147</v>
      </c>
      <c r="AK47" s="258">
        <v>142</v>
      </c>
      <c r="AL47" s="258">
        <v>123</v>
      </c>
    </row>
    <row r="48" spans="2:38" s="505" customFormat="1" ht="12.75">
      <c r="B48" s="506"/>
      <c r="C48" s="512"/>
      <c r="D48" s="512"/>
      <c r="E48" s="512"/>
      <c r="F48" s="512"/>
      <c r="G48" s="512"/>
      <c r="H48" s="512"/>
      <c r="I48" s="512"/>
      <c r="J48" s="512"/>
      <c r="K48" s="512"/>
      <c r="L48" s="512"/>
      <c r="M48" s="512"/>
      <c r="N48" s="512"/>
      <c r="O48" s="512"/>
      <c r="P48" s="512"/>
      <c r="Q48" s="512"/>
      <c r="R48" s="512"/>
      <c r="S48" s="512"/>
      <c r="T48" s="512"/>
      <c r="U48" s="512"/>
      <c r="V48" s="512"/>
      <c r="W48" s="512"/>
      <c r="X48" s="512"/>
      <c r="Y48" s="512"/>
      <c r="Z48" s="512"/>
      <c r="AF48" s="508"/>
      <c r="AG48" s="508"/>
      <c r="AH48" s="508"/>
      <c r="AI48" s="508"/>
      <c r="AJ48" s="508"/>
      <c r="AK48" s="508"/>
      <c r="AL48" s="508"/>
    </row>
    <row r="49" spans="2:40" s="505" customFormat="1" ht="12.75">
      <c r="B49" s="506"/>
      <c r="C49" s="515"/>
      <c r="D49" s="515"/>
      <c r="E49" s="515"/>
      <c r="F49" s="515"/>
      <c r="G49" s="515"/>
      <c r="H49" s="515"/>
      <c r="I49" s="515"/>
      <c r="J49" s="515"/>
      <c r="K49" s="515"/>
      <c r="L49" s="515"/>
      <c r="M49" s="515"/>
      <c r="N49" s="515"/>
      <c r="O49" s="515"/>
      <c r="P49" s="515"/>
      <c r="Q49" s="515"/>
      <c r="R49" s="515"/>
      <c r="S49" s="515"/>
      <c r="T49" s="515"/>
      <c r="U49" s="515"/>
      <c r="V49" s="515"/>
      <c r="W49" s="515"/>
      <c r="X49" s="515"/>
      <c r="Y49" s="515"/>
      <c r="Z49" s="515"/>
      <c r="AA49" s="515"/>
      <c r="AB49" s="515"/>
      <c r="AC49" s="515"/>
      <c r="AD49" s="515"/>
      <c r="AE49" s="515"/>
      <c r="AF49" s="516"/>
      <c r="AG49" s="516"/>
      <c r="AH49" s="516"/>
      <c r="AI49" s="516"/>
      <c r="AJ49" s="516"/>
      <c r="AK49" s="516"/>
      <c r="AL49" s="516"/>
      <c r="AN49" s="509"/>
    </row>
    <row r="50" spans="2:41" s="505" customFormat="1" ht="14.25">
      <c r="B50" s="517" t="s">
        <v>367</v>
      </c>
      <c r="C50" s="518">
        <v>5351</v>
      </c>
      <c r="D50" s="518">
        <v>5465</v>
      </c>
      <c r="E50" s="518">
        <v>5359</v>
      </c>
      <c r="F50" s="518">
        <v>5527</v>
      </c>
      <c r="G50" s="518">
        <v>5363</v>
      </c>
      <c r="H50" s="518">
        <v>5297</v>
      </c>
      <c r="I50" s="518">
        <v>4949</v>
      </c>
      <c r="J50" s="518">
        <v>5174</v>
      </c>
      <c r="K50" s="518">
        <v>4607</v>
      </c>
      <c r="L50" s="518">
        <v>4290</v>
      </c>
      <c r="M50" s="518">
        <v>4199</v>
      </c>
      <c r="N50" s="518">
        <v>4523</v>
      </c>
      <c r="O50" s="518">
        <v>4196</v>
      </c>
      <c r="P50" s="518">
        <v>4239</v>
      </c>
      <c r="Q50" s="518">
        <v>4167</v>
      </c>
      <c r="R50" s="518">
        <v>4523</v>
      </c>
      <c r="S50" s="518">
        <v>3921</v>
      </c>
      <c r="T50" s="518">
        <v>3959</v>
      </c>
      <c r="U50" s="518">
        <v>3530</v>
      </c>
      <c r="V50" s="518">
        <v>3747</v>
      </c>
      <c r="W50" s="518">
        <v>3307</v>
      </c>
      <c r="X50" s="518">
        <v>3180</v>
      </c>
      <c r="Y50" s="518">
        <v>3365</v>
      </c>
      <c r="Z50" s="518">
        <v>3640</v>
      </c>
      <c r="AA50" s="518">
        <v>3279</v>
      </c>
      <c r="AB50" s="518">
        <v>3263</v>
      </c>
      <c r="AC50" s="518">
        <v>3155</v>
      </c>
      <c r="AD50" s="518">
        <v>3381</v>
      </c>
      <c r="AE50" s="518">
        <v>3214</v>
      </c>
      <c r="AF50" s="508">
        <v>21714</v>
      </c>
      <c r="AG50" s="508">
        <v>20027</v>
      </c>
      <c r="AH50" s="508">
        <v>17208</v>
      </c>
      <c r="AI50" s="508">
        <v>16850</v>
      </c>
      <c r="AJ50" s="508">
        <v>14543</v>
      </c>
      <c r="AK50" s="508">
        <v>13464</v>
      </c>
      <c r="AL50" s="508">
        <v>13013</v>
      </c>
      <c r="AN50" s="509"/>
      <c r="AO50" s="510"/>
    </row>
    <row r="51" spans="2:40" s="505" customFormat="1" ht="12.75">
      <c r="B51" s="506"/>
      <c r="C51" s="512"/>
      <c r="D51" s="512"/>
      <c r="E51" s="512"/>
      <c r="F51" s="512"/>
      <c r="G51" s="512"/>
      <c r="H51" s="512"/>
      <c r="I51" s="512"/>
      <c r="J51" s="512"/>
      <c r="K51" s="512"/>
      <c r="L51" s="512"/>
      <c r="M51" s="512"/>
      <c r="N51" s="512"/>
      <c r="O51" s="512"/>
      <c r="P51" s="512"/>
      <c r="Q51" s="512"/>
      <c r="R51" s="512"/>
      <c r="S51" s="512"/>
      <c r="T51" s="512"/>
      <c r="U51" s="512"/>
      <c r="V51" s="512"/>
      <c r="W51" s="512"/>
      <c r="X51" s="512"/>
      <c r="Y51" s="512"/>
      <c r="Z51" s="512"/>
      <c r="AA51" s="512"/>
      <c r="AB51" s="512"/>
      <c r="AC51" s="513"/>
      <c r="AD51" s="513"/>
      <c r="AE51" s="513"/>
      <c r="AF51" s="508"/>
      <c r="AG51" s="508"/>
      <c r="AH51" s="508"/>
      <c r="AI51" s="508"/>
      <c r="AJ51" s="508"/>
      <c r="AK51" s="508"/>
      <c r="AL51" s="508"/>
      <c r="AN51" s="509"/>
    </row>
    <row r="52" spans="2:38" s="505" customFormat="1" ht="12.75">
      <c r="B52" s="511" t="s">
        <v>48</v>
      </c>
      <c r="C52" s="512">
        <v>1789</v>
      </c>
      <c r="D52" s="512">
        <v>1696</v>
      </c>
      <c r="E52" s="512">
        <v>1627</v>
      </c>
      <c r="F52" s="512">
        <v>1301</v>
      </c>
      <c r="G52" s="512">
        <v>1179</v>
      </c>
      <c r="H52" s="512">
        <v>1074</v>
      </c>
      <c r="I52" s="512">
        <v>1039</v>
      </c>
      <c r="J52" s="512">
        <v>1124</v>
      </c>
      <c r="K52" s="512">
        <v>847</v>
      </c>
      <c r="L52" s="512">
        <v>788</v>
      </c>
      <c r="M52" s="512">
        <v>846</v>
      </c>
      <c r="N52" s="512">
        <v>910</v>
      </c>
      <c r="O52" s="512">
        <v>763</v>
      </c>
      <c r="P52" s="512">
        <v>801</v>
      </c>
      <c r="Q52" s="512">
        <v>864</v>
      </c>
      <c r="R52" s="512">
        <v>816</v>
      </c>
      <c r="S52" s="512">
        <v>655</v>
      </c>
      <c r="T52" s="512">
        <v>711</v>
      </c>
      <c r="U52" s="512">
        <v>683</v>
      </c>
      <c r="V52" s="512">
        <v>667</v>
      </c>
      <c r="W52" s="512">
        <v>589</v>
      </c>
      <c r="X52" s="512">
        <v>483</v>
      </c>
      <c r="Y52" s="512">
        <v>516</v>
      </c>
      <c r="Z52" s="512">
        <v>578</v>
      </c>
      <c r="AA52" s="512">
        <v>401</v>
      </c>
      <c r="AB52" s="512">
        <v>376</v>
      </c>
      <c r="AC52" s="512">
        <v>398</v>
      </c>
      <c r="AD52" s="513">
        <v>420</v>
      </c>
      <c r="AE52" s="513">
        <v>403</v>
      </c>
      <c r="AF52" s="258">
        <v>5803</v>
      </c>
      <c r="AG52" s="258">
        <v>4084</v>
      </c>
      <c r="AH52" s="258">
        <v>3307</v>
      </c>
      <c r="AI52" s="258">
        <v>3136</v>
      </c>
      <c r="AJ52" s="258">
        <v>2650</v>
      </c>
      <c r="AK52" s="258">
        <v>1978</v>
      </c>
      <c r="AL52" s="258">
        <v>1597</v>
      </c>
    </row>
    <row r="53" spans="2:38" s="505" customFormat="1" ht="12.75">
      <c r="B53" s="511" t="s">
        <v>27</v>
      </c>
      <c r="C53" s="512">
        <v>376</v>
      </c>
      <c r="D53" s="512">
        <v>424</v>
      </c>
      <c r="E53" s="512">
        <v>379</v>
      </c>
      <c r="F53" s="512">
        <v>255</v>
      </c>
      <c r="G53" s="512">
        <v>208</v>
      </c>
      <c r="H53" s="512">
        <v>239</v>
      </c>
      <c r="I53" s="512">
        <v>209</v>
      </c>
      <c r="J53" s="512">
        <v>218</v>
      </c>
      <c r="K53" s="512">
        <v>180</v>
      </c>
      <c r="L53" s="512">
        <v>196</v>
      </c>
      <c r="M53" s="512">
        <v>212</v>
      </c>
      <c r="N53" s="512">
        <v>204</v>
      </c>
      <c r="O53" s="512">
        <v>190</v>
      </c>
      <c r="P53" s="512">
        <v>192</v>
      </c>
      <c r="Q53" s="512">
        <v>160</v>
      </c>
      <c r="R53" s="512">
        <v>189</v>
      </c>
      <c r="S53" s="512">
        <v>143</v>
      </c>
      <c r="T53" s="512">
        <v>152</v>
      </c>
      <c r="U53" s="512">
        <v>126</v>
      </c>
      <c r="V53" s="512">
        <v>160</v>
      </c>
      <c r="W53" s="512">
        <v>101</v>
      </c>
      <c r="X53" s="512">
        <v>115</v>
      </c>
      <c r="Y53" s="512">
        <v>101</v>
      </c>
      <c r="Z53" s="512">
        <v>136</v>
      </c>
      <c r="AA53" s="512">
        <v>104</v>
      </c>
      <c r="AB53" s="512">
        <v>142</v>
      </c>
      <c r="AC53" s="512">
        <v>113</v>
      </c>
      <c r="AD53" s="513">
        <v>122</v>
      </c>
      <c r="AE53" s="513">
        <v>87</v>
      </c>
      <c r="AF53" s="258">
        <v>1266</v>
      </c>
      <c r="AG53" s="258">
        <v>846</v>
      </c>
      <c r="AH53" s="258">
        <v>802</v>
      </c>
      <c r="AI53" s="258">
        <v>684</v>
      </c>
      <c r="AJ53" s="258">
        <v>539</v>
      </c>
      <c r="AK53" s="258">
        <v>456</v>
      </c>
      <c r="AL53" s="258">
        <v>464</v>
      </c>
    </row>
    <row r="54" spans="2:38" s="505" customFormat="1" ht="12.75">
      <c r="B54" s="511" t="s">
        <v>28</v>
      </c>
      <c r="C54" s="512">
        <v>302</v>
      </c>
      <c r="D54" s="512">
        <v>313</v>
      </c>
      <c r="E54" s="512">
        <v>255</v>
      </c>
      <c r="F54" s="512">
        <v>253</v>
      </c>
      <c r="G54" s="512">
        <v>286</v>
      </c>
      <c r="H54" s="512">
        <v>260</v>
      </c>
      <c r="I54" s="512">
        <v>226</v>
      </c>
      <c r="J54" s="512">
        <v>224</v>
      </c>
      <c r="K54" s="512">
        <v>217</v>
      </c>
      <c r="L54" s="512">
        <v>218</v>
      </c>
      <c r="M54" s="512">
        <v>201</v>
      </c>
      <c r="N54" s="512">
        <v>224</v>
      </c>
      <c r="O54" s="512">
        <v>237</v>
      </c>
      <c r="P54" s="512">
        <v>209</v>
      </c>
      <c r="Q54" s="512">
        <v>224</v>
      </c>
      <c r="R54" s="512">
        <v>244</v>
      </c>
      <c r="S54" s="512">
        <v>194</v>
      </c>
      <c r="T54" s="512">
        <v>202</v>
      </c>
      <c r="U54" s="512">
        <v>187</v>
      </c>
      <c r="V54" s="512">
        <v>190</v>
      </c>
      <c r="W54" s="512">
        <v>150</v>
      </c>
      <c r="X54" s="512">
        <v>175</v>
      </c>
      <c r="Y54" s="512">
        <v>188</v>
      </c>
      <c r="Z54" s="512">
        <v>184</v>
      </c>
      <c r="AA54" s="512">
        <v>197</v>
      </c>
      <c r="AB54" s="512">
        <v>165</v>
      </c>
      <c r="AC54" s="512">
        <v>201</v>
      </c>
      <c r="AD54" s="513">
        <v>187</v>
      </c>
      <c r="AE54" s="513">
        <v>193</v>
      </c>
      <c r="AF54" s="258">
        <v>1107</v>
      </c>
      <c r="AG54" s="258">
        <v>927</v>
      </c>
      <c r="AH54" s="258">
        <v>880</v>
      </c>
      <c r="AI54" s="258">
        <v>871</v>
      </c>
      <c r="AJ54" s="258">
        <v>729</v>
      </c>
      <c r="AK54" s="258">
        <v>744</v>
      </c>
      <c r="AL54" s="258">
        <v>746</v>
      </c>
    </row>
    <row r="55" spans="2:38" s="505" customFormat="1" ht="12.75">
      <c r="B55" s="511" t="s">
        <v>29</v>
      </c>
      <c r="C55" s="512">
        <v>1196</v>
      </c>
      <c r="D55" s="512">
        <v>1291</v>
      </c>
      <c r="E55" s="512">
        <v>1232</v>
      </c>
      <c r="F55" s="512">
        <v>1232</v>
      </c>
      <c r="G55" s="512">
        <v>1244</v>
      </c>
      <c r="H55" s="512">
        <v>1329</v>
      </c>
      <c r="I55" s="512">
        <v>1232</v>
      </c>
      <c r="J55" s="512">
        <v>1264</v>
      </c>
      <c r="K55" s="512">
        <v>1080</v>
      </c>
      <c r="L55" s="512">
        <v>1096</v>
      </c>
      <c r="M55" s="512">
        <v>1046</v>
      </c>
      <c r="N55" s="512">
        <v>1199</v>
      </c>
      <c r="O55" s="512">
        <v>1083</v>
      </c>
      <c r="P55" s="512">
        <v>1090</v>
      </c>
      <c r="Q55" s="512">
        <v>1030</v>
      </c>
      <c r="R55" s="512">
        <v>1150</v>
      </c>
      <c r="S55" s="512">
        <v>890</v>
      </c>
      <c r="T55" s="512">
        <v>923</v>
      </c>
      <c r="U55" s="512">
        <v>782</v>
      </c>
      <c r="V55" s="512">
        <v>836</v>
      </c>
      <c r="W55" s="512">
        <v>766</v>
      </c>
      <c r="X55" s="512">
        <v>714</v>
      </c>
      <c r="Y55" s="512">
        <v>778</v>
      </c>
      <c r="Z55" s="512">
        <v>799</v>
      </c>
      <c r="AA55" s="512">
        <v>782</v>
      </c>
      <c r="AB55" s="512">
        <v>769</v>
      </c>
      <c r="AC55" s="512">
        <v>647</v>
      </c>
      <c r="AD55" s="513">
        <v>679</v>
      </c>
      <c r="AE55" s="513">
        <v>657</v>
      </c>
      <c r="AF55" s="258">
        <v>4999</v>
      </c>
      <c r="AG55" s="258">
        <v>4905</v>
      </c>
      <c r="AH55" s="258">
        <v>4424</v>
      </c>
      <c r="AI55" s="258">
        <v>4160</v>
      </c>
      <c r="AJ55" s="258">
        <v>3307</v>
      </c>
      <c r="AK55" s="258">
        <v>3073</v>
      </c>
      <c r="AL55" s="258">
        <v>2752</v>
      </c>
    </row>
    <row r="56" spans="2:38" s="505" customFormat="1" ht="12.75">
      <c r="B56" s="511" t="s">
        <v>30</v>
      </c>
      <c r="C56" s="512">
        <v>518</v>
      </c>
      <c r="D56" s="512">
        <v>509</v>
      </c>
      <c r="E56" s="512">
        <v>557</v>
      </c>
      <c r="F56" s="512">
        <v>795</v>
      </c>
      <c r="G56" s="512">
        <v>784</v>
      </c>
      <c r="H56" s="512">
        <v>806</v>
      </c>
      <c r="I56" s="512">
        <v>813</v>
      </c>
      <c r="J56" s="512">
        <v>866</v>
      </c>
      <c r="K56" s="512">
        <v>797</v>
      </c>
      <c r="L56" s="512">
        <v>698</v>
      </c>
      <c r="M56" s="512">
        <v>659</v>
      </c>
      <c r="N56" s="512">
        <v>643</v>
      </c>
      <c r="O56" s="512">
        <v>629</v>
      </c>
      <c r="P56" s="512">
        <v>592</v>
      </c>
      <c r="Q56" s="512">
        <v>564</v>
      </c>
      <c r="R56" s="512">
        <v>673</v>
      </c>
      <c r="S56" s="512">
        <v>577</v>
      </c>
      <c r="T56" s="512">
        <v>614</v>
      </c>
      <c r="U56" s="512">
        <v>521</v>
      </c>
      <c r="V56" s="512">
        <v>570</v>
      </c>
      <c r="W56" s="512">
        <v>539</v>
      </c>
      <c r="X56" s="512">
        <v>577</v>
      </c>
      <c r="Y56" s="512">
        <v>615</v>
      </c>
      <c r="Z56" s="512">
        <v>661</v>
      </c>
      <c r="AA56" s="512">
        <v>640</v>
      </c>
      <c r="AB56" s="512">
        <v>605</v>
      </c>
      <c r="AC56" s="512">
        <v>626</v>
      </c>
      <c r="AD56" s="513">
        <v>689</v>
      </c>
      <c r="AE56" s="513">
        <v>702</v>
      </c>
      <c r="AF56" s="258">
        <v>2645</v>
      </c>
      <c r="AG56" s="258">
        <v>3282</v>
      </c>
      <c r="AH56" s="258">
        <v>2629</v>
      </c>
      <c r="AI56" s="258">
        <v>2406</v>
      </c>
      <c r="AJ56" s="258">
        <v>2244</v>
      </c>
      <c r="AK56" s="258">
        <v>2493</v>
      </c>
      <c r="AL56" s="258">
        <v>2622</v>
      </c>
    </row>
    <row r="57" spans="2:38" s="505" customFormat="1" ht="12.75">
      <c r="B57" s="511" t="s">
        <v>31</v>
      </c>
      <c r="C57" s="512">
        <v>998</v>
      </c>
      <c r="D57" s="512">
        <v>1061</v>
      </c>
      <c r="E57" s="512">
        <v>1155</v>
      </c>
      <c r="F57" s="512">
        <v>1547</v>
      </c>
      <c r="G57" s="512">
        <v>1451</v>
      </c>
      <c r="H57" s="512">
        <v>1411</v>
      </c>
      <c r="I57" s="512">
        <v>1259</v>
      </c>
      <c r="J57" s="512">
        <v>1301</v>
      </c>
      <c r="K57" s="512">
        <v>1303</v>
      </c>
      <c r="L57" s="512">
        <v>1135</v>
      </c>
      <c r="M57" s="512">
        <v>1059</v>
      </c>
      <c r="N57" s="512">
        <v>1179</v>
      </c>
      <c r="O57" s="512">
        <v>1118</v>
      </c>
      <c r="P57" s="512">
        <v>1177</v>
      </c>
      <c r="Q57" s="512">
        <v>1161</v>
      </c>
      <c r="R57" s="512">
        <v>1285</v>
      </c>
      <c r="S57" s="512">
        <v>1288</v>
      </c>
      <c r="T57" s="512">
        <v>1191</v>
      </c>
      <c r="U57" s="512">
        <v>1087</v>
      </c>
      <c r="V57" s="512">
        <v>1152</v>
      </c>
      <c r="W57" s="512">
        <v>1037</v>
      </c>
      <c r="X57" s="512">
        <v>998</v>
      </c>
      <c r="Y57" s="512">
        <v>1026</v>
      </c>
      <c r="Z57" s="512">
        <v>1143</v>
      </c>
      <c r="AA57" s="512">
        <v>1003</v>
      </c>
      <c r="AB57" s="512">
        <v>1068</v>
      </c>
      <c r="AC57" s="512">
        <v>1035</v>
      </c>
      <c r="AD57" s="513">
        <v>1142</v>
      </c>
      <c r="AE57" s="513">
        <v>1037</v>
      </c>
      <c r="AF57" s="258">
        <v>5214</v>
      </c>
      <c r="AG57" s="258">
        <v>5274</v>
      </c>
      <c r="AH57" s="258">
        <v>4491</v>
      </c>
      <c r="AI57" s="258">
        <v>4911</v>
      </c>
      <c r="AJ57" s="258">
        <v>4467</v>
      </c>
      <c r="AK57" s="258">
        <v>4170</v>
      </c>
      <c r="AL57" s="258">
        <v>4282</v>
      </c>
    </row>
    <row r="58" spans="2:38" s="505" customFormat="1" ht="14.25">
      <c r="B58" s="511" t="s">
        <v>366</v>
      </c>
      <c r="C58" s="512">
        <v>172</v>
      </c>
      <c r="D58" s="512">
        <v>171</v>
      </c>
      <c r="E58" s="512">
        <v>154</v>
      </c>
      <c r="F58" s="512">
        <v>144</v>
      </c>
      <c r="G58" s="512">
        <v>211</v>
      </c>
      <c r="H58" s="512">
        <v>178</v>
      </c>
      <c r="I58" s="512">
        <v>171</v>
      </c>
      <c r="J58" s="512">
        <v>177</v>
      </c>
      <c r="K58" s="512">
        <v>183</v>
      </c>
      <c r="L58" s="512">
        <v>159</v>
      </c>
      <c r="M58" s="512">
        <v>176</v>
      </c>
      <c r="N58" s="512">
        <v>164</v>
      </c>
      <c r="O58" s="512">
        <v>176</v>
      </c>
      <c r="P58" s="512">
        <v>178</v>
      </c>
      <c r="Q58" s="512">
        <v>164</v>
      </c>
      <c r="R58" s="512">
        <v>166</v>
      </c>
      <c r="S58" s="512">
        <v>174</v>
      </c>
      <c r="T58" s="512">
        <v>166</v>
      </c>
      <c r="U58" s="512">
        <v>144</v>
      </c>
      <c r="V58" s="512">
        <v>171</v>
      </c>
      <c r="W58" s="512">
        <v>125</v>
      </c>
      <c r="X58" s="512">
        <v>118</v>
      </c>
      <c r="Y58" s="512">
        <v>141</v>
      </c>
      <c r="Z58" s="512">
        <v>139</v>
      </c>
      <c r="AA58" s="512">
        <v>152</v>
      </c>
      <c r="AB58" s="512">
        <v>138</v>
      </c>
      <c r="AC58" s="512">
        <v>135</v>
      </c>
      <c r="AD58" s="513">
        <v>142</v>
      </c>
      <c r="AE58" s="513">
        <v>135</v>
      </c>
      <c r="AF58" s="258">
        <v>680</v>
      </c>
      <c r="AG58" s="258">
        <v>709</v>
      </c>
      <c r="AH58" s="258">
        <v>675</v>
      </c>
      <c r="AI58" s="258">
        <v>682</v>
      </c>
      <c r="AJ58" s="258">
        <v>606</v>
      </c>
      <c r="AK58" s="258">
        <v>550</v>
      </c>
      <c r="AL58" s="258">
        <v>550</v>
      </c>
    </row>
    <row r="60" spans="1:38" ht="12.75">
      <c r="A60" s="194"/>
      <c r="B60" s="255"/>
      <c r="C60" s="671" t="s">
        <v>298</v>
      </c>
      <c r="D60" s="671"/>
      <c r="E60" s="671"/>
      <c r="F60" s="671"/>
      <c r="G60" s="671"/>
      <c r="H60" s="671"/>
      <c r="I60" s="671"/>
      <c r="J60" s="671"/>
      <c r="K60" s="671"/>
      <c r="L60" s="671"/>
      <c r="M60" s="671"/>
      <c r="N60" s="671"/>
      <c r="O60" s="671"/>
      <c r="P60" s="671"/>
      <c r="Q60" s="671"/>
      <c r="R60" s="671"/>
      <c r="S60" s="671"/>
      <c r="T60" s="671"/>
      <c r="U60" s="671"/>
      <c r="V60" s="671"/>
      <c r="W60" s="671"/>
      <c r="X60" s="671"/>
      <c r="Y60" s="671"/>
      <c r="Z60" s="671"/>
      <c r="AA60" s="672"/>
      <c r="AB60" s="672"/>
      <c r="AC60" s="672"/>
      <c r="AD60" s="672"/>
      <c r="AE60" s="672"/>
      <c r="AF60" s="672"/>
      <c r="AG60" s="672"/>
      <c r="AH60" s="672"/>
      <c r="AI60" s="672"/>
      <c r="AJ60" s="672"/>
      <c r="AK60" s="672"/>
      <c r="AL60" s="672"/>
    </row>
    <row r="61" s="505" customFormat="1" ht="5.25" customHeight="1"/>
    <row r="62" s="505" customFormat="1" ht="12.75">
      <c r="B62" s="507" t="s">
        <v>44</v>
      </c>
    </row>
    <row r="63" s="505" customFormat="1" ht="12.75">
      <c r="B63" s="506"/>
    </row>
    <row r="64" spans="2:40" s="505" customFormat="1" ht="14.25">
      <c r="B64" s="511" t="s">
        <v>365</v>
      </c>
      <c r="C64" s="519">
        <f aca="true" t="shared" si="0" ref="C64:C69">C42/$C$40*100</f>
        <v>46.98944754810677</v>
      </c>
      <c r="D64" s="519">
        <f aca="true" t="shared" si="1" ref="D64:D69">D42/$D$40*100</f>
        <v>46.568627450980394</v>
      </c>
      <c r="E64" s="519">
        <f aca="true" t="shared" si="2" ref="E64:E69">E42/$E$40*100</f>
        <v>45.19286125503742</v>
      </c>
      <c r="F64" s="519">
        <f aca="true" t="shared" si="3" ref="F64:F69">F42/$F$40*100</f>
        <v>36.90815744438106</v>
      </c>
      <c r="G64" s="519">
        <f aca="true" t="shared" si="4" ref="G64:G69">G42/$G$40*100</f>
        <v>33.94375408763898</v>
      </c>
      <c r="H64" s="519">
        <f aca="true" t="shared" si="5" ref="H64:H69">H42/$H$40*100</f>
        <v>36.901408450704224</v>
      </c>
      <c r="I64" s="519">
        <f aca="true" t="shared" si="6" ref="I64:I69">I42/$I$40*100</f>
        <v>35.931700074239046</v>
      </c>
      <c r="J64" s="519">
        <f aca="true" t="shared" si="7" ref="J64:J69">J42/$J$40*100</f>
        <v>31.759999999999998</v>
      </c>
      <c r="K64" s="519">
        <f aca="true" t="shared" si="8" ref="K64:K69">K42/$K$40*100</f>
        <v>30.919765166340508</v>
      </c>
      <c r="L64" s="519">
        <f aca="true" t="shared" si="9" ref="L64:L69">L42/$L$40*100</f>
        <v>30.9</v>
      </c>
      <c r="M64" s="519">
        <f aca="true" t="shared" si="10" ref="M64:M69">M42/$M$40*100</f>
        <v>32.152347209920286</v>
      </c>
      <c r="N64" s="519">
        <f aca="true" t="shared" si="11" ref="N64:N69">N42/$N$40*100</f>
        <v>27.725563909774436</v>
      </c>
      <c r="O64" s="519">
        <f aca="true" t="shared" si="12" ref="O64:O69">O42/$O$40*100</f>
        <v>29.82456140350877</v>
      </c>
      <c r="P64" s="519">
        <f aca="true" t="shared" si="13" ref="P64:P69">P42/$P$40*100</f>
        <v>29.133064516129032</v>
      </c>
      <c r="Q64" s="519">
        <f aca="true" t="shared" si="14" ref="Q64:Q69">Q42/$Q$40*100</f>
        <v>29.754601226993866</v>
      </c>
      <c r="R64" s="519">
        <f aca="true" t="shared" si="15" ref="R64:R69">R42/$R$40*100</f>
        <v>25.436681222707424</v>
      </c>
      <c r="S64" s="519">
        <f aca="true" t="shared" si="16" ref="S64:S69">S42/$S$40*100</f>
        <v>24.170616113744074</v>
      </c>
      <c r="T64" s="519">
        <f aca="true" t="shared" si="17" ref="T64:T69">T42/$T$40*100</f>
        <v>24.67378410438909</v>
      </c>
      <c r="U64" s="519">
        <f aca="true" t="shared" si="18" ref="U64:U69">U42/$U$40*100</f>
        <v>31.33514986376022</v>
      </c>
      <c r="V64" s="519">
        <f aca="true" t="shared" si="19" ref="V64:V69">V42/$V$40*100</f>
        <v>28.183118741058657</v>
      </c>
      <c r="W64" s="519">
        <f aca="true" t="shared" si="20" ref="W64:W69">W42/$W$40*100</f>
        <v>27.027027027027028</v>
      </c>
      <c r="X64" s="519">
        <f aca="true" t="shared" si="21" ref="X64:X69">X42/$X$40*100</f>
        <v>32.057416267942585</v>
      </c>
      <c r="Y64" s="519">
        <f aca="true" t="shared" si="22" ref="Y64:Y69">Y42/$Y$40*100</f>
        <v>28.06201550387597</v>
      </c>
      <c r="Z64" s="519">
        <v>29.1981845688351</v>
      </c>
      <c r="AA64" s="519">
        <v>28.34890965732087</v>
      </c>
      <c r="AB64" s="519">
        <v>27.64976958525346</v>
      </c>
      <c r="AC64" s="519">
        <v>32.04022988505747</v>
      </c>
      <c r="AD64" s="519">
        <v>27.91946308724832</v>
      </c>
      <c r="AE64" s="519">
        <v>28.940217391304344</v>
      </c>
      <c r="AF64" s="520">
        <v>40.76078785145091</v>
      </c>
      <c r="AG64" s="520">
        <v>34.15360190513991</v>
      </c>
      <c r="AH64" s="520">
        <v>30.182704019488426</v>
      </c>
      <c r="AI64" s="520">
        <v>27.265415549597854</v>
      </c>
      <c r="AJ64" s="520">
        <v>27.70224337185588</v>
      </c>
      <c r="AK64" s="520">
        <v>29.398058252427184</v>
      </c>
      <c r="AL64" s="520">
        <v>29.13719943422914</v>
      </c>
      <c r="AM64" s="514"/>
      <c r="AN64" s="514"/>
    </row>
    <row r="65" spans="2:38" s="505" customFormat="1" ht="12.75">
      <c r="B65" s="511" t="s">
        <v>45</v>
      </c>
      <c r="C65" s="519">
        <f t="shared" si="0"/>
        <v>2.7312228429546863</v>
      </c>
      <c r="D65" s="519">
        <f t="shared" si="1"/>
        <v>2.450980392156863</v>
      </c>
      <c r="E65" s="519">
        <f t="shared" si="2"/>
        <v>2.8209556706966032</v>
      </c>
      <c r="F65" s="519">
        <f t="shared" si="3"/>
        <v>1.5972618368511124</v>
      </c>
      <c r="G65" s="519">
        <f t="shared" si="4"/>
        <v>2.092871157619359</v>
      </c>
      <c r="H65" s="519">
        <f t="shared" si="5"/>
        <v>1.9014084507042253</v>
      </c>
      <c r="I65" s="519">
        <f t="shared" si="6"/>
        <v>2.2271714922048997</v>
      </c>
      <c r="J65" s="519">
        <f t="shared" si="7"/>
        <v>2.48</v>
      </c>
      <c r="K65" s="519">
        <f t="shared" si="8"/>
        <v>2.6418786692759295</v>
      </c>
      <c r="L65" s="519">
        <f t="shared" si="9"/>
        <v>2.1999999999999997</v>
      </c>
      <c r="M65" s="519">
        <f t="shared" si="10"/>
        <v>2.0372010628875112</v>
      </c>
      <c r="N65" s="519">
        <f t="shared" si="11"/>
        <v>2.725563909774436</v>
      </c>
      <c r="O65" s="519">
        <f t="shared" si="12"/>
        <v>1.5350877192982455</v>
      </c>
      <c r="P65" s="519">
        <f t="shared" si="13"/>
        <v>2.4193548387096775</v>
      </c>
      <c r="Q65" s="519">
        <f t="shared" si="14"/>
        <v>2.556237218813906</v>
      </c>
      <c r="R65" s="519">
        <f t="shared" si="15"/>
        <v>2.6200873362445414</v>
      </c>
      <c r="S65" s="519">
        <f t="shared" si="16"/>
        <v>1.7772511848341233</v>
      </c>
      <c r="T65" s="519">
        <f t="shared" si="17"/>
        <v>2.2538552787663106</v>
      </c>
      <c r="U65" s="519">
        <f t="shared" si="18"/>
        <v>1.226158038147139</v>
      </c>
      <c r="V65" s="519">
        <f t="shared" si="19"/>
        <v>2.0028612303290414</v>
      </c>
      <c r="W65" s="519">
        <f t="shared" si="20"/>
        <v>2.1021021021021022</v>
      </c>
      <c r="X65" s="519">
        <f t="shared" si="21"/>
        <v>3.6682615629984054</v>
      </c>
      <c r="Y65" s="519">
        <f t="shared" si="22"/>
        <v>2.4806201550387597</v>
      </c>
      <c r="Z65" s="519">
        <v>2.723146747352496</v>
      </c>
      <c r="AA65" s="519">
        <v>3.7383177570093453</v>
      </c>
      <c r="AB65" s="519">
        <v>2.3041474654377883</v>
      </c>
      <c r="AC65" s="519">
        <v>1.4367816091954022</v>
      </c>
      <c r="AD65" s="519">
        <v>1.74496644295302</v>
      </c>
      <c r="AE65" s="519">
        <v>1.9021739130434785</v>
      </c>
      <c r="AF65" s="520">
        <v>2.240264621861374</v>
      </c>
      <c r="AG65" s="520">
        <v>2.2821988489779717</v>
      </c>
      <c r="AH65" s="520">
        <v>2.143727161997564</v>
      </c>
      <c r="AI65" s="520">
        <v>2.359249329758713</v>
      </c>
      <c r="AJ65" s="520">
        <v>1.9034670292318152</v>
      </c>
      <c r="AK65" s="520">
        <v>3.1456310679611654</v>
      </c>
      <c r="AL65" s="520">
        <v>1.8387553041018387</v>
      </c>
    </row>
    <row r="66" spans="2:38" s="505" customFormat="1" ht="12.75">
      <c r="B66" s="511" t="s">
        <v>28</v>
      </c>
      <c r="C66" s="519">
        <f t="shared" si="0"/>
        <v>1.1173184357541899</v>
      </c>
      <c r="D66" s="519">
        <f t="shared" si="1"/>
        <v>0.9191176470588236</v>
      </c>
      <c r="E66" s="519">
        <f t="shared" si="2"/>
        <v>0.8635578583765112</v>
      </c>
      <c r="F66" s="519">
        <f t="shared" si="3"/>
        <v>0.5704506560182544</v>
      </c>
      <c r="G66" s="519">
        <f t="shared" si="4"/>
        <v>0.7848266841072596</v>
      </c>
      <c r="H66" s="519">
        <f t="shared" si="5"/>
        <v>0.6338028169014085</v>
      </c>
      <c r="I66" s="519">
        <f t="shared" si="6"/>
        <v>0.2969561989606533</v>
      </c>
      <c r="J66" s="519">
        <f t="shared" si="7"/>
        <v>0.48</v>
      </c>
      <c r="K66" s="519">
        <f t="shared" si="8"/>
        <v>0.4892367906066536</v>
      </c>
      <c r="L66" s="519">
        <f t="shared" si="9"/>
        <v>0.3</v>
      </c>
      <c r="M66" s="519">
        <f t="shared" si="10"/>
        <v>0.354295837023915</v>
      </c>
      <c r="N66" s="519">
        <f t="shared" si="11"/>
        <v>0.18796992481203006</v>
      </c>
      <c r="O66" s="519">
        <f t="shared" si="12"/>
        <v>0.3289473684210526</v>
      </c>
      <c r="P66" s="519">
        <f t="shared" si="13"/>
        <v>0.4032258064516129</v>
      </c>
      <c r="Q66" s="519">
        <f t="shared" si="14"/>
        <v>0.3067484662576687</v>
      </c>
      <c r="R66" s="519">
        <f t="shared" si="15"/>
        <v>0.10917030567685589</v>
      </c>
      <c r="S66" s="519">
        <f t="shared" si="16"/>
        <v>0.23696682464454977</v>
      </c>
      <c r="T66" s="519">
        <f t="shared" si="17"/>
        <v>0.2372479240806643</v>
      </c>
      <c r="U66" s="519">
        <f t="shared" si="18"/>
        <v>0.2724795640326975</v>
      </c>
      <c r="V66" s="519">
        <f t="shared" si="19"/>
        <v>0</v>
      </c>
      <c r="W66" s="519">
        <f t="shared" si="20"/>
        <v>0.15015015015015015</v>
      </c>
      <c r="X66" s="519">
        <f t="shared" si="21"/>
        <v>0.3189792663476874</v>
      </c>
      <c r="Y66" s="519">
        <f t="shared" si="22"/>
        <v>0.46511627906976744</v>
      </c>
      <c r="Z66" s="519">
        <v>0.15128593040847202</v>
      </c>
      <c r="AA66" s="519">
        <v>0</v>
      </c>
      <c r="AB66" s="519">
        <v>0.15360983102918588</v>
      </c>
      <c r="AC66" s="519">
        <v>0.28735632183908044</v>
      </c>
      <c r="AD66" s="519">
        <v>0.1342281879194631</v>
      </c>
      <c r="AE66" s="519">
        <v>0.1358695652173913</v>
      </c>
      <c r="AF66" s="520">
        <v>0.7818373176965869</v>
      </c>
      <c r="AG66" s="520">
        <v>0.4762849771780115</v>
      </c>
      <c r="AH66" s="520">
        <v>0.292326431181486</v>
      </c>
      <c r="AI66" s="520">
        <v>0.2680965147453083</v>
      </c>
      <c r="AJ66" s="520">
        <v>0.1699524133242692</v>
      </c>
      <c r="AK66" s="520">
        <v>0.23300970873786409</v>
      </c>
      <c r="AL66" s="520">
        <v>0.1768033946251768</v>
      </c>
    </row>
    <row r="67" spans="2:40" s="505" customFormat="1" ht="12.75">
      <c r="B67" s="511" t="s">
        <v>29</v>
      </c>
      <c r="C67" s="519">
        <f t="shared" si="0"/>
        <v>41.09248913718188</v>
      </c>
      <c r="D67" s="519">
        <f t="shared" si="1"/>
        <v>42.21813725490196</v>
      </c>
      <c r="E67" s="519">
        <f t="shared" si="2"/>
        <v>42.774899251583186</v>
      </c>
      <c r="F67" s="519">
        <f t="shared" si="3"/>
        <v>50.14261266400456</v>
      </c>
      <c r="G67" s="519">
        <f t="shared" si="4"/>
        <v>51.01373446697187</v>
      </c>
      <c r="H67" s="519">
        <f t="shared" si="5"/>
        <v>49.08450704225352</v>
      </c>
      <c r="I67" s="519">
        <f t="shared" si="6"/>
        <v>49.665924276169264</v>
      </c>
      <c r="J67" s="519">
        <f t="shared" si="7"/>
        <v>50.239999999999995</v>
      </c>
      <c r="K67" s="519">
        <f t="shared" si="8"/>
        <v>52.348336594911935</v>
      </c>
      <c r="L67" s="519">
        <f t="shared" si="9"/>
        <v>54.400000000000006</v>
      </c>
      <c r="M67" s="519">
        <f t="shared" si="10"/>
        <v>52.61293179805138</v>
      </c>
      <c r="N67" s="519">
        <f t="shared" si="11"/>
        <v>55.733082706766915</v>
      </c>
      <c r="O67" s="519">
        <f t="shared" si="12"/>
        <v>53.94736842105263</v>
      </c>
      <c r="P67" s="519">
        <f t="shared" si="13"/>
        <v>54.63709677419355</v>
      </c>
      <c r="Q67" s="519">
        <f t="shared" si="14"/>
        <v>53.2719836400818</v>
      </c>
      <c r="R67" s="519">
        <f t="shared" si="15"/>
        <v>54.69432314410481</v>
      </c>
      <c r="S67" s="519">
        <f t="shared" si="16"/>
        <v>57.81990521327014</v>
      </c>
      <c r="T67" s="519">
        <f t="shared" si="17"/>
        <v>56.4650059311981</v>
      </c>
      <c r="U67" s="519">
        <f t="shared" si="18"/>
        <v>51.36239782016349</v>
      </c>
      <c r="V67" s="519">
        <f t="shared" si="19"/>
        <v>53.50500715307582</v>
      </c>
      <c r="W67" s="519">
        <f t="shared" si="20"/>
        <v>51.80180180180181</v>
      </c>
      <c r="X67" s="519">
        <f t="shared" si="21"/>
        <v>50.079744816586924</v>
      </c>
      <c r="Y67" s="519">
        <f t="shared" si="22"/>
        <v>50.85271317829457</v>
      </c>
      <c r="Z67" s="519">
        <v>51.13464447806354</v>
      </c>
      <c r="AA67" s="519">
        <v>50.155763239875384</v>
      </c>
      <c r="AB67" s="519">
        <v>55.91397849462365</v>
      </c>
      <c r="AC67" s="519">
        <v>52.87356321839081</v>
      </c>
      <c r="AD67" s="519">
        <v>54.49664429530201</v>
      </c>
      <c r="AE67" s="519">
        <v>55.16304347826087</v>
      </c>
      <c r="AF67" s="520">
        <v>46.47421440384905</v>
      </c>
      <c r="AG67" s="520">
        <v>50.188529470132956</v>
      </c>
      <c r="AH67" s="520">
        <v>54.15347137637028</v>
      </c>
      <c r="AI67" s="520">
        <v>55.01340482573727</v>
      </c>
      <c r="AJ67" s="520">
        <v>53.43303874915024</v>
      </c>
      <c r="AK67" s="520">
        <v>50.56310679611651</v>
      </c>
      <c r="AL67" s="520">
        <v>54.596888260254595</v>
      </c>
      <c r="AN67" s="514"/>
    </row>
    <row r="68" spans="2:39" s="505" customFormat="1" ht="12.75">
      <c r="B68" s="511" t="s">
        <v>31</v>
      </c>
      <c r="C68" s="519">
        <f t="shared" si="0"/>
        <v>5.524518932340161</v>
      </c>
      <c r="D68" s="519">
        <f t="shared" si="1"/>
        <v>5.88235294117647</v>
      </c>
      <c r="E68" s="519">
        <f t="shared" si="2"/>
        <v>6.850892343120322</v>
      </c>
      <c r="F68" s="519">
        <f t="shared" si="3"/>
        <v>8.442669709070165</v>
      </c>
      <c r="G68" s="519">
        <f t="shared" si="4"/>
        <v>9.679529103989536</v>
      </c>
      <c r="H68" s="519">
        <f t="shared" si="5"/>
        <v>8.732394366197182</v>
      </c>
      <c r="I68" s="519">
        <f t="shared" si="6"/>
        <v>8.611729769858947</v>
      </c>
      <c r="J68" s="519">
        <f t="shared" si="7"/>
        <v>9.84</v>
      </c>
      <c r="K68" s="519">
        <f t="shared" si="8"/>
        <v>8.708414872798434</v>
      </c>
      <c r="L68" s="519">
        <f t="shared" si="9"/>
        <v>9.2</v>
      </c>
      <c r="M68" s="519">
        <f t="shared" si="10"/>
        <v>8.768821966341896</v>
      </c>
      <c r="N68" s="519">
        <f t="shared" si="11"/>
        <v>10.526315789473683</v>
      </c>
      <c r="O68" s="519">
        <f t="shared" si="12"/>
        <v>8.881578947368421</v>
      </c>
      <c r="P68" s="519">
        <f t="shared" si="13"/>
        <v>9.375</v>
      </c>
      <c r="Q68" s="519">
        <f t="shared" si="14"/>
        <v>11.554192229038856</v>
      </c>
      <c r="R68" s="519">
        <f t="shared" si="15"/>
        <v>12.554585152838428</v>
      </c>
      <c r="S68" s="519">
        <f t="shared" si="16"/>
        <v>11.848341232227488</v>
      </c>
      <c r="T68" s="519">
        <f t="shared" si="17"/>
        <v>12.455516014234876</v>
      </c>
      <c r="U68" s="519">
        <f t="shared" si="18"/>
        <v>11.307901907356948</v>
      </c>
      <c r="V68" s="519">
        <f t="shared" si="19"/>
        <v>11.587982832618025</v>
      </c>
      <c r="W68" s="519">
        <f t="shared" si="20"/>
        <v>11.711711711711711</v>
      </c>
      <c r="X68" s="519">
        <f t="shared" si="21"/>
        <v>9.569377990430622</v>
      </c>
      <c r="Y68" s="519">
        <f t="shared" si="22"/>
        <v>12.4031007751938</v>
      </c>
      <c r="Z68" s="519">
        <v>10.287443267776098</v>
      </c>
      <c r="AA68" s="519">
        <v>12.305295950155763</v>
      </c>
      <c r="AB68" s="519">
        <v>10.599078341013826</v>
      </c>
      <c r="AC68" s="519">
        <v>8.908045977011495</v>
      </c>
      <c r="AD68" s="519">
        <v>10.46979865771812</v>
      </c>
      <c r="AE68" s="519">
        <v>9.646739130434783</v>
      </c>
      <c r="AF68" s="520">
        <v>7.6830551796722295</v>
      </c>
      <c r="AG68" s="520">
        <v>8.970033736852551</v>
      </c>
      <c r="AH68" s="520">
        <v>9.354445797807552</v>
      </c>
      <c r="AI68" s="520">
        <v>11.286863270777479</v>
      </c>
      <c r="AJ68" s="520">
        <v>11.794697484704283</v>
      </c>
      <c r="AK68" s="520">
        <v>11.145631067961165</v>
      </c>
      <c r="AL68" s="520">
        <v>9.900990099009901</v>
      </c>
      <c r="AM68" s="514"/>
    </row>
    <row r="69" spans="2:38" s="505" customFormat="1" ht="14.25">
      <c r="B69" s="511" t="s">
        <v>366</v>
      </c>
      <c r="C69" s="519">
        <f t="shared" si="0"/>
        <v>2.5450031036623217</v>
      </c>
      <c r="D69" s="519">
        <f t="shared" si="1"/>
        <v>1.9607843137254901</v>
      </c>
      <c r="E69" s="519">
        <f t="shared" si="2"/>
        <v>1.496833621185953</v>
      </c>
      <c r="F69" s="519">
        <f t="shared" si="3"/>
        <v>2.338847689674843</v>
      </c>
      <c r="G69" s="519">
        <f t="shared" si="4"/>
        <v>2.485284499672989</v>
      </c>
      <c r="H69" s="519">
        <f t="shared" si="5"/>
        <v>2.746478873239437</v>
      </c>
      <c r="I69" s="519">
        <f t="shared" si="6"/>
        <v>3.2665181885671863</v>
      </c>
      <c r="J69" s="519">
        <f t="shared" si="7"/>
        <v>5.2</v>
      </c>
      <c r="K69" s="519">
        <f t="shared" si="8"/>
        <v>4.892367906066536</v>
      </c>
      <c r="L69" s="519">
        <f t="shared" si="9"/>
        <v>3</v>
      </c>
      <c r="M69" s="519">
        <f t="shared" si="10"/>
        <v>4.0744021257750225</v>
      </c>
      <c r="N69" s="519">
        <f t="shared" si="11"/>
        <v>3.101503759398496</v>
      </c>
      <c r="O69" s="519">
        <f t="shared" si="12"/>
        <v>5.482456140350877</v>
      </c>
      <c r="P69" s="519">
        <f t="shared" si="13"/>
        <v>4.032258064516129</v>
      </c>
      <c r="Q69" s="519">
        <f t="shared" si="14"/>
        <v>2.556237218813906</v>
      </c>
      <c r="R69" s="519">
        <f t="shared" si="15"/>
        <v>4.585152838427948</v>
      </c>
      <c r="S69" s="519">
        <f t="shared" si="16"/>
        <v>4.1469194312796205</v>
      </c>
      <c r="T69" s="519">
        <f t="shared" si="17"/>
        <v>3.9145907473309607</v>
      </c>
      <c r="U69" s="519">
        <f t="shared" si="18"/>
        <v>4.4959128065395095</v>
      </c>
      <c r="V69" s="519">
        <f t="shared" si="19"/>
        <v>4.721030042918455</v>
      </c>
      <c r="W69" s="519">
        <f t="shared" si="20"/>
        <v>7.207207207207207</v>
      </c>
      <c r="X69" s="519">
        <f t="shared" si="21"/>
        <v>4.30622009569378</v>
      </c>
      <c r="Y69" s="519">
        <f t="shared" si="22"/>
        <v>5.736434108527131</v>
      </c>
      <c r="Z69" s="519">
        <v>6.505295007564296</v>
      </c>
      <c r="AA69" s="519">
        <v>5.451713395638629</v>
      </c>
      <c r="AB69" s="519">
        <v>3.3794162826420893</v>
      </c>
      <c r="AC69" s="519">
        <v>4.454022988505748</v>
      </c>
      <c r="AD69" s="519">
        <v>5.23489932885906</v>
      </c>
      <c r="AE69" s="519">
        <v>4.211956521739131</v>
      </c>
      <c r="AF69" s="520">
        <v>2.0598406254698545</v>
      </c>
      <c r="AG69" s="520">
        <v>3.929351061718595</v>
      </c>
      <c r="AH69" s="520">
        <v>3.8733252131546894</v>
      </c>
      <c r="AI69" s="520">
        <v>3.8069705093833783</v>
      </c>
      <c r="AJ69" s="520">
        <v>4.996600951733514</v>
      </c>
      <c r="AK69" s="520">
        <v>5.514563106796117</v>
      </c>
      <c r="AL69" s="520">
        <v>4.3493635077793495</v>
      </c>
    </row>
    <row r="70" spans="2:38" s="505" customFormat="1" ht="12.75">
      <c r="B70" s="506"/>
      <c r="C70" s="521"/>
      <c r="D70" s="521"/>
      <c r="E70" s="521"/>
      <c r="F70" s="521"/>
      <c r="G70" s="521"/>
      <c r="H70" s="521"/>
      <c r="I70" s="521"/>
      <c r="J70" s="521"/>
      <c r="K70" s="521"/>
      <c r="L70" s="521"/>
      <c r="M70" s="521"/>
      <c r="N70" s="521"/>
      <c r="O70" s="521"/>
      <c r="P70" s="521"/>
      <c r="Q70" s="521"/>
      <c r="R70" s="521"/>
      <c r="S70" s="521"/>
      <c r="T70" s="521"/>
      <c r="U70" s="521"/>
      <c r="V70" s="521"/>
      <c r="W70" s="521"/>
      <c r="X70" s="521"/>
      <c r="Y70" s="521"/>
      <c r="Z70" s="521"/>
      <c r="AA70" s="521"/>
      <c r="AB70" s="521"/>
      <c r="AC70" s="521"/>
      <c r="AD70" s="521"/>
      <c r="AE70" s="521"/>
      <c r="AF70" s="521"/>
      <c r="AG70" s="521"/>
      <c r="AH70" s="521"/>
      <c r="AI70" s="521"/>
      <c r="AJ70" s="521"/>
      <c r="AK70" s="521"/>
      <c r="AL70" s="521"/>
    </row>
    <row r="71" spans="2:38" s="505" customFormat="1" ht="12.75">
      <c r="B71" s="506"/>
      <c r="C71" s="521"/>
      <c r="D71" s="521"/>
      <c r="E71" s="521"/>
      <c r="F71" s="521"/>
      <c r="G71" s="521"/>
      <c r="H71" s="521"/>
      <c r="I71" s="521"/>
      <c r="J71" s="521"/>
      <c r="K71" s="521"/>
      <c r="L71" s="521"/>
      <c r="M71" s="521"/>
      <c r="N71" s="521"/>
      <c r="O71" s="521"/>
      <c r="P71" s="521"/>
      <c r="Q71" s="521"/>
      <c r="R71" s="521"/>
      <c r="S71" s="521"/>
      <c r="T71" s="521"/>
      <c r="U71" s="521"/>
      <c r="V71" s="521"/>
      <c r="W71" s="521"/>
      <c r="X71" s="521"/>
      <c r="Y71" s="521"/>
      <c r="Z71" s="521"/>
      <c r="AA71" s="521"/>
      <c r="AB71" s="521"/>
      <c r="AC71" s="521"/>
      <c r="AD71" s="521"/>
      <c r="AE71" s="521"/>
      <c r="AF71" s="521"/>
      <c r="AG71" s="521"/>
      <c r="AH71" s="521"/>
      <c r="AI71" s="521"/>
      <c r="AJ71" s="521"/>
      <c r="AK71" s="521"/>
      <c r="AL71" s="521"/>
    </row>
    <row r="72" spans="2:38" s="505" customFormat="1" ht="14.25">
      <c r="B72" s="517" t="s">
        <v>367</v>
      </c>
      <c r="C72" s="521"/>
      <c r="D72" s="521"/>
      <c r="E72" s="521"/>
      <c r="F72" s="521"/>
      <c r="G72" s="521"/>
      <c r="H72" s="521"/>
      <c r="I72" s="521"/>
      <c r="J72" s="521"/>
      <c r="K72" s="521"/>
      <c r="L72" s="521"/>
      <c r="M72" s="521"/>
      <c r="N72" s="521"/>
      <c r="O72" s="521"/>
      <c r="P72" s="521"/>
      <c r="Q72" s="521"/>
      <c r="R72" s="521"/>
      <c r="S72" s="521"/>
      <c r="T72" s="521"/>
      <c r="U72" s="521"/>
      <c r="V72" s="521"/>
      <c r="W72" s="521"/>
      <c r="X72" s="521"/>
      <c r="Y72" s="521"/>
      <c r="Z72" s="521"/>
      <c r="AA72" s="521"/>
      <c r="AB72" s="521"/>
      <c r="AC72" s="521"/>
      <c r="AD72" s="521"/>
      <c r="AE72" s="521"/>
      <c r="AF72" s="521"/>
      <c r="AG72" s="521"/>
      <c r="AH72" s="521"/>
      <c r="AI72" s="521"/>
      <c r="AJ72" s="521"/>
      <c r="AK72" s="521"/>
      <c r="AL72" s="521"/>
    </row>
    <row r="73" spans="2:38" s="505" customFormat="1" ht="12.75">
      <c r="B73" s="506"/>
      <c r="C73" s="521"/>
      <c r="D73" s="521"/>
      <c r="E73" s="521"/>
      <c r="F73" s="521"/>
      <c r="G73" s="521"/>
      <c r="H73" s="521"/>
      <c r="I73" s="521"/>
      <c r="J73" s="521"/>
      <c r="K73" s="521"/>
      <c r="L73" s="521"/>
      <c r="M73" s="521"/>
      <c r="N73" s="521"/>
      <c r="O73" s="521"/>
      <c r="P73" s="521"/>
      <c r="Q73" s="521"/>
      <c r="R73" s="521"/>
      <c r="S73" s="521"/>
      <c r="T73" s="521"/>
      <c r="U73" s="521"/>
      <c r="V73" s="521"/>
      <c r="W73" s="521"/>
      <c r="X73" s="521"/>
      <c r="Y73" s="521"/>
      <c r="Z73" s="521"/>
      <c r="AA73" s="521"/>
      <c r="AB73" s="521"/>
      <c r="AC73" s="521"/>
      <c r="AD73" s="521"/>
      <c r="AE73" s="521"/>
      <c r="AF73" s="521"/>
      <c r="AG73" s="521"/>
      <c r="AH73" s="521"/>
      <c r="AI73" s="521"/>
      <c r="AJ73" s="521"/>
      <c r="AK73" s="521"/>
      <c r="AL73" s="521"/>
    </row>
    <row r="74" spans="2:40" s="505" customFormat="1" ht="12.75">
      <c r="B74" s="511" t="s">
        <v>48</v>
      </c>
      <c r="C74" s="520">
        <f>C52/C50*100</f>
        <v>33.433003176976264</v>
      </c>
      <c r="D74" s="520">
        <f aca="true" t="shared" si="23" ref="D74:Y74">D52/D50*100</f>
        <v>31.03385178408051</v>
      </c>
      <c r="E74" s="520">
        <f t="shared" si="23"/>
        <v>30.360141817503266</v>
      </c>
      <c r="F74" s="520">
        <f t="shared" si="23"/>
        <v>23.538990410711055</v>
      </c>
      <c r="G74" s="520">
        <f t="shared" si="23"/>
        <v>21.98396419914227</v>
      </c>
      <c r="H74" s="520">
        <f t="shared" si="23"/>
        <v>20.275627713800265</v>
      </c>
      <c r="I74" s="520">
        <f t="shared" si="23"/>
        <v>20.994140230349565</v>
      </c>
      <c r="J74" s="520">
        <f>J52/J50*100</f>
        <v>21.7240046385775</v>
      </c>
      <c r="K74" s="520">
        <f t="shared" si="23"/>
        <v>18.385066203603213</v>
      </c>
      <c r="L74" s="520">
        <f t="shared" si="23"/>
        <v>18.36829836829837</v>
      </c>
      <c r="M74" s="520">
        <f t="shared" si="23"/>
        <v>20.147654203381755</v>
      </c>
      <c r="N74" s="520">
        <f t="shared" si="23"/>
        <v>20.11938978554057</v>
      </c>
      <c r="O74" s="520">
        <f t="shared" si="23"/>
        <v>18.183984747378457</v>
      </c>
      <c r="P74" s="520">
        <f t="shared" si="23"/>
        <v>18.895966029723994</v>
      </c>
      <c r="Q74" s="520">
        <f t="shared" si="23"/>
        <v>20.734341252699785</v>
      </c>
      <c r="R74" s="520">
        <f t="shared" si="23"/>
        <v>18.041123148352863</v>
      </c>
      <c r="S74" s="520">
        <f t="shared" si="23"/>
        <v>16.70492221372099</v>
      </c>
      <c r="T74" s="520">
        <f t="shared" si="23"/>
        <v>17.959080575903005</v>
      </c>
      <c r="U74" s="520">
        <f t="shared" si="23"/>
        <v>19.348441926345608</v>
      </c>
      <c r="V74" s="520">
        <v>17.80565936999466</v>
      </c>
      <c r="W74" s="520">
        <f t="shared" si="23"/>
        <v>17.81070456607197</v>
      </c>
      <c r="X74" s="520">
        <f t="shared" si="23"/>
        <v>15.188679245283017</v>
      </c>
      <c r="Y74" s="520">
        <f t="shared" si="23"/>
        <v>15.334323922734027</v>
      </c>
      <c r="Z74" s="520">
        <v>15.879120879120878</v>
      </c>
      <c r="AA74" s="520">
        <v>12.229338212869777</v>
      </c>
      <c r="AB74" s="520">
        <v>11.523138216365309</v>
      </c>
      <c r="AC74" s="520">
        <v>12.614896988906498</v>
      </c>
      <c r="AD74" s="520">
        <v>12.422360248447205</v>
      </c>
      <c r="AE74" s="520">
        <v>12.53889234598631</v>
      </c>
      <c r="AF74" s="519">
        <v>26.72469374597034</v>
      </c>
      <c r="AG74" s="519">
        <v>20.392470165276876</v>
      </c>
      <c r="AH74" s="519">
        <v>19.217805671780567</v>
      </c>
      <c r="AI74" s="519">
        <v>18.61127596439169</v>
      </c>
      <c r="AJ74" s="519">
        <v>18.221824932957436</v>
      </c>
      <c r="AK74" s="519">
        <v>14.691027926322045</v>
      </c>
      <c r="AL74" s="519">
        <v>12.27234304157381</v>
      </c>
      <c r="AM74" s="514"/>
      <c r="AN74" s="514"/>
    </row>
    <row r="75" spans="2:40" s="505" customFormat="1" ht="12.75">
      <c r="B75" s="511" t="s">
        <v>27</v>
      </c>
      <c r="C75" s="520">
        <f>C53/C50*100</f>
        <v>7.026723976826761</v>
      </c>
      <c r="D75" s="520">
        <f aca="true" t="shared" si="24" ref="D75:Y75">D53/D50*100</f>
        <v>7.758462946020128</v>
      </c>
      <c r="E75" s="520">
        <f t="shared" si="24"/>
        <v>7.072214965478634</v>
      </c>
      <c r="F75" s="520">
        <f t="shared" si="24"/>
        <v>4.613714492491406</v>
      </c>
      <c r="G75" s="520">
        <f t="shared" si="24"/>
        <v>3.8784262539623344</v>
      </c>
      <c r="H75" s="520">
        <f t="shared" si="24"/>
        <v>4.511987917689257</v>
      </c>
      <c r="I75" s="520">
        <f t="shared" si="24"/>
        <v>4.223075368761366</v>
      </c>
      <c r="J75" s="520">
        <f t="shared" si="24"/>
        <v>4.213374565133359</v>
      </c>
      <c r="K75" s="520">
        <f t="shared" si="24"/>
        <v>3.9070978945083565</v>
      </c>
      <c r="L75" s="520">
        <f t="shared" si="24"/>
        <v>4.568764568764569</v>
      </c>
      <c r="M75" s="520">
        <f t="shared" si="24"/>
        <v>5.0488211478923555</v>
      </c>
      <c r="N75" s="520">
        <f t="shared" si="24"/>
        <v>4.510280787088216</v>
      </c>
      <c r="O75" s="520">
        <f t="shared" si="24"/>
        <v>4.528122020972355</v>
      </c>
      <c r="P75" s="520">
        <f t="shared" si="24"/>
        <v>4.529370134465676</v>
      </c>
      <c r="Q75" s="520">
        <f t="shared" si="24"/>
        <v>3.8396928245740343</v>
      </c>
      <c r="R75" s="520">
        <f t="shared" si="24"/>
        <v>4.1786424939199645</v>
      </c>
      <c r="S75" s="520">
        <f t="shared" si="24"/>
        <v>3.647028819178781</v>
      </c>
      <c r="T75" s="520">
        <f t="shared" si="24"/>
        <v>3.8393533720636523</v>
      </c>
      <c r="U75" s="520">
        <f t="shared" si="24"/>
        <v>3.569405099150141</v>
      </c>
      <c r="V75" s="520">
        <v>4.271222637479979</v>
      </c>
      <c r="W75" s="520">
        <f t="shared" si="24"/>
        <v>3.054127608104022</v>
      </c>
      <c r="X75" s="520">
        <f t="shared" si="24"/>
        <v>3.6163522012578615</v>
      </c>
      <c r="Y75" s="520">
        <f t="shared" si="24"/>
        <v>3.00148588410104</v>
      </c>
      <c r="Z75" s="520">
        <v>3.7362637362637363</v>
      </c>
      <c r="AA75" s="520">
        <v>3.171698688624581</v>
      </c>
      <c r="AB75" s="520">
        <v>4.351823475329451</v>
      </c>
      <c r="AC75" s="520">
        <v>3.5816164817749603</v>
      </c>
      <c r="AD75" s="520">
        <v>3.6083998816918075</v>
      </c>
      <c r="AE75" s="520">
        <v>2.706907280647169</v>
      </c>
      <c r="AF75" s="519">
        <v>5.830339872893065</v>
      </c>
      <c r="AG75" s="519">
        <v>4.224297198781645</v>
      </c>
      <c r="AH75" s="519">
        <v>4.660622966062297</v>
      </c>
      <c r="AI75" s="519">
        <v>4.059347181008902</v>
      </c>
      <c r="AJ75" s="519">
        <v>3.706250429760022</v>
      </c>
      <c r="AK75" s="519">
        <v>3.3868092691622103</v>
      </c>
      <c r="AL75" s="519">
        <v>3.5656651041266425</v>
      </c>
      <c r="AN75" s="514"/>
    </row>
    <row r="76" spans="2:40" s="505" customFormat="1" ht="12.75">
      <c r="B76" s="511" t="s">
        <v>28</v>
      </c>
      <c r="C76" s="520">
        <f>C54/C50*100</f>
        <v>5.643804896281069</v>
      </c>
      <c r="D76" s="520">
        <f aca="true" t="shared" si="25" ref="D76:Y76">D54/D50*100</f>
        <v>5.727355901189387</v>
      </c>
      <c r="E76" s="520">
        <f t="shared" si="25"/>
        <v>4.758350438514649</v>
      </c>
      <c r="F76" s="520">
        <f t="shared" si="25"/>
        <v>4.577528496471865</v>
      </c>
      <c r="G76" s="520">
        <f t="shared" si="25"/>
        <v>5.33283609919821</v>
      </c>
      <c r="H76" s="520">
        <f t="shared" si="25"/>
        <v>4.908438738908816</v>
      </c>
      <c r="I76" s="520">
        <f t="shared" si="25"/>
        <v>4.5665791068902815</v>
      </c>
      <c r="J76" s="520">
        <f t="shared" si="25"/>
        <v>4.329339002705837</v>
      </c>
      <c r="K76" s="520">
        <f t="shared" si="25"/>
        <v>4.710223572823963</v>
      </c>
      <c r="L76" s="520">
        <f t="shared" si="25"/>
        <v>5.081585081585081</v>
      </c>
      <c r="M76" s="520">
        <f t="shared" si="25"/>
        <v>4.786854012860204</v>
      </c>
      <c r="N76" s="520">
        <f t="shared" si="25"/>
        <v>4.952465177979217</v>
      </c>
      <c r="O76" s="520">
        <f t="shared" si="25"/>
        <v>5.648236415633937</v>
      </c>
      <c r="P76" s="520">
        <f t="shared" si="25"/>
        <v>4.930408115121491</v>
      </c>
      <c r="Q76" s="520">
        <f t="shared" si="25"/>
        <v>5.375569954403648</v>
      </c>
      <c r="R76" s="520">
        <f t="shared" si="25"/>
        <v>5.394649568870219</v>
      </c>
      <c r="S76" s="520">
        <f t="shared" si="25"/>
        <v>4.947717419025759</v>
      </c>
      <c r="T76" s="520">
        <f t="shared" si="25"/>
        <v>5.1022985602424855</v>
      </c>
      <c r="U76" s="520">
        <f t="shared" si="25"/>
        <v>5.2974504249291785</v>
      </c>
      <c r="V76" s="520">
        <v>5.072076882007474</v>
      </c>
      <c r="W76" s="520">
        <f t="shared" si="25"/>
        <v>4.535833081342607</v>
      </c>
      <c r="X76" s="520">
        <f t="shared" si="25"/>
        <v>5.50314465408805</v>
      </c>
      <c r="Y76" s="520">
        <f t="shared" si="25"/>
        <v>5.5869242199108475</v>
      </c>
      <c r="Z76" s="520">
        <v>5.054945054945055</v>
      </c>
      <c r="AA76" s="520">
        <v>6.007929246721561</v>
      </c>
      <c r="AB76" s="520">
        <v>5.056696291756053</v>
      </c>
      <c r="AC76" s="520">
        <v>6.370839936608558</v>
      </c>
      <c r="AD76" s="520">
        <v>5.530908015380065</v>
      </c>
      <c r="AE76" s="520">
        <v>6.004978220286248</v>
      </c>
      <c r="AF76" s="519">
        <v>5.098093395965737</v>
      </c>
      <c r="AG76" s="519">
        <v>4.628751185899036</v>
      </c>
      <c r="AH76" s="519">
        <v>5.11390051139005</v>
      </c>
      <c r="AI76" s="519">
        <v>5.169139465875371</v>
      </c>
      <c r="AJ76" s="519">
        <v>5.0127208966513095</v>
      </c>
      <c r="AK76" s="519">
        <v>5.525846702317291</v>
      </c>
      <c r="AL76" s="519">
        <v>5.732728809651887</v>
      </c>
      <c r="AN76" s="514"/>
    </row>
    <row r="77" spans="2:40" s="505" customFormat="1" ht="12.75">
      <c r="B77" s="511" t="s">
        <v>29</v>
      </c>
      <c r="C77" s="520">
        <f>C55/C50*100</f>
        <v>22.350962436927677</v>
      </c>
      <c r="D77" s="520">
        <f aca="true" t="shared" si="26" ref="D77:Y77">D55/D50*100</f>
        <v>23.62305580969808</v>
      </c>
      <c r="E77" s="520">
        <f t="shared" si="26"/>
        <v>22.989363687255086</v>
      </c>
      <c r="F77" s="520">
        <f t="shared" si="26"/>
        <v>22.29057354803691</v>
      </c>
      <c r="G77" s="520">
        <f t="shared" si="26"/>
        <v>23.1959724035055</v>
      </c>
      <c r="H77" s="520">
        <f t="shared" si="26"/>
        <v>25.08967340003776</v>
      </c>
      <c r="I77" s="520">
        <f t="shared" si="26"/>
        <v>24.893917963224894</v>
      </c>
      <c r="J77" s="520">
        <f t="shared" si="26"/>
        <v>24.429841515268652</v>
      </c>
      <c r="K77" s="520">
        <f t="shared" si="26"/>
        <v>23.44258736705014</v>
      </c>
      <c r="L77" s="520">
        <f t="shared" si="26"/>
        <v>25.547785547785544</v>
      </c>
      <c r="M77" s="520">
        <f t="shared" si="26"/>
        <v>24.91069302214813</v>
      </c>
      <c r="N77" s="520">
        <f t="shared" si="26"/>
        <v>26.508954233915542</v>
      </c>
      <c r="O77" s="520">
        <f t="shared" si="26"/>
        <v>25.81029551954242</v>
      </c>
      <c r="P77" s="520">
        <f t="shared" si="26"/>
        <v>25.713611700872846</v>
      </c>
      <c r="Q77" s="520">
        <f t="shared" si="26"/>
        <v>24.718022558195344</v>
      </c>
      <c r="R77" s="520">
        <f t="shared" si="26"/>
        <v>25.42560247623259</v>
      </c>
      <c r="S77" s="520">
        <f t="shared" si="26"/>
        <v>22.698291252231574</v>
      </c>
      <c r="T77" s="520">
        <f t="shared" si="26"/>
        <v>23.31396817378126</v>
      </c>
      <c r="U77" s="520">
        <f t="shared" si="26"/>
        <v>22.152974504249293</v>
      </c>
      <c r="V77" s="520">
        <v>22.31713828083289</v>
      </c>
      <c r="W77" s="520">
        <f t="shared" si="26"/>
        <v>23.162987602056244</v>
      </c>
      <c r="X77" s="520">
        <f t="shared" si="26"/>
        <v>22.452830188679247</v>
      </c>
      <c r="Y77" s="520">
        <f t="shared" si="26"/>
        <v>23.12035661218425</v>
      </c>
      <c r="Z77" s="520">
        <v>21.95054945054945</v>
      </c>
      <c r="AA77" s="520">
        <v>23.84873437023483</v>
      </c>
      <c r="AB77" s="520">
        <v>23.56726938400245</v>
      </c>
      <c r="AC77" s="520">
        <v>20.507131537242472</v>
      </c>
      <c r="AD77" s="520">
        <v>20.082815734989648</v>
      </c>
      <c r="AE77" s="520">
        <v>20.44181705040448</v>
      </c>
      <c r="AF77" s="519">
        <v>23.022013447545362</v>
      </c>
      <c r="AG77" s="519">
        <v>24.491935886553154</v>
      </c>
      <c r="AH77" s="519">
        <v>25.70897257089726</v>
      </c>
      <c r="AI77" s="519">
        <v>24.688427299703264</v>
      </c>
      <c r="AJ77" s="519">
        <v>22.73946228426047</v>
      </c>
      <c r="AK77" s="519">
        <v>22.82382650029709</v>
      </c>
      <c r="AL77" s="519">
        <v>21.148082686544225</v>
      </c>
      <c r="AN77" s="514"/>
    </row>
    <row r="78" spans="2:40" s="505" customFormat="1" ht="12.75">
      <c r="B78" s="511" t="s">
        <v>30</v>
      </c>
      <c r="C78" s="520">
        <f>C56/C50*100</f>
        <v>9.680433563819847</v>
      </c>
      <c r="D78" s="520">
        <f aca="true" t="shared" si="27" ref="D78:Y78">D56/D50*100</f>
        <v>9.313815187557182</v>
      </c>
      <c r="E78" s="520">
        <f t="shared" si="27"/>
        <v>10.39373017353984</v>
      </c>
      <c r="F78" s="520">
        <f t="shared" si="27"/>
        <v>14.383933417767325</v>
      </c>
      <c r="G78" s="520">
        <f t="shared" si="27"/>
        <v>14.618683572627262</v>
      </c>
      <c r="H78" s="520">
        <f t="shared" si="27"/>
        <v>15.21616009061733</v>
      </c>
      <c r="I78" s="520">
        <f t="shared" si="27"/>
        <v>16.427561123459284</v>
      </c>
      <c r="J78" s="520">
        <f t="shared" si="27"/>
        <v>16.73753382296096</v>
      </c>
      <c r="K78" s="520">
        <f t="shared" si="27"/>
        <v>17.299761232906448</v>
      </c>
      <c r="L78" s="520">
        <f t="shared" si="27"/>
        <v>16.27039627039627</v>
      </c>
      <c r="M78" s="520">
        <f t="shared" si="27"/>
        <v>15.694212907835198</v>
      </c>
      <c r="N78" s="520">
        <f t="shared" si="27"/>
        <v>14.216228167145701</v>
      </c>
      <c r="O78" s="520">
        <f t="shared" si="27"/>
        <v>14.990467111534794</v>
      </c>
      <c r="P78" s="520">
        <f t="shared" si="27"/>
        <v>13.965557914602499</v>
      </c>
      <c r="Q78" s="520">
        <f t="shared" si="27"/>
        <v>13.53491720662347</v>
      </c>
      <c r="R78" s="520">
        <f t="shared" si="27"/>
        <v>14.879504753482204</v>
      </c>
      <c r="S78" s="520">
        <f t="shared" si="27"/>
        <v>14.7156337668962</v>
      </c>
      <c r="T78" s="520">
        <f t="shared" si="27"/>
        <v>15.508966910836069</v>
      </c>
      <c r="U78" s="520">
        <f t="shared" si="27"/>
        <v>14.759206798866856</v>
      </c>
      <c r="V78" s="520">
        <v>15.216230646022424</v>
      </c>
      <c r="W78" s="520">
        <f t="shared" si="27"/>
        <v>16.298760205624433</v>
      </c>
      <c r="X78" s="520">
        <f t="shared" si="27"/>
        <v>18.144654088050313</v>
      </c>
      <c r="Y78" s="520">
        <f t="shared" si="27"/>
        <v>18.27637444279346</v>
      </c>
      <c r="Z78" s="520">
        <v>18.159340659340657</v>
      </c>
      <c r="AA78" s="520">
        <v>19.518145776151265</v>
      </c>
      <c r="AB78" s="520">
        <v>18.541219736438862</v>
      </c>
      <c r="AC78" s="520">
        <v>19.84152139461173</v>
      </c>
      <c r="AD78" s="520">
        <v>20.378586217095535</v>
      </c>
      <c r="AE78" s="520">
        <v>21.841941505911635</v>
      </c>
      <c r="AF78" s="519">
        <v>12.1810813300175</v>
      </c>
      <c r="AG78" s="519">
        <v>16.387876366904678</v>
      </c>
      <c r="AH78" s="519">
        <v>15.277777777777779</v>
      </c>
      <c r="AI78" s="519">
        <v>14.278931750741839</v>
      </c>
      <c r="AJ78" s="519">
        <v>15.430103830021316</v>
      </c>
      <c r="AK78" s="519">
        <v>18.516042780748663</v>
      </c>
      <c r="AL78" s="519">
        <v>20.149081687543227</v>
      </c>
      <c r="AN78" s="514"/>
    </row>
    <row r="79" spans="2:40" s="505" customFormat="1" ht="12.75">
      <c r="B79" s="511" t="s">
        <v>31</v>
      </c>
      <c r="C79" s="520">
        <f>C57/C50*100</f>
        <v>18.650719491683798</v>
      </c>
      <c r="D79" s="520">
        <f aca="true" t="shared" si="28" ref="D79:Y79">D57/D50*100</f>
        <v>19.414455626715462</v>
      </c>
      <c r="E79" s="520">
        <f t="shared" si="28"/>
        <v>21.552528456801642</v>
      </c>
      <c r="F79" s="520">
        <f t="shared" si="28"/>
        <v>27.98986792111453</v>
      </c>
      <c r="G79" s="520">
        <f t="shared" si="28"/>
        <v>27.05575237740071</v>
      </c>
      <c r="H79" s="520">
        <f t="shared" si="28"/>
        <v>26.63771946384746</v>
      </c>
      <c r="I79" s="520">
        <f t="shared" si="28"/>
        <v>25.439482723782582</v>
      </c>
      <c r="J79" s="520">
        <f t="shared" si="28"/>
        <v>25.144955546965598</v>
      </c>
      <c r="K79" s="520">
        <f t="shared" si="28"/>
        <v>28.283047536357714</v>
      </c>
      <c r="L79" s="520">
        <f t="shared" si="28"/>
        <v>26.456876456876454</v>
      </c>
      <c r="M79" s="520">
        <f t="shared" si="28"/>
        <v>25.220290545367945</v>
      </c>
      <c r="N79" s="520">
        <f t="shared" si="28"/>
        <v>26.066769843024538</v>
      </c>
      <c r="O79" s="520">
        <f t="shared" si="28"/>
        <v>26.64442326024786</v>
      </c>
      <c r="P79" s="520">
        <f t="shared" si="28"/>
        <v>27.76598254305261</v>
      </c>
      <c r="Q79" s="520">
        <f t="shared" si="28"/>
        <v>27.861771058315334</v>
      </c>
      <c r="R79" s="520">
        <f t="shared" si="28"/>
        <v>28.41034711474685</v>
      </c>
      <c r="S79" s="520">
        <f t="shared" si="28"/>
        <v>32.84876307064524</v>
      </c>
      <c r="T79" s="520">
        <f t="shared" si="28"/>
        <v>30.083354382419802</v>
      </c>
      <c r="U79" s="520">
        <f t="shared" si="28"/>
        <v>30.79320113314448</v>
      </c>
      <c r="V79" s="520">
        <v>30.752802989855848</v>
      </c>
      <c r="W79" s="520">
        <f t="shared" si="28"/>
        <v>31.35772603568189</v>
      </c>
      <c r="X79" s="520">
        <f t="shared" si="28"/>
        <v>31.383647798742135</v>
      </c>
      <c r="Y79" s="520">
        <f t="shared" si="28"/>
        <v>30.49034175334324</v>
      </c>
      <c r="Z79" s="520">
        <v>31.4010989010989</v>
      </c>
      <c r="AA79" s="520">
        <v>30.58859408356206</v>
      </c>
      <c r="AB79" s="520">
        <v>32.73061599754827</v>
      </c>
      <c r="AC79" s="520">
        <v>32.80507131537242</v>
      </c>
      <c r="AD79" s="520">
        <v>33.77698905649216</v>
      </c>
      <c r="AE79" s="520">
        <v>32.26509023024269</v>
      </c>
      <c r="AF79" s="519">
        <v>24.012158054711247</v>
      </c>
      <c r="AG79" s="519">
        <v>26.33444849453238</v>
      </c>
      <c r="AH79" s="519">
        <v>26.098326359832637</v>
      </c>
      <c r="AI79" s="519">
        <v>29.14540059347181</v>
      </c>
      <c r="AJ79" s="519">
        <v>30.71580829264938</v>
      </c>
      <c r="AK79" s="519">
        <v>30.971479500891263</v>
      </c>
      <c r="AL79" s="519">
        <v>32.90555598247906</v>
      </c>
      <c r="AN79" s="514"/>
    </row>
    <row r="80" spans="2:38" s="505" customFormat="1" ht="14.25">
      <c r="B80" s="511" t="s">
        <v>366</v>
      </c>
      <c r="C80" s="520">
        <f>C58/C50*100</f>
        <v>3.2143524574845825</v>
      </c>
      <c r="D80" s="520">
        <f aca="true" t="shared" si="29" ref="D80:Y80">D58/D50*100</f>
        <v>3.1290027447392497</v>
      </c>
      <c r="E80" s="520">
        <f t="shared" si="29"/>
        <v>2.8736704609068857</v>
      </c>
      <c r="F80" s="520">
        <f t="shared" si="29"/>
        <v>2.605391713406912</v>
      </c>
      <c r="G80" s="520">
        <f t="shared" si="29"/>
        <v>3.9343650941637143</v>
      </c>
      <c r="H80" s="520">
        <f t="shared" si="29"/>
        <v>3.360392675099113</v>
      </c>
      <c r="I80" s="520">
        <f t="shared" si="29"/>
        <v>3.4552434835320263</v>
      </c>
      <c r="J80" s="520">
        <f t="shared" si="29"/>
        <v>3.4209509083880945</v>
      </c>
      <c r="K80" s="520">
        <f t="shared" si="29"/>
        <v>3.972216192750163</v>
      </c>
      <c r="L80" s="520">
        <f t="shared" si="29"/>
        <v>3.7062937062937062</v>
      </c>
      <c r="M80" s="520">
        <f t="shared" si="29"/>
        <v>4.191474160514408</v>
      </c>
      <c r="N80" s="520">
        <f t="shared" si="29"/>
        <v>3.625912005306213</v>
      </c>
      <c r="O80" s="520">
        <f t="shared" si="29"/>
        <v>4.194470924690181</v>
      </c>
      <c r="P80" s="520">
        <f t="shared" si="29"/>
        <v>4.199103562160887</v>
      </c>
      <c r="Q80" s="520">
        <f t="shared" si="29"/>
        <v>3.9356851451883847</v>
      </c>
      <c r="R80" s="520">
        <f t="shared" si="29"/>
        <v>3.670130444395313</v>
      </c>
      <c r="S80" s="520">
        <f t="shared" si="29"/>
        <v>4.437643458301454</v>
      </c>
      <c r="T80" s="520">
        <f t="shared" si="29"/>
        <v>4.192978024753725</v>
      </c>
      <c r="U80" s="520">
        <f t="shared" si="29"/>
        <v>4.079320113314448</v>
      </c>
      <c r="V80" s="520">
        <v>4.564869193806728</v>
      </c>
      <c r="W80" s="520">
        <f t="shared" si="29"/>
        <v>3.779860901118839</v>
      </c>
      <c r="X80" s="520">
        <f t="shared" si="29"/>
        <v>3.710691823899371</v>
      </c>
      <c r="Y80" s="520">
        <f t="shared" si="29"/>
        <v>4.1901931649331345</v>
      </c>
      <c r="Z80" s="520">
        <v>3.818681318681319</v>
      </c>
      <c r="AA80" s="520">
        <v>4.635559621835926</v>
      </c>
      <c r="AB80" s="520">
        <v>4.229236898559607</v>
      </c>
      <c r="AC80" s="520">
        <v>4.27892234548336</v>
      </c>
      <c r="AD80" s="520">
        <v>4.199940845903579</v>
      </c>
      <c r="AE80" s="520">
        <v>4.200373366521468</v>
      </c>
      <c r="AF80" s="519">
        <v>3.131620152896749</v>
      </c>
      <c r="AG80" s="519">
        <v>3.54022070205223</v>
      </c>
      <c r="AH80" s="519">
        <v>3.922594142259414</v>
      </c>
      <c r="AI80" s="519">
        <v>4.0474777448071215</v>
      </c>
      <c r="AJ80" s="519">
        <v>4.166953173348002</v>
      </c>
      <c r="AK80" s="519">
        <v>4.084967320261438</v>
      </c>
      <c r="AL80" s="519">
        <v>4.22654268808115</v>
      </c>
    </row>
    <row r="81" spans="1:38" s="505" customFormat="1" ht="12.75">
      <c r="A81" s="522"/>
      <c r="B81" s="522"/>
      <c r="C81" s="522"/>
      <c r="D81" s="522"/>
      <c r="E81" s="522"/>
      <c r="F81" s="522"/>
      <c r="G81" s="522"/>
      <c r="H81" s="522"/>
      <c r="I81" s="522"/>
      <c r="J81" s="522"/>
      <c r="K81" s="522"/>
      <c r="L81" s="522"/>
      <c r="M81" s="522"/>
      <c r="N81" s="522"/>
      <c r="O81" s="522"/>
      <c r="P81" s="522"/>
      <c r="Q81" s="522"/>
      <c r="R81" s="522"/>
      <c r="S81" s="522"/>
      <c r="T81" s="522"/>
      <c r="U81" s="522"/>
      <c r="V81" s="522"/>
      <c r="W81" s="522"/>
      <c r="X81" s="522"/>
      <c r="Y81" s="522"/>
      <c r="Z81" s="522"/>
      <c r="AA81" s="522"/>
      <c r="AB81" s="522"/>
      <c r="AC81" s="522"/>
      <c r="AD81" s="522"/>
      <c r="AE81" s="522"/>
      <c r="AF81" s="522"/>
      <c r="AG81" s="522"/>
      <c r="AH81" s="522"/>
      <c r="AI81" s="522"/>
      <c r="AJ81" s="522"/>
      <c r="AK81" s="522"/>
      <c r="AL81" s="522"/>
    </row>
    <row r="82" spans="1:38" ht="12.75">
      <c r="A82" s="194"/>
      <c r="B82" s="194"/>
      <c r="C82" s="657" t="s">
        <v>226</v>
      </c>
      <c r="D82" s="657"/>
      <c r="E82" s="657"/>
      <c r="F82" s="657"/>
      <c r="G82" s="657"/>
      <c r="H82" s="657"/>
      <c r="I82" s="657"/>
      <c r="J82" s="657"/>
      <c r="K82" s="657"/>
      <c r="L82" s="657"/>
      <c r="M82" s="657"/>
      <c r="N82" s="657"/>
      <c r="O82" s="657"/>
      <c r="P82" s="657"/>
      <c r="Q82" s="657"/>
      <c r="R82" s="657"/>
      <c r="S82" s="657"/>
      <c r="T82" s="657"/>
      <c r="U82" s="657"/>
      <c r="V82" s="657"/>
      <c r="W82" s="657"/>
      <c r="X82" s="657"/>
      <c r="Y82" s="657"/>
      <c r="Z82" s="657"/>
      <c r="AA82" s="670"/>
      <c r="AB82" s="670"/>
      <c r="AC82" s="670"/>
      <c r="AD82" s="670"/>
      <c r="AE82" s="670"/>
      <c r="AF82" s="670"/>
      <c r="AG82" s="670"/>
      <c r="AH82" s="670"/>
      <c r="AI82" s="670"/>
      <c r="AJ82" s="670"/>
      <c r="AK82" s="670"/>
      <c r="AL82" s="670"/>
    </row>
    <row r="84" s="212" customFormat="1" ht="12.75">
      <c r="B84" s="212" t="s">
        <v>204</v>
      </c>
    </row>
    <row r="85" spans="1:2" s="453" customFormat="1" ht="12.75" customHeight="1">
      <c r="A85" s="212"/>
      <c r="B85" s="667" t="s">
        <v>60</v>
      </c>
    </row>
    <row r="86" spans="1:38" s="212" customFormat="1" ht="12.75">
      <c r="A86" s="453"/>
      <c r="B86" s="682"/>
      <c r="C86" s="455">
        <v>3224</v>
      </c>
      <c r="D86" s="455">
        <v>3406</v>
      </c>
      <c r="E86" s="455">
        <v>3525</v>
      </c>
      <c r="F86" s="455">
        <v>3675</v>
      </c>
      <c r="G86" s="455">
        <v>3473</v>
      </c>
      <c r="H86" s="455">
        <v>3541</v>
      </c>
      <c r="I86" s="455">
        <v>3167</v>
      </c>
      <c r="J86" s="455">
        <v>3350</v>
      </c>
      <c r="K86" s="455">
        <v>2896</v>
      </c>
      <c r="L86" s="455">
        <v>2729</v>
      </c>
      <c r="M86" s="455">
        <v>2901</v>
      </c>
      <c r="N86" s="455">
        <v>2921</v>
      </c>
      <c r="O86" s="455">
        <v>2759</v>
      </c>
      <c r="P86" s="455">
        <v>2837</v>
      </c>
      <c r="Q86" s="455">
        <v>2855</v>
      </c>
      <c r="R86" s="455">
        <v>3028</v>
      </c>
      <c r="S86" s="455">
        <v>2617</v>
      </c>
      <c r="T86" s="455">
        <v>2711</v>
      </c>
      <c r="U86" s="455">
        <v>2410</v>
      </c>
      <c r="V86" s="455">
        <v>2513</v>
      </c>
      <c r="W86" s="455">
        <v>2304</v>
      </c>
      <c r="X86" s="455">
        <v>2154</v>
      </c>
      <c r="Y86" s="455">
        <v>2411</v>
      </c>
      <c r="Z86" s="455">
        <v>2553</v>
      </c>
      <c r="AA86" s="455">
        <v>2309</v>
      </c>
      <c r="AB86" s="455">
        <v>2338</v>
      </c>
      <c r="AC86" s="455">
        <v>2390</v>
      </c>
      <c r="AD86" s="455">
        <v>2508</v>
      </c>
      <c r="AE86" s="455">
        <v>2416</v>
      </c>
      <c r="AF86" s="455">
        <v>14079</v>
      </c>
      <c r="AG86" s="455">
        <v>12954</v>
      </c>
      <c r="AH86" s="455">
        <v>11310</v>
      </c>
      <c r="AI86" s="455">
        <v>11337</v>
      </c>
      <c r="AJ86" s="455">
        <v>9938</v>
      </c>
      <c r="AK86" s="455">
        <v>9427</v>
      </c>
      <c r="AL86" s="455">
        <v>9652</v>
      </c>
    </row>
    <row r="87" spans="2:38" s="212" customFormat="1" ht="12.75">
      <c r="B87" s="214"/>
      <c r="C87" s="456"/>
      <c r="D87" s="456"/>
      <c r="E87" s="456"/>
      <c r="F87" s="456"/>
      <c r="G87" s="456"/>
      <c r="H87" s="456"/>
      <c r="I87" s="456"/>
      <c r="J87" s="456"/>
      <c r="K87" s="456"/>
      <c r="L87" s="456"/>
      <c r="M87" s="456"/>
      <c r="N87" s="456"/>
      <c r="O87" s="456"/>
      <c r="P87" s="456"/>
      <c r="Q87" s="456"/>
      <c r="R87" s="456"/>
      <c r="S87" s="456"/>
      <c r="T87" s="456"/>
      <c r="U87" s="456"/>
      <c r="V87" s="456"/>
      <c r="W87" s="456"/>
      <c r="X87" s="456"/>
      <c r="Y87" s="456"/>
      <c r="Z87" s="456"/>
      <c r="AA87" s="456"/>
      <c r="AB87" s="456"/>
      <c r="AC87" s="453"/>
      <c r="AD87" s="453"/>
      <c r="AE87" s="453"/>
      <c r="AF87" s="455"/>
      <c r="AG87" s="455"/>
      <c r="AH87" s="455"/>
      <c r="AI87" s="455"/>
      <c r="AJ87" s="455"/>
      <c r="AK87" s="455"/>
      <c r="AL87" s="455"/>
    </row>
    <row r="88" spans="2:38" s="212" customFormat="1" ht="14.25">
      <c r="B88" s="216" t="s">
        <v>15</v>
      </c>
      <c r="C88" s="276">
        <v>915</v>
      </c>
      <c r="D88" s="276">
        <v>937</v>
      </c>
      <c r="E88" s="276">
        <v>878</v>
      </c>
      <c r="F88" s="276">
        <v>627</v>
      </c>
      <c r="G88" s="276">
        <v>541</v>
      </c>
      <c r="H88" s="276">
        <v>527</v>
      </c>
      <c r="I88" s="276">
        <v>483</v>
      </c>
      <c r="J88" s="276">
        <v>476</v>
      </c>
      <c r="K88" s="276">
        <v>405</v>
      </c>
      <c r="L88" s="276">
        <v>410</v>
      </c>
      <c r="M88" s="276">
        <v>473</v>
      </c>
      <c r="N88" s="276">
        <v>432</v>
      </c>
      <c r="O88" s="276">
        <v>399</v>
      </c>
      <c r="P88" s="276">
        <v>442</v>
      </c>
      <c r="Q88" s="276">
        <v>482</v>
      </c>
      <c r="R88" s="276">
        <v>409</v>
      </c>
      <c r="S88" s="276">
        <v>334</v>
      </c>
      <c r="T88" s="276">
        <v>403</v>
      </c>
      <c r="U88" s="276">
        <v>404</v>
      </c>
      <c r="V88" s="276">
        <v>377</v>
      </c>
      <c r="W88" s="276">
        <v>352</v>
      </c>
      <c r="X88" s="276">
        <v>287</v>
      </c>
      <c r="Y88" s="276">
        <v>328</v>
      </c>
      <c r="Z88" s="276">
        <v>348</v>
      </c>
      <c r="AA88" s="276">
        <v>263</v>
      </c>
      <c r="AB88" s="276">
        <v>243</v>
      </c>
      <c r="AC88" s="276">
        <v>322</v>
      </c>
      <c r="AD88" s="683">
        <v>306</v>
      </c>
      <c r="AE88" s="683">
        <v>274</v>
      </c>
      <c r="AF88" s="215">
        <v>2983</v>
      </c>
      <c r="AG88" s="215">
        <v>1891</v>
      </c>
      <c r="AH88" s="215">
        <v>1714</v>
      </c>
      <c r="AI88" s="215">
        <v>1667</v>
      </c>
      <c r="AJ88" s="215">
        <v>1536</v>
      </c>
      <c r="AK88" s="215">
        <v>1226</v>
      </c>
      <c r="AL88" s="215">
        <v>1145</v>
      </c>
    </row>
    <row r="89" spans="2:38" s="212" customFormat="1" ht="12.75">
      <c r="B89" s="216" t="s">
        <v>27</v>
      </c>
      <c r="C89" s="276">
        <v>245</v>
      </c>
      <c r="D89" s="276">
        <v>260</v>
      </c>
      <c r="E89" s="276">
        <v>258</v>
      </c>
      <c r="F89" s="276">
        <v>178</v>
      </c>
      <c r="G89" s="276">
        <v>154</v>
      </c>
      <c r="H89" s="276">
        <v>164</v>
      </c>
      <c r="I89" s="276">
        <v>145</v>
      </c>
      <c r="J89" s="276">
        <v>148</v>
      </c>
      <c r="K89" s="276">
        <v>130</v>
      </c>
      <c r="L89" s="276">
        <v>145</v>
      </c>
      <c r="M89" s="276">
        <v>145</v>
      </c>
      <c r="N89" s="276">
        <v>142</v>
      </c>
      <c r="O89" s="276">
        <v>130</v>
      </c>
      <c r="P89" s="276">
        <v>139</v>
      </c>
      <c r="Q89" s="276">
        <v>117</v>
      </c>
      <c r="R89" s="276">
        <v>134</v>
      </c>
      <c r="S89" s="276">
        <v>103</v>
      </c>
      <c r="T89" s="276">
        <v>111</v>
      </c>
      <c r="U89" s="276">
        <v>85</v>
      </c>
      <c r="V89" s="276">
        <v>94</v>
      </c>
      <c r="W89" s="276">
        <v>76</v>
      </c>
      <c r="X89" s="276">
        <v>88</v>
      </c>
      <c r="Y89" s="276">
        <v>83</v>
      </c>
      <c r="Z89" s="276">
        <v>100</v>
      </c>
      <c r="AA89" s="276">
        <v>88</v>
      </c>
      <c r="AB89" s="276">
        <v>101</v>
      </c>
      <c r="AC89" s="276">
        <v>82</v>
      </c>
      <c r="AD89" s="683">
        <v>90</v>
      </c>
      <c r="AE89" s="683">
        <v>65</v>
      </c>
      <c r="AF89" s="215">
        <v>850</v>
      </c>
      <c r="AG89" s="215">
        <v>587</v>
      </c>
      <c r="AH89" s="215">
        <v>562</v>
      </c>
      <c r="AI89" s="215">
        <v>493</v>
      </c>
      <c r="AJ89" s="215">
        <v>366</v>
      </c>
      <c r="AK89" s="215">
        <v>359</v>
      </c>
      <c r="AL89" s="215">
        <v>338</v>
      </c>
    </row>
    <row r="90" spans="2:38" s="212" customFormat="1" ht="12.75">
      <c r="B90" s="216" t="s">
        <v>28</v>
      </c>
      <c r="C90" s="276">
        <v>171</v>
      </c>
      <c r="D90" s="276">
        <v>163</v>
      </c>
      <c r="E90" s="276">
        <v>157</v>
      </c>
      <c r="F90" s="276">
        <v>146</v>
      </c>
      <c r="G90" s="276">
        <v>161</v>
      </c>
      <c r="H90" s="276">
        <v>142</v>
      </c>
      <c r="I90" s="276">
        <v>114</v>
      </c>
      <c r="J90" s="276">
        <v>112</v>
      </c>
      <c r="K90" s="276">
        <v>105</v>
      </c>
      <c r="L90" s="276">
        <v>120</v>
      </c>
      <c r="M90" s="276">
        <v>131</v>
      </c>
      <c r="N90" s="276">
        <v>127</v>
      </c>
      <c r="O90" s="276">
        <v>131</v>
      </c>
      <c r="P90" s="276">
        <v>107</v>
      </c>
      <c r="Q90" s="276">
        <v>141</v>
      </c>
      <c r="R90" s="276">
        <v>134</v>
      </c>
      <c r="S90" s="276">
        <v>117</v>
      </c>
      <c r="T90" s="276">
        <v>125</v>
      </c>
      <c r="U90" s="276">
        <v>110</v>
      </c>
      <c r="V90" s="276">
        <v>123</v>
      </c>
      <c r="W90" s="276">
        <v>92</v>
      </c>
      <c r="X90" s="276">
        <v>106</v>
      </c>
      <c r="Y90" s="276">
        <v>124</v>
      </c>
      <c r="Z90" s="276">
        <v>108</v>
      </c>
      <c r="AA90" s="276">
        <v>121</v>
      </c>
      <c r="AB90" s="276">
        <v>105</v>
      </c>
      <c r="AC90" s="276">
        <v>117</v>
      </c>
      <c r="AD90" s="683">
        <v>109</v>
      </c>
      <c r="AE90" s="683">
        <v>126</v>
      </c>
      <c r="AF90" s="215">
        <v>627</v>
      </c>
      <c r="AG90" s="215">
        <v>473</v>
      </c>
      <c r="AH90" s="215">
        <v>509</v>
      </c>
      <c r="AI90" s="215">
        <v>499</v>
      </c>
      <c r="AJ90" s="215">
        <v>450</v>
      </c>
      <c r="AK90" s="215">
        <v>459</v>
      </c>
      <c r="AL90" s="215">
        <v>457</v>
      </c>
    </row>
    <row r="91" spans="2:38" s="212" customFormat="1" ht="12.75">
      <c r="B91" s="216" t="s">
        <v>29</v>
      </c>
      <c r="C91" s="276">
        <v>918</v>
      </c>
      <c r="D91" s="276">
        <v>1019</v>
      </c>
      <c r="E91" s="276">
        <v>1098</v>
      </c>
      <c r="F91" s="276">
        <v>1160</v>
      </c>
      <c r="G91" s="276">
        <v>1082</v>
      </c>
      <c r="H91" s="276">
        <v>1199</v>
      </c>
      <c r="I91" s="276">
        <v>1047</v>
      </c>
      <c r="J91" s="276">
        <v>1104</v>
      </c>
      <c r="K91" s="276">
        <v>896</v>
      </c>
      <c r="L91" s="276">
        <v>924</v>
      </c>
      <c r="M91" s="276">
        <v>930</v>
      </c>
      <c r="N91" s="276">
        <v>1002</v>
      </c>
      <c r="O91" s="276">
        <v>891</v>
      </c>
      <c r="P91" s="276">
        <v>928</v>
      </c>
      <c r="Q91" s="276">
        <v>920</v>
      </c>
      <c r="R91" s="276">
        <v>976</v>
      </c>
      <c r="S91" s="276">
        <v>833</v>
      </c>
      <c r="T91" s="276">
        <v>819</v>
      </c>
      <c r="U91" s="276">
        <v>700</v>
      </c>
      <c r="V91" s="276">
        <v>737</v>
      </c>
      <c r="W91" s="276">
        <v>684</v>
      </c>
      <c r="X91" s="276">
        <v>612</v>
      </c>
      <c r="Y91" s="276">
        <v>686</v>
      </c>
      <c r="Z91" s="276">
        <v>704</v>
      </c>
      <c r="AA91" s="276">
        <v>664</v>
      </c>
      <c r="AB91" s="276">
        <v>716</v>
      </c>
      <c r="AC91" s="276">
        <v>651</v>
      </c>
      <c r="AD91" s="683">
        <v>704</v>
      </c>
      <c r="AE91" s="683">
        <v>660</v>
      </c>
      <c r="AF91" s="215">
        <v>4359</v>
      </c>
      <c r="AG91" s="215">
        <v>4246</v>
      </c>
      <c r="AH91" s="215">
        <v>3747</v>
      </c>
      <c r="AI91" s="215">
        <v>3657</v>
      </c>
      <c r="AJ91" s="215">
        <v>2940</v>
      </c>
      <c r="AK91" s="215">
        <v>2666</v>
      </c>
      <c r="AL91" s="215">
        <v>2731</v>
      </c>
    </row>
    <row r="92" spans="2:38" s="212" customFormat="1" ht="12.75">
      <c r="B92" s="216" t="s">
        <v>30</v>
      </c>
      <c r="C92" s="276">
        <v>275</v>
      </c>
      <c r="D92" s="276">
        <v>261</v>
      </c>
      <c r="E92" s="276">
        <v>295</v>
      </c>
      <c r="F92" s="276">
        <v>471</v>
      </c>
      <c r="G92" s="276">
        <v>457</v>
      </c>
      <c r="H92" s="276">
        <v>497</v>
      </c>
      <c r="I92" s="276">
        <v>461</v>
      </c>
      <c r="J92" s="276">
        <v>522</v>
      </c>
      <c r="K92" s="276">
        <v>449</v>
      </c>
      <c r="L92" s="276">
        <v>370</v>
      </c>
      <c r="M92" s="276">
        <v>390</v>
      </c>
      <c r="N92" s="276">
        <v>370</v>
      </c>
      <c r="O92" s="276">
        <v>375</v>
      </c>
      <c r="P92" s="276">
        <v>355</v>
      </c>
      <c r="Q92" s="276">
        <v>335</v>
      </c>
      <c r="R92" s="276">
        <v>390</v>
      </c>
      <c r="S92" s="276">
        <v>330</v>
      </c>
      <c r="T92" s="276">
        <v>373</v>
      </c>
      <c r="U92" s="276">
        <v>321</v>
      </c>
      <c r="V92" s="276">
        <v>331</v>
      </c>
      <c r="W92" s="276">
        <v>316</v>
      </c>
      <c r="X92" s="276">
        <v>344</v>
      </c>
      <c r="Y92" s="276">
        <v>380</v>
      </c>
      <c r="Z92" s="276">
        <v>413</v>
      </c>
      <c r="AA92" s="276">
        <v>395</v>
      </c>
      <c r="AB92" s="276">
        <v>377</v>
      </c>
      <c r="AC92" s="276">
        <v>414</v>
      </c>
      <c r="AD92" s="683">
        <v>447</v>
      </c>
      <c r="AE92" s="683">
        <v>474</v>
      </c>
      <c r="AF92" s="215">
        <v>1484</v>
      </c>
      <c r="AG92" s="215">
        <v>1929</v>
      </c>
      <c r="AH92" s="215">
        <v>1505</v>
      </c>
      <c r="AI92" s="215">
        <v>1410</v>
      </c>
      <c r="AJ92" s="215">
        <v>1341</v>
      </c>
      <c r="AK92" s="215">
        <v>1532</v>
      </c>
      <c r="AL92" s="215">
        <v>1712</v>
      </c>
    </row>
    <row r="93" spans="2:38" s="212" customFormat="1" ht="12.75">
      <c r="B93" s="216" t="s">
        <v>31</v>
      </c>
      <c r="C93" s="276">
        <v>595</v>
      </c>
      <c r="D93" s="276">
        <v>651</v>
      </c>
      <c r="E93" s="276">
        <v>746</v>
      </c>
      <c r="F93" s="276">
        <v>995</v>
      </c>
      <c r="G93" s="276">
        <v>954</v>
      </c>
      <c r="H93" s="276">
        <v>895</v>
      </c>
      <c r="I93" s="276">
        <v>784</v>
      </c>
      <c r="J93" s="276">
        <v>840</v>
      </c>
      <c r="K93" s="276">
        <v>796</v>
      </c>
      <c r="L93" s="276">
        <v>670</v>
      </c>
      <c r="M93" s="276">
        <v>698</v>
      </c>
      <c r="N93" s="276">
        <v>741</v>
      </c>
      <c r="O93" s="276">
        <v>700</v>
      </c>
      <c r="P93" s="276">
        <v>739</v>
      </c>
      <c r="Q93" s="276">
        <v>748</v>
      </c>
      <c r="R93" s="276">
        <v>865</v>
      </c>
      <c r="S93" s="276">
        <v>778</v>
      </c>
      <c r="T93" s="276">
        <v>765</v>
      </c>
      <c r="U93" s="276">
        <v>705</v>
      </c>
      <c r="V93" s="276">
        <v>741</v>
      </c>
      <c r="W93" s="276">
        <v>682</v>
      </c>
      <c r="X93" s="276">
        <v>638</v>
      </c>
      <c r="Y93" s="276">
        <v>699</v>
      </c>
      <c r="Z93" s="276">
        <v>786</v>
      </c>
      <c r="AA93" s="276">
        <v>668</v>
      </c>
      <c r="AB93" s="276">
        <v>713</v>
      </c>
      <c r="AC93" s="276">
        <v>705</v>
      </c>
      <c r="AD93" s="683">
        <v>755</v>
      </c>
      <c r="AE93" s="683">
        <v>713</v>
      </c>
      <c r="AF93" s="215">
        <v>3346</v>
      </c>
      <c r="AG93" s="215">
        <v>3315</v>
      </c>
      <c r="AH93" s="215">
        <v>2809</v>
      </c>
      <c r="AI93" s="215">
        <v>3130</v>
      </c>
      <c r="AJ93" s="215">
        <v>2893</v>
      </c>
      <c r="AK93" s="215">
        <v>2791</v>
      </c>
      <c r="AL93" s="215">
        <v>2886</v>
      </c>
    </row>
    <row r="94" spans="2:38" s="212" customFormat="1" ht="14.25">
      <c r="B94" s="216" t="s">
        <v>16</v>
      </c>
      <c r="C94" s="276">
        <v>105</v>
      </c>
      <c r="D94" s="276">
        <v>115</v>
      </c>
      <c r="E94" s="276">
        <v>93</v>
      </c>
      <c r="F94" s="276">
        <v>98</v>
      </c>
      <c r="G94" s="276">
        <v>124</v>
      </c>
      <c r="H94" s="276">
        <v>117</v>
      </c>
      <c r="I94" s="276">
        <v>133</v>
      </c>
      <c r="J94" s="276">
        <v>148</v>
      </c>
      <c r="K94" s="276">
        <v>115</v>
      </c>
      <c r="L94" s="276">
        <v>90</v>
      </c>
      <c r="M94" s="276">
        <v>134</v>
      </c>
      <c r="N94" s="276">
        <v>107</v>
      </c>
      <c r="O94" s="276">
        <v>133</v>
      </c>
      <c r="P94" s="276">
        <v>127</v>
      </c>
      <c r="Q94" s="276">
        <v>112</v>
      </c>
      <c r="R94" s="276">
        <v>120</v>
      </c>
      <c r="S94" s="276">
        <v>122</v>
      </c>
      <c r="T94" s="276">
        <v>115</v>
      </c>
      <c r="U94" s="276">
        <v>85</v>
      </c>
      <c r="V94" s="276">
        <v>110</v>
      </c>
      <c r="W94" s="276">
        <v>102</v>
      </c>
      <c r="X94" s="276">
        <v>79</v>
      </c>
      <c r="Y94" s="276">
        <v>111</v>
      </c>
      <c r="Z94" s="276">
        <v>94</v>
      </c>
      <c r="AA94" s="276">
        <v>110</v>
      </c>
      <c r="AB94" s="276">
        <v>83</v>
      </c>
      <c r="AC94" s="276">
        <v>99</v>
      </c>
      <c r="AD94" s="683">
        <v>97</v>
      </c>
      <c r="AE94" s="683">
        <v>104</v>
      </c>
      <c r="AF94" s="215">
        <v>430</v>
      </c>
      <c r="AG94" s="215">
        <v>513</v>
      </c>
      <c r="AH94" s="215">
        <v>464</v>
      </c>
      <c r="AI94" s="215">
        <v>481</v>
      </c>
      <c r="AJ94" s="215">
        <v>412</v>
      </c>
      <c r="AK94" s="215">
        <v>394</v>
      </c>
      <c r="AL94" s="215">
        <v>383</v>
      </c>
    </row>
    <row r="95" spans="3:31" s="212" customFormat="1" ht="12.75">
      <c r="C95" s="276"/>
      <c r="D95" s="276"/>
      <c r="E95" s="276"/>
      <c r="F95" s="276"/>
      <c r="G95" s="276"/>
      <c r="H95" s="276"/>
      <c r="I95" s="276"/>
      <c r="J95" s="276"/>
      <c r="K95" s="276"/>
      <c r="L95" s="276"/>
      <c r="M95" s="276"/>
      <c r="N95" s="276"/>
      <c r="O95" s="276"/>
      <c r="P95" s="276"/>
      <c r="Q95" s="276"/>
      <c r="R95" s="276"/>
      <c r="S95" s="276"/>
      <c r="T95" s="276"/>
      <c r="U95" s="276"/>
      <c r="V95" s="276"/>
      <c r="W95" s="276"/>
      <c r="X95" s="276"/>
      <c r="Y95" s="276"/>
      <c r="Z95" s="276"/>
      <c r="AA95" s="276"/>
      <c r="AB95" s="276"/>
      <c r="AC95" s="683"/>
      <c r="AD95" s="683"/>
      <c r="AE95" s="683"/>
    </row>
    <row r="96" spans="2:31" s="212" customFormat="1" ht="12.75">
      <c r="B96" s="217"/>
      <c r="C96" s="276"/>
      <c r="D96" s="276"/>
      <c r="E96" s="276"/>
      <c r="F96" s="276"/>
      <c r="G96" s="276"/>
      <c r="H96" s="276"/>
      <c r="I96" s="276"/>
      <c r="J96" s="276"/>
      <c r="K96" s="276"/>
      <c r="L96" s="276"/>
      <c r="M96" s="276"/>
      <c r="N96" s="276"/>
      <c r="O96" s="276"/>
      <c r="P96" s="276"/>
      <c r="Q96" s="276"/>
      <c r="R96" s="276"/>
      <c r="S96" s="276"/>
      <c r="T96" s="276"/>
      <c r="U96" s="276"/>
      <c r="V96" s="276"/>
      <c r="W96" s="276"/>
      <c r="X96" s="276"/>
      <c r="Y96" s="276"/>
      <c r="Z96" s="276"/>
      <c r="AA96" s="276"/>
      <c r="AB96" s="276"/>
      <c r="AC96" s="683"/>
      <c r="AD96" s="683"/>
      <c r="AE96" s="683"/>
    </row>
    <row r="97" spans="1:31" s="453" customFormat="1" ht="12.75" customHeight="1">
      <c r="A97" s="212"/>
      <c r="B97" s="667" t="s">
        <v>17</v>
      </c>
      <c r="C97" s="458"/>
      <c r="D97" s="458"/>
      <c r="E97" s="458"/>
      <c r="F97" s="458"/>
      <c r="G97" s="458"/>
      <c r="H97" s="458"/>
      <c r="I97" s="458"/>
      <c r="J97" s="458"/>
      <c r="K97" s="458"/>
      <c r="L97" s="458"/>
      <c r="M97" s="458"/>
      <c r="N97" s="458"/>
      <c r="O97" s="458"/>
      <c r="P97" s="458"/>
      <c r="Q97" s="458"/>
      <c r="R97" s="458"/>
      <c r="S97" s="458"/>
      <c r="T97" s="458"/>
      <c r="U97" s="458"/>
      <c r="V97" s="458"/>
      <c r="W97" s="458"/>
      <c r="X97" s="458"/>
      <c r="Y97" s="458"/>
      <c r="Z97" s="458"/>
      <c r="AA97" s="458"/>
      <c r="AB97" s="458"/>
      <c r="AC97" s="460"/>
      <c r="AD97" s="460"/>
      <c r="AE97" s="460"/>
    </row>
    <row r="98" spans="1:38" s="212" customFormat="1" ht="12.75">
      <c r="A98" s="453"/>
      <c r="B98" s="682"/>
      <c r="C98" s="684">
        <v>3738</v>
      </c>
      <c r="D98" s="684">
        <v>3691</v>
      </c>
      <c r="E98" s="684">
        <v>3572</v>
      </c>
      <c r="F98" s="684">
        <v>3606</v>
      </c>
      <c r="G98" s="684">
        <v>3423</v>
      </c>
      <c r="H98" s="684">
        <v>3178</v>
      </c>
      <c r="I98" s="684">
        <v>3134</v>
      </c>
      <c r="J98" s="684">
        <v>3075</v>
      </c>
      <c r="K98" s="684">
        <v>2734</v>
      </c>
      <c r="L98" s="684">
        <v>2561</v>
      </c>
      <c r="M98" s="684">
        <v>2427</v>
      </c>
      <c r="N98" s="684">
        <v>2666</v>
      </c>
      <c r="O98" s="684">
        <v>2350</v>
      </c>
      <c r="P98" s="684">
        <v>2399</v>
      </c>
      <c r="Q98" s="684">
        <v>2292</v>
      </c>
      <c r="R98" s="684">
        <v>2412</v>
      </c>
      <c r="S98" s="684">
        <v>2150</v>
      </c>
      <c r="T98" s="684">
        <v>2091</v>
      </c>
      <c r="U98" s="684">
        <v>1855</v>
      </c>
      <c r="V98" s="684">
        <v>1933</v>
      </c>
      <c r="W98" s="684">
        <v>1669</v>
      </c>
      <c r="X98" s="684">
        <v>1656</v>
      </c>
      <c r="Y98" s="684">
        <v>1596</v>
      </c>
      <c r="Z98" s="684">
        <v>1745</v>
      </c>
      <c r="AA98" s="684">
        <v>1614</v>
      </c>
      <c r="AB98" s="684">
        <v>1576</v>
      </c>
      <c r="AC98" s="684">
        <v>1461</v>
      </c>
      <c r="AD98" s="684">
        <v>1618</v>
      </c>
      <c r="AE98" s="684">
        <v>1534</v>
      </c>
      <c r="AF98" s="455">
        <v>14292</v>
      </c>
      <c r="AG98" s="455">
        <v>12121</v>
      </c>
      <c r="AH98" s="455">
        <v>10004</v>
      </c>
      <c r="AI98" s="455">
        <v>9253</v>
      </c>
      <c r="AJ98" s="455">
        <v>7548</v>
      </c>
      <c r="AK98" s="455">
        <v>6611</v>
      </c>
      <c r="AL98" s="455">
        <v>6189</v>
      </c>
    </row>
    <row r="99" spans="2:38" s="212" customFormat="1" ht="12.75">
      <c r="B99" s="214"/>
      <c r="C99" s="458"/>
      <c r="D99" s="458"/>
      <c r="E99" s="458"/>
      <c r="F99" s="458"/>
      <c r="G99" s="458"/>
      <c r="H99" s="458"/>
      <c r="I99" s="458"/>
      <c r="J99" s="458"/>
      <c r="K99" s="458"/>
      <c r="L99" s="458"/>
      <c r="M99" s="458"/>
      <c r="N99" s="458"/>
      <c r="O99" s="458"/>
      <c r="P99" s="458"/>
      <c r="Q99" s="458"/>
      <c r="R99" s="458"/>
      <c r="S99" s="458"/>
      <c r="T99" s="458"/>
      <c r="U99" s="458"/>
      <c r="V99" s="458"/>
      <c r="W99" s="458"/>
      <c r="X99" s="458"/>
      <c r="Y99" s="458"/>
      <c r="Z99" s="458"/>
      <c r="AA99" s="458"/>
      <c r="AB99" s="458"/>
      <c r="AC99" s="460"/>
      <c r="AD99" s="460"/>
      <c r="AE99" s="460"/>
      <c r="AF99" s="455"/>
      <c r="AG99" s="455"/>
      <c r="AH99" s="455"/>
      <c r="AI99" s="455"/>
      <c r="AJ99" s="455"/>
      <c r="AK99" s="455"/>
      <c r="AL99" s="455"/>
    </row>
    <row r="100" spans="2:38" s="212" customFormat="1" ht="14.25">
      <c r="B100" s="216" t="s">
        <v>15</v>
      </c>
      <c r="C100" s="276">
        <v>1631</v>
      </c>
      <c r="D100" s="276">
        <v>1519</v>
      </c>
      <c r="E100" s="276">
        <v>1535</v>
      </c>
      <c r="F100" s="276">
        <v>1321</v>
      </c>
      <c r="G100" s="276">
        <v>1159</v>
      </c>
      <c r="H100" s="276">
        <v>1072</v>
      </c>
      <c r="I100" s="276">
        <v>1042</v>
      </c>
      <c r="J100" s="276">
        <v>1046</v>
      </c>
      <c r="K100" s="276">
        <v>758</v>
      </c>
      <c r="L100" s="276">
        <v>687</v>
      </c>
      <c r="M100" s="276">
        <v>736</v>
      </c>
      <c r="N100" s="276">
        <v>773</v>
      </c>
      <c r="O100" s="276">
        <v>636</v>
      </c>
      <c r="P100" s="276">
        <v>650</v>
      </c>
      <c r="Q100" s="276">
        <v>673</v>
      </c>
      <c r="R100" s="276">
        <v>640</v>
      </c>
      <c r="S100" s="276">
        <v>526</v>
      </c>
      <c r="T100" s="276">
        <v>516</v>
      </c>
      <c r="U100" s="276">
        <v>509</v>
      </c>
      <c r="V100" s="276">
        <v>486</v>
      </c>
      <c r="W100" s="276">
        <v>416</v>
      </c>
      <c r="X100" s="276">
        <v>397</v>
      </c>
      <c r="Y100" s="276">
        <v>369</v>
      </c>
      <c r="Z100" s="276">
        <v>422</v>
      </c>
      <c r="AA100" s="276">
        <v>321</v>
      </c>
      <c r="AB100" s="276">
        <v>313</v>
      </c>
      <c r="AC100" s="276">
        <v>299</v>
      </c>
      <c r="AD100" s="683">
        <v>322</v>
      </c>
      <c r="AE100" s="683">
        <v>342</v>
      </c>
      <c r="AF100" s="215">
        <v>5534</v>
      </c>
      <c r="AG100" s="215">
        <v>3918</v>
      </c>
      <c r="AH100" s="215">
        <v>2832</v>
      </c>
      <c r="AI100" s="215">
        <v>2489</v>
      </c>
      <c r="AJ100" s="215">
        <v>1927</v>
      </c>
      <c r="AK100" s="215">
        <v>1509</v>
      </c>
      <c r="AL100" s="215">
        <v>1276</v>
      </c>
    </row>
    <row r="101" spans="2:38" s="212" customFormat="1" ht="12.75">
      <c r="B101" s="216" t="s">
        <v>27</v>
      </c>
      <c r="C101" s="276">
        <v>175</v>
      </c>
      <c r="D101" s="276">
        <v>204</v>
      </c>
      <c r="E101" s="276">
        <v>170</v>
      </c>
      <c r="F101" s="276">
        <v>105</v>
      </c>
      <c r="G101" s="276">
        <v>86</v>
      </c>
      <c r="H101" s="276">
        <v>102</v>
      </c>
      <c r="I101" s="276">
        <v>95</v>
      </c>
      <c r="J101" s="276">
        <v>101</v>
      </c>
      <c r="K101" s="276">
        <v>77</v>
      </c>
      <c r="L101" s="276">
        <v>73</v>
      </c>
      <c r="M101" s="276">
        <v>90</v>
      </c>
      <c r="N101" s="276">
        <v>91</v>
      </c>
      <c r="O101" s="276">
        <v>74</v>
      </c>
      <c r="P101" s="276">
        <v>78</v>
      </c>
      <c r="Q101" s="276">
        <v>68</v>
      </c>
      <c r="R101" s="276">
        <v>79</v>
      </c>
      <c r="S101" s="276">
        <v>55</v>
      </c>
      <c r="T101" s="276">
        <v>60</v>
      </c>
      <c r="U101" s="276">
        <v>50</v>
      </c>
      <c r="V101" s="276">
        <v>80</v>
      </c>
      <c r="W101" s="276">
        <v>39</v>
      </c>
      <c r="X101" s="276">
        <v>50</v>
      </c>
      <c r="Y101" s="276">
        <v>35</v>
      </c>
      <c r="Z101" s="276">
        <v>51</v>
      </c>
      <c r="AA101" s="276">
        <v>40</v>
      </c>
      <c r="AB101" s="276">
        <v>56</v>
      </c>
      <c r="AC101" s="276">
        <v>41</v>
      </c>
      <c r="AD101" s="683">
        <v>45</v>
      </c>
      <c r="AE101" s="683">
        <v>36</v>
      </c>
      <c r="AF101" s="215">
        <v>565</v>
      </c>
      <c r="AG101" s="215">
        <v>375</v>
      </c>
      <c r="AH101" s="215">
        <v>328</v>
      </c>
      <c r="AI101" s="215">
        <v>280</v>
      </c>
      <c r="AJ101" s="215">
        <v>229</v>
      </c>
      <c r="AK101" s="215">
        <v>176</v>
      </c>
      <c r="AL101" s="215">
        <v>178</v>
      </c>
    </row>
    <row r="102" spans="2:38" s="212" customFormat="1" ht="12.75">
      <c r="B102" s="216" t="s">
        <v>28</v>
      </c>
      <c r="C102" s="276">
        <v>149</v>
      </c>
      <c r="D102" s="276">
        <v>165</v>
      </c>
      <c r="E102" s="276">
        <v>113</v>
      </c>
      <c r="F102" s="276">
        <v>117</v>
      </c>
      <c r="G102" s="276">
        <v>137</v>
      </c>
      <c r="H102" s="276">
        <v>127</v>
      </c>
      <c r="I102" s="276">
        <v>116</v>
      </c>
      <c r="J102" s="276">
        <v>118</v>
      </c>
      <c r="K102" s="276">
        <v>117</v>
      </c>
      <c r="L102" s="276">
        <v>101</v>
      </c>
      <c r="M102" s="276">
        <v>74</v>
      </c>
      <c r="N102" s="276">
        <v>99</v>
      </c>
      <c r="O102" s="276">
        <v>109</v>
      </c>
      <c r="P102" s="276">
        <v>106</v>
      </c>
      <c r="Q102" s="276">
        <v>86</v>
      </c>
      <c r="R102" s="276">
        <v>111</v>
      </c>
      <c r="S102" s="276">
        <v>79</v>
      </c>
      <c r="T102" s="276">
        <v>79</v>
      </c>
      <c r="U102" s="276">
        <v>79</v>
      </c>
      <c r="V102" s="276">
        <v>67</v>
      </c>
      <c r="W102" s="276">
        <v>59</v>
      </c>
      <c r="X102" s="276">
        <v>69</v>
      </c>
      <c r="Y102" s="276">
        <v>62</v>
      </c>
      <c r="Z102" s="276">
        <v>76</v>
      </c>
      <c r="AA102" s="276">
        <v>76</v>
      </c>
      <c r="AB102" s="276">
        <v>61</v>
      </c>
      <c r="AC102" s="276">
        <v>86</v>
      </c>
      <c r="AD102" s="683">
        <v>79</v>
      </c>
      <c r="AE102" s="683">
        <v>68</v>
      </c>
      <c r="AF102" s="215">
        <v>532</v>
      </c>
      <c r="AG102" s="215">
        <v>478</v>
      </c>
      <c r="AH102" s="215">
        <v>383</v>
      </c>
      <c r="AI102" s="215">
        <v>382</v>
      </c>
      <c r="AJ102" s="215">
        <v>284</v>
      </c>
      <c r="AK102" s="215">
        <v>283</v>
      </c>
      <c r="AL102" s="215">
        <v>294</v>
      </c>
    </row>
    <row r="103" spans="2:38" s="212" customFormat="1" ht="12.75">
      <c r="B103" s="216" t="s">
        <v>29</v>
      </c>
      <c r="C103" s="276">
        <v>940</v>
      </c>
      <c r="D103" s="276">
        <v>961</v>
      </c>
      <c r="E103" s="276">
        <v>877</v>
      </c>
      <c r="F103" s="276">
        <v>951</v>
      </c>
      <c r="G103" s="276">
        <v>942</v>
      </c>
      <c r="H103" s="276">
        <v>827</v>
      </c>
      <c r="I103" s="276">
        <v>853</v>
      </c>
      <c r="J103" s="276">
        <v>788</v>
      </c>
      <c r="K103" s="276">
        <v>719</v>
      </c>
      <c r="L103" s="276">
        <v>716</v>
      </c>
      <c r="M103" s="276">
        <v>710</v>
      </c>
      <c r="N103" s="276">
        <v>790</v>
      </c>
      <c r="O103" s="276">
        <v>684</v>
      </c>
      <c r="P103" s="276">
        <v>704</v>
      </c>
      <c r="Q103" s="276">
        <v>632</v>
      </c>
      <c r="R103" s="276">
        <v>675</v>
      </c>
      <c r="S103" s="276">
        <v>545</v>
      </c>
      <c r="T103" s="276">
        <v>580</v>
      </c>
      <c r="U103" s="276">
        <v>459</v>
      </c>
      <c r="V103" s="276">
        <v>473</v>
      </c>
      <c r="W103" s="276">
        <v>432</v>
      </c>
      <c r="X103" s="276">
        <v>417</v>
      </c>
      <c r="Y103" s="276">
        <v>424</v>
      </c>
      <c r="Z103" s="276">
        <v>439</v>
      </c>
      <c r="AA103" s="276">
        <v>441</v>
      </c>
      <c r="AB103" s="276">
        <v>417</v>
      </c>
      <c r="AC103" s="276">
        <v>364</v>
      </c>
      <c r="AD103" s="683">
        <v>381</v>
      </c>
      <c r="AE103" s="683">
        <v>403</v>
      </c>
      <c r="AF103" s="215">
        <v>3731</v>
      </c>
      <c r="AG103" s="215">
        <v>3187</v>
      </c>
      <c r="AH103" s="215">
        <v>2900</v>
      </c>
      <c r="AI103" s="215">
        <v>2556</v>
      </c>
      <c r="AJ103" s="215">
        <v>1944</v>
      </c>
      <c r="AK103" s="215">
        <v>1721</v>
      </c>
      <c r="AL103" s="215">
        <v>1565</v>
      </c>
    </row>
    <row r="104" spans="2:38" s="212" customFormat="1" ht="12.75">
      <c r="B104" s="216" t="s">
        <v>30</v>
      </c>
      <c r="C104" s="276">
        <v>243</v>
      </c>
      <c r="D104" s="276">
        <v>248</v>
      </c>
      <c r="E104" s="276">
        <v>262</v>
      </c>
      <c r="F104" s="276">
        <v>324</v>
      </c>
      <c r="G104" s="276">
        <v>329</v>
      </c>
      <c r="H104" s="276">
        <v>310</v>
      </c>
      <c r="I104" s="276">
        <v>352</v>
      </c>
      <c r="J104" s="276">
        <v>344</v>
      </c>
      <c r="K104" s="276">
        <v>348</v>
      </c>
      <c r="L104" s="276">
        <v>328</v>
      </c>
      <c r="M104" s="276">
        <v>269</v>
      </c>
      <c r="N104" s="276">
        <v>273</v>
      </c>
      <c r="O104" s="276">
        <v>253</v>
      </c>
      <c r="P104" s="276">
        <v>237</v>
      </c>
      <c r="Q104" s="276">
        <v>230</v>
      </c>
      <c r="R104" s="276">
        <v>283</v>
      </c>
      <c r="S104" s="276">
        <v>247</v>
      </c>
      <c r="T104" s="276">
        <v>241</v>
      </c>
      <c r="U104" s="276">
        <v>201</v>
      </c>
      <c r="V104" s="276">
        <v>239</v>
      </c>
      <c r="W104" s="276">
        <v>221</v>
      </c>
      <c r="X104" s="276">
        <v>235</v>
      </c>
      <c r="Y104" s="276">
        <v>242</v>
      </c>
      <c r="Z104" s="276">
        <v>252</v>
      </c>
      <c r="AA104" s="276">
        <v>245</v>
      </c>
      <c r="AB104" s="276">
        <v>228</v>
      </c>
      <c r="AC104" s="276">
        <v>212</v>
      </c>
      <c r="AD104" s="683">
        <v>242</v>
      </c>
      <c r="AE104" s="683">
        <v>228</v>
      </c>
      <c r="AF104" s="215">
        <v>1163</v>
      </c>
      <c r="AG104" s="215">
        <v>1354</v>
      </c>
      <c r="AH104" s="215">
        <v>1123</v>
      </c>
      <c r="AI104" s="215">
        <v>997</v>
      </c>
      <c r="AJ104" s="215">
        <v>902</v>
      </c>
      <c r="AK104" s="215">
        <v>974</v>
      </c>
      <c r="AL104" s="215">
        <v>910</v>
      </c>
    </row>
    <row r="105" spans="2:38" s="212" customFormat="1" ht="12.75">
      <c r="B105" s="216" t="s">
        <v>31</v>
      </c>
      <c r="C105" s="276">
        <v>492</v>
      </c>
      <c r="D105" s="276">
        <v>506</v>
      </c>
      <c r="E105" s="276">
        <v>528</v>
      </c>
      <c r="F105" s="276">
        <v>701</v>
      </c>
      <c r="G105" s="276">
        <v>645</v>
      </c>
      <c r="H105" s="276">
        <v>640</v>
      </c>
      <c r="I105" s="276">
        <v>594</v>
      </c>
      <c r="J105" s="276">
        <v>584</v>
      </c>
      <c r="K105" s="276">
        <v>596</v>
      </c>
      <c r="L105" s="276">
        <v>557</v>
      </c>
      <c r="M105" s="276">
        <v>460</v>
      </c>
      <c r="N105" s="276">
        <v>550</v>
      </c>
      <c r="O105" s="276">
        <v>500</v>
      </c>
      <c r="P105" s="276">
        <v>532</v>
      </c>
      <c r="Q105" s="276">
        <v>526</v>
      </c>
      <c r="R105" s="276">
        <v>536</v>
      </c>
      <c r="S105" s="276">
        <v>610</v>
      </c>
      <c r="T105" s="276">
        <v>531</v>
      </c>
      <c r="U105" s="276">
        <v>465</v>
      </c>
      <c r="V105" s="276">
        <v>493</v>
      </c>
      <c r="W105" s="276">
        <v>432</v>
      </c>
      <c r="X105" s="276">
        <v>421</v>
      </c>
      <c r="Y105" s="276">
        <v>400</v>
      </c>
      <c r="Z105" s="276">
        <v>422</v>
      </c>
      <c r="AA105" s="276">
        <v>414</v>
      </c>
      <c r="AB105" s="276">
        <v>424</v>
      </c>
      <c r="AC105" s="276">
        <v>392</v>
      </c>
      <c r="AD105" s="683">
        <v>465</v>
      </c>
      <c r="AE105" s="683">
        <v>395</v>
      </c>
      <c r="AF105" s="215">
        <v>2380</v>
      </c>
      <c r="AG105" s="215">
        <v>2414</v>
      </c>
      <c r="AH105" s="215">
        <v>2067</v>
      </c>
      <c r="AI105" s="215">
        <v>2204</v>
      </c>
      <c r="AJ105" s="215">
        <v>1921</v>
      </c>
      <c r="AK105" s="215">
        <v>1657</v>
      </c>
      <c r="AL105" s="215">
        <v>1676</v>
      </c>
    </row>
    <row r="106" spans="2:38" s="212" customFormat="1" ht="14.25">
      <c r="B106" s="216" t="s">
        <v>16</v>
      </c>
      <c r="C106" s="276">
        <v>108</v>
      </c>
      <c r="D106" s="276">
        <v>88</v>
      </c>
      <c r="E106" s="276">
        <v>87</v>
      </c>
      <c r="F106" s="276">
        <v>87</v>
      </c>
      <c r="G106" s="276">
        <v>125</v>
      </c>
      <c r="H106" s="276">
        <v>100</v>
      </c>
      <c r="I106" s="276">
        <v>82</v>
      </c>
      <c r="J106" s="276">
        <v>94</v>
      </c>
      <c r="K106" s="276">
        <v>119</v>
      </c>
      <c r="L106" s="276">
        <v>99</v>
      </c>
      <c r="M106" s="276">
        <v>88</v>
      </c>
      <c r="N106" s="276">
        <v>90</v>
      </c>
      <c r="O106" s="276">
        <v>94</v>
      </c>
      <c r="P106" s="276">
        <v>92</v>
      </c>
      <c r="Q106" s="276">
        <v>77</v>
      </c>
      <c r="R106" s="276">
        <v>88</v>
      </c>
      <c r="S106" s="276">
        <v>88</v>
      </c>
      <c r="T106" s="276">
        <v>84</v>
      </c>
      <c r="U106" s="276">
        <v>92</v>
      </c>
      <c r="V106" s="276">
        <v>94</v>
      </c>
      <c r="W106" s="276">
        <v>70</v>
      </c>
      <c r="X106" s="276">
        <v>67</v>
      </c>
      <c r="Y106" s="276">
        <v>64</v>
      </c>
      <c r="Z106" s="276">
        <v>83</v>
      </c>
      <c r="AA106" s="276">
        <v>77</v>
      </c>
      <c r="AB106" s="276">
        <v>77</v>
      </c>
      <c r="AC106" s="276">
        <v>67</v>
      </c>
      <c r="AD106" s="683">
        <v>84</v>
      </c>
      <c r="AE106" s="683">
        <v>62</v>
      </c>
      <c r="AF106" s="215">
        <v>387</v>
      </c>
      <c r="AG106" s="215">
        <v>395</v>
      </c>
      <c r="AH106" s="215">
        <v>371</v>
      </c>
      <c r="AI106" s="215">
        <v>345</v>
      </c>
      <c r="AJ106" s="215">
        <v>340</v>
      </c>
      <c r="AK106" s="215">
        <v>291</v>
      </c>
      <c r="AL106" s="215">
        <v>290</v>
      </c>
    </row>
    <row r="107" s="212" customFormat="1" ht="5.25" customHeight="1"/>
    <row r="108" spans="1:38" ht="12.75">
      <c r="A108" s="194"/>
      <c r="B108" s="255"/>
      <c r="C108" s="671" t="s">
        <v>298</v>
      </c>
      <c r="D108" s="671"/>
      <c r="E108" s="671"/>
      <c r="F108" s="671"/>
      <c r="G108" s="671"/>
      <c r="H108" s="671"/>
      <c r="I108" s="671"/>
      <c r="J108" s="671"/>
      <c r="K108" s="671"/>
      <c r="L108" s="671"/>
      <c r="M108" s="671"/>
      <c r="N108" s="671"/>
      <c r="O108" s="671"/>
      <c r="P108" s="671"/>
      <c r="Q108" s="671"/>
      <c r="R108" s="671"/>
      <c r="S108" s="671"/>
      <c r="T108" s="671"/>
      <c r="U108" s="671"/>
      <c r="V108" s="671"/>
      <c r="W108" s="671"/>
      <c r="X108" s="671"/>
      <c r="Y108" s="671"/>
      <c r="Z108" s="671"/>
      <c r="AA108" s="672"/>
      <c r="AB108" s="672"/>
      <c r="AC108" s="672"/>
      <c r="AD108" s="672"/>
      <c r="AE108" s="672"/>
      <c r="AF108" s="672"/>
      <c r="AG108" s="672"/>
      <c r="AH108" s="672"/>
      <c r="AI108" s="672"/>
      <c r="AJ108" s="672"/>
      <c r="AK108" s="672"/>
      <c r="AL108" s="672"/>
    </row>
    <row r="110" spans="2:5" s="685" customFormat="1" ht="12.75">
      <c r="B110" s="686" t="s">
        <v>60</v>
      </c>
      <c r="E110" s="687"/>
    </row>
    <row r="111" s="685" customFormat="1" ht="12.75">
      <c r="B111" s="686"/>
    </row>
    <row r="112" s="685" customFormat="1" ht="12.75">
      <c r="B112" s="688"/>
    </row>
    <row r="113" spans="2:38" s="685" customFormat="1" ht="14.25">
      <c r="B113" s="689" t="s">
        <v>369</v>
      </c>
      <c r="C113" s="260">
        <f>C88/C86*100</f>
        <v>28.38089330024814</v>
      </c>
      <c r="D113" s="260">
        <f aca="true" t="shared" si="30" ref="D113:AD113">D88/D86*100</f>
        <v>27.510275983558426</v>
      </c>
      <c r="E113" s="260">
        <f t="shared" si="30"/>
        <v>24.907801418439714</v>
      </c>
      <c r="F113" s="260">
        <f t="shared" si="30"/>
        <v>17.06122448979592</v>
      </c>
      <c r="G113" s="260">
        <f t="shared" si="30"/>
        <v>15.577310682407141</v>
      </c>
      <c r="H113" s="260">
        <f t="shared" si="30"/>
        <v>14.882801468511719</v>
      </c>
      <c r="I113" s="260">
        <f t="shared" si="30"/>
        <v>15.251026207767604</v>
      </c>
      <c r="J113" s="260">
        <f t="shared" si="30"/>
        <v>14.208955223880599</v>
      </c>
      <c r="K113" s="260">
        <f t="shared" si="30"/>
        <v>13.984806629834253</v>
      </c>
      <c r="L113" s="260">
        <f t="shared" si="30"/>
        <v>15.023818248442652</v>
      </c>
      <c r="M113" s="260">
        <f t="shared" si="30"/>
        <v>16.30472250947949</v>
      </c>
      <c r="N113" s="260">
        <f t="shared" si="30"/>
        <v>14.789455665867854</v>
      </c>
      <c r="O113" s="260">
        <f t="shared" si="30"/>
        <v>14.461761507792678</v>
      </c>
      <c r="P113" s="260">
        <f t="shared" si="30"/>
        <v>15.579837856891082</v>
      </c>
      <c r="Q113" s="260">
        <f t="shared" si="30"/>
        <v>16.882661996497372</v>
      </c>
      <c r="R113" s="260">
        <f t="shared" si="30"/>
        <v>13.507265521796565</v>
      </c>
      <c r="S113" s="260">
        <f t="shared" si="30"/>
        <v>12.762705387848683</v>
      </c>
      <c r="T113" s="260">
        <f t="shared" si="30"/>
        <v>14.865363334562891</v>
      </c>
      <c r="U113" s="260">
        <f t="shared" si="30"/>
        <v>16.76348547717842</v>
      </c>
      <c r="V113" s="260">
        <f t="shared" si="30"/>
        <v>15.001989653800237</v>
      </c>
      <c r="W113" s="260">
        <f t="shared" si="30"/>
        <v>15.277777777777779</v>
      </c>
      <c r="X113" s="260">
        <f t="shared" si="30"/>
        <v>13.324048282265553</v>
      </c>
      <c r="Y113" s="260">
        <f t="shared" si="30"/>
        <v>13.604313562836998</v>
      </c>
      <c r="Z113" s="260">
        <f t="shared" si="30"/>
        <v>13.631022326674499</v>
      </c>
      <c r="AA113" s="260">
        <v>11.390212213079256</v>
      </c>
      <c r="AB113" s="260">
        <v>10.39349871685201</v>
      </c>
      <c r="AC113" s="260">
        <v>13.472803347280335</v>
      </c>
      <c r="AD113" s="260">
        <v>12.200956937799043</v>
      </c>
      <c r="AE113" s="260">
        <v>11.341059602649006</v>
      </c>
      <c r="AF113" s="692">
        <v>21.18758434547908</v>
      </c>
      <c r="AG113" s="692">
        <v>14.597807626987802</v>
      </c>
      <c r="AH113" s="692">
        <v>15.15473032714412</v>
      </c>
      <c r="AI113" s="692">
        <v>14.704066331480991</v>
      </c>
      <c r="AJ113" s="692">
        <v>15.455826121956129</v>
      </c>
      <c r="AK113" s="692">
        <v>13.00519783600297</v>
      </c>
      <c r="AL113" s="692">
        <v>11.862826357231663</v>
      </c>
    </row>
    <row r="114" spans="2:38" s="685" customFormat="1" ht="12.75">
      <c r="B114" s="689" t="s">
        <v>27</v>
      </c>
      <c r="C114" s="260">
        <f>C89/C86*100</f>
        <v>7.59925558312655</v>
      </c>
      <c r="D114" s="260">
        <f aca="true" t="shared" si="31" ref="D114:AD114">D89/D86*100</f>
        <v>7.633587786259542</v>
      </c>
      <c r="E114" s="260">
        <f t="shared" si="31"/>
        <v>7.319148936170213</v>
      </c>
      <c r="F114" s="260">
        <f t="shared" si="31"/>
        <v>4.843537414965986</v>
      </c>
      <c r="G114" s="260">
        <f t="shared" si="31"/>
        <v>4.434206737690757</v>
      </c>
      <c r="H114" s="260">
        <f t="shared" si="31"/>
        <v>4.631460039536854</v>
      </c>
      <c r="I114" s="260">
        <f t="shared" si="31"/>
        <v>4.578465424692137</v>
      </c>
      <c r="J114" s="260">
        <f t="shared" si="31"/>
        <v>4.417910447761194</v>
      </c>
      <c r="K114" s="260">
        <f t="shared" si="31"/>
        <v>4.488950276243094</v>
      </c>
      <c r="L114" s="260">
        <f t="shared" si="31"/>
        <v>5.313301575668743</v>
      </c>
      <c r="M114" s="260">
        <f t="shared" si="31"/>
        <v>4.998276456394347</v>
      </c>
      <c r="N114" s="260">
        <f t="shared" si="31"/>
        <v>4.861348853132489</v>
      </c>
      <c r="O114" s="260">
        <f t="shared" si="31"/>
        <v>4.711852120333454</v>
      </c>
      <c r="P114" s="260">
        <f t="shared" si="31"/>
        <v>4.899541769474798</v>
      </c>
      <c r="Q114" s="260">
        <f t="shared" si="31"/>
        <v>4.0980735551663745</v>
      </c>
      <c r="R114" s="260">
        <f t="shared" si="31"/>
        <v>4.425363276089828</v>
      </c>
      <c r="S114" s="260">
        <f t="shared" si="31"/>
        <v>3.935804356132977</v>
      </c>
      <c r="T114" s="260">
        <f t="shared" si="31"/>
        <v>4.094430099594246</v>
      </c>
      <c r="U114" s="260">
        <f t="shared" si="31"/>
        <v>3.5269709543568464</v>
      </c>
      <c r="V114" s="260">
        <f t="shared" si="31"/>
        <v>3.740549144448866</v>
      </c>
      <c r="W114" s="260">
        <f t="shared" si="31"/>
        <v>3.298611111111111</v>
      </c>
      <c r="X114" s="260">
        <f t="shared" si="31"/>
        <v>4.085422469823584</v>
      </c>
      <c r="Y114" s="260">
        <f t="shared" si="31"/>
        <v>3.442554956449606</v>
      </c>
      <c r="Z114" s="260">
        <f t="shared" si="31"/>
        <v>3.916960438699569</v>
      </c>
      <c r="AA114" s="260">
        <v>3.8111736682546553</v>
      </c>
      <c r="AB114" s="260">
        <v>4.319931565440547</v>
      </c>
      <c r="AC114" s="260">
        <v>3.430962343096234</v>
      </c>
      <c r="AD114" s="260">
        <v>3.588516746411483</v>
      </c>
      <c r="AE114" s="260">
        <v>2.6903973509933774</v>
      </c>
      <c r="AF114" s="692">
        <v>6.037360607997727</v>
      </c>
      <c r="AG114" s="692">
        <v>4.531418866759302</v>
      </c>
      <c r="AH114" s="692">
        <v>4.969053934571176</v>
      </c>
      <c r="AI114" s="692">
        <v>4.34859310223163</v>
      </c>
      <c r="AJ114" s="692">
        <v>3.682833568122359</v>
      </c>
      <c r="AK114" s="692">
        <v>3.8082104593189774</v>
      </c>
      <c r="AL114" s="692">
        <v>3.501864898466639</v>
      </c>
    </row>
    <row r="115" spans="2:38" s="685" customFormat="1" ht="12.75">
      <c r="B115" s="689" t="s">
        <v>28</v>
      </c>
      <c r="C115" s="260">
        <f>C90/C86*100</f>
        <v>5.303970223325062</v>
      </c>
      <c r="D115" s="260">
        <f aca="true" t="shared" si="32" ref="D115:AD115">D90/D86*100</f>
        <v>4.785672342924252</v>
      </c>
      <c r="E115" s="260">
        <f t="shared" si="32"/>
        <v>4.453900709219858</v>
      </c>
      <c r="F115" s="260">
        <f t="shared" si="32"/>
        <v>3.972789115646259</v>
      </c>
      <c r="G115" s="260">
        <f t="shared" si="32"/>
        <v>4.635761589403973</v>
      </c>
      <c r="H115" s="260">
        <f t="shared" si="32"/>
        <v>4.010166619598984</v>
      </c>
      <c r="I115" s="260">
        <f t="shared" si="32"/>
        <v>3.599621092516577</v>
      </c>
      <c r="J115" s="260">
        <f t="shared" si="32"/>
        <v>3.343283582089552</v>
      </c>
      <c r="K115" s="260">
        <f t="shared" si="32"/>
        <v>3.6256906077348066</v>
      </c>
      <c r="L115" s="260">
        <f t="shared" si="32"/>
        <v>4.397215097105167</v>
      </c>
      <c r="M115" s="260">
        <f t="shared" si="32"/>
        <v>4.515684246811444</v>
      </c>
      <c r="N115" s="260">
        <f t="shared" si="32"/>
        <v>4.3478260869565215</v>
      </c>
      <c r="O115" s="260">
        <f t="shared" si="32"/>
        <v>4.748097136643711</v>
      </c>
      <c r="P115" s="260">
        <f t="shared" si="32"/>
        <v>3.7715897074374336</v>
      </c>
      <c r="Q115" s="260">
        <f t="shared" si="32"/>
        <v>4.938704028021016</v>
      </c>
      <c r="R115" s="260">
        <f t="shared" si="32"/>
        <v>4.425363276089828</v>
      </c>
      <c r="S115" s="260">
        <f t="shared" si="32"/>
        <v>4.470768055024838</v>
      </c>
      <c r="T115" s="260">
        <f t="shared" si="32"/>
        <v>4.610844706750276</v>
      </c>
      <c r="U115" s="260">
        <f t="shared" si="32"/>
        <v>4.564315352697095</v>
      </c>
      <c r="V115" s="260">
        <f t="shared" si="32"/>
        <v>4.894548348587346</v>
      </c>
      <c r="W115" s="260">
        <f t="shared" si="32"/>
        <v>3.9930555555555554</v>
      </c>
      <c r="X115" s="260">
        <f t="shared" si="32"/>
        <v>4.921077065923862</v>
      </c>
      <c r="Y115" s="260">
        <f t="shared" si="32"/>
        <v>5.14309415180423</v>
      </c>
      <c r="Z115" s="260">
        <f t="shared" si="32"/>
        <v>4.230317273795535</v>
      </c>
      <c r="AA115" s="260">
        <v>5.240363793850151</v>
      </c>
      <c r="AB115" s="260">
        <v>4.491017964071856</v>
      </c>
      <c r="AC115" s="260">
        <v>4.895397489539749</v>
      </c>
      <c r="AD115" s="260">
        <v>4.346092503987241</v>
      </c>
      <c r="AE115" s="260">
        <v>5.21523178807947</v>
      </c>
      <c r="AF115" s="692">
        <v>4.4534412955465585</v>
      </c>
      <c r="AG115" s="692">
        <v>3.651381812567547</v>
      </c>
      <c r="AH115" s="692">
        <v>4.500442086648984</v>
      </c>
      <c r="AI115" s="692">
        <v>4.401517156214166</v>
      </c>
      <c r="AJ115" s="692">
        <v>4.528074059166834</v>
      </c>
      <c r="AK115" s="692">
        <v>4.868993317067996</v>
      </c>
      <c r="AL115" s="692">
        <v>4.734769995855781</v>
      </c>
    </row>
    <row r="116" spans="2:38" s="685" customFormat="1" ht="12.75">
      <c r="B116" s="689" t="s">
        <v>29</v>
      </c>
      <c r="C116" s="260">
        <f>C91/C86*100</f>
        <v>28.47394540942928</v>
      </c>
      <c r="D116" s="260">
        <f aca="true" t="shared" si="33" ref="D116:AD116">D91/D86*100</f>
        <v>29.91779213153259</v>
      </c>
      <c r="E116" s="260">
        <f t="shared" si="33"/>
        <v>31.148936170212764</v>
      </c>
      <c r="F116" s="260">
        <f t="shared" si="33"/>
        <v>31.564625850340132</v>
      </c>
      <c r="G116" s="260">
        <f t="shared" si="33"/>
        <v>31.154621364814282</v>
      </c>
      <c r="H116" s="260">
        <f t="shared" si="33"/>
        <v>33.86049138661395</v>
      </c>
      <c r="I116" s="260">
        <f t="shared" si="33"/>
        <v>33.05967792863909</v>
      </c>
      <c r="J116" s="260">
        <f t="shared" si="33"/>
        <v>32.95522388059702</v>
      </c>
      <c r="K116" s="260">
        <f t="shared" si="33"/>
        <v>30.939226519337016</v>
      </c>
      <c r="L116" s="260">
        <f t="shared" si="33"/>
        <v>33.85855624770978</v>
      </c>
      <c r="M116" s="260">
        <f t="shared" si="33"/>
        <v>32.057911065149945</v>
      </c>
      <c r="N116" s="260">
        <f t="shared" si="33"/>
        <v>34.3033207805546</v>
      </c>
      <c r="O116" s="260">
        <f t="shared" si="33"/>
        <v>32.29430953243929</v>
      </c>
      <c r="P116" s="260">
        <f t="shared" si="33"/>
        <v>32.71060979908354</v>
      </c>
      <c r="Q116" s="260">
        <f t="shared" si="33"/>
        <v>32.22416812609457</v>
      </c>
      <c r="R116" s="260">
        <f t="shared" si="33"/>
        <v>32.23249669749009</v>
      </c>
      <c r="S116" s="260">
        <f t="shared" si="33"/>
        <v>31.83034008406572</v>
      </c>
      <c r="T116" s="260">
        <f t="shared" si="33"/>
        <v>30.21025451862781</v>
      </c>
      <c r="U116" s="260">
        <f t="shared" si="33"/>
        <v>29.045643153526974</v>
      </c>
      <c r="V116" s="260">
        <f t="shared" si="33"/>
        <v>29.3274970155193</v>
      </c>
      <c r="W116" s="260">
        <f t="shared" si="33"/>
        <v>29.6875</v>
      </c>
      <c r="X116" s="260">
        <f t="shared" si="33"/>
        <v>28.412256267409468</v>
      </c>
      <c r="Y116" s="260">
        <f t="shared" si="33"/>
        <v>28.452924097884697</v>
      </c>
      <c r="Z116" s="260">
        <f t="shared" si="33"/>
        <v>27.575401488444967</v>
      </c>
      <c r="AA116" s="260">
        <v>28.757037678648768</v>
      </c>
      <c r="AB116" s="260">
        <v>30.624465355004276</v>
      </c>
      <c r="AC116" s="260">
        <v>27.238493723849373</v>
      </c>
      <c r="AD116" s="260">
        <v>28.07017543859649</v>
      </c>
      <c r="AE116" s="260">
        <v>27.31788079470199</v>
      </c>
      <c r="AF116" s="692">
        <v>30.96100575324952</v>
      </c>
      <c r="AG116" s="692">
        <v>32.7775204570017</v>
      </c>
      <c r="AH116" s="692">
        <v>33.12997347480106</v>
      </c>
      <c r="AI116" s="692">
        <v>32.25721090235512</v>
      </c>
      <c r="AJ116" s="692">
        <v>29.583417186556648</v>
      </c>
      <c r="AK116" s="692">
        <v>28.280470987588842</v>
      </c>
      <c r="AL116" s="692">
        <v>28.294653957728965</v>
      </c>
    </row>
    <row r="117" spans="2:38" s="685" customFormat="1" ht="12.75">
      <c r="B117" s="689" t="s">
        <v>30</v>
      </c>
      <c r="C117" s="260">
        <f>C92/C86*100</f>
        <v>8.529776674937965</v>
      </c>
      <c r="D117" s="260">
        <f aca="true" t="shared" si="34" ref="D117:AD117">D92/D86*100</f>
        <v>7.6629477392836165</v>
      </c>
      <c r="E117" s="260">
        <f t="shared" si="34"/>
        <v>8.368794326241135</v>
      </c>
      <c r="F117" s="260">
        <f t="shared" si="34"/>
        <v>12.816326530612246</v>
      </c>
      <c r="G117" s="260">
        <f t="shared" si="34"/>
        <v>13.158652461848547</v>
      </c>
      <c r="H117" s="260">
        <f t="shared" si="34"/>
        <v>14.03558316859644</v>
      </c>
      <c r="I117" s="260">
        <f t="shared" si="34"/>
        <v>14.556362488159142</v>
      </c>
      <c r="J117" s="260">
        <f t="shared" si="34"/>
        <v>15.582089552238806</v>
      </c>
      <c r="K117" s="260">
        <f t="shared" si="34"/>
        <v>15.504143646408842</v>
      </c>
      <c r="L117" s="260">
        <f t="shared" si="34"/>
        <v>13.55807988274093</v>
      </c>
      <c r="M117" s="260">
        <f t="shared" si="34"/>
        <v>13.443640124095142</v>
      </c>
      <c r="N117" s="260">
        <f t="shared" si="34"/>
        <v>12.66689489900719</v>
      </c>
      <c r="O117" s="260">
        <f t="shared" si="34"/>
        <v>13.591881116346501</v>
      </c>
      <c r="P117" s="260">
        <f t="shared" si="34"/>
        <v>12.513218188227002</v>
      </c>
      <c r="Q117" s="260">
        <f t="shared" si="34"/>
        <v>11.733800350262696</v>
      </c>
      <c r="R117" s="260">
        <f t="shared" si="34"/>
        <v>12.87978863936592</v>
      </c>
      <c r="S117" s="260">
        <f t="shared" si="34"/>
        <v>12.609858616736721</v>
      </c>
      <c r="T117" s="260">
        <f t="shared" si="34"/>
        <v>13.758760604942827</v>
      </c>
      <c r="U117" s="260">
        <f t="shared" si="34"/>
        <v>13.319502074688797</v>
      </c>
      <c r="V117" s="260">
        <f t="shared" si="34"/>
        <v>13.17150815758058</v>
      </c>
      <c r="W117" s="260">
        <f t="shared" si="34"/>
        <v>13.715277777777779</v>
      </c>
      <c r="X117" s="260">
        <f t="shared" si="34"/>
        <v>15.970287836583102</v>
      </c>
      <c r="Y117" s="260">
        <f t="shared" si="34"/>
        <v>15.761094981335546</v>
      </c>
      <c r="Z117" s="260">
        <f t="shared" si="34"/>
        <v>16.177046611829223</v>
      </c>
      <c r="AA117" s="260">
        <v>17.10697271546124</v>
      </c>
      <c r="AB117" s="260">
        <v>16.124893071000855</v>
      </c>
      <c r="AC117" s="260">
        <v>17.322175732217573</v>
      </c>
      <c r="AD117" s="260">
        <v>17.822966507177032</v>
      </c>
      <c r="AE117" s="260">
        <v>19.619205298013245</v>
      </c>
      <c r="AF117" s="692">
        <v>10.540521343845445</v>
      </c>
      <c r="AG117" s="692">
        <v>14.891153311718389</v>
      </c>
      <c r="AH117" s="692">
        <v>13.306808134394341</v>
      </c>
      <c r="AI117" s="692">
        <v>12.43715268589574</v>
      </c>
      <c r="AJ117" s="692">
        <v>13.493660696317168</v>
      </c>
      <c r="AK117" s="692">
        <v>16.251193380714966</v>
      </c>
      <c r="AL117" s="692">
        <v>17.73725652714463</v>
      </c>
    </row>
    <row r="118" spans="2:38" s="685" customFormat="1" ht="12.75">
      <c r="B118" s="689" t="s">
        <v>31</v>
      </c>
      <c r="C118" s="260">
        <f>C93/C86*100</f>
        <v>18.45533498759305</v>
      </c>
      <c r="D118" s="260">
        <f aca="true" t="shared" si="35" ref="D118:AD118">D93/D86*100</f>
        <v>19.11332941867293</v>
      </c>
      <c r="E118" s="260">
        <f t="shared" si="35"/>
        <v>21.163120567375888</v>
      </c>
      <c r="F118" s="260">
        <f t="shared" si="35"/>
        <v>27.074829931972786</v>
      </c>
      <c r="G118" s="260">
        <f t="shared" si="35"/>
        <v>27.4690469334869</v>
      </c>
      <c r="H118" s="260">
        <f t="shared" si="35"/>
        <v>25.275345947472466</v>
      </c>
      <c r="I118" s="260">
        <f t="shared" si="35"/>
        <v>24.755288916956108</v>
      </c>
      <c r="J118" s="260">
        <f t="shared" si="35"/>
        <v>25.07462686567164</v>
      </c>
      <c r="K118" s="260">
        <f t="shared" si="35"/>
        <v>27.486187845303867</v>
      </c>
      <c r="L118" s="260">
        <f t="shared" si="35"/>
        <v>24.55111762550385</v>
      </c>
      <c r="M118" s="260">
        <f t="shared" si="35"/>
        <v>24.060668734918995</v>
      </c>
      <c r="N118" s="260">
        <f t="shared" si="35"/>
        <v>25.368024649092774</v>
      </c>
      <c r="O118" s="260">
        <f t="shared" si="35"/>
        <v>25.371511417180137</v>
      </c>
      <c r="P118" s="260">
        <f t="shared" si="35"/>
        <v>26.04864293267536</v>
      </c>
      <c r="Q118" s="260">
        <f t="shared" si="35"/>
        <v>26.199649737302977</v>
      </c>
      <c r="R118" s="260">
        <f t="shared" si="35"/>
        <v>28.566710700132102</v>
      </c>
      <c r="S118" s="260">
        <f t="shared" si="35"/>
        <v>29.728696981276272</v>
      </c>
      <c r="T118" s="260">
        <f t="shared" si="35"/>
        <v>28.218369605311693</v>
      </c>
      <c r="U118" s="260">
        <f t="shared" si="35"/>
        <v>29.253112033195023</v>
      </c>
      <c r="V118" s="260">
        <f t="shared" si="35"/>
        <v>29.4866693195384</v>
      </c>
      <c r="W118" s="260">
        <f t="shared" si="35"/>
        <v>29.600694444444443</v>
      </c>
      <c r="X118" s="260">
        <f t="shared" si="35"/>
        <v>29.619312906220983</v>
      </c>
      <c r="Y118" s="260">
        <f t="shared" si="35"/>
        <v>28.99211945250933</v>
      </c>
      <c r="Z118" s="260">
        <f t="shared" si="35"/>
        <v>30.787309048178614</v>
      </c>
      <c r="AA118" s="260">
        <v>28.930272845387613</v>
      </c>
      <c r="AB118" s="260">
        <v>30.496150556030795</v>
      </c>
      <c r="AC118" s="260">
        <v>29.497907949790797</v>
      </c>
      <c r="AD118" s="260">
        <v>30.103668261562998</v>
      </c>
      <c r="AE118" s="260">
        <v>29.51158940397351</v>
      </c>
      <c r="AF118" s="692">
        <v>23.765892463953406</v>
      </c>
      <c r="AG118" s="692">
        <v>25.590551181102363</v>
      </c>
      <c r="AH118" s="692">
        <v>24.836427939876216</v>
      </c>
      <c r="AI118" s="692">
        <v>27.60871482755579</v>
      </c>
      <c r="AJ118" s="692">
        <v>29.110485007043668</v>
      </c>
      <c r="AK118" s="692">
        <v>29.606449559775115</v>
      </c>
      <c r="AL118" s="692">
        <v>29.90053874844592</v>
      </c>
    </row>
    <row r="119" spans="2:38" s="685" customFormat="1" ht="14.25">
      <c r="B119" s="689" t="s">
        <v>370</v>
      </c>
      <c r="C119" s="260">
        <f>C94/C86*100</f>
        <v>3.2568238213399505</v>
      </c>
      <c r="D119" s="260">
        <f aca="true" t="shared" si="36" ref="D119:AD119">D94/D86*100</f>
        <v>3.3763945977686434</v>
      </c>
      <c r="E119" s="260">
        <f t="shared" si="36"/>
        <v>2.6382978723404253</v>
      </c>
      <c r="F119" s="260">
        <f t="shared" si="36"/>
        <v>2.666666666666667</v>
      </c>
      <c r="G119" s="260">
        <f t="shared" si="36"/>
        <v>3.570400230348402</v>
      </c>
      <c r="H119" s="260">
        <f t="shared" si="36"/>
        <v>3.304151369669585</v>
      </c>
      <c r="I119" s="260">
        <f t="shared" si="36"/>
        <v>4.19955794126934</v>
      </c>
      <c r="J119" s="260">
        <f t="shared" si="36"/>
        <v>4.417910447761194</v>
      </c>
      <c r="K119" s="260">
        <f t="shared" si="36"/>
        <v>3.970994475138122</v>
      </c>
      <c r="L119" s="260">
        <f t="shared" si="36"/>
        <v>3.2979113228288752</v>
      </c>
      <c r="M119" s="260">
        <f t="shared" si="36"/>
        <v>4.619096863150637</v>
      </c>
      <c r="N119" s="260">
        <f t="shared" si="36"/>
        <v>3.6631290653885658</v>
      </c>
      <c r="O119" s="260">
        <f t="shared" si="36"/>
        <v>4.820587169264226</v>
      </c>
      <c r="P119" s="260">
        <f t="shared" si="36"/>
        <v>4.4765597462107865</v>
      </c>
      <c r="Q119" s="260">
        <f t="shared" si="36"/>
        <v>3.9229422066549913</v>
      </c>
      <c r="R119" s="260">
        <f t="shared" si="36"/>
        <v>3.963011889035667</v>
      </c>
      <c r="S119" s="260">
        <f t="shared" si="36"/>
        <v>4.661826518914788</v>
      </c>
      <c r="T119" s="260">
        <f t="shared" si="36"/>
        <v>4.2419771302102545</v>
      </c>
      <c r="U119" s="260">
        <f t="shared" si="36"/>
        <v>3.5269709543568464</v>
      </c>
      <c r="V119" s="260">
        <f t="shared" si="36"/>
        <v>4.3772383605252685</v>
      </c>
      <c r="W119" s="260">
        <f t="shared" si="36"/>
        <v>4.427083333333334</v>
      </c>
      <c r="X119" s="260">
        <f t="shared" si="36"/>
        <v>3.6675951717734447</v>
      </c>
      <c r="Y119" s="260">
        <f t="shared" si="36"/>
        <v>4.6038987971795935</v>
      </c>
      <c r="Z119" s="260">
        <f t="shared" si="36"/>
        <v>3.681942812377595</v>
      </c>
      <c r="AA119" s="260">
        <v>4.76396708531832</v>
      </c>
      <c r="AB119" s="260">
        <v>3.5500427715996574</v>
      </c>
      <c r="AC119" s="260">
        <v>4.142259414225942</v>
      </c>
      <c r="AD119" s="260">
        <v>3.86762360446571</v>
      </c>
      <c r="AE119" s="260">
        <v>4.304635761589404</v>
      </c>
      <c r="AF119" s="692">
        <v>3.054194189928262</v>
      </c>
      <c r="AG119" s="692">
        <v>3.9601667438628994</v>
      </c>
      <c r="AH119" s="692">
        <v>4.102564102564102</v>
      </c>
      <c r="AI119" s="692">
        <v>4.242744994266561</v>
      </c>
      <c r="AJ119" s="692">
        <v>4.1457033608371905</v>
      </c>
      <c r="AK119" s="692">
        <v>4.179484459531134</v>
      </c>
      <c r="AL119" s="692">
        <v>3.968089515126399</v>
      </c>
    </row>
    <row r="120" spans="3:38" s="685" customFormat="1" ht="12.75">
      <c r="C120" s="279"/>
      <c r="D120" s="279"/>
      <c r="E120" s="279"/>
      <c r="F120" s="279"/>
      <c r="G120" s="279"/>
      <c r="H120" s="279"/>
      <c r="I120" s="279"/>
      <c r="J120" s="279"/>
      <c r="K120" s="279"/>
      <c r="L120" s="279"/>
      <c r="M120" s="279"/>
      <c r="N120" s="279"/>
      <c r="O120" s="279"/>
      <c r="P120" s="279"/>
      <c r="Q120" s="279"/>
      <c r="R120" s="279"/>
      <c r="S120" s="279"/>
      <c r="T120" s="279"/>
      <c r="U120" s="279"/>
      <c r="V120" s="279"/>
      <c r="W120" s="279"/>
      <c r="X120" s="279"/>
      <c r="Y120" s="279"/>
      <c r="Z120" s="279"/>
      <c r="AA120" s="279"/>
      <c r="AB120" s="279"/>
      <c r="AC120" s="279"/>
      <c r="AD120" s="279"/>
      <c r="AE120" s="279"/>
      <c r="AF120" s="279"/>
      <c r="AG120" s="279"/>
      <c r="AH120" s="279"/>
      <c r="AI120" s="279"/>
      <c r="AJ120" s="279"/>
      <c r="AK120" s="279"/>
      <c r="AL120" s="279"/>
    </row>
    <row r="121" spans="2:38" s="685" customFormat="1" ht="12.75">
      <c r="B121" s="691"/>
      <c r="C121" s="279"/>
      <c r="D121" s="279"/>
      <c r="E121" s="279"/>
      <c r="F121" s="279"/>
      <c r="G121" s="279"/>
      <c r="H121" s="279"/>
      <c r="I121" s="279"/>
      <c r="J121" s="279"/>
      <c r="K121" s="279"/>
      <c r="L121" s="279"/>
      <c r="M121" s="279"/>
      <c r="N121" s="279"/>
      <c r="O121" s="279"/>
      <c r="P121" s="279"/>
      <c r="Q121" s="279"/>
      <c r="R121" s="279"/>
      <c r="S121" s="279"/>
      <c r="T121" s="279"/>
      <c r="U121" s="279"/>
      <c r="V121" s="279"/>
      <c r="W121" s="279"/>
      <c r="X121" s="279"/>
      <c r="Y121" s="279"/>
      <c r="Z121" s="279"/>
      <c r="AA121" s="279"/>
      <c r="AB121" s="279"/>
      <c r="AC121" s="279"/>
      <c r="AD121" s="279"/>
      <c r="AE121" s="279"/>
      <c r="AF121" s="279"/>
      <c r="AG121" s="279"/>
      <c r="AH121" s="279"/>
      <c r="AI121" s="279"/>
      <c r="AJ121" s="279"/>
      <c r="AK121" s="279"/>
      <c r="AL121" s="279"/>
    </row>
    <row r="122" spans="2:38" s="685" customFormat="1" ht="12.75">
      <c r="B122" s="686" t="s">
        <v>371</v>
      </c>
      <c r="C122" s="279"/>
      <c r="D122" s="279"/>
      <c r="E122" s="279"/>
      <c r="F122" s="279"/>
      <c r="G122" s="279"/>
      <c r="H122" s="279"/>
      <c r="I122" s="279"/>
      <c r="J122" s="279"/>
      <c r="K122" s="279"/>
      <c r="L122" s="279"/>
      <c r="M122" s="279"/>
      <c r="N122" s="279"/>
      <c r="O122" s="279"/>
      <c r="P122" s="279"/>
      <c r="Q122" s="279"/>
      <c r="R122" s="279"/>
      <c r="S122" s="279"/>
      <c r="T122" s="279"/>
      <c r="U122" s="279"/>
      <c r="V122" s="279"/>
      <c r="W122" s="279"/>
      <c r="X122" s="279"/>
      <c r="Y122" s="279"/>
      <c r="Z122" s="279"/>
      <c r="AA122" s="279"/>
      <c r="AB122" s="279"/>
      <c r="AC122" s="279"/>
      <c r="AD122" s="279"/>
      <c r="AE122" s="279"/>
      <c r="AF122" s="279"/>
      <c r="AG122" s="279"/>
      <c r="AH122" s="279"/>
      <c r="AI122" s="279"/>
      <c r="AJ122" s="279"/>
      <c r="AK122" s="279"/>
      <c r="AL122" s="279"/>
    </row>
    <row r="123" spans="2:38" s="685" customFormat="1" ht="12.75">
      <c r="B123" s="686"/>
      <c r="C123" s="279"/>
      <c r="D123" s="279"/>
      <c r="E123" s="279"/>
      <c r="F123" s="279"/>
      <c r="G123" s="279"/>
      <c r="H123" s="279"/>
      <c r="I123" s="279"/>
      <c r="J123" s="279"/>
      <c r="K123" s="279"/>
      <c r="L123" s="279"/>
      <c r="M123" s="279"/>
      <c r="N123" s="279"/>
      <c r="O123" s="279"/>
      <c r="P123" s="279"/>
      <c r="Q123" s="279"/>
      <c r="R123" s="279"/>
      <c r="S123" s="279"/>
      <c r="T123" s="279"/>
      <c r="U123" s="279"/>
      <c r="V123" s="279"/>
      <c r="W123" s="279"/>
      <c r="X123" s="279"/>
      <c r="Y123" s="279"/>
      <c r="Z123" s="279"/>
      <c r="AA123" s="279"/>
      <c r="AB123" s="279"/>
      <c r="AC123" s="279"/>
      <c r="AD123" s="279"/>
      <c r="AE123" s="279"/>
      <c r="AF123" s="279"/>
      <c r="AG123" s="279"/>
      <c r="AH123" s="279"/>
      <c r="AI123" s="279"/>
      <c r="AJ123" s="279"/>
      <c r="AK123" s="279"/>
      <c r="AL123" s="279"/>
    </row>
    <row r="124" spans="2:38" s="685" customFormat="1" ht="12.75">
      <c r="B124" s="688"/>
      <c r="C124" s="279"/>
      <c r="D124" s="279"/>
      <c r="E124" s="279"/>
      <c r="F124" s="279"/>
      <c r="G124" s="279"/>
      <c r="H124" s="279"/>
      <c r="I124" s="279"/>
      <c r="J124" s="279"/>
      <c r="K124" s="279"/>
      <c r="L124" s="279"/>
      <c r="M124" s="279"/>
      <c r="N124" s="279"/>
      <c r="O124" s="279"/>
      <c r="P124" s="279"/>
      <c r="Q124" s="279"/>
      <c r="R124" s="279"/>
      <c r="S124" s="279"/>
      <c r="T124" s="279"/>
      <c r="U124" s="279"/>
      <c r="V124" s="279"/>
      <c r="W124" s="279"/>
      <c r="X124" s="279"/>
      <c r="Y124" s="279"/>
      <c r="Z124" s="279"/>
      <c r="AA124" s="279"/>
      <c r="AB124" s="279"/>
      <c r="AC124" s="279"/>
      <c r="AD124" s="279"/>
      <c r="AE124" s="279"/>
      <c r="AF124" s="279"/>
      <c r="AG124" s="279"/>
      <c r="AH124" s="279"/>
      <c r="AI124" s="279"/>
      <c r="AJ124" s="279"/>
      <c r="AK124" s="279"/>
      <c r="AL124" s="279"/>
    </row>
    <row r="125" spans="2:38" s="685" customFormat="1" ht="14.25">
      <c r="B125" s="689" t="s">
        <v>369</v>
      </c>
      <c r="C125" s="260">
        <f>C100/C98*100</f>
        <v>43.63295880149813</v>
      </c>
      <c r="D125" s="260">
        <f aca="true" t="shared" si="37" ref="D125:AD125">D100/D98*100</f>
        <v>41.154158764562446</v>
      </c>
      <c r="E125" s="260">
        <f t="shared" si="37"/>
        <v>42.973124300111984</v>
      </c>
      <c r="F125" s="260">
        <f t="shared" si="37"/>
        <v>36.63338879645036</v>
      </c>
      <c r="G125" s="260">
        <f t="shared" si="37"/>
        <v>33.85918784691791</v>
      </c>
      <c r="H125" s="260">
        <f t="shared" si="37"/>
        <v>33.731906859660164</v>
      </c>
      <c r="I125" s="260">
        <f t="shared" si="37"/>
        <v>33.24824505424378</v>
      </c>
      <c r="J125" s="260">
        <f t="shared" si="37"/>
        <v>34.016260162601625</v>
      </c>
      <c r="K125" s="260">
        <f t="shared" si="37"/>
        <v>27.724945135332845</v>
      </c>
      <c r="L125" s="260">
        <f t="shared" si="37"/>
        <v>26.825458805154234</v>
      </c>
      <c r="M125" s="260">
        <f t="shared" si="37"/>
        <v>30.325504738360117</v>
      </c>
      <c r="N125" s="260">
        <f t="shared" si="37"/>
        <v>28.994748687171796</v>
      </c>
      <c r="O125" s="260">
        <f t="shared" si="37"/>
        <v>27.063829787234045</v>
      </c>
      <c r="P125" s="260">
        <f t="shared" si="37"/>
        <v>27.094622759483116</v>
      </c>
      <c r="Q125" s="260">
        <f t="shared" si="37"/>
        <v>29.3630017452007</v>
      </c>
      <c r="R125" s="260">
        <f t="shared" si="37"/>
        <v>26.533996683250415</v>
      </c>
      <c r="S125" s="260">
        <f t="shared" si="37"/>
        <v>24.46511627906977</v>
      </c>
      <c r="T125" s="260">
        <f t="shared" si="37"/>
        <v>24.67718794835007</v>
      </c>
      <c r="U125" s="260">
        <f t="shared" si="37"/>
        <v>27.439353099730457</v>
      </c>
      <c r="V125" s="260">
        <v>25.15527950310559</v>
      </c>
      <c r="W125" s="260">
        <f t="shared" si="37"/>
        <v>24.92510485320551</v>
      </c>
      <c r="X125" s="260">
        <f t="shared" si="37"/>
        <v>23.97342995169082</v>
      </c>
      <c r="Y125" s="260">
        <f t="shared" si="37"/>
        <v>23.1203007518797</v>
      </c>
      <c r="Z125" s="260">
        <f t="shared" si="37"/>
        <v>24.183381088825215</v>
      </c>
      <c r="AA125" s="260">
        <v>19.888475836431226</v>
      </c>
      <c r="AB125" s="260">
        <v>19.860406091370557</v>
      </c>
      <c r="AC125" s="260">
        <v>20.465434633812457</v>
      </c>
      <c r="AD125" s="260">
        <v>19.901112484548825</v>
      </c>
      <c r="AE125" s="260">
        <v>22.294654498044327</v>
      </c>
      <c r="AF125" s="692">
        <v>38.72096277637839</v>
      </c>
      <c r="AG125" s="692">
        <v>32.32406567114924</v>
      </c>
      <c r="AH125" s="692">
        <v>28.308676529388244</v>
      </c>
      <c r="AI125" s="692">
        <v>26.899383983572893</v>
      </c>
      <c r="AJ125" s="692">
        <v>25.529941706412295</v>
      </c>
      <c r="AK125" s="692">
        <v>22.825593707457266</v>
      </c>
      <c r="AL125" s="692">
        <v>20.61722410728712</v>
      </c>
    </row>
    <row r="126" spans="2:38" s="685" customFormat="1" ht="12.75">
      <c r="B126" s="689" t="s">
        <v>27</v>
      </c>
      <c r="C126" s="260">
        <f>C101/C98*100</f>
        <v>4.681647940074907</v>
      </c>
      <c r="D126" s="260">
        <f aca="true" t="shared" si="38" ref="D126:AD126">D101/D98*100</f>
        <v>5.526957464101869</v>
      </c>
      <c r="E126" s="260">
        <f t="shared" si="38"/>
        <v>4.759238521836506</v>
      </c>
      <c r="F126" s="260">
        <f t="shared" si="38"/>
        <v>2.9118136439267883</v>
      </c>
      <c r="G126" s="260">
        <f t="shared" si="38"/>
        <v>2.5124160093485246</v>
      </c>
      <c r="H126" s="260">
        <f t="shared" si="38"/>
        <v>3.2095657646318436</v>
      </c>
      <c r="I126" s="260">
        <f t="shared" si="38"/>
        <v>3.0312699425654115</v>
      </c>
      <c r="J126" s="260">
        <f t="shared" si="38"/>
        <v>3.2845528455284554</v>
      </c>
      <c r="K126" s="260">
        <f t="shared" si="38"/>
        <v>2.8163862472567667</v>
      </c>
      <c r="L126" s="260">
        <f t="shared" si="38"/>
        <v>2.850449043342444</v>
      </c>
      <c r="M126" s="260">
        <f t="shared" si="38"/>
        <v>3.7082818294190356</v>
      </c>
      <c r="N126" s="260">
        <f t="shared" si="38"/>
        <v>3.4133533383345833</v>
      </c>
      <c r="O126" s="260">
        <f t="shared" si="38"/>
        <v>3.148936170212766</v>
      </c>
      <c r="P126" s="260">
        <f t="shared" si="38"/>
        <v>3.251354731137974</v>
      </c>
      <c r="Q126" s="260">
        <f t="shared" si="38"/>
        <v>2.966841186736475</v>
      </c>
      <c r="R126" s="260">
        <f t="shared" si="38"/>
        <v>3.275290215588723</v>
      </c>
      <c r="S126" s="260">
        <f t="shared" si="38"/>
        <v>2.558139534883721</v>
      </c>
      <c r="T126" s="260">
        <f t="shared" si="38"/>
        <v>2.8694404591104736</v>
      </c>
      <c r="U126" s="260">
        <f t="shared" si="38"/>
        <v>2.6954177897574128</v>
      </c>
      <c r="V126" s="260">
        <v>4.140786749482402</v>
      </c>
      <c r="W126" s="260">
        <f t="shared" si="38"/>
        <v>2.3367285799880166</v>
      </c>
      <c r="X126" s="260">
        <f t="shared" si="38"/>
        <v>3.0193236714975846</v>
      </c>
      <c r="Y126" s="260">
        <f t="shared" si="38"/>
        <v>2.1929824561403506</v>
      </c>
      <c r="Z126" s="260">
        <f t="shared" si="38"/>
        <v>2.9226361031518624</v>
      </c>
      <c r="AA126" s="260">
        <v>2.478314745972739</v>
      </c>
      <c r="AB126" s="260">
        <v>3.5532994923857872</v>
      </c>
      <c r="AC126" s="260">
        <v>2.8062970568104038</v>
      </c>
      <c r="AD126" s="260">
        <v>2.781211372064277</v>
      </c>
      <c r="AE126" s="260">
        <v>2.346805736636245</v>
      </c>
      <c r="AF126" s="692">
        <v>3.9532605653512456</v>
      </c>
      <c r="AG126" s="692">
        <v>3.0938041415724773</v>
      </c>
      <c r="AH126" s="692">
        <v>3.278688524590164</v>
      </c>
      <c r="AI126" s="692">
        <v>3.026045606830217</v>
      </c>
      <c r="AJ126" s="692">
        <v>3.033916269210387</v>
      </c>
      <c r="AK126" s="692">
        <v>2.6622296173044924</v>
      </c>
      <c r="AL126" s="692">
        <v>2.8760704475682664</v>
      </c>
    </row>
    <row r="127" spans="2:38" s="685" customFormat="1" ht="12.75">
      <c r="B127" s="689" t="s">
        <v>28</v>
      </c>
      <c r="C127" s="260">
        <f>C102/C98*100</f>
        <v>3.9860888175494913</v>
      </c>
      <c r="D127" s="260">
        <f aca="true" t="shared" si="39" ref="D127:AD127">D102/D98*100</f>
        <v>4.47033324302357</v>
      </c>
      <c r="E127" s="260">
        <f t="shared" si="39"/>
        <v>3.163493840985442</v>
      </c>
      <c r="F127" s="260">
        <f t="shared" si="39"/>
        <v>3.24459234608985</v>
      </c>
      <c r="G127" s="260">
        <f t="shared" si="39"/>
        <v>4.002337131171487</v>
      </c>
      <c r="H127" s="260">
        <f t="shared" si="39"/>
        <v>3.996224040276904</v>
      </c>
      <c r="I127" s="260">
        <f t="shared" si="39"/>
        <v>3.7013401403956605</v>
      </c>
      <c r="J127" s="260">
        <f t="shared" si="39"/>
        <v>3.83739837398374</v>
      </c>
      <c r="K127" s="260">
        <f t="shared" si="39"/>
        <v>4.279444038039502</v>
      </c>
      <c r="L127" s="260">
        <f t="shared" si="39"/>
        <v>3.9437719640765327</v>
      </c>
      <c r="M127" s="260">
        <f t="shared" si="39"/>
        <v>3.049031726411207</v>
      </c>
      <c r="N127" s="260">
        <f t="shared" si="39"/>
        <v>3.7134283570892728</v>
      </c>
      <c r="O127" s="260">
        <f t="shared" si="39"/>
        <v>4.638297872340426</v>
      </c>
      <c r="P127" s="260">
        <f t="shared" si="39"/>
        <v>4.418507711546478</v>
      </c>
      <c r="Q127" s="260">
        <f t="shared" si="39"/>
        <v>3.7521815008726005</v>
      </c>
      <c r="R127" s="260">
        <f t="shared" si="39"/>
        <v>4.601990049751244</v>
      </c>
      <c r="S127" s="260">
        <f t="shared" si="39"/>
        <v>3.6744186046511627</v>
      </c>
      <c r="T127" s="260">
        <f t="shared" si="39"/>
        <v>3.778096604495457</v>
      </c>
      <c r="U127" s="260">
        <f t="shared" si="39"/>
        <v>4.258760107816712</v>
      </c>
      <c r="V127" s="260">
        <v>3.4679089026915113</v>
      </c>
      <c r="W127" s="260">
        <f t="shared" si="39"/>
        <v>3.5350509286998206</v>
      </c>
      <c r="X127" s="260">
        <f t="shared" si="39"/>
        <v>4.166666666666666</v>
      </c>
      <c r="Y127" s="260">
        <f t="shared" si="39"/>
        <v>3.8847117794486214</v>
      </c>
      <c r="Z127" s="260">
        <f t="shared" si="39"/>
        <v>4.355300859598854</v>
      </c>
      <c r="AA127" s="260">
        <v>4.708798017348203</v>
      </c>
      <c r="AB127" s="260">
        <v>3.8705583756345177</v>
      </c>
      <c r="AC127" s="260">
        <v>5.886379192334018</v>
      </c>
      <c r="AD127" s="260">
        <v>4.882571075401731</v>
      </c>
      <c r="AE127" s="260">
        <v>4.432855280312908</v>
      </c>
      <c r="AF127" s="692">
        <v>3.7223621606493147</v>
      </c>
      <c r="AG127" s="692">
        <v>3.9435690124577176</v>
      </c>
      <c r="AH127" s="692">
        <v>3.828468612554978</v>
      </c>
      <c r="AI127" s="692">
        <v>4.1283907921755105</v>
      </c>
      <c r="AJ127" s="692">
        <v>3.7625861155272924</v>
      </c>
      <c r="AK127" s="692">
        <v>4.2807442141884735</v>
      </c>
      <c r="AL127" s="692">
        <v>4.750363548230732</v>
      </c>
    </row>
    <row r="128" spans="2:38" s="685" customFormat="1" ht="12.75">
      <c r="B128" s="689" t="s">
        <v>29</v>
      </c>
      <c r="C128" s="260">
        <f>C103/C98*100</f>
        <v>25.14713750668807</v>
      </c>
      <c r="D128" s="260">
        <f aca="true" t="shared" si="40" ref="D128:AD128">D103/D98*100</f>
        <v>26.0363045245191</v>
      </c>
      <c r="E128" s="260">
        <f t="shared" si="40"/>
        <v>24.552071668533035</v>
      </c>
      <c r="F128" s="260">
        <f t="shared" si="40"/>
        <v>26.37271214642263</v>
      </c>
      <c r="G128" s="260">
        <f t="shared" si="40"/>
        <v>27.51971954425942</v>
      </c>
      <c r="H128" s="260">
        <f t="shared" si="40"/>
        <v>26.022655758338576</v>
      </c>
      <c r="I128" s="260">
        <f t="shared" si="40"/>
        <v>27.21761327377154</v>
      </c>
      <c r="J128" s="260">
        <f t="shared" si="40"/>
        <v>25.626016260162604</v>
      </c>
      <c r="K128" s="260">
        <f t="shared" si="40"/>
        <v>26.298463789319676</v>
      </c>
      <c r="L128" s="260">
        <f t="shared" si="40"/>
        <v>27.957828973057396</v>
      </c>
      <c r="M128" s="260">
        <f t="shared" si="40"/>
        <v>29.254223320972393</v>
      </c>
      <c r="N128" s="260">
        <f t="shared" si="40"/>
        <v>29.632408102025504</v>
      </c>
      <c r="O128" s="260">
        <f t="shared" si="40"/>
        <v>29.106382978723406</v>
      </c>
      <c r="P128" s="260">
        <f t="shared" si="40"/>
        <v>29.345560650270947</v>
      </c>
      <c r="Q128" s="260">
        <f t="shared" si="40"/>
        <v>27.57417102966841</v>
      </c>
      <c r="R128" s="260">
        <f t="shared" si="40"/>
        <v>27.985074626865668</v>
      </c>
      <c r="S128" s="260">
        <f t="shared" si="40"/>
        <v>25.348837209302328</v>
      </c>
      <c r="T128" s="260">
        <f t="shared" si="40"/>
        <v>27.737924438067914</v>
      </c>
      <c r="U128" s="260">
        <f t="shared" si="40"/>
        <v>24.743935309973043</v>
      </c>
      <c r="V128" s="260">
        <v>24.4824016563147</v>
      </c>
      <c r="W128" s="260">
        <f t="shared" si="40"/>
        <v>25.883762732174954</v>
      </c>
      <c r="X128" s="260">
        <f t="shared" si="40"/>
        <v>25.181159420289855</v>
      </c>
      <c r="Y128" s="260">
        <f t="shared" si="40"/>
        <v>26.56641604010025</v>
      </c>
      <c r="Z128" s="260">
        <f t="shared" si="40"/>
        <v>25.15759312320917</v>
      </c>
      <c r="AA128" s="260">
        <v>27.323420074349443</v>
      </c>
      <c r="AB128" s="260">
        <v>26.45939086294416</v>
      </c>
      <c r="AC128" s="260">
        <v>24.914442162902123</v>
      </c>
      <c r="AD128" s="260">
        <v>23.54758961681088</v>
      </c>
      <c r="AE128" s="260">
        <v>26.27118644067797</v>
      </c>
      <c r="AF128" s="692">
        <v>26.105513574027427</v>
      </c>
      <c r="AG128" s="692">
        <v>26.293210131177297</v>
      </c>
      <c r="AH128" s="692">
        <v>28.988404638144743</v>
      </c>
      <c r="AI128" s="692">
        <v>27.623473468064415</v>
      </c>
      <c r="AJ128" s="692">
        <v>25.75516693163752</v>
      </c>
      <c r="AK128" s="692">
        <v>26.032370291937678</v>
      </c>
      <c r="AL128" s="692">
        <v>25.286799159799646</v>
      </c>
    </row>
    <row r="129" spans="2:38" s="685" customFormat="1" ht="12.75">
      <c r="B129" s="689" t="s">
        <v>30</v>
      </c>
      <c r="C129" s="260">
        <f>C104/C98*100</f>
        <v>6.500802568218298</v>
      </c>
      <c r="D129" s="260">
        <f aca="true" t="shared" si="41" ref="D129:AD129">D104/D98*100</f>
        <v>6.7190463289081555</v>
      </c>
      <c r="E129" s="260">
        <f t="shared" si="41"/>
        <v>7.3348264277715565</v>
      </c>
      <c r="F129" s="260">
        <f t="shared" si="41"/>
        <v>8.985024958402663</v>
      </c>
      <c r="G129" s="260">
        <f t="shared" si="41"/>
        <v>9.611451942740286</v>
      </c>
      <c r="H129" s="260">
        <f t="shared" si="41"/>
        <v>9.75456261799874</v>
      </c>
      <c r="I129" s="260">
        <f t="shared" si="41"/>
        <v>11.231652839821313</v>
      </c>
      <c r="J129" s="260">
        <f t="shared" si="41"/>
        <v>11.1869918699187</v>
      </c>
      <c r="K129" s="260">
        <f t="shared" si="41"/>
        <v>12.728602779809803</v>
      </c>
      <c r="L129" s="260">
        <f t="shared" si="41"/>
        <v>12.807497071456462</v>
      </c>
      <c r="M129" s="260">
        <f t="shared" si="41"/>
        <v>11.083642356819118</v>
      </c>
      <c r="N129" s="260">
        <f t="shared" si="41"/>
        <v>10.24006001500375</v>
      </c>
      <c r="O129" s="260">
        <f t="shared" si="41"/>
        <v>10.76595744680851</v>
      </c>
      <c r="P129" s="260">
        <f t="shared" si="41"/>
        <v>9.87911629845769</v>
      </c>
      <c r="Q129" s="260">
        <f t="shared" si="41"/>
        <v>10.034904013961606</v>
      </c>
      <c r="R129" s="260">
        <f t="shared" si="41"/>
        <v>11.733001658374793</v>
      </c>
      <c r="S129" s="260">
        <f t="shared" si="41"/>
        <v>11.488372093023255</v>
      </c>
      <c r="T129" s="260">
        <f t="shared" si="41"/>
        <v>11.525585844093735</v>
      </c>
      <c r="U129" s="260">
        <f t="shared" si="41"/>
        <v>10.835579514824797</v>
      </c>
      <c r="V129" s="260">
        <v>12.370600414078675</v>
      </c>
      <c r="W129" s="260">
        <f t="shared" si="41"/>
        <v>13.241461953265429</v>
      </c>
      <c r="X129" s="260">
        <f t="shared" si="41"/>
        <v>14.190821256038646</v>
      </c>
      <c r="Y129" s="260">
        <f t="shared" si="41"/>
        <v>15.162907268170425</v>
      </c>
      <c r="Z129" s="260">
        <f t="shared" si="41"/>
        <v>14.441260744985673</v>
      </c>
      <c r="AA129" s="260">
        <v>15.179677819083023</v>
      </c>
      <c r="AB129" s="260">
        <v>14.467005076142131</v>
      </c>
      <c r="AC129" s="260">
        <v>14.510609171800137</v>
      </c>
      <c r="AD129" s="260">
        <v>14.956736711990112</v>
      </c>
      <c r="AE129" s="260">
        <v>14.863102998696217</v>
      </c>
      <c r="AF129" s="692">
        <v>8.137419535404423</v>
      </c>
      <c r="AG129" s="692">
        <v>11.170695487171026</v>
      </c>
      <c r="AH129" s="692">
        <v>11.225509796081568</v>
      </c>
      <c r="AI129" s="692">
        <v>10.774883821463309</v>
      </c>
      <c r="AJ129" s="692">
        <v>11.950185479597245</v>
      </c>
      <c r="AK129" s="692">
        <v>14.733020723037363</v>
      </c>
      <c r="AL129" s="692">
        <v>14.703506220714171</v>
      </c>
    </row>
    <row r="130" spans="2:38" s="685" customFormat="1" ht="12.75">
      <c r="B130" s="689" t="s">
        <v>31</v>
      </c>
      <c r="C130" s="260">
        <f>C105/C98*100</f>
        <v>13.162118780096307</v>
      </c>
      <c r="D130" s="260">
        <f aca="true" t="shared" si="42" ref="D130:AD130">D105/D98*100</f>
        <v>13.709021945272285</v>
      </c>
      <c r="E130" s="260">
        <f t="shared" si="42"/>
        <v>14.781634938409855</v>
      </c>
      <c r="F130" s="260">
        <f t="shared" si="42"/>
        <v>19.43982251802551</v>
      </c>
      <c r="G130" s="260">
        <f t="shared" si="42"/>
        <v>18.843120070113937</v>
      </c>
      <c r="H130" s="260">
        <f t="shared" si="42"/>
        <v>20.13845185651353</v>
      </c>
      <c r="I130" s="260">
        <f t="shared" si="42"/>
        <v>18.953414167198467</v>
      </c>
      <c r="J130" s="260">
        <f t="shared" si="42"/>
        <v>18.991869918699187</v>
      </c>
      <c r="K130" s="260">
        <f t="shared" si="42"/>
        <v>21.799561082662766</v>
      </c>
      <c r="L130" s="260">
        <f t="shared" si="42"/>
        <v>21.74931667317454</v>
      </c>
      <c r="M130" s="260">
        <f t="shared" si="42"/>
        <v>18.953440461475072</v>
      </c>
      <c r="N130" s="260">
        <f t="shared" si="42"/>
        <v>20.630157539384847</v>
      </c>
      <c r="O130" s="260">
        <f t="shared" si="42"/>
        <v>21.27659574468085</v>
      </c>
      <c r="P130" s="260">
        <f t="shared" si="42"/>
        <v>22.17590662776157</v>
      </c>
      <c r="Q130" s="260">
        <f t="shared" si="42"/>
        <v>22.949389179755673</v>
      </c>
      <c r="R130" s="260">
        <f t="shared" si="42"/>
        <v>22.22222222222222</v>
      </c>
      <c r="S130" s="260">
        <f t="shared" si="42"/>
        <v>28.37209302325581</v>
      </c>
      <c r="T130" s="260">
        <f t="shared" si="42"/>
        <v>25.394548063127694</v>
      </c>
      <c r="U130" s="260">
        <f t="shared" si="42"/>
        <v>25.067385444743934</v>
      </c>
      <c r="V130" s="260">
        <v>25.5175983436853</v>
      </c>
      <c r="W130" s="260">
        <f t="shared" si="42"/>
        <v>25.883762732174954</v>
      </c>
      <c r="X130" s="260">
        <f t="shared" si="42"/>
        <v>25.422705314009665</v>
      </c>
      <c r="Y130" s="260">
        <f t="shared" si="42"/>
        <v>25.062656641604008</v>
      </c>
      <c r="Z130" s="260">
        <f t="shared" si="42"/>
        <v>24.183381088825215</v>
      </c>
      <c r="AA130" s="260">
        <v>25.650557620817843</v>
      </c>
      <c r="AB130" s="260">
        <v>26.903553299492383</v>
      </c>
      <c r="AC130" s="260">
        <v>26.830937713894592</v>
      </c>
      <c r="AD130" s="260">
        <v>28.73918417799753</v>
      </c>
      <c r="AE130" s="260">
        <v>25.749674054758803</v>
      </c>
      <c r="AF130" s="692">
        <v>16.65267282395746</v>
      </c>
      <c r="AG130" s="692">
        <v>19.91584852734923</v>
      </c>
      <c r="AH130" s="692">
        <v>20.66173530587765</v>
      </c>
      <c r="AI130" s="692">
        <v>23.81930184804928</v>
      </c>
      <c r="AJ130" s="692">
        <v>25.45045045045045</v>
      </c>
      <c r="AK130" s="692">
        <v>25.064286794736045</v>
      </c>
      <c r="AL130" s="692">
        <v>27.080303764743903</v>
      </c>
    </row>
    <row r="131" spans="2:38" s="685" customFormat="1" ht="14.25">
      <c r="B131" s="689" t="s">
        <v>370</v>
      </c>
      <c r="C131" s="260">
        <f>C106/C98*100</f>
        <v>2.889245585874799</v>
      </c>
      <c r="D131" s="260">
        <f aca="true" t="shared" si="43" ref="D131:AD131">D106/D98*100</f>
        <v>2.384177729612571</v>
      </c>
      <c r="E131" s="260">
        <f t="shared" si="43"/>
        <v>2.435610302351624</v>
      </c>
      <c r="F131" s="260">
        <f t="shared" si="43"/>
        <v>2.4126455906821964</v>
      </c>
      <c r="G131" s="260">
        <f t="shared" si="43"/>
        <v>3.6517674554484367</v>
      </c>
      <c r="H131" s="260">
        <f t="shared" si="43"/>
        <v>3.146633102580239</v>
      </c>
      <c r="I131" s="260">
        <f t="shared" si="43"/>
        <v>2.6164645820038293</v>
      </c>
      <c r="J131" s="260">
        <f t="shared" si="43"/>
        <v>3.0569105691056913</v>
      </c>
      <c r="K131" s="260">
        <f t="shared" si="43"/>
        <v>4.352596927578639</v>
      </c>
      <c r="L131" s="260">
        <f t="shared" si="43"/>
        <v>3.8656774697383836</v>
      </c>
      <c r="M131" s="260">
        <f t="shared" si="43"/>
        <v>3.6258755665430575</v>
      </c>
      <c r="N131" s="260">
        <f t="shared" si="43"/>
        <v>3.3758439609902475</v>
      </c>
      <c r="O131" s="260">
        <f t="shared" si="43"/>
        <v>4</v>
      </c>
      <c r="P131" s="260">
        <f t="shared" si="43"/>
        <v>3.8349312213422264</v>
      </c>
      <c r="Q131" s="260">
        <f t="shared" si="43"/>
        <v>3.359511343804537</v>
      </c>
      <c r="R131" s="260">
        <f t="shared" si="43"/>
        <v>3.6484245439469323</v>
      </c>
      <c r="S131" s="260">
        <f t="shared" si="43"/>
        <v>4.093023255813953</v>
      </c>
      <c r="T131" s="260">
        <f t="shared" si="43"/>
        <v>4.017216642754662</v>
      </c>
      <c r="U131" s="260">
        <f t="shared" si="43"/>
        <v>4.959568733153639</v>
      </c>
      <c r="V131" s="260">
        <v>4.865424430641822</v>
      </c>
      <c r="W131" s="260">
        <f t="shared" si="43"/>
        <v>4.194128220491312</v>
      </c>
      <c r="X131" s="260">
        <f t="shared" si="43"/>
        <v>4.045893719806763</v>
      </c>
      <c r="Y131" s="260">
        <f t="shared" si="43"/>
        <v>4.010025062656641</v>
      </c>
      <c r="Z131" s="260">
        <f t="shared" si="43"/>
        <v>4.756446991404011</v>
      </c>
      <c r="AA131" s="260">
        <v>4.770755885997522</v>
      </c>
      <c r="AB131" s="260">
        <v>4.885786802030457</v>
      </c>
      <c r="AC131" s="260">
        <v>4.58590006844627</v>
      </c>
      <c r="AD131" s="260">
        <v>5.19159456118665</v>
      </c>
      <c r="AE131" s="260">
        <v>4.041720990873533</v>
      </c>
      <c r="AF131" s="692">
        <v>2.707808564231738</v>
      </c>
      <c r="AG131" s="692">
        <v>3.25880702912301</v>
      </c>
      <c r="AH131" s="692">
        <v>3.708516593362655</v>
      </c>
      <c r="AI131" s="692">
        <v>3.728520479844375</v>
      </c>
      <c r="AJ131" s="692">
        <v>4.504504504504505</v>
      </c>
      <c r="AK131" s="692">
        <v>4.4017546513386785</v>
      </c>
      <c r="AL131" s="692">
        <v>4.685732751656165</v>
      </c>
    </row>
    <row r="132" spans="32:38" s="685" customFormat="1" ht="15.75" customHeight="1">
      <c r="AF132" s="690"/>
      <c r="AG132" s="690"/>
      <c r="AH132" s="690"/>
      <c r="AI132" s="690"/>
      <c r="AJ132" s="690"/>
      <c r="AK132" s="690"/>
      <c r="AL132" s="690"/>
    </row>
  </sheetData>
  <sheetProtection/>
  <mergeCells count="57">
    <mergeCell ref="O9:AC9"/>
    <mergeCell ref="U12:U13"/>
    <mergeCell ref="X12:X13"/>
    <mergeCell ref="C11:AD11"/>
    <mergeCell ref="AD12:AD13"/>
    <mergeCell ref="AC12:AC13"/>
    <mergeCell ref="R12:R13"/>
    <mergeCell ref="B122:B123"/>
    <mergeCell ref="C14:AL14"/>
    <mergeCell ref="C37:AL37"/>
    <mergeCell ref="C60:AL60"/>
    <mergeCell ref="C82:AL82"/>
    <mergeCell ref="B85:B86"/>
    <mergeCell ref="C27:AL27"/>
    <mergeCell ref="B97:B98"/>
    <mergeCell ref="C108:AL108"/>
    <mergeCell ref="B110:B111"/>
    <mergeCell ref="O2:AC2"/>
    <mergeCell ref="O3:AC3"/>
    <mergeCell ref="O4:AC5"/>
    <mergeCell ref="O6:AC6"/>
    <mergeCell ref="O7:AC7"/>
    <mergeCell ref="N12:N13"/>
    <mergeCell ref="P12:P13"/>
    <mergeCell ref="Q12:Q13"/>
    <mergeCell ref="O12:O13"/>
    <mergeCell ref="O8:AC8"/>
    <mergeCell ref="Z12:Z13"/>
    <mergeCell ref="V12:V13"/>
    <mergeCell ref="W12:W13"/>
    <mergeCell ref="Y12:Y13"/>
    <mergeCell ref="B12:B13"/>
    <mergeCell ref="F12:F13"/>
    <mergeCell ref="T12:T13"/>
    <mergeCell ref="L12:L13"/>
    <mergeCell ref="M12:M13"/>
    <mergeCell ref="K12:K13"/>
    <mergeCell ref="C12:C13"/>
    <mergeCell ref="H12:H13"/>
    <mergeCell ref="I12:I13"/>
    <mergeCell ref="J12:J13"/>
    <mergeCell ref="AE12:AE13"/>
    <mergeCell ref="S12:S13"/>
    <mergeCell ref="D12:D13"/>
    <mergeCell ref="E12:E13"/>
    <mergeCell ref="AB12:AB13"/>
    <mergeCell ref="AA12:AA13"/>
    <mergeCell ref="G12:G13"/>
    <mergeCell ref="AF10:AL10"/>
    <mergeCell ref="AL12:AL13"/>
    <mergeCell ref="AF12:AF13"/>
    <mergeCell ref="AG12:AG13"/>
    <mergeCell ref="AH12:AH13"/>
    <mergeCell ref="AI12:AI13"/>
    <mergeCell ref="AJ12:AJ13"/>
    <mergeCell ref="AK12:AK13"/>
    <mergeCell ref="AF11:AL11"/>
  </mergeCells>
  <hyperlinks>
    <hyperlink ref="B2" location="'Annex Table 1 - workings'!B16" display="Table 1 time series"/>
    <hyperlink ref="B3" location="'Annex Table 1 - workings'!B39" display="Table 2 time series"/>
    <hyperlink ref="B4" location="'Annex Table 1 - workings'!B84" display="Table 3 time series"/>
  </hyperlinks>
  <printOptions/>
  <pageMargins left="0.75" right="0.75" top="1" bottom="1" header="0.5" footer="0.5"/>
  <pageSetup horizontalDpi="600" verticalDpi="600" orientation="portrait" paperSize="9" scale="50" r:id="rId1"/>
  <colBreaks count="1" manualBreakCount="1">
    <brk id="14" max="65535" man="1"/>
  </colBreaks>
</worksheet>
</file>

<file path=xl/worksheets/sheet19.xml><?xml version="1.0" encoding="utf-8"?>
<worksheet xmlns="http://schemas.openxmlformats.org/spreadsheetml/2006/main" xmlns:r="http://schemas.openxmlformats.org/officeDocument/2006/relationships">
  <sheetPr>
    <tabColor rgb="FFFF0000"/>
  </sheetPr>
  <dimension ref="A1:AP28"/>
  <sheetViews>
    <sheetView showGridLines="0" zoomScalePageLayoutView="0" workbookViewId="0" topLeftCell="A1">
      <pane xSplit="2" topLeftCell="C1" activePane="topRight" state="frozen"/>
      <selection pane="topLeft" activeCell="B32" sqref="B32"/>
      <selection pane="topRight" activeCell="A1" sqref="A1"/>
    </sheetView>
  </sheetViews>
  <sheetFormatPr defaultColWidth="9.140625" defaultRowHeight="12.75"/>
  <cols>
    <col min="1" max="1" width="3.28125" style="0" customWidth="1"/>
    <col min="2" max="2" width="26.8515625" style="0" customWidth="1"/>
    <col min="3" max="25" width="10.28125" style="0" customWidth="1"/>
    <col min="26" max="26" width="11.00390625" style="0" customWidth="1"/>
    <col min="32" max="32" width="4.421875" style="0" customWidth="1"/>
  </cols>
  <sheetData>
    <row r="1" ht="12.75">
      <c r="O1" s="200" t="s">
        <v>199</v>
      </c>
    </row>
    <row r="2" spans="2:22" ht="14.25">
      <c r="B2" s="201" t="s">
        <v>0</v>
      </c>
      <c r="C2" s="202" t="s">
        <v>18</v>
      </c>
      <c r="O2" s="676" t="s">
        <v>73</v>
      </c>
      <c r="P2" s="676"/>
      <c r="Q2" s="676"/>
      <c r="R2" s="676"/>
      <c r="S2" s="676"/>
      <c r="T2" s="676"/>
      <c r="U2" s="676"/>
      <c r="V2" s="676"/>
    </row>
    <row r="3" spans="2:3" ht="12.75">
      <c r="B3" s="201" t="s">
        <v>1</v>
      </c>
      <c r="C3" s="203" t="s">
        <v>2</v>
      </c>
    </row>
    <row r="5" spans="2:39" ht="13.5" thickBot="1">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row>
    <row r="6" spans="2:39" ht="12.75">
      <c r="B6" s="194"/>
      <c r="C6" s="194"/>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291"/>
      <c r="AG6" s="657" t="s">
        <v>372</v>
      </c>
      <c r="AH6" s="657"/>
      <c r="AI6" s="657"/>
      <c r="AJ6" s="657"/>
      <c r="AK6" s="657"/>
      <c r="AL6" s="657"/>
      <c r="AM6" s="657"/>
    </row>
    <row r="7" spans="2:39" ht="12.75" customHeight="1">
      <c r="B7" s="660" t="s">
        <v>63</v>
      </c>
      <c r="C7" s="660" t="s">
        <v>206</v>
      </c>
      <c r="D7" s="660" t="s">
        <v>207</v>
      </c>
      <c r="E7" s="660" t="s">
        <v>208</v>
      </c>
      <c r="F7" s="660" t="s">
        <v>209</v>
      </c>
      <c r="G7" s="660" t="s">
        <v>210</v>
      </c>
      <c r="H7" s="660" t="s">
        <v>211</v>
      </c>
      <c r="I7" s="660" t="s">
        <v>212</v>
      </c>
      <c r="J7" s="660" t="s">
        <v>213</v>
      </c>
      <c r="K7" s="660" t="s">
        <v>214</v>
      </c>
      <c r="L7" s="660" t="s">
        <v>215</v>
      </c>
      <c r="M7" s="660" t="s">
        <v>216</v>
      </c>
      <c r="N7" s="660" t="s">
        <v>217</v>
      </c>
      <c r="O7" s="660" t="s">
        <v>218</v>
      </c>
      <c r="P7" s="660" t="s">
        <v>219</v>
      </c>
      <c r="Q7" s="660" t="s">
        <v>23</v>
      </c>
      <c r="R7" s="660" t="s">
        <v>220</v>
      </c>
      <c r="S7" s="660" t="s">
        <v>221</v>
      </c>
      <c r="T7" s="660" t="s">
        <v>222</v>
      </c>
      <c r="U7" s="660" t="s">
        <v>24</v>
      </c>
      <c r="V7" s="660" t="s">
        <v>223</v>
      </c>
      <c r="W7" s="660" t="s">
        <v>3</v>
      </c>
      <c r="X7" s="660" t="s">
        <v>225</v>
      </c>
      <c r="Y7" s="660" t="s">
        <v>25</v>
      </c>
      <c r="Z7" s="660" t="s">
        <v>64</v>
      </c>
      <c r="AA7" s="677" t="s">
        <v>65</v>
      </c>
      <c r="AB7" s="655" t="s">
        <v>66</v>
      </c>
      <c r="AC7" s="655" t="s">
        <v>67</v>
      </c>
      <c r="AD7" s="655" t="s">
        <v>279</v>
      </c>
      <c r="AE7" s="655" t="s">
        <v>304</v>
      </c>
      <c r="AG7" s="681">
        <v>2008</v>
      </c>
      <c r="AH7" s="681">
        <v>2009</v>
      </c>
      <c r="AI7" s="681">
        <v>2010</v>
      </c>
      <c r="AJ7" s="681">
        <v>2011</v>
      </c>
      <c r="AK7" s="681">
        <v>2012</v>
      </c>
      <c r="AL7" s="681">
        <v>2013</v>
      </c>
      <c r="AM7" s="679">
        <v>2014</v>
      </c>
    </row>
    <row r="8" spans="2:39" ht="13.5" thickBot="1">
      <c r="B8" s="661"/>
      <c r="C8" s="661" t="s">
        <v>207</v>
      </c>
      <c r="D8" s="661" t="s">
        <v>208</v>
      </c>
      <c r="E8" s="661" t="s">
        <v>207</v>
      </c>
      <c r="F8" s="661" t="s">
        <v>208</v>
      </c>
      <c r="G8" s="661" t="s">
        <v>209</v>
      </c>
      <c r="H8" s="661" t="s">
        <v>210</v>
      </c>
      <c r="I8" s="661" t="s">
        <v>214</v>
      </c>
      <c r="J8" s="661" t="s">
        <v>218</v>
      </c>
      <c r="K8" s="661" t="s">
        <v>221</v>
      </c>
      <c r="L8" s="661" t="s">
        <v>210</v>
      </c>
      <c r="M8" s="661" t="s">
        <v>210</v>
      </c>
      <c r="N8" s="661" t="s">
        <v>210</v>
      </c>
      <c r="O8" s="661" t="s">
        <v>210</v>
      </c>
      <c r="P8" s="661" t="s">
        <v>210</v>
      </c>
      <c r="Q8" s="661" t="s">
        <v>210</v>
      </c>
      <c r="R8" s="661"/>
      <c r="S8" s="661"/>
      <c r="T8" s="661"/>
      <c r="U8" s="661"/>
      <c r="V8" s="661"/>
      <c r="W8" s="661"/>
      <c r="X8" s="661"/>
      <c r="Y8" s="661"/>
      <c r="Z8" s="661"/>
      <c r="AA8" s="678"/>
      <c r="AB8" s="656"/>
      <c r="AC8" s="656"/>
      <c r="AD8" s="656"/>
      <c r="AE8" s="656"/>
      <c r="AF8" s="50"/>
      <c r="AG8" s="680"/>
      <c r="AH8" s="680"/>
      <c r="AI8" s="680"/>
      <c r="AJ8" s="680"/>
      <c r="AK8" s="680"/>
      <c r="AL8" s="680"/>
      <c r="AM8" s="680"/>
    </row>
    <row r="10" spans="3:39" ht="12.75">
      <c r="C10" s="577" t="s">
        <v>4</v>
      </c>
      <c r="D10" s="577"/>
      <c r="E10" s="577"/>
      <c r="F10" s="577"/>
      <c r="G10" s="577"/>
      <c r="H10" s="577"/>
      <c r="I10" s="577"/>
      <c r="J10" s="577"/>
      <c r="K10" s="577"/>
      <c r="L10" s="577"/>
      <c r="M10" s="577"/>
      <c r="N10" s="577"/>
      <c r="O10" s="577"/>
      <c r="P10" s="577"/>
      <c r="Q10" s="577"/>
      <c r="R10" s="577"/>
      <c r="S10" s="577"/>
      <c r="T10" s="577"/>
      <c r="U10" s="577"/>
      <c r="V10" s="577"/>
      <c r="W10" s="577"/>
      <c r="X10" s="577"/>
      <c r="Y10" s="577"/>
      <c r="Z10" s="577"/>
      <c r="AA10" s="577"/>
      <c r="AB10" s="670"/>
      <c r="AC10" s="670"/>
      <c r="AD10" s="670"/>
      <c r="AE10" s="670"/>
      <c r="AF10" s="670"/>
      <c r="AG10" s="670"/>
      <c r="AH10" s="670"/>
      <c r="AI10" s="670"/>
      <c r="AJ10" s="670"/>
      <c r="AK10" s="670"/>
      <c r="AL10" s="670"/>
      <c r="AM10" s="670"/>
    </row>
    <row r="11" spans="3:28" ht="12.75">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92"/>
    </row>
    <row r="12" spans="2:28" s="202" customFormat="1" ht="12.75">
      <c r="B12" s="202" t="s">
        <v>0</v>
      </c>
      <c r="C12" s="218"/>
      <c r="D12" s="218"/>
      <c r="E12" s="218"/>
      <c r="F12" s="218"/>
      <c r="G12" s="218"/>
      <c r="H12" s="218"/>
      <c r="I12" s="218"/>
      <c r="J12" s="218"/>
      <c r="K12" s="218"/>
      <c r="L12" s="218"/>
      <c r="M12" s="218"/>
      <c r="N12" s="218"/>
      <c r="O12" s="218"/>
      <c r="P12" s="218"/>
      <c r="Q12" s="218"/>
      <c r="R12" s="218"/>
      <c r="S12" s="218"/>
      <c r="T12" s="218"/>
      <c r="U12" s="218"/>
      <c r="V12" s="218"/>
      <c r="W12" s="218"/>
      <c r="X12" s="218"/>
      <c r="Y12" s="218"/>
      <c r="Z12" s="218"/>
      <c r="AA12" s="218"/>
      <c r="AB12" s="219"/>
    </row>
    <row r="13" spans="2:42" s="202" customFormat="1" ht="25.5" customHeight="1">
      <c r="B13" s="220" t="s">
        <v>69</v>
      </c>
      <c r="C13" s="221">
        <v>53.75347544022243</v>
      </c>
      <c r="D13" s="221">
        <v>51.348999129677985</v>
      </c>
      <c r="E13" s="221">
        <v>48.977987421383645</v>
      </c>
      <c r="F13" s="221">
        <v>43.33135743924126</v>
      </c>
      <c r="G13" s="221">
        <v>43.80892520427404</v>
      </c>
      <c r="H13" s="221">
        <v>42.922374429223744</v>
      </c>
      <c r="I13" s="221">
        <v>40.9156976744186</v>
      </c>
      <c r="J13" s="221">
        <v>41.64904862579281</v>
      </c>
      <c r="K13" s="221">
        <v>38.13987022350396</v>
      </c>
      <c r="L13" s="221">
        <v>34.85714285714286</v>
      </c>
      <c r="M13" s="221">
        <v>39.671564390665516</v>
      </c>
      <c r="N13" s="221">
        <v>38.04347826086957</v>
      </c>
      <c r="O13" s="221">
        <v>41.75732217573222</v>
      </c>
      <c r="P13" s="221">
        <v>40.23622047244094</v>
      </c>
      <c r="Q13" s="221">
        <v>42.91338582677165</v>
      </c>
      <c r="R13" s="221">
        <v>41.55937052932761</v>
      </c>
      <c r="S13" s="221">
        <v>35.11175198269647</v>
      </c>
      <c r="T13" s="221">
        <v>37.683397683397686</v>
      </c>
      <c r="U13" s="221">
        <v>37.76824034334764</v>
      </c>
      <c r="V13" s="221">
        <v>39.366883116883116</v>
      </c>
      <c r="W13" s="221">
        <v>33.45291479820628</v>
      </c>
      <c r="X13" s="221">
        <v>36.07954545454545</v>
      </c>
      <c r="Y13" s="221">
        <v>39.457013574660635</v>
      </c>
      <c r="Z13" s="221">
        <v>35.81472291149711</v>
      </c>
      <c r="AA13" s="221">
        <v>35.39741219963031</v>
      </c>
      <c r="AB13" s="221">
        <v>38.762511373976345</v>
      </c>
      <c r="AC13" s="221">
        <v>35.226179018286814</v>
      </c>
      <c r="AD13" s="221">
        <v>33.39317773788151</v>
      </c>
      <c r="AE13" s="221">
        <v>35.560344827586206</v>
      </c>
      <c r="AF13" s="281"/>
      <c r="AG13" s="282">
        <v>46</v>
      </c>
      <c r="AH13" s="282">
        <v>41</v>
      </c>
      <c r="AI13" s="282">
        <v>39</v>
      </c>
      <c r="AJ13" s="282">
        <v>40</v>
      </c>
      <c r="AK13" s="282">
        <v>37</v>
      </c>
      <c r="AL13" s="282">
        <v>37</v>
      </c>
      <c r="AM13" s="282">
        <v>36</v>
      </c>
      <c r="AP13" s="292"/>
    </row>
    <row r="14" spans="2:39" s="202" customFormat="1" ht="25.5" customHeight="1">
      <c r="B14" s="220" t="s">
        <v>70</v>
      </c>
      <c r="C14" s="221">
        <v>33.27154772937905</v>
      </c>
      <c r="D14" s="221">
        <v>33.94255874673629</v>
      </c>
      <c r="E14" s="221">
        <v>36.08490566037736</v>
      </c>
      <c r="F14" s="221">
        <v>34.380557202133964</v>
      </c>
      <c r="G14" s="221">
        <v>29.41546197360151</v>
      </c>
      <c r="H14" s="221">
        <v>30.332681017612522</v>
      </c>
      <c r="I14" s="221">
        <v>30.377906976744185</v>
      </c>
      <c r="J14" s="221">
        <v>27.48414376321353</v>
      </c>
      <c r="K14" s="221">
        <v>30.713770728190337</v>
      </c>
      <c r="L14" s="221">
        <v>31.591836734693878</v>
      </c>
      <c r="M14" s="221">
        <v>29.64563526361279</v>
      </c>
      <c r="N14" s="221">
        <v>30.745341614906835</v>
      </c>
      <c r="O14" s="221">
        <v>29.288702928870293</v>
      </c>
      <c r="P14" s="221">
        <v>31.811023622047248</v>
      </c>
      <c r="Q14" s="221">
        <v>27.95275590551181</v>
      </c>
      <c r="R14" s="221">
        <v>27.82546494992847</v>
      </c>
      <c r="S14" s="221">
        <v>28.91131939437635</v>
      </c>
      <c r="T14" s="221">
        <v>28.803088803088805</v>
      </c>
      <c r="U14" s="221">
        <v>27.124463519313302</v>
      </c>
      <c r="V14" s="221">
        <v>26.461038961038962</v>
      </c>
      <c r="W14" s="221">
        <v>31.659192825112108</v>
      </c>
      <c r="X14" s="221">
        <v>28.314393939393938</v>
      </c>
      <c r="Y14" s="221">
        <v>28.41628959276018</v>
      </c>
      <c r="Z14" s="221">
        <v>27.377998345740277</v>
      </c>
      <c r="AA14" s="221">
        <v>27.07948243992606</v>
      </c>
      <c r="AB14" s="221">
        <v>26.11464968152866</v>
      </c>
      <c r="AC14" s="221">
        <v>29.066410009624637</v>
      </c>
      <c r="AD14" s="221">
        <v>28.007181328545784</v>
      </c>
      <c r="AE14" s="221">
        <v>25.646551724137932</v>
      </c>
      <c r="AF14" s="281"/>
      <c r="AG14" s="282">
        <v>33</v>
      </c>
      <c r="AH14" s="282">
        <v>30</v>
      </c>
      <c r="AI14" s="282">
        <v>30</v>
      </c>
      <c r="AJ14" s="282">
        <v>29</v>
      </c>
      <c r="AK14" s="282">
        <v>28</v>
      </c>
      <c r="AL14" s="282">
        <v>28</v>
      </c>
      <c r="AM14" s="282">
        <v>27</v>
      </c>
    </row>
    <row r="15" spans="2:39" s="202" customFormat="1" ht="25.5" customHeight="1">
      <c r="B15" s="220" t="s">
        <v>71</v>
      </c>
      <c r="C15" s="221">
        <v>12.974976830398516</v>
      </c>
      <c r="D15" s="221">
        <v>14.708442123585726</v>
      </c>
      <c r="E15" s="221">
        <v>14.937106918238992</v>
      </c>
      <c r="F15" s="221">
        <v>22.28808535862478</v>
      </c>
      <c r="G15" s="221">
        <v>26.77561282212445</v>
      </c>
      <c r="H15" s="221">
        <v>26.74494455316373</v>
      </c>
      <c r="I15" s="221">
        <v>28.706395348837212</v>
      </c>
      <c r="J15" s="221">
        <v>30.866807610993657</v>
      </c>
      <c r="K15" s="221">
        <v>31.146359048305694</v>
      </c>
      <c r="L15" s="221">
        <v>33.55102040816327</v>
      </c>
      <c r="M15" s="221">
        <v>30.682800345721695</v>
      </c>
      <c r="N15" s="221">
        <v>31.211180124223603</v>
      </c>
      <c r="O15" s="221">
        <v>28.95397489539749</v>
      </c>
      <c r="P15" s="221">
        <v>27.95275590551181</v>
      </c>
      <c r="Q15" s="221">
        <v>29.133858267716533</v>
      </c>
      <c r="R15" s="221">
        <v>30.61516452074392</v>
      </c>
      <c r="S15" s="221">
        <v>35.976928622927176</v>
      </c>
      <c r="T15" s="221">
        <v>33.513513513513516</v>
      </c>
      <c r="U15" s="221">
        <v>35.107296137339056</v>
      </c>
      <c r="V15" s="221">
        <v>34.17207792207792</v>
      </c>
      <c r="W15" s="221">
        <v>34.88789237668161</v>
      </c>
      <c r="X15" s="221">
        <v>35.60606060606061</v>
      </c>
      <c r="Y15" s="221">
        <v>32.126696832579185</v>
      </c>
      <c r="Z15" s="221">
        <v>36.80727874276261</v>
      </c>
      <c r="AA15" s="221">
        <v>37.52310536044362</v>
      </c>
      <c r="AB15" s="221">
        <v>35.122838944494994</v>
      </c>
      <c r="AC15" s="221">
        <v>35.707410972088546</v>
      </c>
      <c r="AD15" s="221">
        <v>38.59964093357271</v>
      </c>
      <c r="AE15" s="221">
        <v>38.793103448275865</v>
      </c>
      <c r="AF15" s="281"/>
      <c r="AG15" s="282">
        <v>20</v>
      </c>
      <c r="AH15" s="282">
        <v>29</v>
      </c>
      <c r="AI15" s="282">
        <v>31</v>
      </c>
      <c r="AJ15" s="282">
        <v>31</v>
      </c>
      <c r="AK15" s="282">
        <v>34</v>
      </c>
      <c r="AL15" s="282">
        <v>36</v>
      </c>
      <c r="AM15" s="282">
        <v>37</v>
      </c>
    </row>
    <row r="16" spans="26:27" ht="12.75">
      <c r="Z16" s="192"/>
      <c r="AA16" s="192"/>
    </row>
    <row r="17" spans="1:39" ht="12.75">
      <c r="A17" s="209"/>
      <c r="B17" s="209"/>
      <c r="C17" s="209"/>
      <c r="D17" s="209"/>
      <c r="E17" s="209"/>
      <c r="F17" s="209"/>
      <c r="G17" s="209"/>
      <c r="H17" s="209"/>
      <c r="I17" s="209"/>
      <c r="J17" s="209"/>
      <c r="K17" s="209"/>
      <c r="L17" s="209"/>
      <c r="M17" s="209"/>
      <c r="N17" s="209"/>
      <c r="O17" s="209"/>
      <c r="P17" s="209"/>
      <c r="Q17" s="209"/>
      <c r="R17" s="209"/>
      <c r="S17" s="209"/>
      <c r="T17" s="209"/>
      <c r="U17" s="209"/>
      <c r="V17" s="209"/>
      <c r="W17" s="209"/>
      <c r="X17" s="209"/>
      <c r="Y17" s="209"/>
      <c r="Z17" s="209"/>
      <c r="AA17" s="209"/>
      <c r="AB17" s="209"/>
      <c r="AC17" s="209"/>
      <c r="AD17" s="209"/>
      <c r="AE17" s="209"/>
      <c r="AF17" s="209"/>
      <c r="AG17" s="209"/>
      <c r="AH17" s="209"/>
      <c r="AI17" s="209"/>
      <c r="AJ17" s="209"/>
      <c r="AK17" s="209"/>
      <c r="AL17" s="209"/>
      <c r="AM17" s="209"/>
    </row>
    <row r="18" spans="26:27" ht="12.75">
      <c r="Z18" s="192"/>
      <c r="AA18" s="192"/>
    </row>
    <row r="20" spans="3:39" ht="12.75">
      <c r="C20" s="577" t="s">
        <v>5</v>
      </c>
      <c r="D20" s="577"/>
      <c r="E20" s="577"/>
      <c r="F20" s="577"/>
      <c r="G20" s="577"/>
      <c r="H20" s="577"/>
      <c r="I20" s="577"/>
      <c r="J20" s="577"/>
      <c r="K20" s="577"/>
      <c r="L20" s="577"/>
      <c r="M20" s="577"/>
      <c r="N20" s="577"/>
      <c r="O20" s="577"/>
      <c r="P20" s="577"/>
      <c r="Q20" s="577"/>
      <c r="R20" s="577"/>
      <c r="S20" s="577"/>
      <c r="T20" s="577"/>
      <c r="U20" s="577"/>
      <c r="V20" s="577"/>
      <c r="W20" s="577"/>
      <c r="X20" s="577"/>
      <c r="Y20" s="577"/>
      <c r="Z20" s="577"/>
      <c r="AA20" s="577"/>
      <c r="AB20" s="670"/>
      <c r="AC20" s="670"/>
      <c r="AD20" s="670"/>
      <c r="AE20" s="670"/>
      <c r="AF20" s="670"/>
      <c r="AG20" s="670"/>
      <c r="AH20" s="670"/>
      <c r="AI20" s="670"/>
      <c r="AJ20" s="670"/>
      <c r="AK20" s="670"/>
      <c r="AL20" s="670"/>
      <c r="AM20" s="670"/>
    </row>
    <row r="21" spans="3:28" ht="12.7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222"/>
    </row>
    <row r="22" spans="2:28" s="210" customFormat="1" ht="12.75">
      <c r="B22" s="210" t="s">
        <v>1</v>
      </c>
      <c r="C22" s="223"/>
      <c r="D22" s="223"/>
      <c r="E22" s="223"/>
      <c r="F22" s="223"/>
      <c r="G22" s="223"/>
      <c r="H22" s="223"/>
      <c r="I22" s="223"/>
      <c r="J22" s="223"/>
      <c r="K22" s="223"/>
      <c r="L22" s="223"/>
      <c r="M22" s="223"/>
      <c r="N22" s="223"/>
      <c r="O22" s="223"/>
      <c r="P22" s="223"/>
      <c r="Q22" s="223"/>
      <c r="R22" s="223"/>
      <c r="S22" s="223"/>
      <c r="T22" s="223"/>
      <c r="U22" s="223"/>
      <c r="V22" s="223"/>
      <c r="W22" s="223"/>
      <c r="X22" s="223"/>
      <c r="Y22" s="223"/>
      <c r="Z22" s="223"/>
      <c r="AA22" s="223"/>
      <c r="AB22" s="224"/>
    </row>
    <row r="23" spans="2:40" s="210" customFormat="1" ht="14.25">
      <c r="B23" s="211" t="s">
        <v>19</v>
      </c>
      <c r="C23" s="225">
        <v>131</v>
      </c>
      <c r="D23" s="225">
        <v>145</v>
      </c>
      <c r="E23" s="225">
        <v>136</v>
      </c>
      <c r="F23" s="225">
        <v>169</v>
      </c>
      <c r="G23" s="225">
        <v>175</v>
      </c>
      <c r="H23" s="225">
        <v>178</v>
      </c>
      <c r="I23" s="225">
        <v>186</v>
      </c>
      <c r="J23" s="225">
        <v>187</v>
      </c>
      <c r="K23" s="225">
        <v>201</v>
      </c>
      <c r="L23" s="225">
        <v>206</v>
      </c>
      <c r="M23" s="225">
        <v>191</v>
      </c>
      <c r="N23" s="225">
        <v>194</v>
      </c>
      <c r="O23" s="225">
        <v>184</v>
      </c>
      <c r="P23" s="225">
        <v>186</v>
      </c>
      <c r="Q23" s="225">
        <v>183</v>
      </c>
      <c r="R23" s="225">
        <v>192</v>
      </c>
      <c r="S23" s="225">
        <v>218</v>
      </c>
      <c r="T23" s="225">
        <v>200</v>
      </c>
      <c r="U23" s="225">
        <v>226</v>
      </c>
      <c r="V23" s="225">
        <v>226</v>
      </c>
      <c r="W23" s="225">
        <v>214</v>
      </c>
      <c r="X23" s="225">
        <v>219</v>
      </c>
      <c r="Y23" s="225">
        <v>202</v>
      </c>
      <c r="Z23" s="225">
        <v>222</v>
      </c>
      <c r="AA23" s="225">
        <v>215</v>
      </c>
      <c r="AB23" s="225">
        <v>211</v>
      </c>
      <c r="AC23" s="225">
        <v>221</v>
      </c>
      <c r="AD23" s="225">
        <v>241</v>
      </c>
      <c r="AE23" s="225">
        <v>224</v>
      </c>
      <c r="AG23" s="225">
        <v>158</v>
      </c>
      <c r="AH23" s="225">
        <v>188</v>
      </c>
      <c r="AI23" s="225">
        <v>194</v>
      </c>
      <c r="AJ23" s="225">
        <v>195</v>
      </c>
      <c r="AK23" s="225">
        <v>216</v>
      </c>
      <c r="AL23" s="225">
        <v>215</v>
      </c>
      <c r="AM23" s="225">
        <v>225</v>
      </c>
      <c r="AN23" s="284"/>
    </row>
    <row r="25" ht="12.75">
      <c r="AN25" s="283"/>
    </row>
    <row r="26" spans="4:26" ht="12.75">
      <c r="D26" s="57"/>
      <c r="E26" s="57"/>
      <c r="F26" s="57"/>
      <c r="G26" s="57"/>
      <c r="H26" s="57"/>
      <c r="I26" s="57"/>
      <c r="J26" s="57"/>
      <c r="K26" s="57"/>
      <c r="L26" s="57"/>
      <c r="M26" s="57"/>
      <c r="N26" s="57"/>
      <c r="O26" s="57"/>
      <c r="P26" s="57"/>
      <c r="Q26" s="57"/>
      <c r="R26" s="57"/>
      <c r="S26" s="57"/>
      <c r="T26" s="57"/>
      <c r="U26" s="57"/>
      <c r="V26" s="57"/>
      <c r="W26" s="57"/>
      <c r="X26" s="57"/>
      <c r="Y26" s="57"/>
      <c r="Z26" s="57"/>
    </row>
    <row r="27" spans="4:26" ht="12.75">
      <c r="D27" s="57"/>
      <c r="E27" s="57"/>
      <c r="F27" s="57"/>
      <c r="G27" s="57"/>
      <c r="H27" s="57"/>
      <c r="I27" s="57"/>
      <c r="J27" s="57"/>
      <c r="K27" s="57"/>
      <c r="L27" s="57"/>
      <c r="M27" s="57"/>
      <c r="N27" s="57"/>
      <c r="O27" s="57"/>
      <c r="P27" s="57"/>
      <c r="Q27" s="57"/>
      <c r="R27" s="57"/>
      <c r="S27" s="57"/>
      <c r="T27" s="57"/>
      <c r="U27" s="57"/>
      <c r="V27" s="57"/>
      <c r="W27" s="57"/>
      <c r="X27" s="57"/>
      <c r="Y27" s="57"/>
      <c r="Z27" s="57"/>
    </row>
    <row r="28" spans="4:31" ht="12.75">
      <c r="D28" s="57"/>
      <c r="E28" s="57"/>
      <c r="F28" s="57"/>
      <c r="G28" s="57"/>
      <c r="H28" s="57"/>
      <c r="I28" s="57"/>
      <c r="J28" s="57"/>
      <c r="K28" s="57"/>
      <c r="L28" s="57"/>
      <c r="M28" s="57"/>
      <c r="N28" s="57"/>
      <c r="O28" s="57"/>
      <c r="P28" s="57"/>
      <c r="Q28" s="57"/>
      <c r="R28" s="57"/>
      <c r="S28" s="57"/>
      <c r="T28" s="57"/>
      <c r="U28" s="57"/>
      <c r="V28" s="57"/>
      <c r="W28" s="57"/>
      <c r="X28" s="57"/>
      <c r="Y28" s="57"/>
      <c r="Z28" s="57"/>
      <c r="AE28" s="469"/>
    </row>
  </sheetData>
  <sheetProtection/>
  <mergeCells count="41">
    <mergeCell ref="AL7:AL8"/>
    <mergeCell ref="T7:T8"/>
    <mergeCell ref="AB7:AB8"/>
    <mergeCell ref="AJ7:AJ8"/>
    <mergeCell ref="AK7:AK8"/>
    <mergeCell ref="L7:L8"/>
    <mergeCell ref="AE7:AE8"/>
    <mergeCell ref="Y7:Y8"/>
    <mergeCell ref="Z7:Z8"/>
    <mergeCell ref="X7:X8"/>
    <mergeCell ref="J7:J8"/>
    <mergeCell ref="B7:B8"/>
    <mergeCell ref="C7:C8"/>
    <mergeCell ref="D7:D8"/>
    <mergeCell ref="E7:E8"/>
    <mergeCell ref="AM7:AM8"/>
    <mergeCell ref="C20:AM20"/>
    <mergeCell ref="C10:AM10"/>
    <mergeCell ref="AG7:AG8"/>
    <mergeCell ref="AH7:AH8"/>
    <mergeCell ref="AI7:AI8"/>
    <mergeCell ref="Q7:Q8"/>
    <mergeCell ref="K7:K8"/>
    <mergeCell ref="N7:N8"/>
    <mergeCell ref="M7:M8"/>
    <mergeCell ref="AG6:AM6"/>
    <mergeCell ref="F7:F8"/>
    <mergeCell ref="G7:G8"/>
    <mergeCell ref="H7:H8"/>
    <mergeCell ref="I7:I8"/>
    <mergeCell ref="P7:P8"/>
    <mergeCell ref="AD7:AD8"/>
    <mergeCell ref="AC7:AC8"/>
    <mergeCell ref="AA7:AA8"/>
    <mergeCell ref="W7:W8"/>
    <mergeCell ref="O2:V2"/>
    <mergeCell ref="V7:V8"/>
    <mergeCell ref="R7:R8"/>
    <mergeCell ref="S7:S8"/>
    <mergeCell ref="U7:U8"/>
    <mergeCell ref="O7:O8"/>
  </mergeCells>
  <hyperlinks>
    <hyperlink ref="B2" location="'Annex Table 2'!B12" display="Table 4 time series"/>
    <hyperlink ref="B3" location="'Annex Table 2'!B22" display="Table 5 time series"/>
  </hyperlinks>
  <printOptions/>
  <pageMargins left="0.75" right="0.75" top="1" bottom="1" header="0.5" footer="0.5"/>
  <pageSetup horizontalDpi="600" verticalDpi="600" orientation="portrait" paperSize="9" scale="53" r:id="rId1"/>
  <colBreaks count="1" manualBreakCount="1">
    <brk id="15" max="26" man="1"/>
  </colBreaks>
</worksheet>
</file>

<file path=xl/worksheets/sheet2.xml><?xml version="1.0" encoding="utf-8"?>
<worksheet xmlns="http://schemas.openxmlformats.org/spreadsheetml/2006/main" xmlns:r="http://schemas.openxmlformats.org/officeDocument/2006/relationships">
  <sheetPr>
    <tabColor indexed="10"/>
    <pageSetUpPr fitToPage="1"/>
  </sheetPr>
  <dimension ref="B1:Q62"/>
  <sheetViews>
    <sheetView zoomScalePageLayoutView="0" workbookViewId="0" topLeftCell="A1">
      <selection activeCell="O33" sqref="O33"/>
    </sheetView>
  </sheetViews>
  <sheetFormatPr defaultColWidth="9.140625" defaultRowHeight="12.75"/>
  <cols>
    <col min="1" max="1" width="9.140625" style="2" customWidth="1"/>
    <col min="2" max="2" width="26.8515625" style="4" customWidth="1"/>
    <col min="3" max="8" width="10.28125" style="4" customWidth="1"/>
    <col min="9" max="9" width="11.00390625" style="4" customWidth="1"/>
    <col min="10" max="10" width="2.00390625" style="4" customWidth="1"/>
    <col min="11" max="11" width="12.140625" style="4" customWidth="1"/>
    <col min="12" max="12" width="1.57421875" style="4" customWidth="1"/>
    <col min="13" max="16384" width="9.140625" style="2" customWidth="1"/>
  </cols>
  <sheetData>
    <row r="1" spans="2:12" ht="12.75">
      <c r="B1" s="1"/>
      <c r="C1" s="1"/>
      <c r="D1" s="1"/>
      <c r="E1" s="1"/>
      <c r="F1" s="1"/>
      <c r="G1" s="1"/>
      <c r="H1" s="1"/>
      <c r="I1" s="1"/>
      <c r="J1" s="1"/>
      <c r="K1" s="1"/>
      <c r="L1" s="1"/>
    </row>
    <row r="2" ht="12.75">
      <c r="B2" s="3"/>
    </row>
    <row r="3" spans="2:14" ht="30.75" customHeight="1">
      <c r="B3" s="578" t="s">
        <v>21</v>
      </c>
      <c r="C3" s="578"/>
      <c r="D3" s="578"/>
      <c r="E3" s="578"/>
      <c r="F3" s="578"/>
      <c r="G3" s="578"/>
      <c r="H3" s="578"/>
      <c r="I3" s="578"/>
      <c r="J3" s="578"/>
      <c r="K3" s="578"/>
      <c r="L3" s="578"/>
      <c r="M3" s="6"/>
      <c r="N3" s="6"/>
    </row>
    <row r="4" spans="2:14" ht="19.5" customHeight="1">
      <c r="B4" s="6"/>
      <c r="C4" s="6"/>
      <c r="D4" s="6"/>
      <c r="E4" s="6"/>
      <c r="F4" s="6"/>
      <c r="G4" s="6"/>
      <c r="H4" s="6"/>
      <c r="I4" s="6"/>
      <c r="J4" s="6"/>
      <c r="K4" s="6"/>
      <c r="L4" s="6"/>
      <c r="M4" s="6"/>
      <c r="N4" s="6"/>
    </row>
    <row r="5" spans="2:14" ht="14.25" customHeight="1" thickBot="1">
      <c r="B5" s="7"/>
      <c r="C5" s="7"/>
      <c r="D5" s="7"/>
      <c r="E5" s="7"/>
      <c r="F5" s="579" t="s">
        <v>22</v>
      </c>
      <c r="G5" s="579"/>
      <c r="H5" s="579"/>
      <c r="I5" s="579"/>
      <c r="J5" s="579"/>
      <c r="K5" s="579"/>
      <c r="L5" s="8"/>
      <c r="M5" s="300"/>
      <c r="N5" s="9"/>
    </row>
    <row r="6" spans="2:13" ht="12.75" customHeight="1">
      <c r="B6" s="580" t="s">
        <v>33</v>
      </c>
      <c r="C6" s="301"/>
      <c r="D6" s="302"/>
      <c r="E6" s="10"/>
      <c r="F6" s="303"/>
      <c r="G6" s="303"/>
      <c r="H6" s="303"/>
      <c r="I6" s="303"/>
      <c r="J6" s="10"/>
      <c r="K6" s="563" t="s">
        <v>305</v>
      </c>
      <c r="L6" s="10"/>
      <c r="M6" s="4"/>
    </row>
    <row r="7" spans="2:14" ht="41.25" customHeight="1" thickBot="1">
      <c r="B7" s="562"/>
      <c r="C7" s="10" t="s">
        <v>221</v>
      </c>
      <c r="D7" s="304" t="s">
        <v>3</v>
      </c>
      <c r="E7" s="305" t="s">
        <v>65</v>
      </c>
      <c r="F7" s="306" t="s">
        <v>34</v>
      </c>
      <c r="G7" s="306" t="s">
        <v>35</v>
      </c>
      <c r="H7" s="306" t="s">
        <v>282</v>
      </c>
      <c r="I7" s="306" t="s">
        <v>306</v>
      </c>
      <c r="J7" s="11"/>
      <c r="K7" s="564"/>
      <c r="L7" s="10"/>
      <c r="M7" s="4"/>
      <c r="N7" s="12"/>
    </row>
    <row r="8" spans="2:13" ht="14.25" customHeight="1">
      <c r="B8" s="13"/>
      <c r="C8" s="14"/>
      <c r="D8" s="14"/>
      <c r="E8" s="577" t="s">
        <v>26</v>
      </c>
      <c r="F8" s="577"/>
      <c r="G8" s="577"/>
      <c r="H8" s="577"/>
      <c r="I8" s="577"/>
      <c r="J8" s="15"/>
      <c r="K8" s="13"/>
      <c r="L8" s="15"/>
      <c r="M8" s="4"/>
    </row>
    <row r="9" spans="2:13" ht="14.25" customHeight="1">
      <c r="B9" s="13"/>
      <c r="C9" s="16"/>
      <c r="D9" s="17"/>
      <c r="E9" s="18"/>
      <c r="F9" s="15"/>
      <c r="G9" s="15"/>
      <c r="H9" s="15"/>
      <c r="I9" s="15"/>
      <c r="J9" s="15"/>
      <c r="K9" s="13"/>
      <c r="L9" s="15"/>
      <c r="M9" s="4"/>
    </row>
    <row r="10" spans="2:16" ht="14.25" customHeight="1">
      <c r="B10" s="19" t="s">
        <v>36</v>
      </c>
      <c r="C10" s="20">
        <v>4767</v>
      </c>
      <c r="D10" s="21">
        <v>3974</v>
      </c>
      <c r="E10" s="22">
        <v>3923</v>
      </c>
      <c r="F10" s="22">
        <v>3915</v>
      </c>
      <c r="G10" s="22">
        <v>3851</v>
      </c>
      <c r="H10" s="22">
        <v>4126</v>
      </c>
      <c r="I10" s="22">
        <v>3950</v>
      </c>
      <c r="J10" s="22"/>
      <c r="K10" s="463">
        <v>0.688248789191945</v>
      </c>
      <c r="L10" s="464"/>
      <c r="M10" s="23"/>
      <c r="N10" s="23"/>
      <c r="O10" s="23"/>
      <c r="P10" s="23"/>
    </row>
    <row r="11" spans="2:14" ht="14.25" customHeight="1">
      <c r="B11" s="19"/>
      <c r="C11" s="20"/>
      <c r="D11" s="21"/>
      <c r="E11" s="22"/>
      <c r="F11" s="24"/>
      <c r="G11" s="24"/>
      <c r="H11" s="24"/>
      <c r="I11" s="25"/>
      <c r="J11" s="24"/>
      <c r="K11" s="463"/>
      <c r="L11" s="22"/>
      <c r="M11" s="307"/>
      <c r="N11" s="23"/>
    </row>
    <row r="12" spans="2:14" ht="14.25" customHeight="1">
      <c r="B12" s="4" t="s">
        <v>37</v>
      </c>
      <c r="C12" s="465">
        <v>860</v>
      </c>
      <c r="D12" s="466">
        <v>769</v>
      </c>
      <c r="E12" s="26">
        <v>584</v>
      </c>
      <c r="F12" s="26">
        <v>556</v>
      </c>
      <c r="G12" s="26">
        <v>621</v>
      </c>
      <c r="H12" s="26">
        <v>628</v>
      </c>
      <c r="I12" s="26">
        <v>616</v>
      </c>
      <c r="J12" s="27"/>
      <c r="K12" s="463">
        <v>5.47945205479452</v>
      </c>
      <c r="L12" s="27"/>
      <c r="M12" s="307"/>
      <c r="N12" s="23"/>
    </row>
    <row r="13" spans="2:14" ht="14.25" customHeight="1">
      <c r="B13" s="4" t="s">
        <v>27</v>
      </c>
      <c r="C13" s="465">
        <v>158</v>
      </c>
      <c r="D13" s="466">
        <v>115</v>
      </c>
      <c r="E13" s="26">
        <v>128</v>
      </c>
      <c r="F13" s="26">
        <v>157</v>
      </c>
      <c r="G13" s="26">
        <v>123</v>
      </c>
      <c r="H13" s="26">
        <v>135</v>
      </c>
      <c r="I13" s="26">
        <v>101</v>
      </c>
      <c r="J13" s="27"/>
      <c r="K13" s="463">
        <v>-21.09375</v>
      </c>
      <c r="L13" s="27"/>
      <c r="M13" s="307"/>
      <c r="N13" s="23"/>
    </row>
    <row r="14" spans="2:14" ht="14.25" customHeight="1">
      <c r="B14" s="4" t="s">
        <v>28</v>
      </c>
      <c r="C14" s="465">
        <v>196</v>
      </c>
      <c r="D14" s="466">
        <v>151</v>
      </c>
      <c r="E14" s="26">
        <v>197</v>
      </c>
      <c r="F14" s="26">
        <v>166</v>
      </c>
      <c r="G14" s="26">
        <v>203</v>
      </c>
      <c r="H14" s="26">
        <v>188</v>
      </c>
      <c r="I14" s="26">
        <v>194</v>
      </c>
      <c r="J14" s="27"/>
      <c r="K14" s="463">
        <v>-1.5228426395939088</v>
      </c>
      <c r="L14" s="27"/>
      <c r="M14" s="307"/>
      <c r="N14" s="23"/>
    </row>
    <row r="15" spans="2:14" ht="14.25" customHeight="1">
      <c r="B15" s="4" t="s">
        <v>29</v>
      </c>
      <c r="C15" s="465">
        <v>1378</v>
      </c>
      <c r="D15" s="466">
        <v>1112</v>
      </c>
      <c r="E15" s="26">
        <v>1105</v>
      </c>
      <c r="F15" s="26">
        <v>1133</v>
      </c>
      <c r="G15" s="26">
        <v>1015</v>
      </c>
      <c r="H15" s="26">
        <v>1085</v>
      </c>
      <c r="I15" s="26">
        <v>1063</v>
      </c>
      <c r="J15" s="27"/>
      <c r="K15" s="463">
        <v>-3.8009049773755654</v>
      </c>
      <c r="L15" s="27"/>
      <c r="M15" s="307"/>
      <c r="N15" s="23"/>
    </row>
    <row r="16" spans="2:14" ht="14.25" customHeight="1">
      <c r="B16" s="4" t="s">
        <v>30</v>
      </c>
      <c r="C16" s="465">
        <v>577</v>
      </c>
      <c r="D16" s="466">
        <v>539</v>
      </c>
      <c r="E16" s="26">
        <v>640</v>
      </c>
      <c r="F16" s="26">
        <v>605</v>
      </c>
      <c r="G16" s="26">
        <v>626</v>
      </c>
      <c r="H16" s="26">
        <v>689</v>
      </c>
      <c r="I16" s="26">
        <v>702</v>
      </c>
      <c r="J16" s="27"/>
      <c r="K16" s="463">
        <v>9.6875</v>
      </c>
      <c r="L16" s="27"/>
      <c r="M16" s="307"/>
      <c r="N16" s="23"/>
    </row>
    <row r="17" spans="2:14" ht="14.25" customHeight="1">
      <c r="B17" s="4" t="s">
        <v>31</v>
      </c>
      <c r="C17" s="465">
        <v>1388</v>
      </c>
      <c r="D17" s="466">
        <v>1115</v>
      </c>
      <c r="E17" s="26">
        <v>1082</v>
      </c>
      <c r="F17" s="26">
        <v>1137</v>
      </c>
      <c r="G17" s="26">
        <v>1097</v>
      </c>
      <c r="H17" s="26">
        <v>1220</v>
      </c>
      <c r="I17" s="26">
        <v>1108</v>
      </c>
      <c r="J17" s="27"/>
      <c r="K17" s="463">
        <v>2.4029574861367835</v>
      </c>
      <c r="L17" s="27"/>
      <c r="M17" s="307"/>
      <c r="N17" s="23"/>
    </row>
    <row r="18" spans="2:14" ht="14.25" customHeight="1">
      <c r="B18" s="4" t="s">
        <v>38</v>
      </c>
      <c r="C18" s="465">
        <v>210</v>
      </c>
      <c r="D18" s="466">
        <v>173</v>
      </c>
      <c r="E18" s="26">
        <v>187</v>
      </c>
      <c r="F18" s="26">
        <v>160</v>
      </c>
      <c r="G18" s="26">
        <v>166</v>
      </c>
      <c r="H18" s="26">
        <v>181</v>
      </c>
      <c r="I18" s="26">
        <v>166</v>
      </c>
      <c r="J18" s="27"/>
      <c r="K18" s="463">
        <v>-11.229946524064172</v>
      </c>
      <c r="L18" s="27"/>
      <c r="M18" s="307"/>
      <c r="N18" s="23"/>
    </row>
    <row r="19" spans="6:12" ht="14.25" customHeight="1">
      <c r="F19" s="28"/>
      <c r="G19" s="28"/>
      <c r="H19" s="28"/>
      <c r="I19" s="28"/>
      <c r="J19" s="28"/>
      <c r="K19" s="28"/>
      <c r="L19" s="28"/>
    </row>
    <row r="20" spans="2:12" ht="14.25" customHeight="1">
      <c r="B20" s="19"/>
      <c r="C20" s="308"/>
      <c r="D20" s="308"/>
      <c r="E20" s="577" t="s">
        <v>32</v>
      </c>
      <c r="F20" s="577"/>
      <c r="G20" s="577"/>
      <c r="H20" s="577"/>
      <c r="I20" s="577"/>
      <c r="J20" s="15"/>
      <c r="K20" s="15"/>
      <c r="L20" s="15"/>
    </row>
    <row r="21" spans="2:13" ht="14.25" customHeight="1">
      <c r="B21" s="19"/>
      <c r="C21" s="467"/>
      <c r="D21" s="468"/>
      <c r="E21" s="26"/>
      <c r="F21" s="15"/>
      <c r="G21" s="15"/>
      <c r="H21" s="15"/>
      <c r="I21" s="15"/>
      <c r="J21" s="15"/>
      <c r="K21" s="15"/>
      <c r="L21" s="15"/>
      <c r="M21" s="307"/>
    </row>
    <row r="22" spans="2:17" ht="14.25" customHeight="1">
      <c r="B22" s="4" t="s">
        <v>37</v>
      </c>
      <c r="C22" s="380">
        <v>18.04069645479337</v>
      </c>
      <c r="D22" s="380">
        <v>19.350780070457976</v>
      </c>
      <c r="E22" s="29">
        <v>14.88656640326281</v>
      </c>
      <c r="F22" s="29">
        <v>14.201787994891443</v>
      </c>
      <c r="G22" s="29">
        <v>16.12568164113217</v>
      </c>
      <c r="H22" s="29">
        <v>15.220552593310712</v>
      </c>
      <c r="I22" s="29">
        <v>15.594936708860759</v>
      </c>
      <c r="J22" s="30"/>
      <c r="K22" s="309"/>
      <c r="L22" s="30"/>
      <c r="M22" s="30"/>
      <c r="N22" s="30"/>
      <c r="O22" s="30"/>
      <c r="P22" s="30"/>
      <c r="Q22" s="30"/>
    </row>
    <row r="23" spans="2:17" ht="14.25" customHeight="1">
      <c r="B23" s="4" t="s">
        <v>27</v>
      </c>
      <c r="C23" s="380">
        <v>3.3144535347178516</v>
      </c>
      <c r="D23" s="380">
        <v>2.893809763462506</v>
      </c>
      <c r="E23" s="29">
        <v>3.2628090746877394</v>
      </c>
      <c r="F23" s="29">
        <v>4.01021711366539</v>
      </c>
      <c r="G23" s="29">
        <v>3.193975590755648</v>
      </c>
      <c r="H23" s="29">
        <v>3.271934076587494</v>
      </c>
      <c r="I23" s="29">
        <v>2.5569620253164556</v>
      </c>
      <c r="J23" s="30"/>
      <c r="K23" s="309"/>
      <c r="L23" s="30"/>
      <c r="M23" s="30"/>
      <c r="N23" s="30"/>
      <c r="O23" s="30"/>
      <c r="P23" s="30"/>
      <c r="Q23" s="30"/>
    </row>
    <row r="24" spans="2:17" ht="14.25" customHeight="1">
      <c r="B24" s="4" t="s">
        <v>28</v>
      </c>
      <c r="C24" s="380">
        <v>4.1116005873715125</v>
      </c>
      <c r="D24" s="380">
        <v>3.7996980372420732</v>
      </c>
      <c r="E24" s="29">
        <v>5.021667091511598</v>
      </c>
      <c r="F24" s="29">
        <v>4.2401021711366536</v>
      </c>
      <c r="G24" s="29">
        <v>5.271358088808102</v>
      </c>
      <c r="H24" s="29">
        <v>4.556471158507028</v>
      </c>
      <c r="I24" s="29">
        <v>4.911392405063291</v>
      </c>
      <c r="J24" s="30"/>
      <c r="K24" s="309"/>
      <c r="L24" s="30"/>
      <c r="M24" s="30"/>
      <c r="N24" s="30"/>
      <c r="O24" s="30"/>
      <c r="P24" s="30"/>
      <c r="Q24" s="30"/>
    </row>
    <row r="25" spans="2:17" ht="14.25" customHeight="1">
      <c r="B25" s="4" t="s">
        <v>29</v>
      </c>
      <c r="C25" s="380">
        <v>28.907069435703797</v>
      </c>
      <c r="D25" s="380">
        <v>27.98188223452441</v>
      </c>
      <c r="E25" s="29">
        <v>28.167218965077744</v>
      </c>
      <c r="F25" s="29">
        <v>28.93997445721584</v>
      </c>
      <c r="G25" s="29">
        <v>26.356790444040506</v>
      </c>
      <c r="H25" s="29">
        <v>26.296655356277267</v>
      </c>
      <c r="I25" s="29">
        <v>26.91139240506329</v>
      </c>
      <c r="J25" s="30"/>
      <c r="K25" s="309"/>
      <c r="L25" s="30"/>
      <c r="M25" s="30"/>
      <c r="N25" s="30"/>
      <c r="O25" s="30"/>
      <c r="P25" s="30"/>
      <c r="Q25" s="30"/>
    </row>
    <row r="26" spans="2:17" ht="14.25" customHeight="1">
      <c r="B26" s="4" t="s">
        <v>30</v>
      </c>
      <c r="C26" s="380">
        <v>12.10404866792532</v>
      </c>
      <c r="D26" s="380">
        <v>13.563160543532964</v>
      </c>
      <c r="E26" s="29">
        <v>16.314045373438695</v>
      </c>
      <c r="F26" s="29">
        <v>15.453384418901662</v>
      </c>
      <c r="G26" s="29">
        <v>16.255518047260452</v>
      </c>
      <c r="H26" s="29">
        <v>16.698982064953952</v>
      </c>
      <c r="I26" s="29">
        <v>17.772151898734176</v>
      </c>
      <c r="J26" s="30"/>
      <c r="K26" s="309"/>
      <c r="L26" s="30"/>
      <c r="M26" s="30"/>
      <c r="N26" s="30"/>
      <c r="O26" s="30"/>
      <c r="P26" s="30"/>
      <c r="Q26" s="30"/>
    </row>
    <row r="27" spans="2:17" ht="14.25" customHeight="1">
      <c r="B27" s="4" t="s">
        <v>31</v>
      </c>
      <c r="C27" s="380">
        <v>29.11684497587581</v>
      </c>
      <c r="D27" s="380">
        <v>28.057372924006042</v>
      </c>
      <c r="E27" s="29">
        <v>27.580932959469795</v>
      </c>
      <c r="F27" s="29">
        <v>29.042145593869733</v>
      </c>
      <c r="G27" s="29">
        <v>28.48610750454427</v>
      </c>
      <c r="H27" s="29">
        <v>29.568589432864762</v>
      </c>
      <c r="I27" s="29">
        <v>28.050632911392405</v>
      </c>
      <c r="J27" s="30"/>
      <c r="K27" s="309"/>
      <c r="L27" s="30"/>
      <c r="M27" s="30"/>
      <c r="N27" s="30"/>
      <c r="O27" s="30"/>
      <c r="P27" s="30"/>
      <c r="Q27" s="30"/>
    </row>
    <row r="28" spans="2:17" ht="14.25" customHeight="1">
      <c r="B28" s="4" t="s">
        <v>38</v>
      </c>
      <c r="C28" s="380">
        <v>4.405286343612335</v>
      </c>
      <c r="D28" s="380">
        <v>4.353296426774031</v>
      </c>
      <c r="E28" s="29">
        <v>4.766760132551619</v>
      </c>
      <c r="F28" s="29">
        <v>4.086845466155811</v>
      </c>
      <c r="G28" s="29">
        <v>4.3105686834588415</v>
      </c>
      <c r="H28" s="29">
        <v>4.386815317498788</v>
      </c>
      <c r="I28" s="29">
        <v>4.2025316455696204</v>
      </c>
      <c r="J28" s="30"/>
      <c r="K28" s="309"/>
      <c r="L28" s="30"/>
      <c r="M28" s="30"/>
      <c r="N28" s="30"/>
      <c r="O28" s="30"/>
      <c r="P28" s="30"/>
      <c r="Q28" s="30"/>
    </row>
    <row r="29" spans="2:12" ht="14.25" customHeight="1">
      <c r="B29" s="31"/>
      <c r="C29" s="31"/>
      <c r="D29" s="31"/>
      <c r="E29" s="31"/>
      <c r="F29" s="32"/>
      <c r="G29" s="32"/>
      <c r="H29" s="32"/>
      <c r="I29" s="32"/>
      <c r="J29" s="32"/>
      <c r="K29" s="32"/>
      <c r="L29" s="32"/>
    </row>
    <row r="30" spans="2:12" s="270" customFormat="1" ht="14.25" customHeight="1">
      <c r="B30" s="573" t="s">
        <v>39</v>
      </c>
      <c r="C30" s="573"/>
      <c r="D30" s="268"/>
      <c r="E30" s="268"/>
      <c r="F30" s="269"/>
      <c r="G30" s="269"/>
      <c r="H30" s="269"/>
      <c r="I30" s="269"/>
      <c r="J30" s="269"/>
      <c r="K30" s="269"/>
      <c r="L30" s="269"/>
    </row>
    <row r="31" spans="2:12" s="270" customFormat="1" ht="4.5" customHeight="1">
      <c r="B31" s="268"/>
      <c r="C31" s="268"/>
      <c r="D31" s="268"/>
      <c r="E31" s="268"/>
      <c r="F31" s="269"/>
      <c r="G31" s="269"/>
      <c r="H31" s="269"/>
      <c r="I31" s="269"/>
      <c r="J31" s="269"/>
      <c r="K31" s="269"/>
      <c r="L31" s="269"/>
    </row>
    <row r="32" spans="2:12" s="251" customFormat="1" ht="25.5" customHeight="1">
      <c r="B32" s="572" t="s">
        <v>40</v>
      </c>
      <c r="C32" s="572"/>
      <c r="D32" s="572"/>
      <c r="E32" s="572"/>
      <c r="F32" s="572"/>
      <c r="G32" s="572"/>
      <c r="H32" s="572"/>
      <c r="I32" s="572"/>
      <c r="J32" s="572"/>
      <c r="K32" s="572"/>
      <c r="L32" s="268"/>
    </row>
    <row r="33" spans="2:12" s="251" customFormat="1" ht="12.75" customHeight="1">
      <c r="B33" s="572" t="s">
        <v>41</v>
      </c>
      <c r="C33" s="572"/>
      <c r="D33" s="572"/>
      <c r="E33" s="572"/>
      <c r="F33" s="572"/>
      <c r="G33" s="572"/>
      <c r="H33" s="572"/>
      <c r="I33" s="572"/>
      <c r="J33" s="572"/>
      <c r="K33" s="572"/>
      <c r="L33" s="268"/>
    </row>
    <row r="34" spans="2:12" s="251" customFormat="1" ht="12.75" customHeight="1">
      <c r="B34" s="574" t="s">
        <v>295</v>
      </c>
      <c r="C34" s="575"/>
      <c r="D34" s="575"/>
      <c r="E34" s="575"/>
      <c r="F34" s="575"/>
      <c r="G34" s="575"/>
      <c r="H34" s="575"/>
      <c r="I34" s="575"/>
      <c r="J34" s="575"/>
      <c r="K34" s="575"/>
      <c r="L34" s="268"/>
    </row>
    <row r="35" spans="2:12" s="251" customFormat="1" ht="12.75" customHeight="1">
      <c r="B35" s="575"/>
      <c r="C35" s="575"/>
      <c r="D35" s="575"/>
      <c r="E35" s="575"/>
      <c r="F35" s="575"/>
      <c r="G35" s="575"/>
      <c r="H35" s="575"/>
      <c r="I35" s="575"/>
      <c r="J35" s="575"/>
      <c r="K35" s="575"/>
      <c r="L35" s="268"/>
    </row>
    <row r="36" spans="2:12" s="251" customFormat="1" ht="12.75" customHeight="1">
      <c r="B36" s="572" t="s">
        <v>342</v>
      </c>
      <c r="C36" s="576"/>
      <c r="D36" s="576"/>
      <c r="E36" s="576"/>
      <c r="F36" s="576"/>
      <c r="G36" s="576"/>
      <c r="H36" s="576"/>
      <c r="I36" s="576"/>
      <c r="J36" s="576"/>
      <c r="K36" s="576"/>
      <c r="L36" s="268"/>
    </row>
    <row r="37" spans="2:12" s="251" customFormat="1" ht="27" customHeight="1">
      <c r="B37" s="572" t="s">
        <v>42</v>
      </c>
      <c r="C37" s="572"/>
      <c r="D37" s="572"/>
      <c r="E37" s="572"/>
      <c r="F37" s="572"/>
      <c r="G37" s="572"/>
      <c r="H37" s="572"/>
      <c r="I37" s="572"/>
      <c r="J37" s="572"/>
      <c r="K37" s="572"/>
      <c r="L37" s="572"/>
    </row>
    <row r="38" spans="2:12" ht="18" customHeight="1">
      <c r="B38" s="39"/>
      <c r="C38" s="39"/>
      <c r="D38" s="39"/>
      <c r="E38" s="39"/>
      <c r="F38" s="39"/>
      <c r="G38" s="39"/>
      <c r="H38" s="39"/>
      <c r="I38" s="39"/>
      <c r="J38" s="39"/>
      <c r="K38" s="39"/>
      <c r="L38" s="39"/>
    </row>
    <row r="39" spans="5:11" ht="12.75">
      <c r="E39" s="40"/>
      <c r="F39" s="40"/>
      <c r="G39" s="40"/>
      <c r="H39" s="40"/>
      <c r="I39" s="40"/>
      <c r="J39" s="40"/>
      <c r="K39" s="27"/>
    </row>
    <row r="40" spans="3:10" ht="12.75">
      <c r="C40" s="27"/>
      <c r="D40" s="27"/>
      <c r="E40" s="27"/>
      <c r="F40" s="27"/>
      <c r="G40" s="27"/>
      <c r="H40" s="27"/>
      <c r="I40" s="27"/>
      <c r="J40" s="40"/>
    </row>
    <row r="41" spans="3:10" ht="12.75">
      <c r="C41" s="40"/>
      <c r="D41" s="40"/>
      <c r="E41" s="40"/>
      <c r="F41" s="40"/>
      <c r="G41" s="40"/>
      <c r="H41" s="40"/>
      <c r="I41" s="40"/>
      <c r="J41" s="40"/>
    </row>
    <row r="42" spans="3:10" ht="12.75">
      <c r="C42" s="40"/>
      <c r="D42" s="40"/>
      <c r="E42" s="40"/>
      <c r="F42" s="40"/>
      <c r="G42" s="40"/>
      <c r="H42" s="40"/>
      <c r="I42" s="40"/>
      <c r="J42" s="40"/>
    </row>
    <row r="43" spans="3:10" ht="12.75">
      <c r="C43" s="40"/>
      <c r="D43" s="40"/>
      <c r="E43" s="40"/>
      <c r="F43" s="40"/>
      <c r="G43" s="40"/>
      <c r="H43" s="40"/>
      <c r="I43" s="40"/>
      <c r="J43" s="40"/>
    </row>
    <row r="44" spans="3:10" ht="12.75">
      <c r="C44" s="40"/>
      <c r="D44" s="40"/>
      <c r="E44" s="40"/>
      <c r="F44" s="40"/>
      <c r="G44" s="40"/>
      <c r="H44" s="40"/>
      <c r="I44" s="40"/>
      <c r="J44" s="40"/>
    </row>
    <row r="45" spans="3:10" ht="12.75">
      <c r="C45" s="40"/>
      <c r="D45" s="40"/>
      <c r="E45" s="40"/>
      <c r="F45" s="40"/>
      <c r="G45" s="40"/>
      <c r="H45" s="40"/>
      <c r="I45" s="40"/>
      <c r="J45" s="40"/>
    </row>
    <row r="46" spans="3:10" ht="12.75">
      <c r="C46" s="40"/>
      <c r="D46" s="40"/>
      <c r="E46" s="40"/>
      <c r="F46" s="40"/>
      <c r="G46" s="40"/>
      <c r="H46" s="40"/>
      <c r="I46" s="40"/>
      <c r="J46" s="40"/>
    </row>
    <row r="47" spans="3:12" ht="12.75">
      <c r="C47" s="40"/>
      <c r="D47" s="40"/>
      <c r="E47" s="40"/>
      <c r="F47" s="40"/>
      <c r="G47" s="40"/>
      <c r="H47" s="40"/>
      <c r="I47" s="40"/>
      <c r="J47" s="40"/>
      <c r="K47" s="41"/>
      <c r="L47" s="41"/>
    </row>
    <row r="48" spans="3:12" ht="12.75">
      <c r="C48" s="27"/>
      <c r="K48" s="41"/>
      <c r="L48" s="41"/>
    </row>
    <row r="49" spans="3:12" ht="12.75">
      <c r="C49" s="27"/>
      <c r="D49" s="27"/>
      <c r="E49" s="27"/>
      <c r="F49" s="27"/>
      <c r="G49" s="27"/>
      <c r="H49" s="27"/>
      <c r="I49" s="27"/>
      <c r="K49" s="41"/>
      <c r="L49" s="41"/>
    </row>
    <row r="50" spans="3:12" ht="12.75">
      <c r="C50" s="27"/>
      <c r="D50" s="27"/>
      <c r="E50" s="27"/>
      <c r="F50" s="27"/>
      <c r="G50" s="27"/>
      <c r="H50" s="27"/>
      <c r="I50" s="27"/>
      <c r="K50" s="41"/>
      <c r="L50" s="41"/>
    </row>
    <row r="51" spans="3:12" ht="12.75">
      <c r="C51" s="27"/>
      <c r="D51" s="27"/>
      <c r="E51" s="27"/>
      <c r="F51" s="27"/>
      <c r="G51" s="27"/>
      <c r="H51" s="27"/>
      <c r="I51" s="27"/>
      <c r="K51" s="41"/>
      <c r="L51" s="41"/>
    </row>
    <row r="52" spans="3:12" ht="12.75">
      <c r="C52" s="27"/>
      <c r="D52" s="27"/>
      <c r="E52" s="27"/>
      <c r="F52" s="27"/>
      <c r="G52" s="27"/>
      <c r="H52" s="27"/>
      <c r="I52" s="27"/>
      <c r="K52" s="41"/>
      <c r="L52" s="41"/>
    </row>
    <row r="53" spans="3:12" ht="12.75">
      <c r="C53" s="27"/>
      <c r="D53" s="27"/>
      <c r="E53" s="27"/>
      <c r="F53" s="27"/>
      <c r="G53" s="27"/>
      <c r="H53" s="27"/>
      <c r="I53" s="27"/>
      <c r="K53" s="41"/>
      <c r="L53" s="41"/>
    </row>
    <row r="54" spans="3:12" ht="12.75">
      <c r="C54" s="27"/>
      <c r="D54" s="27"/>
      <c r="E54" s="27"/>
      <c r="F54" s="27"/>
      <c r="G54" s="27"/>
      <c r="H54" s="27"/>
      <c r="I54" s="27"/>
      <c r="K54" s="41"/>
      <c r="L54" s="41"/>
    </row>
    <row r="55" spans="3:12" ht="12.75">
      <c r="C55" s="27"/>
      <c r="D55" s="27"/>
      <c r="E55" s="27"/>
      <c r="F55" s="27"/>
      <c r="G55" s="27"/>
      <c r="H55" s="27"/>
      <c r="I55" s="27"/>
      <c r="K55" s="41"/>
      <c r="L55" s="41"/>
    </row>
    <row r="56" spans="3:12" ht="12.75">
      <c r="C56" s="27"/>
      <c r="K56" s="41"/>
      <c r="L56" s="41"/>
    </row>
    <row r="57" ht="12.75">
      <c r="C57" s="27"/>
    </row>
    <row r="59" spans="5:9" ht="12.75">
      <c r="E59" s="41"/>
      <c r="F59" s="41"/>
      <c r="G59" s="41"/>
      <c r="H59" s="41"/>
      <c r="I59" s="41"/>
    </row>
    <row r="60" spans="5:9" ht="12.75">
      <c r="E60" s="41"/>
      <c r="F60" s="41"/>
      <c r="G60" s="41"/>
      <c r="H60" s="41"/>
      <c r="I60" s="41"/>
    </row>
    <row r="61" spans="5:9" ht="12.75">
      <c r="E61" s="41"/>
      <c r="F61" s="41"/>
      <c r="G61" s="41"/>
      <c r="H61" s="41"/>
      <c r="I61" s="41"/>
    </row>
    <row r="62" spans="5:9" ht="12.75">
      <c r="E62" s="41"/>
      <c r="F62" s="41"/>
      <c r="G62" s="41"/>
      <c r="H62" s="41"/>
      <c r="I62" s="41"/>
    </row>
  </sheetData>
  <sheetProtection/>
  <mergeCells count="12">
    <mergeCell ref="E8:I8"/>
    <mergeCell ref="E20:I20"/>
    <mergeCell ref="B3:L3"/>
    <mergeCell ref="F5:K5"/>
    <mergeCell ref="B6:B7"/>
    <mergeCell ref="K6:K7"/>
    <mergeCell ref="B37:L37"/>
    <mergeCell ref="B30:C30"/>
    <mergeCell ref="B32:K32"/>
    <mergeCell ref="B33:K33"/>
    <mergeCell ref="B34:K35"/>
    <mergeCell ref="B36:K36"/>
  </mergeCells>
  <printOptions/>
  <pageMargins left="0.7480314960629921" right="0.7480314960629921" top="0.984251968503937" bottom="0.984251968503937" header="0.5118110236220472" footer="0.5118110236220472"/>
  <pageSetup fitToHeight="1" fitToWidth="1" horizontalDpi="600" verticalDpi="600" orientation="portrait" paperSize="9" scale="70" r:id="rId1"/>
</worksheet>
</file>

<file path=xl/worksheets/sheet20.xml><?xml version="1.0" encoding="utf-8"?>
<worksheet xmlns="http://schemas.openxmlformats.org/spreadsheetml/2006/main" xmlns:r="http://schemas.openxmlformats.org/officeDocument/2006/relationships">
  <sheetPr>
    <tabColor indexed="10"/>
  </sheetPr>
  <dimension ref="A1:AS131"/>
  <sheetViews>
    <sheetView showGridLines="0" zoomScalePageLayoutView="0" workbookViewId="0" topLeftCell="A1">
      <selection activeCell="A1" sqref="A1"/>
    </sheetView>
  </sheetViews>
  <sheetFormatPr defaultColWidth="9.140625" defaultRowHeight="12.75"/>
  <cols>
    <col min="1" max="1" width="3.28125" style="0" customWidth="1"/>
    <col min="2" max="2" width="26.8515625" style="0" customWidth="1"/>
    <col min="3" max="24" width="10.28125" style="0" customWidth="1"/>
    <col min="25" max="25" width="11.00390625" style="0" customWidth="1"/>
    <col min="30" max="30" width="9.140625" style="205" customWidth="1"/>
    <col min="31" max="31" width="9.140625" style="180" customWidth="1"/>
    <col min="32" max="32" width="2.7109375" style="0" customWidth="1"/>
    <col min="39" max="39" width="9.140625" style="180" customWidth="1"/>
  </cols>
  <sheetData>
    <row r="1" ht="12.75">
      <c r="N1" s="200" t="s">
        <v>6</v>
      </c>
    </row>
    <row r="2" spans="2:24" ht="14.25">
      <c r="B2" s="201" t="s">
        <v>7</v>
      </c>
      <c r="C2" s="413" t="s">
        <v>327</v>
      </c>
      <c r="N2" s="414" t="s">
        <v>328</v>
      </c>
      <c r="O2" s="414"/>
      <c r="P2" s="414"/>
      <c r="Q2" s="414"/>
      <c r="R2" s="414"/>
      <c r="S2" s="414"/>
      <c r="T2" s="414"/>
      <c r="U2" s="414"/>
      <c r="V2" s="414"/>
      <c r="W2" s="414"/>
      <c r="X2" s="414"/>
    </row>
    <row r="3" spans="2:3" ht="14.25">
      <c r="B3" s="201" t="s">
        <v>8</v>
      </c>
      <c r="C3" s="415" t="s">
        <v>329</v>
      </c>
    </row>
    <row r="4" spans="2:3" ht="14.25">
      <c r="B4" s="201" t="s">
        <v>9</v>
      </c>
      <c r="C4" s="416" t="s">
        <v>330</v>
      </c>
    </row>
    <row r="6" spans="1:39" ht="13.5" thickBot="1">
      <c r="A6" s="50"/>
      <c r="B6" s="50"/>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417"/>
      <c r="AE6" s="418"/>
      <c r="AF6" s="50"/>
      <c r="AG6" s="50"/>
      <c r="AH6" s="50"/>
      <c r="AI6" s="50"/>
      <c r="AJ6" s="50"/>
      <c r="AK6" s="50"/>
      <c r="AL6" s="50"/>
      <c r="AM6" s="418"/>
    </row>
    <row r="7" spans="1:39" ht="12.75">
      <c r="A7" s="192"/>
      <c r="B7" s="192"/>
      <c r="C7" s="419" t="s">
        <v>287</v>
      </c>
      <c r="D7" s="419"/>
      <c r="E7" s="419"/>
      <c r="F7" s="419"/>
      <c r="G7" s="419"/>
      <c r="H7" s="419"/>
      <c r="I7" s="419"/>
      <c r="J7" s="419"/>
      <c r="K7" s="419"/>
      <c r="L7" s="419"/>
      <c r="M7" s="419"/>
      <c r="N7" s="419"/>
      <c r="O7" s="419"/>
      <c r="P7" s="419"/>
      <c r="Q7" s="419"/>
      <c r="R7" s="419"/>
      <c r="S7" s="419"/>
      <c r="T7" s="419"/>
      <c r="U7" s="419"/>
      <c r="V7" s="419"/>
      <c r="W7" s="419"/>
      <c r="X7" s="419"/>
      <c r="Y7" s="419"/>
      <c r="Z7" s="419"/>
      <c r="AA7" s="419"/>
      <c r="AB7" s="419"/>
      <c r="AC7" s="419"/>
      <c r="AD7" s="419"/>
      <c r="AE7" s="693"/>
      <c r="AF7" s="192"/>
      <c r="AG7" s="657" t="s">
        <v>372</v>
      </c>
      <c r="AH7" s="657"/>
      <c r="AI7" s="657"/>
      <c r="AJ7" s="657"/>
      <c r="AK7" s="657"/>
      <c r="AL7" s="657"/>
      <c r="AM7" s="657"/>
    </row>
    <row r="8" spans="1:39" ht="12.75" customHeight="1">
      <c r="A8" s="192"/>
      <c r="B8" s="46" t="s">
        <v>138</v>
      </c>
      <c r="C8" s="420" t="s">
        <v>206</v>
      </c>
      <c r="D8" s="420" t="s">
        <v>207</v>
      </c>
      <c r="E8" s="420" t="s">
        <v>208</v>
      </c>
      <c r="F8" s="420" t="s">
        <v>209</v>
      </c>
      <c r="G8" s="420" t="s">
        <v>210</v>
      </c>
      <c r="H8" s="420" t="s">
        <v>211</v>
      </c>
      <c r="I8" s="420" t="s">
        <v>212</v>
      </c>
      <c r="J8" s="420" t="s">
        <v>213</v>
      </c>
      <c r="K8" s="420" t="s">
        <v>214</v>
      </c>
      <c r="L8" s="420" t="s">
        <v>215</v>
      </c>
      <c r="M8" s="420" t="s">
        <v>216</v>
      </c>
      <c r="N8" s="420" t="s">
        <v>217</v>
      </c>
      <c r="O8" s="420" t="s">
        <v>218</v>
      </c>
      <c r="P8" s="420" t="s">
        <v>219</v>
      </c>
      <c r="Q8" s="420" t="s">
        <v>23</v>
      </c>
      <c r="R8" s="420" t="s">
        <v>220</v>
      </c>
      <c r="S8" s="420" t="s">
        <v>221</v>
      </c>
      <c r="T8" s="420" t="s">
        <v>222</v>
      </c>
      <c r="U8" s="420" t="s">
        <v>24</v>
      </c>
      <c r="V8" s="420" t="s">
        <v>223</v>
      </c>
      <c r="W8" s="420" t="s">
        <v>3</v>
      </c>
      <c r="X8" s="420" t="s">
        <v>225</v>
      </c>
      <c r="Y8" s="420" t="s">
        <v>25</v>
      </c>
      <c r="Z8" s="420" t="s">
        <v>64</v>
      </c>
      <c r="AA8" s="420" t="s">
        <v>65</v>
      </c>
      <c r="AB8" s="421" t="s">
        <v>66</v>
      </c>
      <c r="AC8" s="422" t="s">
        <v>67</v>
      </c>
      <c r="AD8" s="422" t="s">
        <v>279</v>
      </c>
      <c r="AE8" s="423" t="s">
        <v>304</v>
      </c>
      <c r="AF8" s="424"/>
      <c r="AG8" s="425">
        <v>2008</v>
      </c>
      <c r="AH8" s="425">
        <v>2009</v>
      </c>
      <c r="AI8" s="425">
        <v>2010</v>
      </c>
      <c r="AJ8" s="425">
        <v>2011</v>
      </c>
      <c r="AK8" s="425">
        <v>2012</v>
      </c>
      <c r="AL8" s="425">
        <v>2013</v>
      </c>
      <c r="AM8" s="426">
        <v>2014</v>
      </c>
    </row>
    <row r="9" spans="1:39" ht="13.5" thickBot="1">
      <c r="A9" s="50"/>
      <c r="B9" s="296"/>
      <c r="C9" s="427"/>
      <c r="D9" s="427"/>
      <c r="E9" s="427"/>
      <c r="F9" s="427"/>
      <c r="G9" s="427"/>
      <c r="H9" s="427"/>
      <c r="I9" s="427"/>
      <c r="J9" s="427"/>
      <c r="K9" s="427"/>
      <c r="L9" s="427"/>
      <c r="M9" s="427"/>
      <c r="N9" s="427"/>
      <c r="O9" s="427"/>
      <c r="P9" s="427"/>
      <c r="Q9" s="427"/>
      <c r="R9" s="427"/>
      <c r="S9" s="427"/>
      <c r="T9" s="427"/>
      <c r="U9" s="427"/>
      <c r="V9" s="427"/>
      <c r="W9" s="427"/>
      <c r="X9" s="427"/>
      <c r="Y9" s="427"/>
      <c r="Z9" s="427"/>
      <c r="AA9" s="427"/>
      <c r="AB9" s="428"/>
      <c r="AC9" s="429"/>
      <c r="AD9" s="429"/>
      <c r="AE9" s="430"/>
      <c r="AF9" s="431"/>
      <c r="AG9" s="432"/>
      <c r="AH9" s="432"/>
      <c r="AI9" s="432"/>
      <c r="AJ9" s="432"/>
      <c r="AK9" s="432"/>
      <c r="AL9" s="432"/>
      <c r="AM9" s="433"/>
    </row>
    <row r="10" spans="1:39" ht="12.75">
      <c r="A10" s="192"/>
      <c r="B10" s="46"/>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424"/>
      <c r="AC10" s="424"/>
      <c r="AD10" s="434"/>
      <c r="AE10" s="435"/>
      <c r="AF10" s="424"/>
      <c r="AG10" s="238"/>
      <c r="AH10" s="238"/>
      <c r="AI10" s="238"/>
      <c r="AJ10" s="238"/>
      <c r="AK10" s="238"/>
      <c r="AL10" s="238"/>
      <c r="AM10" s="436"/>
    </row>
    <row r="11" spans="1:39" s="192" customFormat="1" ht="12.75">
      <c r="A11"/>
      <c r="B11"/>
      <c r="C11" s="437" t="s">
        <v>288</v>
      </c>
      <c r="D11" s="437"/>
      <c r="E11" s="437"/>
      <c r="F11" s="437"/>
      <c r="G11" s="437"/>
      <c r="H11" s="437"/>
      <c r="I11" s="437"/>
      <c r="J11" s="437"/>
      <c r="K11" s="437"/>
      <c r="L11" s="437"/>
      <c r="M11" s="437"/>
      <c r="N11" s="437"/>
      <c r="O11" s="437"/>
      <c r="P11" s="437"/>
      <c r="Q11" s="437"/>
      <c r="R11" s="437"/>
      <c r="S11" s="437"/>
      <c r="T11" s="437"/>
      <c r="U11" s="437"/>
      <c r="V11" s="437"/>
      <c r="W11" s="437"/>
      <c r="X11" s="437"/>
      <c r="Y11" s="437"/>
      <c r="Z11" s="437"/>
      <c r="AA11" s="222"/>
      <c r="AB11" s="222"/>
      <c r="AC11" s="222"/>
      <c r="AD11" s="222"/>
      <c r="AE11" s="438"/>
      <c r="AF11" s="222"/>
      <c r="AG11" s="222"/>
      <c r="AH11" s="222"/>
      <c r="AI11" s="222"/>
      <c r="AJ11" s="222"/>
      <c r="AK11" s="222"/>
      <c r="AL11" s="222"/>
      <c r="AM11" s="438"/>
    </row>
    <row r="12" spans="1:39" s="696" customFormat="1" ht="12.75">
      <c r="A12" s="495"/>
      <c r="B12" s="495"/>
      <c r="C12" s="694"/>
      <c r="D12" s="694"/>
      <c r="E12" s="694"/>
      <c r="F12" s="694"/>
      <c r="G12" s="694"/>
      <c r="H12" s="694"/>
      <c r="I12" s="694"/>
      <c r="J12" s="694"/>
      <c r="K12" s="694"/>
      <c r="L12" s="694"/>
      <c r="M12" s="694"/>
      <c r="N12" s="694"/>
      <c r="O12" s="694"/>
      <c r="P12" s="694"/>
      <c r="Q12" s="694"/>
      <c r="R12" s="694"/>
      <c r="S12" s="694"/>
      <c r="T12" s="694"/>
      <c r="U12" s="694"/>
      <c r="V12" s="694"/>
      <c r="W12" s="694"/>
      <c r="X12" s="694"/>
      <c r="Y12" s="694"/>
      <c r="Z12" s="495"/>
      <c r="AA12" s="495"/>
      <c r="AB12" s="495"/>
      <c r="AC12" s="495"/>
      <c r="AD12" s="695"/>
      <c r="AE12" s="498"/>
      <c r="AF12" s="495"/>
      <c r="AG12" s="495"/>
      <c r="AH12" s="495"/>
      <c r="AI12" s="495"/>
      <c r="AJ12" s="495"/>
      <c r="AK12" s="495"/>
      <c r="AL12" s="495"/>
      <c r="AM12" s="498"/>
    </row>
    <row r="13" spans="1:39" s="696" customFormat="1" ht="12.75">
      <c r="A13" s="495"/>
      <c r="B13" s="495" t="s">
        <v>7</v>
      </c>
      <c r="C13" s="495"/>
      <c r="D13" s="495"/>
      <c r="E13" s="495"/>
      <c r="F13" s="495"/>
      <c r="G13" s="495"/>
      <c r="H13" s="495"/>
      <c r="I13" s="495"/>
      <c r="J13" s="495"/>
      <c r="K13" s="495"/>
      <c r="L13" s="495"/>
      <c r="M13" s="495"/>
      <c r="N13" s="495"/>
      <c r="O13" s="495"/>
      <c r="P13" s="495"/>
      <c r="Q13" s="495"/>
      <c r="R13" s="495"/>
      <c r="S13" s="495"/>
      <c r="T13" s="495"/>
      <c r="U13" s="495"/>
      <c r="V13" s="495"/>
      <c r="W13" s="495"/>
      <c r="X13" s="495"/>
      <c r="Y13" s="495"/>
      <c r="Z13" s="495"/>
      <c r="AA13" s="495"/>
      <c r="AB13" s="495"/>
      <c r="AC13" s="495"/>
      <c r="AD13" s="695"/>
      <c r="AE13" s="498"/>
      <c r="AF13" s="495"/>
      <c r="AG13" s="495"/>
      <c r="AH13" s="495"/>
      <c r="AI13" s="495"/>
      <c r="AJ13" s="495"/>
      <c r="AK13" s="495"/>
      <c r="AL13" s="495"/>
      <c r="AM13" s="498"/>
    </row>
    <row r="14" spans="1:40" s="702" customFormat="1" ht="12.75">
      <c r="A14" s="697"/>
      <c r="B14" s="501" t="s">
        <v>161</v>
      </c>
      <c r="C14" s="499">
        <v>1380</v>
      </c>
      <c r="D14" s="499">
        <v>1381</v>
      </c>
      <c r="E14" s="499">
        <v>1332</v>
      </c>
      <c r="F14" s="499">
        <v>1612</v>
      </c>
      <c r="G14" s="499">
        <v>1562</v>
      </c>
      <c r="H14" s="499">
        <v>1728</v>
      </c>
      <c r="I14" s="499">
        <v>1622</v>
      </c>
      <c r="J14" s="499">
        <v>1611</v>
      </c>
      <c r="K14" s="499">
        <v>1500</v>
      </c>
      <c r="L14" s="499">
        <v>1438</v>
      </c>
      <c r="M14" s="499">
        <v>1350</v>
      </c>
      <c r="N14" s="499">
        <v>1457</v>
      </c>
      <c r="O14" s="499">
        <v>1278</v>
      </c>
      <c r="P14" s="499">
        <v>1343</v>
      </c>
      <c r="Q14" s="499">
        <v>1168</v>
      </c>
      <c r="R14" s="499">
        <v>1401</v>
      </c>
      <c r="S14" s="499">
        <v>1172</v>
      </c>
      <c r="T14" s="499">
        <v>1168</v>
      </c>
      <c r="U14" s="499">
        <v>940</v>
      </c>
      <c r="V14" s="499">
        <v>1018</v>
      </c>
      <c r="W14" s="499">
        <v>1084</v>
      </c>
      <c r="X14" s="499">
        <v>895</v>
      </c>
      <c r="Y14" s="499">
        <v>927</v>
      </c>
      <c r="Z14" s="499">
        <v>972</v>
      </c>
      <c r="AA14" s="499">
        <v>1032</v>
      </c>
      <c r="AB14" s="499">
        <v>1034</v>
      </c>
      <c r="AC14" s="499">
        <v>859</v>
      </c>
      <c r="AD14" s="698">
        <v>988</v>
      </c>
      <c r="AE14" s="699">
        <v>993</v>
      </c>
      <c r="AF14" s="697"/>
      <c r="AG14" s="499">
        <v>5887</v>
      </c>
      <c r="AH14" s="499">
        <v>6461</v>
      </c>
      <c r="AI14" s="499">
        <v>5523</v>
      </c>
      <c r="AJ14" s="499">
        <v>5084</v>
      </c>
      <c r="AK14" s="499">
        <v>4210</v>
      </c>
      <c r="AL14" s="499">
        <v>3826</v>
      </c>
      <c r="AM14" s="700">
        <v>3874</v>
      </c>
      <c r="AN14" s="701"/>
    </row>
    <row r="15" spans="1:39" s="696" customFormat="1" ht="12.75">
      <c r="A15" s="495"/>
      <c r="B15" s="501"/>
      <c r="C15" s="703"/>
      <c r="D15" s="703"/>
      <c r="E15" s="703"/>
      <c r="F15" s="703"/>
      <c r="G15" s="703"/>
      <c r="H15" s="703"/>
      <c r="I15" s="703"/>
      <c r="J15" s="703"/>
      <c r="K15" s="703"/>
      <c r="L15" s="703"/>
      <c r="M15" s="703"/>
      <c r="N15" s="703"/>
      <c r="O15" s="703"/>
      <c r="P15" s="703"/>
      <c r="Q15" s="703"/>
      <c r="R15" s="703"/>
      <c r="S15" s="703"/>
      <c r="T15" s="703"/>
      <c r="U15" s="703"/>
      <c r="V15" s="703"/>
      <c r="W15" s="703"/>
      <c r="X15" s="703"/>
      <c r="Y15" s="703"/>
      <c r="Z15" s="703"/>
      <c r="AA15" s="703"/>
      <c r="AB15" s="703"/>
      <c r="AC15" s="703"/>
      <c r="AD15" s="695"/>
      <c r="AE15" s="498"/>
      <c r="AF15" s="495"/>
      <c r="AG15" s="499"/>
      <c r="AH15" s="499"/>
      <c r="AI15" s="499"/>
      <c r="AJ15" s="499"/>
      <c r="AK15" s="499"/>
      <c r="AL15" s="499"/>
      <c r="AM15" s="498"/>
    </row>
    <row r="16" spans="1:40" s="696" customFormat="1" ht="12.75">
      <c r="A16" s="495"/>
      <c r="B16" s="496" t="s">
        <v>162</v>
      </c>
      <c r="C16" s="703">
        <v>999</v>
      </c>
      <c r="D16" s="703">
        <v>992</v>
      </c>
      <c r="E16" s="703">
        <v>959</v>
      </c>
      <c r="F16" s="703">
        <v>1043</v>
      </c>
      <c r="G16" s="703">
        <v>1003</v>
      </c>
      <c r="H16" s="703">
        <v>1132</v>
      </c>
      <c r="I16" s="703">
        <v>1059</v>
      </c>
      <c r="J16" s="703">
        <v>1024</v>
      </c>
      <c r="K16" s="703">
        <v>924</v>
      </c>
      <c r="L16" s="703">
        <v>947</v>
      </c>
      <c r="M16" s="703">
        <v>867</v>
      </c>
      <c r="N16" s="703">
        <v>980</v>
      </c>
      <c r="O16" s="703">
        <v>853</v>
      </c>
      <c r="P16" s="703">
        <v>906</v>
      </c>
      <c r="Q16" s="703">
        <v>781</v>
      </c>
      <c r="R16" s="703">
        <v>924</v>
      </c>
      <c r="S16" s="703">
        <v>727</v>
      </c>
      <c r="T16" s="703">
        <v>735</v>
      </c>
      <c r="U16" s="703">
        <v>563</v>
      </c>
      <c r="V16" s="703">
        <v>648</v>
      </c>
      <c r="W16" s="703">
        <v>662</v>
      </c>
      <c r="X16" s="703">
        <v>530</v>
      </c>
      <c r="Y16" s="703">
        <v>577</v>
      </c>
      <c r="Z16" s="703">
        <v>583</v>
      </c>
      <c r="AA16" s="703">
        <v>621</v>
      </c>
      <c r="AB16" s="703">
        <v>614</v>
      </c>
      <c r="AC16" s="703">
        <v>475</v>
      </c>
      <c r="AD16" s="695">
        <v>517</v>
      </c>
      <c r="AE16" s="498">
        <v>558</v>
      </c>
      <c r="AF16" s="695"/>
      <c r="AG16" s="703">
        <v>3997</v>
      </c>
      <c r="AH16" s="703">
        <v>4139</v>
      </c>
      <c r="AI16" s="703">
        <v>3647</v>
      </c>
      <c r="AJ16" s="703">
        <v>3338</v>
      </c>
      <c r="AK16" s="703">
        <v>2608</v>
      </c>
      <c r="AL16" s="703">
        <v>2311</v>
      </c>
      <c r="AM16" s="497">
        <v>2164</v>
      </c>
      <c r="AN16" s="704"/>
    </row>
    <row r="17" spans="2:40" s="495" customFormat="1" ht="12.75">
      <c r="B17" s="496" t="s">
        <v>163</v>
      </c>
      <c r="C17" s="703">
        <v>327</v>
      </c>
      <c r="D17" s="703">
        <v>342</v>
      </c>
      <c r="E17" s="703">
        <v>316</v>
      </c>
      <c r="F17" s="703">
        <v>509</v>
      </c>
      <c r="G17" s="703">
        <v>500</v>
      </c>
      <c r="H17" s="703">
        <v>551</v>
      </c>
      <c r="I17" s="703">
        <v>524</v>
      </c>
      <c r="J17" s="703">
        <v>536</v>
      </c>
      <c r="K17" s="703">
        <v>540</v>
      </c>
      <c r="L17" s="703">
        <v>465</v>
      </c>
      <c r="M17" s="703">
        <v>466</v>
      </c>
      <c r="N17" s="703">
        <v>467</v>
      </c>
      <c r="O17" s="703">
        <v>423</v>
      </c>
      <c r="P17" s="703">
        <v>435</v>
      </c>
      <c r="Q17" s="703">
        <v>385</v>
      </c>
      <c r="R17" s="703">
        <v>475</v>
      </c>
      <c r="S17" s="703">
        <v>445</v>
      </c>
      <c r="T17" s="703">
        <v>432</v>
      </c>
      <c r="U17" s="703">
        <v>377</v>
      </c>
      <c r="V17" s="703">
        <v>368</v>
      </c>
      <c r="W17" s="703">
        <v>422</v>
      </c>
      <c r="X17" s="703">
        <v>365</v>
      </c>
      <c r="Y17" s="703">
        <v>348</v>
      </c>
      <c r="Z17" s="703">
        <v>388</v>
      </c>
      <c r="AA17" s="703">
        <v>411</v>
      </c>
      <c r="AB17" s="703">
        <v>420</v>
      </c>
      <c r="AC17" s="703">
        <v>384</v>
      </c>
      <c r="AD17" s="695">
        <v>471</v>
      </c>
      <c r="AE17" s="498">
        <v>435</v>
      </c>
      <c r="AF17" s="695"/>
      <c r="AG17" s="703">
        <v>1667</v>
      </c>
      <c r="AH17" s="703">
        <v>2151</v>
      </c>
      <c r="AI17" s="703">
        <v>1821</v>
      </c>
      <c r="AJ17" s="703">
        <v>1740</v>
      </c>
      <c r="AK17" s="703">
        <v>1599</v>
      </c>
      <c r="AL17" s="703">
        <v>1512</v>
      </c>
      <c r="AM17" s="497">
        <v>1710</v>
      </c>
      <c r="AN17" s="703"/>
    </row>
    <row r="18" spans="2:40" s="495" customFormat="1" ht="12.75">
      <c r="B18" s="496" t="s">
        <v>164</v>
      </c>
      <c r="C18" s="703">
        <v>54</v>
      </c>
      <c r="D18" s="703">
        <v>47</v>
      </c>
      <c r="E18" s="703">
        <v>57</v>
      </c>
      <c r="F18" s="703">
        <v>60</v>
      </c>
      <c r="G18" s="703">
        <v>59</v>
      </c>
      <c r="H18" s="703">
        <v>45</v>
      </c>
      <c r="I18" s="703">
        <v>39</v>
      </c>
      <c r="J18" s="703">
        <v>51</v>
      </c>
      <c r="K18" s="703">
        <v>36</v>
      </c>
      <c r="L18" s="703">
        <v>26</v>
      </c>
      <c r="M18" s="703">
        <v>17</v>
      </c>
      <c r="N18" s="703">
        <v>10</v>
      </c>
      <c r="O18" s="703">
        <v>2</v>
      </c>
      <c r="P18" s="703">
        <v>2</v>
      </c>
      <c r="Q18" s="703">
        <v>2</v>
      </c>
      <c r="R18" s="703">
        <v>2</v>
      </c>
      <c r="S18" s="703">
        <v>0</v>
      </c>
      <c r="T18" s="703">
        <v>1</v>
      </c>
      <c r="U18" s="703">
        <v>0</v>
      </c>
      <c r="V18" s="703">
        <v>2</v>
      </c>
      <c r="W18" s="703">
        <v>0</v>
      </c>
      <c r="X18" s="703">
        <v>0</v>
      </c>
      <c r="Y18" s="703">
        <v>2</v>
      </c>
      <c r="Z18" s="703">
        <v>1</v>
      </c>
      <c r="AA18" s="703">
        <v>0</v>
      </c>
      <c r="AB18" s="703">
        <v>0</v>
      </c>
      <c r="AC18" s="703">
        <v>0</v>
      </c>
      <c r="AD18" s="695">
        <v>0</v>
      </c>
      <c r="AE18" s="498">
        <v>0</v>
      </c>
      <c r="AF18" s="695"/>
      <c r="AG18" s="703">
        <v>223</v>
      </c>
      <c r="AH18" s="703">
        <v>171</v>
      </c>
      <c r="AI18" s="703">
        <v>55</v>
      </c>
      <c r="AJ18" s="703">
        <v>6</v>
      </c>
      <c r="AK18" s="703">
        <v>3</v>
      </c>
      <c r="AL18" s="703">
        <v>3</v>
      </c>
      <c r="AM18" s="497">
        <v>0</v>
      </c>
      <c r="AN18" s="703"/>
    </row>
    <row r="19" spans="2:39" s="498" customFormat="1" ht="12.75">
      <c r="B19" s="496"/>
      <c r="C19" s="497"/>
      <c r="D19" s="497"/>
      <c r="E19" s="497"/>
      <c r="F19" s="497"/>
      <c r="G19" s="497"/>
      <c r="H19" s="497"/>
      <c r="I19" s="497"/>
      <c r="J19" s="497"/>
      <c r="K19" s="497"/>
      <c r="L19" s="497"/>
      <c r="M19" s="497"/>
      <c r="N19" s="497"/>
      <c r="O19" s="497"/>
      <c r="P19" s="497"/>
      <c r="Q19" s="497"/>
      <c r="R19" s="497"/>
      <c r="S19" s="497"/>
      <c r="T19" s="497"/>
      <c r="U19" s="497"/>
      <c r="V19" s="497"/>
      <c r="W19" s="497"/>
      <c r="X19" s="497"/>
      <c r="Y19" s="497"/>
      <c r="Z19" s="497"/>
      <c r="AA19" s="497"/>
      <c r="AB19" s="497"/>
      <c r="AC19" s="497"/>
      <c r="AD19" s="497"/>
      <c r="AE19" s="497"/>
      <c r="AF19" s="497"/>
      <c r="AG19" s="497"/>
      <c r="AH19" s="497"/>
      <c r="AI19" s="497"/>
      <c r="AJ19" s="497"/>
      <c r="AK19" s="497"/>
      <c r="AL19" s="497"/>
      <c r="AM19" s="497"/>
    </row>
    <row r="20" spans="1:39" s="495" customFormat="1" ht="12.75">
      <c r="A20" s="696"/>
      <c r="B20" s="496"/>
      <c r="C20" s="703"/>
      <c r="D20" s="703"/>
      <c r="E20" s="703"/>
      <c r="F20" s="703"/>
      <c r="G20" s="703"/>
      <c r="H20" s="703"/>
      <c r="I20" s="703"/>
      <c r="J20" s="703"/>
      <c r="K20" s="703"/>
      <c r="L20" s="703"/>
      <c r="M20" s="703"/>
      <c r="N20" s="703"/>
      <c r="O20" s="703"/>
      <c r="P20" s="703"/>
      <c r="Q20" s="703"/>
      <c r="R20" s="703"/>
      <c r="S20" s="703"/>
      <c r="T20" s="703"/>
      <c r="U20" s="703"/>
      <c r="V20" s="703"/>
      <c r="W20" s="703"/>
      <c r="X20" s="703"/>
      <c r="Y20" s="703"/>
      <c r="Z20" s="703"/>
      <c r="AA20" s="703"/>
      <c r="AB20" s="703"/>
      <c r="AC20" s="703"/>
      <c r="AD20" s="695"/>
      <c r="AE20" s="498"/>
      <c r="AF20" s="695"/>
      <c r="AM20" s="498"/>
    </row>
    <row r="21" spans="1:39" s="495" customFormat="1" ht="12.75">
      <c r="A21" s="705"/>
      <c r="B21" s="706"/>
      <c r="C21" s="707" t="s">
        <v>289</v>
      </c>
      <c r="D21" s="707"/>
      <c r="E21" s="707"/>
      <c r="F21" s="707"/>
      <c r="G21" s="707"/>
      <c r="H21" s="707"/>
      <c r="I21" s="707"/>
      <c r="J21" s="707"/>
      <c r="K21" s="707"/>
      <c r="L21" s="707"/>
      <c r="M21" s="707"/>
      <c r="N21" s="707"/>
      <c r="O21" s="707"/>
      <c r="P21" s="707"/>
      <c r="Q21" s="707"/>
      <c r="R21" s="707"/>
      <c r="S21" s="707"/>
      <c r="T21" s="707"/>
      <c r="U21" s="707"/>
      <c r="V21" s="707"/>
      <c r="W21" s="707"/>
      <c r="X21" s="707"/>
      <c r="Y21" s="707"/>
      <c r="Z21" s="707"/>
      <c r="AA21" s="708"/>
      <c r="AB21" s="708"/>
      <c r="AC21" s="708"/>
      <c r="AD21" s="708"/>
      <c r="AE21" s="709"/>
      <c r="AF21" s="708"/>
      <c r="AG21" s="708"/>
      <c r="AH21" s="708"/>
      <c r="AI21" s="708"/>
      <c r="AJ21" s="708"/>
      <c r="AK21" s="708"/>
      <c r="AL21" s="708"/>
      <c r="AM21" s="709"/>
    </row>
    <row r="22" spans="2:39" s="495" customFormat="1" ht="12.75">
      <c r="B22" s="496"/>
      <c r="C22" s="703"/>
      <c r="D22" s="703"/>
      <c r="E22" s="703"/>
      <c r="F22" s="703"/>
      <c r="G22" s="703"/>
      <c r="H22" s="703"/>
      <c r="I22" s="703"/>
      <c r="J22" s="703"/>
      <c r="K22" s="703"/>
      <c r="L22" s="703"/>
      <c r="M22" s="703"/>
      <c r="N22" s="703"/>
      <c r="O22" s="703"/>
      <c r="P22" s="703"/>
      <c r="Q22" s="703"/>
      <c r="R22" s="703"/>
      <c r="S22" s="703"/>
      <c r="T22" s="703"/>
      <c r="U22" s="703"/>
      <c r="V22" s="703"/>
      <c r="W22" s="703"/>
      <c r="X22" s="703"/>
      <c r="Y22" s="703"/>
      <c r="Z22" s="703"/>
      <c r="AA22" s="703"/>
      <c r="AB22" s="703"/>
      <c r="AC22" s="703"/>
      <c r="AD22" s="695"/>
      <c r="AE22" s="498"/>
      <c r="AF22" s="695"/>
      <c r="AM22" s="498"/>
    </row>
    <row r="23" spans="2:45" s="495" customFormat="1" ht="12.75">
      <c r="B23" s="496" t="s">
        <v>162</v>
      </c>
      <c r="C23" s="710">
        <v>72.3913043478261</v>
      </c>
      <c r="D23" s="710">
        <v>71.8320057929037</v>
      </c>
      <c r="E23" s="710">
        <v>71.996996996997</v>
      </c>
      <c r="F23" s="710">
        <v>64.70223325062034</v>
      </c>
      <c r="G23" s="710">
        <v>64.21254801536492</v>
      </c>
      <c r="H23" s="710">
        <v>65.50925925925925</v>
      </c>
      <c r="I23" s="710">
        <v>65.28976572133169</v>
      </c>
      <c r="J23" s="710">
        <v>63.56300434512725</v>
      </c>
      <c r="K23" s="710">
        <v>61.6</v>
      </c>
      <c r="L23" s="710">
        <v>65.85535465924896</v>
      </c>
      <c r="M23" s="710">
        <v>64.22222222222223</v>
      </c>
      <c r="N23" s="710">
        <v>67.26149622512011</v>
      </c>
      <c r="O23" s="710">
        <v>66.74491392801252</v>
      </c>
      <c r="P23" s="710">
        <v>67.46090841399851</v>
      </c>
      <c r="Q23" s="710">
        <v>66.86643835616438</v>
      </c>
      <c r="R23" s="710">
        <v>65.95289079229121</v>
      </c>
      <c r="S23" s="710">
        <v>62.03071672354948</v>
      </c>
      <c r="T23" s="710">
        <v>62.928082191780824</v>
      </c>
      <c r="U23" s="710">
        <v>59.89361702127659</v>
      </c>
      <c r="V23" s="710">
        <v>63.654223968565816</v>
      </c>
      <c r="W23" s="710">
        <v>61.07011070110702</v>
      </c>
      <c r="X23" s="710">
        <v>59.217877094972074</v>
      </c>
      <c r="Y23" s="710">
        <v>62.24379719525351</v>
      </c>
      <c r="Z23" s="710">
        <v>59.97942386831275</v>
      </c>
      <c r="AA23" s="710">
        <v>60.17441860465116</v>
      </c>
      <c r="AB23" s="710">
        <v>59.381044487427474</v>
      </c>
      <c r="AC23" s="710">
        <v>55.29685681024446</v>
      </c>
      <c r="AD23" s="711">
        <v>52.32793522267206</v>
      </c>
      <c r="AE23" s="712">
        <v>56.19335347432024</v>
      </c>
      <c r="AF23" s="713"/>
      <c r="AG23" s="714">
        <v>67.89536266349585</v>
      </c>
      <c r="AH23" s="714">
        <v>64.0612908218542</v>
      </c>
      <c r="AI23" s="714">
        <v>66.03295310519644</v>
      </c>
      <c r="AJ23" s="714">
        <v>65.65696302124312</v>
      </c>
      <c r="AK23" s="714">
        <v>61.94774346793349</v>
      </c>
      <c r="AL23" s="714">
        <v>60.40250914793518</v>
      </c>
      <c r="AM23" s="712">
        <v>55.859576664945784</v>
      </c>
      <c r="AN23" s="504"/>
      <c r="AO23" s="504"/>
      <c r="AP23" s="504"/>
      <c r="AQ23" s="504"/>
      <c r="AR23" s="504"/>
      <c r="AS23" s="504"/>
    </row>
    <row r="24" spans="2:45" s="495" customFormat="1" ht="12.75">
      <c r="B24" s="496" t="s">
        <v>163</v>
      </c>
      <c r="C24" s="710">
        <v>23.695652173913043</v>
      </c>
      <c r="D24" s="710">
        <v>24.764663287472846</v>
      </c>
      <c r="E24" s="710">
        <v>23.723723723723726</v>
      </c>
      <c r="F24" s="710">
        <v>31.575682382133998</v>
      </c>
      <c r="G24" s="710">
        <v>32.01024327784891</v>
      </c>
      <c r="H24" s="710">
        <v>31.886574074074076</v>
      </c>
      <c r="I24" s="710">
        <v>32.30579531442663</v>
      </c>
      <c r="J24" s="710">
        <v>33.271260086902544</v>
      </c>
      <c r="K24" s="710">
        <v>36</v>
      </c>
      <c r="L24" s="710">
        <v>32.33657858136301</v>
      </c>
      <c r="M24" s="710">
        <v>34.51851851851852</v>
      </c>
      <c r="N24" s="710">
        <v>32.05216197666438</v>
      </c>
      <c r="O24" s="710">
        <v>33.098591549295776</v>
      </c>
      <c r="P24" s="710">
        <v>32.39017125837677</v>
      </c>
      <c r="Q24" s="710">
        <v>32.96232876712329</v>
      </c>
      <c r="R24" s="710">
        <v>33.90435403283369</v>
      </c>
      <c r="S24" s="710">
        <v>37.96928327645051</v>
      </c>
      <c r="T24" s="710">
        <v>36.986301369863014</v>
      </c>
      <c r="U24" s="710">
        <v>40.1063829787234</v>
      </c>
      <c r="V24" s="710">
        <v>36.14931237721022</v>
      </c>
      <c r="W24" s="710">
        <v>38.92988929889299</v>
      </c>
      <c r="X24" s="710">
        <v>40.78212290502793</v>
      </c>
      <c r="Y24" s="710">
        <v>37.54045307443366</v>
      </c>
      <c r="Z24" s="710">
        <v>39.91769547325103</v>
      </c>
      <c r="AA24" s="710">
        <v>39.825581395348834</v>
      </c>
      <c r="AB24" s="710">
        <v>40.61895551257253</v>
      </c>
      <c r="AC24" s="710">
        <v>44.70314318975553</v>
      </c>
      <c r="AD24" s="711">
        <v>47.67206477732793</v>
      </c>
      <c r="AE24" s="712">
        <v>43.80664652567976</v>
      </c>
      <c r="AF24" s="713"/>
      <c r="AG24" s="714">
        <v>28.3166298624087</v>
      </c>
      <c r="AH24" s="714">
        <v>33.292060052623434</v>
      </c>
      <c r="AI24" s="714">
        <v>32.9712112982075</v>
      </c>
      <c r="AJ24" s="714">
        <v>34.22501966955153</v>
      </c>
      <c r="AK24" s="714">
        <v>37.980997624703086</v>
      </c>
      <c r="AL24" s="714">
        <v>39.519079979090435</v>
      </c>
      <c r="AM24" s="712">
        <v>44.14042333505421</v>
      </c>
      <c r="AN24" s="504"/>
      <c r="AO24" s="504"/>
      <c r="AP24" s="504"/>
      <c r="AQ24" s="504"/>
      <c r="AR24" s="504"/>
      <c r="AS24" s="504"/>
    </row>
    <row r="25" spans="2:45" s="495" customFormat="1" ht="12.75">
      <c r="B25" s="496" t="s">
        <v>164</v>
      </c>
      <c r="C25" s="710">
        <v>3.91304347826087</v>
      </c>
      <c r="D25" s="710">
        <v>3.403330919623461</v>
      </c>
      <c r="E25" s="710">
        <v>4.2792792792792795</v>
      </c>
      <c r="F25" s="710">
        <v>3.722084367245657</v>
      </c>
      <c r="G25" s="710">
        <v>3.7772087067861717</v>
      </c>
      <c r="H25" s="710">
        <v>2.604166666666667</v>
      </c>
      <c r="I25" s="710">
        <v>2.404438964241677</v>
      </c>
      <c r="J25" s="710">
        <v>3.165735567970205</v>
      </c>
      <c r="K25" s="710">
        <v>2.4</v>
      </c>
      <c r="L25" s="710">
        <v>1.808066759388039</v>
      </c>
      <c r="M25" s="710">
        <v>1.2592592592592593</v>
      </c>
      <c r="N25" s="710">
        <v>0.6863417982155113</v>
      </c>
      <c r="O25" s="710">
        <v>0.1564945226917058</v>
      </c>
      <c r="P25" s="710">
        <v>0.14892032762472077</v>
      </c>
      <c r="Q25" s="710">
        <v>0.17123287671232876</v>
      </c>
      <c r="R25" s="710">
        <v>0.14275517487508924</v>
      </c>
      <c r="S25" s="710">
        <v>0</v>
      </c>
      <c r="T25" s="710">
        <v>0.08561643835616438</v>
      </c>
      <c r="U25" s="710">
        <v>0</v>
      </c>
      <c r="V25" s="710">
        <v>0.19646365422396855</v>
      </c>
      <c r="W25" s="710">
        <v>0</v>
      </c>
      <c r="X25" s="710">
        <v>0</v>
      </c>
      <c r="Y25" s="710">
        <v>0.2157497303128371</v>
      </c>
      <c r="Z25" s="710">
        <v>0.102880658436214</v>
      </c>
      <c r="AA25" s="710">
        <v>0</v>
      </c>
      <c r="AB25" s="710">
        <v>0</v>
      </c>
      <c r="AC25" s="710">
        <v>0</v>
      </c>
      <c r="AD25" s="711">
        <v>0</v>
      </c>
      <c r="AE25" s="712">
        <v>0</v>
      </c>
      <c r="AF25" s="713"/>
      <c r="AG25" s="714">
        <v>3.7880074740954646</v>
      </c>
      <c r="AH25" s="714">
        <v>2.646649125522365</v>
      </c>
      <c r="AI25" s="714">
        <v>0.9958355965960529</v>
      </c>
      <c r="AJ25" s="714">
        <v>0.11801730920535011</v>
      </c>
      <c r="AK25" s="714">
        <v>0.07125890736342043</v>
      </c>
      <c r="AL25" s="714">
        <v>0.07841087297438579</v>
      </c>
      <c r="AM25" s="712">
        <v>0</v>
      </c>
      <c r="AN25" s="504"/>
      <c r="AO25" s="504"/>
      <c r="AP25" s="504"/>
      <c r="AQ25" s="504"/>
      <c r="AR25" s="504"/>
      <c r="AS25" s="504"/>
    </row>
    <row r="26" spans="3:39" s="180" customFormat="1" ht="12.75">
      <c r="C26" s="443"/>
      <c r="D26" s="443"/>
      <c r="E26" s="443"/>
      <c r="F26" s="443"/>
      <c r="G26" s="443"/>
      <c r="H26" s="443"/>
      <c r="I26" s="443"/>
      <c r="J26" s="443"/>
      <c r="K26" s="443"/>
      <c r="L26" s="443"/>
      <c r="M26" s="443"/>
      <c r="N26" s="443"/>
      <c r="O26" s="443"/>
      <c r="P26" s="443"/>
      <c r="Q26" s="443"/>
      <c r="R26" s="443"/>
      <c r="S26" s="443"/>
      <c r="T26" s="443"/>
      <c r="U26" s="443"/>
      <c r="V26" s="443"/>
      <c r="W26" s="443"/>
      <c r="X26" s="443"/>
      <c r="Y26" s="443"/>
      <c r="Z26" s="443"/>
      <c r="AA26" s="443"/>
      <c r="AB26" s="443"/>
      <c r="AC26" s="443"/>
      <c r="AD26" s="443"/>
      <c r="AE26" s="443"/>
      <c r="AF26" s="443"/>
      <c r="AG26" s="443"/>
      <c r="AH26" s="443"/>
      <c r="AI26" s="443"/>
      <c r="AJ26" s="443"/>
      <c r="AK26" s="443"/>
      <c r="AL26" s="443"/>
      <c r="AM26" s="443"/>
    </row>
    <row r="27" spans="1:39" s="180" customFormat="1" ht="12.75">
      <c r="A27" s="444"/>
      <c r="B27" s="444"/>
      <c r="C27" s="445"/>
      <c r="D27" s="445"/>
      <c r="E27" s="445"/>
      <c r="F27" s="445"/>
      <c r="G27" s="445"/>
      <c r="H27" s="445"/>
      <c r="I27" s="445"/>
      <c r="J27" s="445"/>
      <c r="K27" s="445"/>
      <c r="L27" s="445"/>
      <c r="M27" s="445"/>
      <c r="N27" s="445"/>
      <c r="O27" s="445"/>
      <c r="P27" s="445"/>
      <c r="Q27" s="445"/>
      <c r="R27" s="445"/>
      <c r="S27" s="445"/>
      <c r="T27" s="445"/>
      <c r="U27" s="445"/>
      <c r="V27" s="445"/>
      <c r="W27" s="445"/>
      <c r="X27" s="445"/>
      <c r="Y27" s="445"/>
      <c r="Z27" s="445"/>
      <c r="AA27" s="445"/>
      <c r="AB27" s="445"/>
      <c r="AC27" s="445"/>
      <c r="AD27" s="445"/>
      <c r="AE27" s="445"/>
      <c r="AF27" s="445"/>
      <c r="AG27" s="445"/>
      <c r="AH27" s="445"/>
      <c r="AI27" s="445"/>
      <c r="AJ27" s="445"/>
      <c r="AK27" s="445"/>
      <c r="AL27" s="445"/>
      <c r="AM27" s="445"/>
    </row>
    <row r="28" spans="1:39" s="180" customFormat="1" ht="12.75">
      <c r="A28" s="370"/>
      <c r="B28" s="370"/>
      <c r="C28" s="446"/>
      <c r="D28" s="446"/>
      <c r="E28" s="446"/>
      <c r="F28" s="446"/>
      <c r="G28" s="446"/>
      <c r="H28" s="446"/>
      <c r="I28" s="446"/>
      <c r="J28" s="446"/>
      <c r="K28" s="446"/>
      <c r="L28" s="446"/>
      <c r="M28" s="446"/>
      <c r="N28" s="446"/>
      <c r="O28" s="446"/>
      <c r="P28" s="446"/>
      <c r="Q28" s="446"/>
      <c r="R28" s="446"/>
      <c r="S28" s="446"/>
      <c r="T28" s="446"/>
      <c r="U28" s="446"/>
      <c r="V28" s="446"/>
      <c r="W28" s="446"/>
      <c r="X28" s="446"/>
      <c r="Y28" s="446"/>
      <c r="Z28" s="446"/>
      <c r="AA28" s="446"/>
      <c r="AB28" s="446"/>
      <c r="AC28" s="446"/>
      <c r="AD28" s="446"/>
      <c r="AE28" s="446"/>
      <c r="AF28" s="446"/>
      <c r="AG28" s="446"/>
      <c r="AH28" s="446"/>
      <c r="AI28" s="446"/>
      <c r="AJ28" s="446"/>
      <c r="AK28" s="446"/>
      <c r="AL28" s="446"/>
      <c r="AM28" s="446"/>
    </row>
    <row r="29" spans="1:39" ht="12.75">
      <c r="A29" s="194"/>
      <c r="B29" s="194"/>
      <c r="C29" s="419" t="s">
        <v>290</v>
      </c>
      <c r="D29" s="419"/>
      <c r="E29" s="419"/>
      <c r="F29" s="419"/>
      <c r="G29" s="419"/>
      <c r="H29" s="419"/>
      <c r="I29" s="419"/>
      <c r="J29" s="419"/>
      <c r="K29" s="419"/>
      <c r="L29" s="419"/>
      <c r="M29" s="419"/>
      <c r="N29" s="419"/>
      <c r="O29" s="419"/>
      <c r="P29" s="419"/>
      <c r="Q29" s="419"/>
      <c r="R29" s="419"/>
      <c r="S29" s="419"/>
      <c r="T29" s="419"/>
      <c r="U29" s="419"/>
      <c r="V29" s="419"/>
      <c r="W29" s="419"/>
      <c r="X29" s="419"/>
      <c r="Y29" s="419"/>
      <c r="Z29" s="419"/>
      <c r="AA29" s="298"/>
      <c r="AB29" s="298"/>
      <c r="AC29" s="298"/>
      <c r="AD29" s="298"/>
      <c r="AE29" s="440"/>
      <c r="AF29" s="298"/>
      <c r="AG29" s="298"/>
      <c r="AH29" s="298"/>
      <c r="AI29" s="298"/>
      <c r="AJ29" s="298"/>
      <c r="AK29" s="298"/>
      <c r="AL29" s="298"/>
      <c r="AM29" s="440"/>
    </row>
    <row r="31" spans="2:39" s="505" customFormat="1" ht="12.75">
      <c r="B31" s="506" t="s">
        <v>8</v>
      </c>
      <c r="AD31" s="506"/>
      <c r="AE31" s="513"/>
      <c r="AM31" s="513"/>
    </row>
    <row r="32" spans="2:40" s="715" customFormat="1" ht="12.75">
      <c r="B32" s="507" t="s">
        <v>162</v>
      </c>
      <c r="C32" s="716">
        <v>1656</v>
      </c>
      <c r="D32" s="716">
        <v>1579</v>
      </c>
      <c r="E32" s="716">
        <v>1512</v>
      </c>
      <c r="F32" s="716">
        <v>1622</v>
      </c>
      <c r="G32" s="716">
        <v>1569</v>
      </c>
      <c r="H32" s="716">
        <v>1836</v>
      </c>
      <c r="I32" s="716">
        <v>1653</v>
      </c>
      <c r="J32" s="716">
        <v>1585</v>
      </c>
      <c r="K32" s="716">
        <v>1474</v>
      </c>
      <c r="L32" s="716">
        <v>1507</v>
      </c>
      <c r="M32" s="716">
        <v>1393</v>
      </c>
      <c r="N32" s="716">
        <v>1518</v>
      </c>
      <c r="O32" s="716">
        <v>1346</v>
      </c>
      <c r="P32" s="716">
        <v>1512</v>
      </c>
      <c r="Q32" s="716">
        <v>1248</v>
      </c>
      <c r="R32" s="716">
        <v>1515</v>
      </c>
      <c r="S32" s="716">
        <v>1246</v>
      </c>
      <c r="T32" s="716">
        <v>1216</v>
      </c>
      <c r="U32" s="716">
        <v>911</v>
      </c>
      <c r="V32" s="716">
        <v>1065</v>
      </c>
      <c r="W32" s="716">
        <v>1049</v>
      </c>
      <c r="X32" s="716">
        <v>869</v>
      </c>
      <c r="Y32" s="716">
        <v>928</v>
      </c>
      <c r="Z32" s="716">
        <v>935</v>
      </c>
      <c r="AA32" s="716">
        <v>1000</v>
      </c>
      <c r="AB32" s="716">
        <v>985</v>
      </c>
      <c r="AC32" s="716">
        <v>804</v>
      </c>
      <c r="AD32" s="717">
        <v>843</v>
      </c>
      <c r="AE32" s="717">
        <v>995</v>
      </c>
      <c r="AG32" s="508">
        <v>6282</v>
      </c>
      <c r="AH32" s="508">
        <v>6548</v>
      </c>
      <c r="AI32" s="508">
        <v>5764</v>
      </c>
      <c r="AJ32" s="508">
        <v>5521</v>
      </c>
      <c r="AK32" s="508">
        <v>4241</v>
      </c>
      <c r="AL32" s="508">
        <v>3732</v>
      </c>
      <c r="AM32" s="518">
        <v>3627</v>
      </c>
      <c r="AN32" s="508"/>
    </row>
    <row r="33" spans="2:39" s="505" customFormat="1" ht="12.75">
      <c r="B33" s="506"/>
      <c r="C33" s="718"/>
      <c r="D33" s="718"/>
      <c r="E33" s="718"/>
      <c r="F33" s="718"/>
      <c r="G33" s="718"/>
      <c r="H33" s="718"/>
      <c r="I33" s="718"/>
      <c r="J33" s="718"/>
      <c r="K33" s="718"/>
      <c r="L33" s="718"/>
      <c r="M33" s="718"/>
      <c r="N33" s="718"/>
      <c r="O33" s="718"/>
      <c r="P33" s="718"/>
      <c r="Q33" s="718"/>
      <c r="R33" s="718"/>
      <c r="S33" s="718"/>
      <c r="T33" s="718"/>
      <c r="U33" s="718"/>
      <c r="V33" s="718"/>
      <c r="W33" s="718"/>
      <c r="X33" s="718"/>
      <c r="Y33" s="718"/>
      <c r="Z33" s="718"/>
      <c r="AA33" s="718"/>
      <c r="AB33" s="718"/>
      <c r="AC33" s="718"/>
      <c r="AD33" s="513"/>
      <c r="AE33" s="513"/>
      <c r="AG33" s="508"/>
      <c r="AH33" s="508"/>
      <c r="AI33" s="508"/>
      <c r="AJ33" s="508"/>
      <c r="AK33" s="508"/>
      <c r="AL33" s="508"/>
      <c r="AM33" s="512"/>
    </row>
    <row r="34" spans="2:40" s="505" customFormat="1" ht="12.75">
      <c r="B34" s="511" t="s">
        <v>171</v>
      </c>
      <c r="C34" s="718">
        <v>605</v>
      </c>
      <c r="D34" s="718">
        <v>589</v>
      </c>
      <c r="E34" s="718">
        <v>582</v>
      </c>
      <c r="F34" s="718">
        <v>605</v>
      </c>
      <c r="G34" s="718">
        <v>549</v>
      </c>
      <c r="H34" s="718">
        <v>646</v>
      </c>
      <c r="I34" s="718">
        <v>616</v>
      </c>
      <c r="J34" s="718">
        <v>560</v>
      </c>
      <c r="K34" s="718">
        <v>535</v>
      </c>
      <c r="L34" s="718">
        <v>554</v>
      </c>
      <c r="M34" s="718">
        <v>466</v>
      </c>
      <c r="N34" s="718">
        <v>571</v>
      </c>
      <c r="O34" s="718">
        <v>472</v>
      </c>
      <c r="P34" s="718">
        <v>514</v>
      </c>
      <c r="Q34" s="718">
        <v>413</v>
      </c>
      <c r="R34" s="718">
        <v>474</v>
      </c>
      <c r="S34" s="718">
        <v>399</v>
      </c>
      <c r="T34" s="718">
        <v>388</v>
      </c>
      <c r="U34" s="718">
        <v>274</v>
      </c>
      <c r="V34" s="718">
        <v>312</v>
      </c>
      <c r="W34" s="718">
        <v>335</v>
      </c>
      <c r="X34" s="718">
        <v>259</v>
      </c>
      <c r="Y34" s="718">
        <v>276</v>
      </c>
      <c r="Z34" s="718">
        <v>273</v>
      </c>
      <c r="AA34" s="718">
        <v>270</v>
      </c>
      <c r="AB34" s="718">
        <v>289</v>
      </c>
      <c r="AC34" s="718">
        <v>207</v>
      </c>
      <c r="AD34" s="513">
        <v>249</v>
      </c>
      <c r="AE34" s="513">
        <v>247</v>
      </c>
      <c r="AG34" s="510">
        <v>2325</v>
      </c>
      <c r="AH34" s="510">
        <v>2357</v>
      </c>
      <c r="AI34" s="510">
        <v>2063</v>
      </c>
      <c r="AJ34" s="510">
        <v>1800</v>
      </c>
      <c r="AK34" s="510">
        <v>1309</v>
      </c>
      <c r="AL34" s="510">
        <v>1078</v>
      </c>
      <c r="AM34" s="512">
        <v>992</v>
      </c>
      <c r="AN34" s="509"/>
    </row>
    <row r="35" spans="2:40" s="505" customFormat="1" ht="12.75">
      <c r="B35" s="511" t="s">
        <v>172</v>
      </c>
      <c r="C35" s="718">
        <v>551</v>
      </c>
      <c r="D35" s="718">
        <v>531</v>
      </c>
      <c r="E35" s="718">
        <v>501</v>
      </c>
      <c r="F35" s="718">
        <v>531</v>
      </c>
      <c r="G35" s="718">
        <v>538</v>
      </c>
      <c r="H35" s="718">
        <v>612</v>
      </c>
      <c r="I35" s="718">
        <v>570</v>
      </c>
      <c r="J35" s="718">
        <v>547</v>
      </c>
      <c r="K35" s="718">
        <v>466</v>
      </c>
      <c r="L35" s="718">
        <v>491</v>
      </c>
      <c r="M35" s="718">
        <v>473</v>
      </c>
      <c r="N35" s="718">
        <v>481</v>
      </c>
      <c r="O35" s="718">
        <v>450</v>
      </c>
      <c r="P35" s="718">
        <v>470</v>
      </c>
      <c r="Q35" s="718">
        <v>405</v>
      </c>
      <c r="R35" s="718">
        <v>509</v>
      </c>
      <c r="S35" s="718">
        <v>415</v>
      </c>
      <c r="T35" s="718">
        <v>389</v>
      </c>
      <c r="U35" s="718">
        <v>308</v>
      </c>
      <c r="V35" s="718">
        <v>381</v>
      </c>
      <c r="W35" s="718">
        <v>345</v>
      </c>
      <c r="X35" s="718">
        <v>301</v>
      </c>
      <c r="Y35" s="718">
        <v>314</v>
      </c>
      <c r="Z35" s="718">
        <v>326</v>
      </c>
      <c r="AA35" s="718">
        <v>358</v>
      </c>
      <c r="AB35" s="718">
        <v>327</v>
      </c>
      <c r="AC35" s="718">
        <v>271</v>
      </c>
      <c r="AD35" s="513">
        <v>292</v>
      </c>
      <c r="AE35" s="513">
        <v>333</v>
      </c>
      <c r="AG35" s="510">
        <v>2101</v>
      </c>
      <c r="AH35" s="510">
        <v>2195</v>
      </c>
      <c r="AI35" s="510">
        <v>1895</v>
      </c>
      <c r="AJ35" s="510">
        <v>1799</v>
      </c>
      <c r="AK35" s="510">
        <v>1423</v>
      </c>
      <c r="AL35" s="510">
        <v>1299</v>
      </c>
      <c r="AM35" s="512">
        <v>1223</v>
      </c>
      <c r="AN35" s="510"/>
    </row>
    <row r="36" spans="2:40" s="505" customFormat="1" ht="12.75">
      <c r="B36" s="511" t="s">
        <v>173</v>
      </c>
      <c r="C36" s="718">
        <v>125</v>
      </c>
      <c r="D36" s="718">
        <v>125</v>
      </c>
      <c r="E36" s="718">
        <v>115</v>
      </c>
      <c r="F36" s="718">
        <v>138</v>
      </c>
      <c r="G36" s="718">
        <v>124</v>
      </c>
      <c r="H36" s="718">
        <v>168</v>
      </c>
      <c r="I36" s="718">
        <v>154</v>
      </c>
      <c r="J36" s="718">
        <v>129</v>
      </c>
      <c r="K36" s="718">
        <v>147</v>
      </c>
      <c r="L36" s="718">
        <v>131</v>
      </c>
      <c r="M36" s="718">
        <v>134</v>
      </c>
      <c r="N36" s="718">
        <v>147</v>
      </c>
      <c r="O36" s="718">
        <v>62</v>
      </c>
      <c r="P36" s="718">
        <v>156</v>
      </c>
      <c r="Q36" s="718">
        <v>117</v>
      </c>
      <c r="R36" s="718">
        <v>129</v>
      </c>
      <c r="S36" s="718">
        <v>132</v>
      </c>
      <c r="T36" s="718">
        <v>120</v>
      </c>
      <c r="U36" s="718">
        <v>87</v>
      </c>
      <c r="V36" s="718">
        <v>71</v>
      </c>
      <c r="W36" s="718">
        <v>57</v>
      </c>
      <c r="X36" s="718">
        <v>66</v>
      </c>
      <c r="Y36" s="718">
        <v>69</v>
      </c>
      <c r="Z36" s="718">
        <v>69</v>
      </c>
      <c r="AA36" s="718">
        <v>97</v>
      </c>
      <c r="AB36" s="718">
        <v>125</v>
      </c>
      <c r="AC36" s="718">
        <v>109</v>
      </c>
      <c r="AD36" s="513">
        <v>99</v>
      </c>
      <c r="AE36" s="513">
        <v>116</v>
      </c>
      <c r="AG36" s="510">
        <v>502</v>
      </c>
      <c r="AH36" s="510">
        <v>598</v>
      </c>
      <c r="AI36" s="510">
        <v>474</v>
      </c>
      <c r="AJ36" s="510">
        <v>534</v>
      </c>
      <c r="AK36" s="510">
        <v>335</v>
      </c>
      <c r="AL36" s="510">
        <v>301</v>
      </c>
      <c r="AM36" s="512">
        <v>449</v>
      </c>
      <c r="AN36" s="510"/>
    </row>
    <row r="37" spans="2:40" s="505" customFormat="1" ht="12.75">
      <c r="B37" s="511" t="s">
        <v>174</v>
      </c>
      <c r="C37" s="718">
        <v>172</v>
      </c>
      <c r="D37" s="718">
        <v>141</v>
      </c>
      <c r="E37" s="718">
        <v>140</v>
      </c>
      <c r="F37" s="718">
        <v>143</v>
      </c>
      <c r="G37" s="718">
        <v>144</v>
      </c>
      <c r="H37" s="718">
        <v>151</v>
      </c>
      <c r="I37" s="718">
        <v>112</v>
      </c>
      <c r="J37" s="718">
        <v>119</v>
      </c>
      <c r="K37" s="718">
        <v>101</v>
      </c>
      <c r="L37" s="718">
        <v>101</v>
      </c>
      <c r="M37" s="718">
        <v>95</v>
      </c>
      <c r="N37" s="718">
        <v>87</v>
      </c>
      <c r="O37" s="718">
        <v>92</v>
      </c>
      <c r="P37" s="718">
        <v>91</v>
      </c>
      <c r="Q37" s="718">
        <v>74</v>
      </c>
      <c r="R37" s="718">
        <v>80</v>
      </c>
      <c r="S37" s="718">
        <v>69</v>
      </c>
      <c r="T37" s="718">
        <v>76</v>
      </c>
      <c r="U37" s="718">
        <v>61</v>
      </c>
      <c r="V37" s="718">
        <v>66</v>
      </c>
      <c r="W37" s="718">
        <v>49</v>
      </c>
      <c r="X37" s="718">
        <v>59</v>
      </c>
      <c r="Y37" s="718">
        <v>52</v>
      </c>
      <c r="Z37" s="718">
        <v>50</v>
      </c>
      <c r="AA37" s="718">
        <v>59</v>
      </c>
      <c r="AB37" s="718">
        <v>37</v>
      </c>
      <c r="AC37" s="718">
        <v>46</v>
      </c>
      <c r="AD37" s="513">
        <v>40</v>
      </c>
      <c r="AE37" s="513">
        <v>59</v>
      </c>
      <c r="AG37" s="510">
        <v>568</v>
      </c>
      <c r="AH37" s="510">
        <v>483</v>
      </c>
      <c r="AI37" s="510">
        <v>375</v>
      </c>
      <c r="AJ37" s="510">
        <v>314</v>
      </c>
      <c r="AK37" s="510">
        <v>252</v>
      </c>
      <c r="AL37" s="510">
        <v>220</v>
      </c>
      <c r="AM37" s="512">
        <v>182</v>
      </c>
      <c r="AN37" s="510"/>
    </row>
    <row r="38" spans="2:40" s="505" customFormat="1" ht="12.75">
      <c r="B38" s="511" t="s">
        <v>175</v>
      </c>
      <c r="C38" s="718">
        <v>69</v>
      </c>
      <c r="D38" s="718">
        <v>73</v>
      </c>
      <c r="E38" s="718">
        <v>64</v>
      </c>
      <c r="F38" s="718">
        <v>63</v>
      </c>
      <c r="G38" s="718">
        <v>65</v>
      </c>
      <c r="H38" s="718">
        <v>93</v>
      </c>
      <c r="I38" s="718">
        <v>70</v>
      </c>
      <c r="J38" s="718">
        <v>77</v>
      </c>
      <c r="K38" s="718">
        <v>68</v>
      </c>
      <c r="L38" s="718">
        <v>84</v>
      </c>
      <c r="M38" s="718">
        <v>72</v>
      </c>
      <c r="N38" s="718">
        <v>90</v>
      </c>
      <c r="O38" s="718">
        <v>92</v>
      </c>
      <c r="P38" s="718">
        <v>143</v>
      </c>
      <c r="Q38" s="718">
        <v>115</v>
      </c>
      <c r="R38" s="718">
        <v>151</v>
      </c>
      <c r="S38" s="718">
        <v>103</v>
      </c>
      <c r="T38" s="718">
        <v>117</v>
      </c>
      <c r="U38" s="718">
        <v>88</v>
      </c>
      <c r="V38" s="718">
        <v>114</v>
      </c>
      <c r="W38" s="718">
        <v>37</v>
      </c>
      <c r="X38" s="718">
        <v>94</v>
      </c>
      <c r="Y38" s="718">
        <v>119</v>
      </c>
      <c r="Z38" s="718">
        <v>108</v>
      </c>
      <c r="AA38" s="718">
        <v>91</v>
      </c>
      <c r="AB38" s="718">
        <v>95</v>
      </c>
      <c r="AC38" s="718">
        <v>66</v>
      </c>
      <c r="AD38" s="513">
        <v>88</v>
      </c>
      <c r="AE38" s="513">
        <v>86</v>
      </c>
      <c r="AG38" s="510">
        <v>265</v>
      </c>
      <c r="AH38" s="510">
        <v>308</v>
      </c>
      <c r="AI38" s="510">
        <v>338</v>
      </c>
      <c r="AJ38" s="510">
        <v>512</v>
      </c>
      <c r="AK38" s="510">
        <v>356</v>
      </c>
      <c r="AL38" s="510">
        <v>412</v>
      </c>
      <c r="AM38" s="512">
        <v>335</v>
      </c>
      <c r="AN38" s="510"/>
    </row>
    <row r="39" spans="2:40" s="505" customFormat="1" ht="12.75">
      <c r="B39" s="511" t="s">
        <v>176</v>
      </c>
      <c r="C39" s="718">
        <v>73</v>
      </c>
      <c r="D39" s="718">
        <v>55</v>
      </c>
      <c r="E39" s="718">
        <v>47</v>
      </c>
      <c r="F39" s="718">
        <v>71</v>
      </c>
      <c r="G39" s="718">
        <v>63</v>
      </c>
      <c r="H39" s="718">
        <v>67</v>
      </c>
      <c r="I39" s="718">
        <v>50</v>
      </c>
      <c r="J39" s="718">
        <v>60</v>
      </c>
      <c r="K39" s="718">
        <v>52</v>
      </c>
      <c r="L39" s="718">
        <v>52</v>
      </c>
      <c r="M39" s="718">
        <v>46</v>
      </c>
      <c r="N39" s="718">
        <v>54</v>
      </c>
      <c r="O39" s="718">
        <v>92</v>
      </c>
      <c r="P39" s="718">
        <v>49</v>
      </c>
      <c r="Q39" s="718">
        <v>42</v>
      </c>
      <c r="R39" s="718">
        <v>46</v>
      </c>
      <c r="S39" s="718">
        <v>38</v>
      </c>
      <c r="T39" s="718">
        <v>29</v>
      </c>
      <c r="U39" s="718">
        <v>29</v>
      </c>
      <c r="V39" s="718">
        <v>39</v>
      </c>
      <c r="W39" s="718">
        <v>95</v>
      </c>
      <c r="X39" s="718">
        <v>23</v>
      </c>
      <c r="Y39" s="718">
        <v>33</v>
      </c>
      <c r="Z39" s="718">
        <v>35</v>
      </c>
      <c r="AA39" s="718">
        <v>31</v>
      </c>
      <c r="AB39" s="718">
        <v>37</v>
      </c>
      <c r="AC39" s="718">
        <v>29</v>
      </c>
      <c r="AD39" s="513">
        <v>32</v>
      </c>
      <c r="AE39" s="513">
        <v>33</v>
      </c>
      <c r="AG39" s="510">
        <v>236</v>
      </c>
      <c r="AH39" s="510">
        <v>229</v>
      </c>
      <c r="AI39" s="510">
        <v>244</v>
      </c>
      <c r="AJ39" s="510">
        <v>175</v>
      </c>
      <c r="AK39" s="510">
        <v>192</v>
      </c>
      <c r="AL39" s="510">
        <v>122</v>
      </c>
      <c r="AM39" s="512">
        <v>131</v>
      </c>
      <c r="AN39" s="510"/>
    </row>
    <row r="40" spans="2:40" s="505" customFormat="1" ht="12.75">
      <c r="B40" s="511" t="s">
        <v>177</v>
      </c>
      <c r="C40" s="718">
        <v>24</v>
      </c>
      <c r="D40" s="718">
        <v>24</v>
      </c>
      <c r="E40" s="718">
        <v>35</v>
      </c>
      <c r="F40" s="718">
        <v>36</v>
      </c>
      <c r="G40" s="718">
        <v>45</v>
      </c>
      <c r="H40" s="718">
        <v>47</v>
      </c>
      <c r="I40" s="718">
        <v>43</v>
      </c>
      <c r="J40" s="718">
        <v>53</v>
      </c>
      <c r="K40" s="718">
        <v>54</v>
      </c>
      <c r="L40" s="718">
        <v>48</v>
      </c>
      <c r="M40" s="718">
        <v>46</v>
      </c>
      <c r="N40" s="718">
        <v>49</v>
      </c>
      <c r="O40" s="718">
        <v>39</v>
      </c>
      <c r="P40" s="718">
        <v>42</v>
      </c>
      <c r="Q40" s="718">
        <v>39</v>
      </c>
      <c r="R40" s="718">
        <v>57</v>
      </c>
      <c r="S40" s="718">
        <v>51</v>
      </c>
      <c r="T40" s="718">
        <v>50</v>
      </c>
      <c r="U40" s="718">
        <v>31</v>
      </c>
      <c r="V40" s="718">
        <v>44</v>
      </c>
      <c r="W40" s="718">
        <v>93</v>
      </c>
      <c r="X40" s="718">
        <v>34</v>
      </c>
      <c r="Y40" s="718">
        <v>27</v>
      </c>
      <c r="Z40" s="718">
        <v>45</v>
      </c>
      <c r="AA40" s="718">
        <v>44</v>
      </c>
      <c r="AB40" s="718">
        <v>43</v>
      </c>
      <c r="AC40" s="718">
        <v>34</v>
      </c>
      <c r="AD40" s="513">
        <v>20</v>
      </c>
      <c r="AE40" s="513">
        <v>35</v>
      </c>
      <c r="AG40" s="510">
        <v>140</v>
      </c>
      <c r="AH40" s="510">
        <v>197</v>
      </c>
      <c r="AI40" s="510">
        <v>182</v>
      </c>
      <c r="AJ40" s="510">
        <v>189</v>
      </c>
      <c r="AK40" s="510">
        <v>218</v>
      </c>
      <c r="AL40" s="510">
        <v>150</v>
      </c>
      <c r="AM40" s="512">
        <v>132</v>
      </c>
      <c r="AN40" s="510"/>
    </row>
    <row r="41" spans="2:40" s="505" customFormat="1" ht="12.75">
      <c r="B41" s="511" t="s">
        <v>178</v>
      </c>
      <c r="C41" s="718">
        <v>10</v>
      </c>
      <c r="D41" s="718">
        <v>19</v>
      </c>
      <c r="E41" s="718">
        <v>10</v>
      </c>
      <c r="F41" s="718">
        <v>10</v>
      </c>
      <c r="G41" s="718">
        <v>19</v>
      </c>
      <c r="H41" s="718">
        <v>27</v>
      </c>
      <c r="I41" s="718">
        <v>17</v>
      </c>
      <c r="J41" s="718">
        <v>18</v>
      </c>
      <c r="K41" s="718">
        <v>25</v>
      </c>
      <c r="L41" s="718">
        <v>19</v>
      </c>
      <c r="M41" s="718">
        <v>27</v>
      </c>
      <c r="N41" s="718">
        <v>20</v>
      </c>
      <c r="O41" s="718">
        <v>19</v>
      </c>
      <c r="P41" s="718">
        <v>14</v>
      </c>
      <c r="Q41" s="718">
        <v>17</v>
      </c>
      <c r="R41" s="718">
        <v>28</v>
      </c>
      <c r="S41" s="718">
        <v>11</v>
      </c>
      <c r="T41" s="718">
        <v>12</v>
      </c>
      <c r="U41" s="718">
        <v>13</v>
      </c>
      <c r="V41" s="718">
        <v>9</v>
      </c>
      <c r="W41" s="718">
        <v>16</v>
      </c>
      <c r="X41" s="718">
        <v>9</v>
      </c>
      <c r="Y41" s="718">
        <v>11</v>
      </c>
      <c r="Z41" s="718">
        <v>13</v>
      </c>
      <c r="AA41" s="718">
        <v>20</v>
      </c>
      <c r="AB41" s="718">
        <v>9</v>
      </c>
      <c r="AC41" s="718">
        <v>11</v>
      </c>
      <c r="AD41" s="513">
        <v>11</v>
      </c>
      <c r="AE41" s="513">
        <v>20</v>
      </c>
      <c r="AG41" s="510">
        <v>58</v>
      </c>
      <c r="AH41" s="510">
        <v>87</v>
      </c>
      <c r="AI41" s="510">
        <v>85</v>
      </c>
      <c r="AJ41" s="510">
        <v>70</v>
      </c>
      <c r="AK41" s="510">
        <v>50</v>
      </c>
      <c r="AL41" s="510">
        <v>53</v>
      </c>
      <c r="AM41" s="512">
        <v>51</v>
      </c>
      <c r="AN41" s="510"/>
    </row>
    <row r="42" spans="2:40" s="505" customFormat="1" ht="12.75">
      <c r="B42" s="511" t="s">
        <v>179</v>
      </c>
      <c r="C42" s="718">
        <v>5</v>
      </c>
      <c r="D42" s="718">
        <v>4</v>
      </c>
      <c r="E42" s="718">
        <v>2</v>
      </c>
      <c r="F42" s="718">
        <v>5</v>
      </c>
      <c r="G42" s="718">
        <v>6</v>
      </c>
      <c r="H42" s="718">
        <v>4</v>
      </c>
      <c r="I42" s="718">
        <v>3</v>
      </c>
      <c r="J42" s="718">
        <v>2</v>
      </c>
      <c r="K42" s="718">
        <v>4</v>
      </c>
      <c r="L42" s="718">
        <v>7</v>
      </c>
      <c r="M42" s="718">
        <v>8</v>
      </c>
      <c r="N42" s="718">
        <v>3</v>
      </c>
      <c r="O42" s="718">
        <v>3</v>
      </c>
      <c r="P42" s="718">
        <v>4</v>
      </c>
      <c r="Q42" s="718">
        <v>1</v>
      </c>
      <c r="R42" s="718">
        <v>6</v>
      </c>
      <c r="S42" s="718">
        <v>7</v>
      </c>
      <c r="T42" s="718">
        <v>8</v>
      </c>
      <c r="U42" s="718">
        <v>7</v>
      </c>
      <c r="V42" s="718">
        <v>2</v>
      </c>
      <c r="W42" s="718">
        <v>4</v>
      </c>
      <c r="X42" s="718">
        <v>5</v>
      </c>
      <c r="Y42" s="718">
        <v>3</v>
      </c>
      <c r="Z42" s="718">
        <v>2</v>
      </c>
      <c r="AA42" s="718">
        <v>5</v>
      </c>
      <c r="AB42" s="718">
        <v>5</v>
      </c>
      <c r="AC42" s="718">
        <v>4</v>
      </c>
      <c r="AD42" s="513">
        <v>0</v>
      </c>
      <c r="AE42" s="513">
        <v>11</v>
      </c>
      <c r="AG42" s="510">
        <v>17</v>
      </c>
      <c r="AH42" s="510">
        <v>13</v>
      </c>
      <c r="AI42" s="510">
        <v>21</v>
      </c>
      <c r="AJ42" s="510">
        <v>18</v>
      </c>
      <c r="AK42" s="510">
        <v>21</v>
      </c>
      <c r="AL42" s="510">
        <v>15</v>
      </c>
      <c r="AM42" s="512">
        <v>20</v>
      </c>
      <c r="AN42" s="510"/>
    </row>
    <row r="43" spans="2:40" s="505" customFormat="1" ht="12.75">
      <c r="B43" s="511" t="s">
        <v>180</v>
      </c>
      <c r="C43" s="718">
        <v>6</v>
      </c>
      <c r="D43" s="718">
        <v>5</v>
      </c>
      <c r="E43" s="718">
        <v>8</v>
      </c>
      <c r="F43" s="718">
        <v>3</v>
      </c>
      <c r="G43" s="718">
        <v>5</v>
      </c>
      <c r="H43" s="718">
        <v>5</v>
      </c>
      <c r="I43" s="718">
        <v>8</v>
      </c>
      <c r="J43" s="718">
        <v>6</v>
      </c>
      <c r="K43" s="718">
        <v>6</v>
      </c>
      <c r="L43" s="718">
        <v>7</v>
      </c>
      <c r="M43" s="718">
        <v>13</v>
      </c>
      <c r="N43" s="718">
        <v>7</v>
      </c>
      <c r="O43" s="718">
        <v>6</v>
      </c>
      <c r="P43" s="718">
        <v>4</v>
      </c>
      <c r="Q43" s="718">
        <v>4</v>
      </c>
      <c r="R43" s="718">
        <v>6</v>
      </c>
      <c r="S43" s="718">
        <v>7</v>
      </c>
      <c r="T43" s="718">
        <v>5</v>
      </c>
      <c r="U43" s="718">
        <v>2</v>
      </c>
      <c r="V43" s="718">
        <v>8</v>
      </c>
      <c r="W43" s="718">
        <v>4</v>
      </c>
      <c r="X43" s="718">
        <v>7</v>
      </c>
      <c r="Y43" s="718">
        <v>4</v>
      </c>
      <c r="Z43" s="718">
        <v>2</v>
      </c>
      <c r="AA43" s="718">
        <v>2</v>
      </c>
      <c r="AB43" s="718">
        <v>5</v>
      </c>
      <c r="AC43" s="718">
        <v>5</v>
      </c>
      <c r="AD43" s="513">
        <v>2</v>
      </c>
      <c r="AE43" s="513">
        <v>4</v>
      </c>
      <c r="AG43" s="510">
        <v>21</v>
      </c>
      <c r="AH43" s="510">
        <v>25</v>
      </c>
      <c r="AI43" s="510">
        <v>33</v>
      </c>
      <c r="AJ43" s="510">
        <v>21</v>
      </c>
      <c r="AK43" s="510">
        <v>19</v>
      </c>
      <c r="AL43" s="510">
        <v>15</v>
      </c>
      <c r="AM43" s="512">
        <v>16</v>
      </c>
      <c r="AN43" s="510"/>
    </row>
    <row r="44" spans="2:40" s="505" customFormat="1" ht="12.75">
      <c r="B44" s="506" t="s">
        <v>181</v>
      </c>
      <c r="C44" s="718">
        <v>6</v>
      </c>
      <c r="D44" s="718">
        <v>7</v>
      </c>
      <c r="E44" s="718">
        <v>5</v>
      </c>
      <c r="F44" s="718">
        <v>10</v>
      </c>
      <c r="G44" s="718">
        <v>6</v>
      </c>
      <c r="H44" s="718">
        <v>10</v>
      </c>
      <c r="I44" s="718">
        <v>5</v>
      </c>
      <c r="J44" s="718">
        <v>8</v>
      </c>
      <c r="K44" s="718">
        <v>8</v>
      </c>
      <c r="L44" s="718">
        <v>7</v>
      </c>
      <c r="M44" s="718">
        <v>7</v>
      </c>
      <c r="N44" s="718">
        <v>7</v>
      </c>
      <c r="O44" s="718">
        <v>16</v>
      </c>
      <c r="P44" s="718">
        <v>20</v>
      </c>
      <c r="Q44" s="718">
        <v>18</v>
      </c>
      <c r="R44" s="718">
        <v>22</v>
      </c>
      <c r="S44" s="718">
        <v>8</v>
      </c>
      <c r="T44" s="718">
        <v>17</v>
      </c>
      <c r="U44" s="718">
        <v>10</v>
      </c>
      <c r="V44" s="718">
        <v>13</v>
      </c>
      <c r="W44" s="718">
        <v>10</v>
      </c>
      <c r="X44" s="718">
        <v>9</v>
      </c>
      <c r="Y44" s="718">
        <v>17</v>
      </c>
      <c r="Z44" s="718">
        <v>11</v>
      </c>
      <c r="AA44" s="718">
        <v>20</v>
      </c>
      <c r="AB44" s="718">
        <v>11</v>
      </c>
      <c r="AC44" s="718">
        <v>10</v>
      </c>
      <c r="AD44" s="513">
        <v>7</v>
      </c>
      <c r="AE44" s="513">
        <v>14</v>
      </c>
      <c r="AG44" s="510">
        <v>28</v>
      </c>
      <c r="AH44" s="510">
        <v>31</v>
      </c>
      <c r="AI44" s="510">
        <v>37</v>
      </c>
      <c r="AJ44" s="510">
        <v>68</v>
      </c>
      <c r="AK44" s="510">
        <v>50</v>
      </c>
      <c r="AL44" s="510">
        <v>57</v>
      </c>
      <c r="AM44" s="512">
        <v>42</v>
      </c>
      <c r="AN44" s="510"/>
    </row>
    <row r="45" spans="2:40" s="505" customFormat="1" ht="12.75">
      <c r="B45" s="506" t="s">
        <v>182</v>
      </c>
      <c r="C45" s="718">
        <v>10</v>
      </c>
      <c r="D45" s="718">
        <v>6</v>
      </c>
      <c r="E45" s="718">
        <v>3</v>
      </c>
      <c r="F45" s="718">
        <v>7</v>
      </c>
      <c r="G45" s="718">
        <v>5</v>
      </c>
      <c r="H45" s="718">
        <v>6</v>
      </c>
      <c r="I45" s="718">
        <v>5</v>
      </c>
      <c r="J45" s="718">
        <v>6</v>
      </c>
      <c r="K45" s="718">
        <v>8</v>
      </c>
      <c r="L45" s="718">
        <v>6</v>
      </c>
      <c r="M45" s="718">
        <v>6</v>
      </c>
      <c r="N45" s="718">
        <v>2</v>
      </c>
      <c r="O45" s="718">
        <v>3</v>
      </c>
      <c r="P45" s="718">
        <v>5</v>
      </c>
      <c r="Q45" s="718">
        <v>3</v>
      </c>
      <c r="R45" s="718">
        <v>7</v>
      </c>
      <c r="S45" s="718">
        <v>6</v>
      </c>
      <c r="T45" s="718">
        <v>5</v>
      </c>
      <c r="U45" s="718">
        <v>1</v>
      </c>
      <c r="V45" s="718">
        <v>6</v>
      </c>
      <c r="W45" s="718">
        <v>4</v>
      </c>
      <c r="X45" s="718">
        <v>3</v>
      </c>
      <c r="Y45" s="718">
        <v>3</v>
      </c>
      <c r="Z45" s="718">
        <v>1</v>
      </c>
      <c r="AA45" s="718">
        <v>3</v>
      </c>
      <c r="AB45" s="718">
        <v>2</v>
      </c>
      <c r="AC45" s="718">
        <v>12</v>
      </c>
      <c r="AD45" s="513">
        <v>3</v>
      </c>
      <c r="AE45" s="513">
        <v>37</v>
      </c>
      <c r="AG45" s="510">
        <v>21</v>
      </c>
      <c r="AH45" s="510">
        <v>25</v>
      </c>
      <c r="AI45" s="510">
        <v>17</v>
      </c>
      <c r="AJ45" s="510">
        <v>21</v>
      </c>
      <c r="AK45" s="510">
        <v>16</v>
      </c>
      <c r="AL45" s="510">
        <v>10</v>
      </c>
      <c r="AM45" s="512">
        <v>54</v>
      </c>
      <c r="AN45" s="510"/>
    </row>
    <row r="46" spans="2:39" s="505" customFormat="1" ht="12.75">
      <c r="B46" s="506"/>
      <c r="C46" s="512"/>
      <c r="D46" s="512"/>
      <c r="E46" s="512"/>
      <c r="F46" s="512"/>
      <c r="G46" s="512"/>
      <c r="H46" s="512"/>
      <c r="I46" s="512"/>
      <c r="J46" s="512"/>
      <c r="K46" s="512"/>
      <c r="L46" s="512"/>
      <c r="M46" s="512"/>
      <c r="N46" s="512"/>
      <c r="O46" s="512"/>
      <c r="P46" s="512"/>
      <c r="Q46" s="512"/>
      <c r="R46" s="512"/>
      <c r="S46" s="512"/>
      <c r="T46" s="512"/>
      <c r="U46" s="512"/>
      <c r="V46" s="512"/>
      <c r="W46" s="512"/>
      <c r="X46" s="512"/>
      <c r="Y46" s="512"/>
      <c r="Z46" s="512"/>
      <c r="AA46" s="512"/>
      <c r="AB46" s="512"/>
      <c r="AC46" s="512"/>
      <c r="AD46" s="512"/>
      <c r="AE46" s="512"/>
      <c r="AF46" s="512"/>
      <c r="AG46" s="512"/>
      <c r="AH46" s="512"/>
      <c r="AI46" s="512"/>
      <c r="AJ46" s="512"/>
      <c r="AK46" s="512"/>
      <c r="AL46" s="512"/>
      <c r="AM46" s="512"/>
    </row>
    <row r="47" spans="2:39" s="505" customFormat="1" ht="12.75">
      <c r="B47" s="506"/>
      <c r="AD47" s="506"/>
      <c r="AE47" s="513"/>
      <c r="AG47" s="508"/>
      <c r="AH47" s="508"/>
      <c r="AI47" s="508"/>
      <c r="AJ47" s="508"/>
      <c r="AK47" s="508"/>
      <c r="AL47" s="508"/>
      <c r="AM47" s="513"/>
    </row>
    <row r="48" spans="2:40" s="715" customFormat="1" ht="12.75">
      <c r="B48" s="517" t="s">
        <v>163</v>
      </c>
      <c r="C48" s="508">
        <v>597</v>
      </c>
      <c r="D48" s="508">
        <v>635</v>
      </c>
      <c r="E48" s="508">
        <v>566</v>
      </c>
      <c r="F48" s="508">
        <v>865</v>
      </c>
      <c r="G48" s="508">
        <v>900</v>
      </c>
      <c r="H48" s="508">
        <v>972</v>
      </c>
      <c r="I48" s="508">
        <v>934</v>
      </c>
      <c r="J48" s="508">
        <v>963</v>
      </c>
      <c r="K48" s="508">
        <v>978</v>
      </c>
      <c r="L48" s="508">
        <v>822</v>
      </c>
      <c r="M48" s="508">
        <v>817</v>
      </c>
      <c r="N48" s="508">
        <v>823</v>
      </c>
      <c r="O48" s="508">
        <v>781</v>
      </c>
      <c r="P48" s="508">
        <v>788</v>
      </c>
      <c r="Q48" s="508">
        <v>682</v>
      </c>
      <c r="R48" s="508">
        <v>898</v>
      </c>
      <c r="S48" s="508">
        <v>770</v>
      </c>
      <c r="T48" s="508">
        <v>758</v>
      </c>
      <c r="U48" s="508">
        <v>674</v>
      </c>
      <c r="V48" s="508">
        <v>658</v>
      </c>
      <c r="W48" s="508">
        <v>767</v>
      </c>
      <c r="X48" s="508">
        <v>642</v>
      </c>
      <c r="Y48" s="508">
        <v>621</v>
      </c>
      <c r="Z48" s="508">
        <v>623</v>
      </c>
      <c r="AA48" s="508">
        <v>679</v>
      </c>
      <c r="AB48" s="508">
        <v>658</v>
      </c>
      <c r="AC48" s="508">
        <v>590</v>
      </c>
      <c r="AD48" s="717">
        <v>876</v>
      </c>
      <c r="AE48" s="717">
        <v>803</v>
      </c>
      <c r="AG48" s="508">
        <v>2966</v>
      </c>
      <c r="AH48" s="508">
        <v>3847</v>
      </c>
      <c r="AI48" s="508">
        <v>3243</v>
      </c>
      <c r="AJ48" s="508">
        <v>3138</v>
      </c>
      <c r="AK48" s="508">
        <v>2857</v>
      </c>
      <c r="AL48" s="508">
        <v>2565</v>
      </c>
      <c r="AM48" s="518">
        <v>2927</v>
      </c>
      <c r="AN48" s="508"/>
    </row>
    <row r="49" spans="2:39" s="505" customFormat="1" ht="12.75">
      <c r="B49" s="506"/>
      <c r="C49" s="510"/>
      <c r="D49" s="510"/>
      <c r="E49" s="510"/>
      <c r="F49" s="510"/>
      <c r="G49" s="510"/>
      <c r="H49" s="510"/>
      <c r="I49" s="510"/>
      <c r="J49" s="510"/>
      <c r="K49" s="510"/>
      <c r="L49" s="510"/>
      <c r="M49" s="510"/>
      <c r="N49" s="510"/>
      <c r="O49" s="510"/>
      <c r="P49" s="510"/>
      <c r="Q49" s="510"/>
      <c r="R49" s="510"/>
      <c r="S49" s="510"/>
      <c r="T49" s="510"/>
      <c r="U49" s="510"/>
      <c r="V49" s="510"/>
      <c r="W49" s="510"/>
      <c r="X49" s="510"/>
      <c r="Y49" s="510"/>
      <c r="Z49" s="510"/>
      <c r="AA49" s="510"/>
      <c r="AB49" s="510"/>
      <c r="AC49" s="510"/>
      <c r="AD49" s="513"/>
      <c r="AE49" s="513"/>
      <c r="AG49" s="508"/>
      <c r="AH49" s="508"/>
      <c r="AI49" s="508"/>
      <c r="AJ49" s="508"/>
      <c r="AK49" s="508"/>
      <c r="AL49" s="508"/>
      <c r="AM49" s="512"/>
    </row>
    <row r="50" spans="2:40" s="505" customFormat="1" ht="12.75">
      <c r="B50" s="511" t="s">
        <v>187</v>
      </c>
      <c r="C50" s="510">
        <v>134</v>
      </c>
      <c r="D50" s="510">
        <v>142</v>
      </c>
      <c r="E50" s="510">
        <v>151</v>
      </c>
      <c r="F50" s="510">
        <v>236</v>
      </c>
      <c r="G50" s="510">
        <v>232</v>
      </c>
      <c r="H50" s="510">
        <v>256</v>
      </c>
      <c r="I50" s="510">
        <v>259</v>
      </c>
      <c r="J50" s="510">
        <v>284</v>
      </c>
      <c r="K50" s="510">
        <v>254</v>
      </c>
      <c r="L50" s="510">
        <v>223</v>
      </c>
      <c r="M50" s="510">
        <v>222</v>
      </c>
      <c r="N50" s="510">
        <v>219</v>
      </c>
      <c r="O50" s="510">
        <v>211</v>
      </c>
      <c r="P50" s="510">
        <v>213</v>
      </c>
      <c r="Q50" s="510">
        <v>187</v>
      </c>
      <c r="R50" s="510">
        <v>220</v>
      </c>
      <c r="S50" s="510">
        <v>205</v>
      </c>
      <c r="T50" s="510">
        <v>210</v>
      </c>
      <c r="U50" s="510">
        <v>170</v>
      </c>
      <c r="V50" s="510">
        <v>157</v>
      </c>
      <c r="W50" s="510">
        <v>193</v>
      </c>
      <c r="X50" s="510">
        <v>156</v>
      </c>
      <c r="Y50" s="510">
        <v>148</v>
      </c>
      <c r="Z50" s="510">
        <v>151</v>
      </c>
      <c r="AA50" s="510">
        <v>160</v>
      </c>
      <c r="AB50" s="510">
        <v>168</v>
      </c>
      <c r="AC50" s="510">
        <v>147</v>
      </c>
      <c r="AD50" s="513">
        <v>225</v>
      </c>
      <c r="AE50" s="513">
        <v>182</v>
      </c>
      <c r="AG50" s="510">
        <v>761</v>
      </c>
      <c r="AH50" s="510">
        <v>1053</v>
      </c>
      <c r="AI50" s="510">
        <v>875</v>
      </c>
      <c r="AJ50" s="510">
        <v>825</v>
      </c>
      <c r="AK50" s="510">
        <v>730</v>
      </c>
      <c r="AL50" s="510">
        <v>615</v>
      </c>
      <c r="AM50" s="512">
        <v>722</v>
      </c>
      <c r="AN50" s="510"/>
    </row>
    <row r="51" spans="2:40" s="505" customFormat="1" ht="12.75">
      <c r="B51" s="511" t="s">
        <v>172</v>
      </c>
      <c r="C51" s="510">
        <v>238</v>
      </c>
      <c r="D51" s="510">
        <v>255</v>
      </c>
      <c r="E51" s="510">
        <v>225</v>
      </c>
      <c r="F51" s="510">
        <v>346</v>
      </c>
      <c r="G51" s="510">
        <v>357</v>
      </c>
      <c r="H51" s="510">
        <v>374</v>
      </c>
      <c r="I51" s="510">
        <v>348</v>
      </c>
      <c r="J51" s="510">
        <v>350</v>
      </c>
      <c r="K51" s="510">
        <v>373</v>
      </c>
      <c r="L51" s="510">
        <v>316</v>
      </c>
      <c r="M51" s="510">
        <v>305</v>
      </c>
      <c r="N51" s="510">
        <v>297</v>
      </c>
      <c r="O51" s="510">
        <v>289</v>
      </c>
      <c r="P51" s="510">
        <v>288</v>
      </c>
      <c r="Q51" s="510">
        <v>242</v>
      </c>
      <c r="R51" s="510">
        <v>315</v>
      </c>
      <c r="S51" s="510">
        <v>269</v>
      </c>
      <c r="T51" s="510">
        <v>281</v>
      </c>
      <c r="U51" s="510">
        <v>237</v>
      </c>
      <c r="V51" s="510">
        <v>246</v>
      </c>
      <c r="W51" s="510">
        <v>274</v>
      </c>
      <c r="X51" s="510">
        <v>232</v>
      </c>
      <c r="Y51" s="510">
        <v>233</v>
      </c>
      <c r="Z51" s="510">
        <v>232</v>
      </c>
      <c r="AA51" s="510">
        <v>250</v>
      </c>
      <c r="AB51" s="510">
        <v>236</v>
      </c>
      <c r="AC51" s="510">
        <v>208</v>
      </c>
      <c r="AD51" s="513">
        <v>314</v>
      </c>
      <c r="AE51" s="513">
        <v>297</v>
      </c>
      <c r="AG51" s="510">
        <v>1183</v>
      </c>
      <c r="AH51" s="510">
        <v>1445</v>
      </c>
      <c r="AI51" s="510">
        <v>1207</v>
      </c>
      <c r="AJ51" s="510">
        <v>1114</v>
      </c>
      <c r="AK51" s="510">
        <v>1038</v>
      </c>
      <c r="AL51" s="510">
        <v>947</v>
      </c>
      <c r="AM51" s="512">
        <v>1055</v>
      </c>
      <c r="AN51" s="510"/>
    </row>
    <row r="52" spans="2:40" s="505" customFormat="1" ht="12.75">
      <c r="B52" s="511" t="s">
        <v>173</v>
      </c>
      <c r="C52" s="510">
        <v>48</v>
      </c>
      <c r="D52" s="510">
        <v>54</v>
      </c>
      <c r="E52" s="510">
        <v>52</v>
      </c>
      <c r="F52" s="510">
        <v>76</v>
      </c>
      <c r="G52" s="510">
        <v>72</v>
      </c>
      <c r="H52" s="510">
        <v>90</v>
      </c>
      <c r="I52" s="510">
        <v>79</v>
      </c>
      <c r="J52" s="510">
        <v>96</v>
      </c>
      <c r="K52" s="510">
        <v>101</v>
      </c>
      <c r="L52" s="510">
        <v>74</v>
      </c>
      <c r="M52" s="510">
        <v>72</v>
      </c>
      <c r="N52" s="510">
        <v>96</v>
      </c>
      <c r="O52" s="510">
        <v>76</v>
      </c>
      <c r="P52" s="510">
        <v>74</v>
      </c>
      <c r="Q52" s="510">
        <v>72</v>
      </c>
      <c r="R52" s="510">
        <v>99</v>
      </c>
      <c r="S52" s="510">
        <v>89</v>
      </c>
      <c r="T52" s="510">
        <v>65</v>
      </c>
      <c r="U52" s="510">
        <v>78</v>
      </c>
      <c r="V52" s="510">
        <v>61</v>
      </c>
      <c r="W52" s="510">
        <v>75</v>
      </c>
      <c r="X52" s="510">
        <v>66</v>
      </c>
      <c r="Y52" s="510">
        <v>64</v>
      </c>
      <c r="Z52" s="510">
        <v>51</v>
      </c>
      <c r="AA52" s="510">
        <v>75</v>
      </c>
      <c r="AB52" s="510">
        <v>78</v>
      </c>
      <c r="AC52" s="510">
        <v>78</v>
      </c>
      <c r="AD52" s="513">
        <v>90</v>
      </c>
      <c r="AE52" s="513">
        <v>95</v>
      </c>
      <c r="AG52" s="510">
        <v>254</v>
      </c>
      <c r="AH52" s="510">
        <v>366</v>
      </c>
      <c r="AI52" s="510">
        <v>318</v>
      </c>
      <c r="AJ52" s="510">
        <v>334</v>
      </c>
      <c r="AK52" s="510">
        <v>279</v>
      </c>
      <c r="AL52" s="510">
        <v>256</v>
      </c>
      <c r="AM52" s="512">
        <v>341</v>
      </c>
      <c r="AN52" s="510"/>
    </row>
    <row r="53" spans="2:40" s="505" customFormat="1" ht="12.75">
      <c r="B53" s="511" t="s">
        <v>174</v>
      </c>
      <c r="C53" s="510">
        <v>102</v>
      </c>
      <c r="D53" s="510">
        <v>100</v>
      </c>
      <c r="E53" s="510">
        <v>72</v>
      </c>
      <c r="F53" s="510">
        <v>114</v>
      </c>
      <c r="G53" s="510">
        <v>124</v>
      </c>
      <c r="H53" s="510">
        <v>125</v>
      </c>
      <c r="I53" s="510">
        <v>127</v>
      </c>
      <c r="J53" s="510">
        <v>100</v>
      </c>
      <c r="K53" s="510">
        <v>97</v>
      </c>
      <c r="L53" s="510">
        <v>81</v>
      </c>
      <c r="M53" s="510">
        <v>69</v>
      </c>
      <c r="N53" s="510">
        <v>94</v>
      </c>
      <c r="O53" s="510">
        <v>76</v>
      </c>
      <c r="P53" s="510">
        <v>71</v>
      </c>
      <c r="Q53" s="510">
        <v>51</v>
      </c>
      <c r="R53" s="510">
        <v>86</v>
      </c>
      <c r="S53" s="510">
        <v>61</v>
      </c>
      <c r="T53" s="510">
        <v>73</v>
      </c>
      <c r="U53" s="510">
        <v>49</v>
      </c>
      <c r="V53" s="510">
        <v>64</v>
      </c>
      <c r="W53" s="510">
        <v>57</v>
      </c>
      <c r="X53" s="510">
        <v>64</v>
      </c>
      <c r="Y53" s="510">
        <v>50</v>
      </c>
      <c r="Z53" s="510">
        <v>53</v>
      </c>
      <c r="AA53" s="510">
        <v>61</v>
      </c>
      <c r="AB53" s="510">
        <v>50</v>
      </c>
      <c r="AC53" s="510">
        <v>47</v>
      </c>
      <c r="AD53" s="513">
        <v>84</v>
      </c>
      <c r="AE53" s="513">
        <v>73</v>
      </c>
      <c r="AG53" s="510">
        <v>410</v>
      </c>
      <c r="AH53" s="510">
        <v>449</v>
      </c>
      <c r="AI53" s="510">
        <v>320</v>
      </c>
      <c r="AJ53" s="510">
        <v>269</v>
      </c>
      <c r="AK53" s="510">
        <v>243</v>
      </c>
      <c r="AL53" s="510">
        <v>228</v>
      </c>
      <c r="AM53" s="512">
        <v>254</v>
      </c>
      <c r="AN53" s="510"/>
    </row>
    <row r="54" spans="2:40" s="505" customFormat="1" ht="12.75">
      <c r="B54" s="511" t="s">
        <v>175</v>
      </c>
      <c r="C54" s="510">
        <v>23</v>
      </c>
      <c r="D54" s="510">
        <v>17</v>
      </c>
      <c r="E54" s="510">
        <v>17</v>
      </c>
      <c r="F54" s="510">
        <v>27</v>
      </c>
      <c r="G54" s="510">
        <v>34</v>
      </c>
      <c r="H54" s="510">
        <v>33</v>
      </c>
      <c r="I54" s="510">
        <v>29</v>
      </c>
      <c r="J54" s="510">
        <v>44</v>
      </c>
      <c r="K54" s="510">
        <v>46</v>
      </c>
      <c r="L54" s="510">
        <v>42</v>
      </c>
      <c r="M54" s="510">
        <v>48</v>
      </c>
      <c r="N54" s="510">
        <v>43</v>
      </c>
      <c r="O54" s="510">
        <v>49</v>
      </c>
      <c r="P54" s="510">
        <v>58</v>
      </c>
      <c r="Q54" s="510">
        <v>49</v>
      </c>
      <c r="R54" s="510">
        <v>88</v>
      </c>
      <c r="S54" s="510">
        <v>73</v>
      </c>
      <c r="T54" s="510">
        <v>64</v>
      </c>
      <c r="U54" s="510">
        <v>64</v>
      </c>
      <c r="V54" s="510">
        <v>67</v>
      </c>
      <c r="W54" s="510">
        <v>78</v>
      </c>
      <c r="X54" s="510">
        <v>56</v>
      </c>
      <c r="Y54" s="510">
        <v>57</v>
      </c>
      <c r="Z54" s="510">
        <v>68</v>
      </c>
      <c r="AA54" s="510">
        <v>65</v>
      </c>
      <c r="AB54" s="510">
        <v>48</v>
      </c>
      <c r="AC54" s="510">
        <v>51</v>
      </c>
      <c r="AD54" s="513">
        <v>76</v>
      </c>
      <c r="AE54" s="513">
        <v>59</v>
      </c>
      <c r="AG54" s="510">
        <v>95</v>
      </c>
      <c r="AH54" s="510">
        <v>152</v>
      </c>
      <c r="AI54" s="510">
        <v>182</v>
      </c>
      <c r="AJ54" s="510">
        <v>268</v>
      </c>
      <c r="AK54" s="510">
        <v>273</v>
      </c>
      <c r="AL54" s="510">
        <v>246</v>
      </c>
      <c r="AM54" s="512">
        <v>234</v>
      </c>
      <c r="AN54" s="510"/>
    </row>
    <row r="55" spans="2:40" s="505" customFormat="1" ht="12.75">
      <c r="B55" s="511" t="s">
        <v>176</v>
      </c>
      <c r="C55" s="510">
        <v>23</v>
      </c>
      <c r="D55" s="510">
        <v>28</v>
      </c>
      <c r="E55" s="510">
        <v>18</v>
      </c>
      <c r="F55" s="510">
        <v>23</v>
      </c>
      <c r="G55" s="510">
        <v>25</v>
      </c>
      <c r="H55" s="510">
        <v>31</v>
      </c>
      <c r="I55" s="510">
        <v>27</v>
      </c>
      <c r="J55" s="510">
        <v>14</v>
      </c>
      <c r="K55" s="510">
        <v>33</v>
      </c>
      <c r="L55" s="510">
        <v>26</v>
      </c>
      <c r="M55" s="510">
        <v>37</v>
      </c>
      <c r="N55" s="510">
        <v>21</v>
      </c>
      <c r="O55" s="510">
        <v>22</v>
      </c>
      <c r="P55" s="510">
        <v>28</v>
      </c>
      <c r="Q55" s="510">
        <v>16</v>
      </c>
      <c r="R55" s="510">
        <v>27</v>
      </c>
      <c r="S55" s="510">
        <v>21</v>
      </c>
      <c r="T55" s="510">
        <v>21</v>
      </c>
      <c r="U55" s="510">
        <v>21</v>
      </c>
      <c r="V55" s="510">
        <v>20</v>
      </c>
      <c r="W55" s="510">
        <v>26</v>
      </c>
      <c r="X55" s="510">
        <v>11</v>
      </c>
      <c r="Y55" s="510">
        <v>26</v>
      </c>
      <c r="Z55" s="510">
        <v>14</v>
      </c>
      <c r="AA55" s="510">
        <v>23</v>
      </c>
      <c r="AB55" s="510">
        <v>29</v>
      </c>
      <c r="AC55" s="510">
        <v>19</v>
      </c>
      <c r="AD55" s="513">
        <v>16</v>
      </c>
      <c r="AE55" s="513">
        <v>24</v>
      </c>
      <c r="AG55" s="510">
        <v>94</v>
      </c>
      <c r="AH55" s="510">
        <v>105</v>
      </c>
      <c r="AI55" s="510">
        <v>106</v>
      </c>
      <c r="AJ55" s="510">
        <v>92</v>
      </c>
      <c r="AK55" s="510">
        <v>88</v>
      </c>
      <c r="AL55" s="510">
        <v>74</v>
      </c>
      <c r="AM55" s="512">
        <v>88</v>
      </c>
      <c r="AN55" s="510"/>
    </row>
    <row r="56" spans="2:40" s="505" customFormat="1" ht="12.75">
      <c r="B56" s="511" t="s">
        <v>177</v>
      </c>
      <c r="C56" s="510">
        <v>9</v>
      </c>
      <c r="D56" s="510">
        <v>21</v>
      </c>
      <c r="E56" s="510">
        <v>17</v>
      </c>
      <c r="F56" s="510">
        <v>25</v>
      </c>
      <c r="G56" s="510">
        <v>26</v>
      </c>
      <c r="H56" s="510">
        <v>34</v>
      </c>
      <c r="I56" s="510">
        <v>32</v>
      </c>
      <c r="J56" s="510">
        <v>38</v>
      </c>
      <c r="K56" s="510">
        <v>43</v>
      </c>
      <c r="L56" s="510">
        <v>35</v>
      </c>
      <c r="M56" s="510">
        <v>40</v>
      </c>
      <c r="N56" s="510">
        <v>33</v>
      </c>
      <c r="O56" s="510">
        <v>33</v>
      </c>
      <c r="P56" s="510">
        <v>32</v>
      </c>
      <c r="Q56" s="510">
        <v>32</v>
      </c>
      <c r="R56" s="510">
        <v>38</v>
      </c>
      <c r="S56" s="510">
        <v>25</v>
      </c>
      <c r="T56" s="510">
        <v>24</v>
      </c>
      <c r="U56" s="510">
        <v>31</v>
      </c>
      <c r="V56" s="510">
        <v>33</v>
      </c>
      <c r="W56" s="510">
        <v>35</v>
      </c>
      <c r="X56" s="510">
        <v>33</v>
      </c>
      <c r="Y56" s="510">
        <v>18</v>
      </c>
      <c r="Z56" s="510">
        <v>32</v>
      </c>
      <c r="AA56" s="510">
        <v>23</v>
      </c>
      <c r="AB56" s="510">
        <v>27</v>
      </c>
      <c r="AC56" s="510">
        <v>19</v>
      </c>
      <c r="AD56" s="513">
        <v>45</v>
      </c>
      <c r="AE56" s="513">
        <v>36</v>
      </c>
      <c r="AG56" s="510">
        <v>89</v>
      </c>
      <c r="AH56" s="510">
        <v>147</v>
      </c>
      <c r="AI56" s="510">
        <v>141</v>
      </c>
      <c r="AJ56" s="510">
        <v>127</v>
      </c>
      <c r="AK56" s="510">
        <v>123</v>
      </c>
      <c r="AL56" s="510">
        <v>106</v>
      </c>
      <c r="AM56" s="512">
        <v>127</v>
      </c>
      <c r="AN56" s="510"/>
    </row>
    <row r="57" spans="2:40" s="505" customFormat="1" ht="12.75">
      <c r="B57" s="511" t="s">
        <v>178</v>
      </c>
      <c r="C57" s="510">
        <v>5</v>
      </c>
      <c r="D57" s="510">
        <v>2</v>
      </c>
      <c r="E57" s="510">
        <v>2</v>
      </c>
      <c r="F57" s="510">
        <v>2</v>
      </c>
      <c r="G57" s="510">
        <v>7</v>
      </c>
      <c r="H57" s="510">
        <v>4</v>
      </c>
      <c r="I57" s="510">
        <v>10</v>
      </c>
      <c r="J57" s="510">
        <v>8</v>
      </c>
      <c r="K57" s="510">
        <v>3</v>
      </c>
      <c r="L57" s="510">
        <v>6</v>
      </c>
      <c r="M57" s="510">
        <v>3</v>
      </c>
      <c r="N57" s="510">
        <v>4</v>
      </c>
      <c r="O57" s="510">
        <v>6</v>
      </c>
      <c r="P57" s="510">
        <v>2</v>
      </c>
      <c r="Q57" s="510">
        <v>8</v>
      </c>
      <c r="R57" s="510">
        <v>3</v>
      </c>
      <c r="S57" s="510">
        <v>3</v>
      </c>
      <c r="T57" s="510">
        <v>4</v>
      </c>
      <c r="U57" s="510">
        <v>5</v>
      </c>
      <c r="V57" s="510">
        <v>3</v>
      </c>
      <c r="W57" s="510">
        <v>2</v>
      </c>
      <c r="X57" s="510">
        <v>8</v>
      </c>
      <c r="Y57" s="510">
        <v>7</v>
      </c>
      <c r="Z57" s="510">
        <v>8</v>
      </c>
      <c r="AA57" s="510">
        <v>9</v>
      </c>
      <c r="AB57" s="510">
        <v>2</v>
      </c>
      <c r="AC57" s="510">
        <v>3</v>
      </c>
      <c r="AD57" s="513">
        <v>3</v>
      </c>
      <c r="AE57" s="513">
        <v>6</v>
      </c>
      <c r="AG57" s="510">
        <v>13</v>
      </c>
      <c r="AH57" s="510">
        <v>25</v>
      </c>
      <c r="AI57" s="510">
        <v>19</v>
      </c>
      <c r="AJ57" s="510">
        <v>16</v>
      </c>
      <c r="AK57" s="510">
        <v>14</v>
      </c>
      <c r="AL57" s="510">
        <v>32</v>
      </c>
      <c r="AM57" s="512">
        <v>14</v>
      </c>
      <c r="AN57" s="510"/>
    </row>
    <row r="58" spans="2:40" s="505" customFormat="1" ht="12.75">
      <c r="B58" s="511" t="s">
        <v>179</v>
      </c>
      <c r="C58" s="510">
        <v>5</v>
      </c>
      <c r="D58" s="510">
        <v>2</v>
      </c>
      <c r="E58" s="510">
        <v>2</v>
      </c>
      <c r="F58" s="510">
        <v>7</v>
      </c>
      <c r="G58" s="510">
        <v>8</v>
      </c>
      <c r="H58" s="510">
        <v>6</v>
      </c>
      <c r="I58" s="510">
        <v>2</v>
      </c>
      <c r="J58" s="510">
        <v>8</v>
      </c>
      <c r="K58" s="510">
        <v>3</v>
      </c>
      <c r="L58" s="510">
        <v>8</v>
      </c>
      <c r="M58" s="510">
        <v>3</v>
      </c>
      <c r="N58" s="510">
        <v>6</v>
      </c>
      <c r="O58" s="510">
        <v>6</v>
      </c>
      <c r="P58" s="510">
        <v>6</v>
      </c>
      <c r="Q58" s="510">
        <v>7</v>
      </c>
      <c r="R58" s="510">
        <v>5</v>
      </c>
      <c r="S58" s="510">
        <v>2</v>
      </c>
      <c r="T58" s="510">
        <v>2</v>
      </c>
      <c r="U58" s="510">
        <v>5</v>
      </c>
      <c r="V58" s="510">
        <v>1</v>
      </c>
      <c r="W58" s="510">
        <v>3</v>
      </c>
      <c r="X58" s="510">
        <v>3</v>
      </c>
      <c r="Y58" s="510">
        <v>9</v>
      </c>
      <c r="Z58" s="510">
        <v>3</v>
      </c>
      <c r="AA58" s="510">
        <v>4</v>
      </c>
      <c r="AB58" s="510">
        <v>4</v>
      </c>
      <c r="AC58" s="510">
        <v>3</v>
      </c>
      <c r="AD58" s="513">
        <v>8</v>
      </c>
      <c r="AE58" s="513">
        <v>6</v>
      </c>
      <c r="AG58" s="510">
        <v>19</v>
      </c>
      <c r="AH58" s="510">
        <v>19</v>
      </c>
      <c r="AI58" s="510">
        <v>23</v>
      </c>
      <c r="AJ58" s="510">
        <v>20</v>
      </c>
      <c r="AK58" s="510">
        <v>11</v>
      </c>
      <c r="AL58" s="510">
        <v>19</v>
      </c>
      <c r="AM58" s="512">
        <v>21</v>
      </c>
      <c r="AN58" s="510"/>
    </row>
    <row r="59" spans="2:40" s="505" customFormat="1" ht="12.75">
      <c r="B59" s="511" t="s">
        <v>180</v>
      </c>
      <c r="C59" s="510">
        <v>6</v>
      </c>
      <c r="D59" s="510">
        <v>10</v>
      </c>
      <c r="E59" s="510">
        <v>4</v>
      </c>
      <c r="F59" s="510">
        <v>2</v>
      </c>
      <c r="G59" s="510">
        <v>2</v>
      </c>
      <c r="H59" s="510">
        <v>6</v>
      </c>
      <c r="I59" s="510">
        <v>9</v>
      </c>
      <c r="J59" s="510">
        <v>13</v>
      </c>
      <c r="K59" s="510">
        <v>7</v>
      </c>
      <c r="L59" s="510">
        <v>6</v>
      </c>
      <c r="M59" s="510">
        <v>5</v>
      </c>
      <c r="N59" s="510">
        <v>4</v>
      </c>
      <c r="O59" s="510">
        <v>3</v>
      </c>
      <c r="P59" s="510">
        <v>10</v>
      </c>
      <c r="Q59" s="510">
        <v>5</v>
      </c>
      <c r="R59" s="510">
        <v>6</v>
      </c>
      <c r="S59" s="510">
        <v>12</v>
      </c>
      <c r="T59" s="510">
        <v>7</v>
      </c>
      <c r="U59" s="510">
        <v>5</v>
      </c>
      <c r="V59" s="510">
        <v>2</v>
      </c>
      <c r="W59" s="510">
        <v>16</v>
      </c>
      <c r="X59" s="510">
        <v>7</v>
      </c>
      <c r="Y59" s="510">
        <v>5</v>
      </c>
      <c r="Z59" s="510">
        <v>4</v>
      </c>
      <c r="AA59" s="510">
        <v>3</v>
      </c>
      <c r="AB59" s="510">
        <v>2</v>
      </c>
      <c r="AC59" s="510">
        <v>4</v>
      </c>
      <c r="AD59" s="513">
        <v>4</v>
      </c>
      <c r="AE59" s="513">
        <v>2</v>
      </c>
      <c r="AG59" s="510">
        <v>18</v>
      </c>
      <c r="AH59" s="510">
        <v>35</v>
      </c>
      <c r="AI59" s="510">
        <v>18</v>
      </c>
      <c r="AJ59" s="510">
        <v>33</v>
      </c>
      <c r="AK59" s="510">
        <v>30</v>
      </c>
      <c r="AL59" s="510">
        <v>19</v>
      </c>
      <c r="AM59" s="512">
        <v>12</v>
      </c>
      <c r="AN59" s="510"/>
    </row>
    <row r="60" spans="2:40" s="505" customFormat="1" ht="12.75">
      <c r="B60" s="511" t="s">
        <v>181</v>
      </c>
      <c r="C60" s="510">
        <v>3</v>
      </c>
      <c r="D60" s="510">
        <v>1</v>
      </c>
      <c r="E60" s="510">
        <v>2</v>
      </c>
      <c r="F60" s="510">
        <v>0</v>
      </c>
      <c r="G60" s="510">
        <v>1</v>
      </c>
      <c r="H60" s="510">
        <v>4</v>
      </c>
      <c r="I60" s="510">
        <v>2</v>
      </c>
      <c r="J60" s="510">
        <v>4</v>
      </c>
      <c r="K60" s="510">
        <v>3</v>
      </c>
      <c r="L60" s="510">
        <v>0</v>
      </c>
      <c r="M60" s="510">
        <v>4</v>
      </c>
      <c r="N60" s="510">
        <v>2</v>
      </c>
      <c r="O60" s="510">
        <v>2</v>
      </c>
      <c r="P60" s="510">
        <v>4</v>
      </c>
      <c r="Q60" s="510">
        <v>7</v>
      </c>
      <c r="R60" s="510">
        <v>5</v>
      </c>
      <c r="S60" s="510">
        <v>5</v>
      </c>
      <c r="T60" s="510">
        <v>4</v>
      </c>
      <c r="U60" s="510">
        <v>5</v>
      </c>
      <c r="V60" s="510">
        <v>2</v>
      </c>
      <c r="W60" s="510">
        <v>2</v>
      </c>
      <c r="X60" s="510">
        <v>2</v>
      </c>
      <c r="Y60" s="510">
        <v>3</v>
      </c>
      <c r="Z60" s="510">
        <v>2</v>
      </c>
      <c r="AA60" s="510">
        <v>3</v>
      </c>
      <c r="AB60" s="510">
        <v>10</v>
      </c>
      <c r="AC60" s="510">
        <v>3</v>
      </c>
      <c r="AD60" s="513">
        <v>7</v>
      </c>
      <c r="AE60" s="513">
        <v>8</v>
      </c>
      <c r="AG60" s="510">
        <v>4</v>
      </c>
      <c r="AH60" s="510">
        <v>13</v>
      </c>
      <c r="AI60" s="510">
        <v>8</v>
      </c>
      <c r="AJ60" s="510">
        <v>21</v>
      </c>
      <c r="AK60" s="510">
        <v>13</v>
      </c>
      <c r="AL60" s="510">
        <v>10</v>
      </c>
      <c r="AM60" s="512">
        <v>28</v>
      </c>
      <c r="AN60" s="510"/>
    </row>
    <row r="61" spans="2:40" s="505" customFormat="1" ht="12.75">
      <c r="B61" s="511" t="s">
        <v>182</v>
      </c>
      <c r="C61" s="510">
        <v>1</v>
      </c>
      <c r="D61" s="510">
        <v>3</v>
      </c>
      <c r="E61" s="510">
        <v>4</v>
      </c>
      <c r="F61" s="510">
        <v>7</v>
      </c>
      <c r="G61" s="510">
        <v>12</v>
      </c>
      <c r="H61" s="510">
        <v>9</v>
      </c>
      <c r="I61" s="510">
        <v>10</v>
      </c>
      <c r="J61" s="510">
        <v>4</v>
      </c>
      <c r="K61" s="510">
        <v>15</v>
      </c>
      <c r="L61" s="510">
        <v>5</v>
      </c>
      <c r="M61" s="510">
        <v>9</v>
      </c>
      <c r="N61" s="510">
        <v>4</v>
      </c>
      <c r="O61" s="510">
        <v>8</v>
      </c>
      <c r="P61" s="510">
        <v>2</v>
      </c>
      <c r="Q61" s="510">
        <v>6</v>
      </c>
      <c r="R61" s="510">
        <v>6</v>
      </c>
      <c r="S61" s="510">
        <v>5</v>
      </c>
      <c r="T61" s="510">
        <v>3</v>
      </c>
      <c r="U61" s="510">
        <v>4</v>
      </c>
      <c r="V61" s="510">
        <v>2</v>
      </c>
      <c r="W61" s="510">
        <v>6</v>
      </c>
      <c r="X61" s="510">
        <v>4</v>
      </c>
      <c r="Y61" s="510">
        <v>1</v>
      </c>
      <c r="Z61" s="510">
        <v>5</v>
      </c>
      <c r="AA61" s="510">
        <v>3</v>
      </c>
      <c r="AB61" s="510">
        <v>4</v>
      </c>
      <c r="AC61" s="510">
        <v>8</v>
      </c>
      <c r="AD61" s="513">
        <v>4</v>
      </c>
      <c r="AE61" s="513">
        <v>15</v>
      </c>
      <c r="AG61" s="510">
        <v>26</v>
      </c>
      <c r="AH61" s="510">
        <v>38</v>
      </c>
      <c r="AI61" s="510">
        <v>26</v>
      </c>
      <c r="AJ61" s="510">
        <v>19</v>
      </c>
      <c r="AK61" s="510">
        <v>15</v>
      </c>
      <c r="AL61" s="510">
        <v>13</v>
      </c>
      <c r="AM61" s="512">
        <v>31</v>
      </c>
      <c r="AN61" s="510"/>
    </row>
    <row r="62" spans="2:39" s="505" customFormat="1" ht="12.75">
      <c r="B62" s="511"/>
      <c r="C62" s="510"/>
      <c r="D62" s="510"/>
      <c r="E62" s="510"/>
      <c r="F62" s="510"/>
      <c r="G62" s="510"/>
      <c r="H62" s="510"/>
      <c r="I62" s="510"/>
      <c r="J62" s="510"/>
      <c r="K62" s="510"/>
      <c r="L62" s="510"/>
      <c r="M62" s="510"/>
      <c r="N62" s="510"/>
      <c r="O62" s="510"/>
      <c r="P62" s="510"/>
      <c r="Q62" s="510"/>
      <c r="R62" s="510"/>
      <c r="S62" s="510"/>
      <c r="T62" s="510"/>
      <c r="U62" s="510"/>
      <c r="V62" s="510"/>
      <c r="W62" s="510"/>
      <c r="X62" s="510"/>
      <c r="Y62" s="510"/>
      <c r="Z62" s="510"/>
      <c r="AA62" s="510"/>
      <c r="AB62" s="510"/>
      <c r="AC62" s="510"/>
      <c r="AD62" s="506"/>
      <c r="AE62" s="513"/>
      <c r="AM62" s="513"/>
    </row>
    <row r="63" spans="3:39" ht="12.75">
      <c r="C63" s="449"/>
      <c r="D63" s="449"/>
      <c r="E63" s="449"/>
      <c r="F63" s="449"/>
      <c r="G63" s="449"/>
      <c r="H63" s="449"/>
      <c r="I63" s="449"/>
      <c r="J63" s="449"/>
      <c r="K63" s="449"/>
      <c r="L63" s="449"/>
      <c r="M63" s="449"/>
      <c r="N63" s="449"/>
      <c r="O63" s="449"/>
      <c r="P63" s="449"/>
      <c r="Q63" s="449"/>
      <c r="R63" s="449"/>
      <c r="S63" s="449"/>
      <c r="T63" s="449"/>
      <c r="U63" s="449"/>
      <c r="V63" s="449"/>
      <c r="W63" s="449"/>
      <c r="X63" s="449"/>
      <c r="Y63" s="449"/>
      <c r="Z63" s="449"/>
      <c r="AA63" s="449"/>
      <c r="AB63" s="449"/>
      <c r="AC63" s="449"/>
      <c r="AD63" s="449"/>
      <c r="AE63" s="449"/>
      <c r="AF63" s="449"/>
      <c r="AG63" s="449"/>
      <c r="AH63" s="449"/>
      <c r="AI63" s="449"/>
      <c r="AJ63" s="449"/>
      <c r="AK63" s="449"/>
      <c r="AL63" s="449"/>
      <c r="AM63" s="449"/>
    </row>
    <row r="64" spans="1:39" ht="12.75">
      <c r="A64" s="194"/>
      <c r="B64" s="439"/>
      <c r="C64" s="419" t="s">
        <v>291</v>
      </c>
      <c r="D64" s="419"/>
      <c r="E64" s="419"/>
      <c r="F64" s="419"/>
      <c r="G64" s="419"/>
      <c r="H64" s="419"/>
      <c r="I64" s="419"/>
      <c r="J64" s="419"/>
      <c r="K64" s="419"/>
      <c r="L64" s="419"/>
      <c r="M64" s="419"/>
      <c r="N64" s="419"/>
      <c r="O64" s="419"/>
      <c r="P64" s="419"/>
      <c r="Q64" s="419"/>
      <c r="R64" s="419"/>
      <c r="S64" s="419"/>
      <c r="T64" s="419"/>
      <c r="U64" s="419"/>
      <c r="V64" s="419"/>
      <c r="W64" s="419"/>
      <c r="X64" s="419"/>
      <c r="Y64" s="419"/>
      <c r="Z64" s="419"/>
      <c r="AA64" s="298"/>
      <c r="AB64" s="298"/>
      <c r="AC64" s="298"/>
      <c r="AD64" s="298"/>
      <c r="AE64" s="440"/>
      <c r="AF64" s="298"/>
      <c r="AG64" s="298"/>
      <c r="AH64" s="298"/>
      <c r="AI64" s="298"/>
      <c r="AJ64" s="298"/>
      <c r="AK64" s="298"/>
      <c r="AL64" s="298"/>
      <c r="AM64" s="440"/>
    </row>
    <row r="66" spans="2:29" ht="12.75">
      <c r="B66" s="448" t="s">
        <v>162</v>
      </c>
      <c r="C66" s="256"/>
      <c r="D66" s="256"/>
      <c r="E66" s="256"/>
      <c r="F66" s="256"/>
      <c r="G66" s="256"/>
      <c r="H66" s="256"/>
      <c r="I66" s="256"/>
      <c r="J66" s="256"/>
      <c r="K66" s="256"/>
      <c r="L66" s="256"/>
      <c r="M66" s="256"/>
      <c r="N66" s="256"/>
      <c r="O66" s="256"/>
      <c r="P66" s="256"/>
      <c r="Q66" s="256"/>
      <c r="R66" s="256"/>
      <c r="S66" s="256"/>
      <c r="T66" s="256"/>
      <c r="U66" s="256"/>
      <c r="V66" s="256"/>
      <c r="W66" s="256"/>
      <c r="X66" s="256"/>
      <c r="Y66" s="256"/>
      <c r="Z66" s="256"/>
      <c r="AA66" s="256"/>
      <c r="AB66" s="256"/>
      <c r="AC66" s="256"/>
    </row>
    <row r="67" spans="2:29" ht="12.75">
      <c r="B67" s="447"/>
      <c r="C67" s="257"/>
      <c r="D67" s="257"/>
      <c r="E67" s="257"/>
      <c r="F67" s="257"/>
      <c r="G67" s="257"/>
      <c r="H67" s="257"/>
      <c r="I67" s="257"/>
      <c r="J67" s="257"/>
      <c r="K67" s="257"/>
      <c r="L67" s="257"/>
      <c r="M67" s="257"/>
      <c r="N67" s="257"/>
      <c r="O67" s="257"/>
      <c r="P67" s="257"/>
      <c r="Q67" s="257"/>
      <c r="R67" s="257"/>
      <c r="S67" s="257"/>
      <c r="T67" s="257"/>
      <c r="U67" s="257"/>
      <c r="V67" s="257"/>
      <c r="W67" s="257"/>
      <c r="X67" s="257"/>
      <c r="Y67" s="257"/>
      <c r="Z67" s="257"/>
      <c r="AA67" s="257"/>
      <c r="AB67" s="257"/>
      <c r="AC67" s="257"/>
    </row>
    <row r="68" spans="2:39" s="513" customFormat="1" ht="12.75">
      <c r="B68" s="722" t="s">
        <v>292</v>
      </c>
      <c r="C68" s="719">
        <v>36.533816425120776</v>
      </c>
      <c r="D68" s="719">
        <v>37.302089930335654</v>
      </c>
      <c r="E68" s="719">
        <v>38.492063492063494</v>
      </c>
      <c r="F68" s="719">
        <v>37.29963008631319</v>
      </c>
      <c r="G68" s="719">
        <v>34.990439770554495</v>
      </c>
      <c r="H68" s="719">
        <v>35.18518518518518</v>
      </c>
      <c r="I68" s="719">
        <v>37.26557773744707</v>
      </c>
      <c r="J68" s="719">
        <v>35.33123028391167</v>
      </c>
      <c r="K68" s="719">
        <v>36.29579375848033</v>
      </c>
      <c r="L68" s="719">
        <v>36.76177836761778</v>
      </c>
      <c r="M68" s="719">
        <v>33.452979181622396</v>
      </c>
      <c r="N68" s="719">
        <v>37.61528326745718</v>
      </c>
      <c r="O68" s="719">
        <v>35.0668647845468</v>
      </c>
      <c r="P68" s="719">
        <v>33.99470899470899</v>
      </c>
      <c r="Q68" s="719">
        <v>33.092948717948715</v>
      </c>
      <c r="R68" s="719">
        <v>31.287128712871286</v>
      </c>
      <c r="S68" s="719">
        <v>32.02247191011236</v>
      </c>
      <c r="T68" s="719">
        <v>31.907894736842106</v>
      </c>
      <c r="U68" s="719">
        <v>30.0768386388584</v>
      </c>
      <c r="V68" s="719">
        <v>29.295774647887324</v>
      </c>
      <c r="W68" s="719">
        <v>31.935176358436607</v>
      </c>
      <c r="X68" s="719">
        <v>29.804372842347526</v>
      </c>
      <c r="Y68" s="719">
        <v>29.74137931034483</v>
      </c>
      <c r="Z68" s="719">
        <v>29.197860962566846</v>
      </c>
      <c r="AA68" s="719">
        <v>27</v>
      </c>
      <c r="AB68" s="719">
        <v>29.340101522842637</v>
      </c>
      <c r="AC68" s="719">
        <v>25.74626865671642</v>
      </c>
      <c r="AD68" s="719">
        <v>29.537366548042705</v>
      </c>
      <c r="AE68" s="719">
        <v>24.824120603015075</v>
      </c>
      <c r="AF68" s="719"/>
      <c r="AG68" s="719">
        <v>37.01050620821395</v>
      </c>
      <c r="AH68" s="719">
        <v>35.99572388515577</v>
      </c>
      <c r="AI68" s="719">
        <v>35.79111727966689</v>
      </c>
      <c r="AJ68" s="719">
        <v>32.602789349755476</v>
      </c>
      <c r="AK68" s="719">
        <v>30.865361942937987</v>
      </c>
      <c r="AL68" s="719">
        <v>28.885316184351556</v>
      </c>
      <c r="AM68" s="719">
        <v>27.350427350427353</v>
      </c>
    </row>
    <row r="69" spans="2:39" s="513" customFormat="1" ht="12.75">
      <c r="B69" s="722" t="s">
        <v>293</v>
      </c>
      <c r="C69" s="719">
        <v>33.27294685990338</v>
      </c>
      <c r="D69" s="719">
        <v>33.62887903736542</v>
      </c>
      <c r="E69" s="719">
        <v>33.13492063492063</v>
      </c>
      <c r="F69" s="719">
        <v>32.73736128236745</v>
      </c>
      <c r="G69" s="719">
        <v>34.289356277884</v>
      </c>
      <c r="H69" s="719">
        <v>33.33333333333333</v>
      </c>
      <c r="I69" s="719">
        <v>34.48275862068966</v>
      </c>
      <c r="J69" s="719">
        <v>34.511041009463725</v>
      </c>
      <c r="K69" s="719">
        <v>31.614654002713706</v>
      </c>
      <c r="L69" s="719">
        <v>32.58128732581287</v>
      </c>
      <c r="M69" s="719">
        <v>33.955491744436465</v>
      </c>
      <c r="N69" s="719">
        <v>31.68642951251647</v>
      </c>
      <c r="O69" s="719">
        <v>33.43239227340267</v>
      </c>
      <c r="P69" s="719">
        <v>31.084656084656086</v>
      </c>
      <c r="Q69" s="719">
        <v>32.45192307692308</v>
      </c>
      <c r="R69" s="719">
        <v>33.5973597359736</v>
      </c>
      <c r="S69" s="719">
        <v>33.30658105939005</v>
      </c>
      <c r="T69" s="719">
        <v>31.990131578947366</v>
      </c>
      <c r="U69" s="719">
        <v>33.80900109769484</v>
      </c>
      <c r="V69" s="719">
        <v>35.774647887323944</v>
      </c>
      <c r="W69" s="719">
        <v>32.8884652049571</v>
      </c>
      <c r="X69" s="719">
        <v>34.63751438434983</v>
      </c>
      <c r="Y69" s="719">
        <v>33.83620689655172</v>
      </c>
      <c r="Z69" s="719">
        <v>34.8663101604278</v>
      </c>
      <c r="AA69" s="719">
        <v>35.8</v>
      </c>
      <c r="AB69" s="719">
        <v>33.19796954314721</v>
      </c>
      <c r="AC69" s="719">
        <v>33.70646766169154</v>
      </c>
      <c r="AD69" s="719">
        <v>34.63819691577699</v>
      </c>
      <c r="AE69" s="719">
        <v>33.46733668341709</v>
      </c>
      <c r="AF69" s="719"/>
      <c r="AG69" s="723">
        <v>33.44476281439032</v>
      </c>
      <c r="AH69" s="723">
        <v>33.52168601099572</v>
      </c>
      <c r="AI69" s="723">
        <v>32.8764746703678</v>
      </c>
      <c r="AJ69" s="723">
        <v>32.58467668900561</v>
      </c>
      <c r="AK69" s="723">
        <v>33.553407215279414</v>
      </c>
      <c r="AL69" s="723">
        <v>34.80707395498393</v>
      </c>
      <c r="AM69" s="719">
        <v>33.71932726771437</v>
      </c>
    </row>
    <row r="70" spans="2:39" s="513" customFormat="1" ht="12.75">
      <c r="B70" s="722" t="s">
        <v>173</v>
      </c>
      <c r="C70" s="719">
        <v>7.548309178743962</v>
      </c>
      <c r="D70" s="719">
        <v>7.916402786573781</v>
      </c>
      <c r="E70" s="719">
        <v>7.605820105820106</v>
      </c>
      <c r="F70" s="719">
        <v>8.508014796547473</v>
      </c>
      <c r="G70" s="719">
        <v>7.903123008285533</v>
      </c>
      <c r="H70" s="719">
        <v>9.15032679738562</v>
      </c>
      <c r="I70" s="719">
        <v>9.316394434361767</v>
      </c>
      <c r="J70" s="719">
        <v>8.138801261829654</v>
      </c>
      <c r="K70" s="719">
        <v>9.972862957937584</v>
      </c>
      <c r="L70" s="719">
        <v>8.69276708692767</v>
      </c>
      <c r="M70" s="719">
        <v>9.619526202440776</v>
      </c>
      <c r="N70" s="719">
        <v>9.683794466403162</v>
      </c>
      <c r="O70" s="719">
        <v>4.606240713224369</v>
      </c>
      <c r="P70" s="719">
        <v>10.317460317460316</v>
      </c>
      <c r="Q70" s="719">
        <v>9.375</v>
      </c>
      <c r="R70" s="719">
        <v>8.514851485148515</v>
      </c>
      <c r="S70" s="719">
        <v>10.593900481540931</v>
      </c>
      <c r="T70" s="719">
        <v>9.868421052631579</v>
      </c>
      <c r="U70" s="719">
        <v>9.549945115257959</v>
      </c>
      <c r="V70" s="719">
        <v>6.666666666666667</v>
      </c>
      <c r="W70" s="719">
        <v>5.4337464251668255</v>
      </c>
      <c r="X70" s="719">
        <v>7.59493670886076</v>
      </c>
      <c r="Y70" s="719">
        <v>7.435344827586207</v>
      </c>
      <c r="Z70" s="719">
        <v>7.379679144385026</v>
      </c>
      <c r="AA70" s="719">
        <v>9.7</v>
      </c>
      <c r="AB70" s="719">
        <v>12.690355329949238</v>
      </c>
      <c r="AC70" s="719">
        <v>13.557213930348258</v>
      </c>
      <c r="AD70" s="719">
        <v>11.743772241992882</v>
      </c>
      <c r="AE70" s="719">
        <v>11.658291457286433</v>
      </c>
      <c r="AF70" s="719"/>
      <c r="AG70" s="723">
        <v>7.991085641515442</v>
      </c>
      <c r="AH70" s="723">
        <v>9.132559560171044</v>
      </c>
      <c r="AI70" s="723">
        <v>8.223455933379597</v>
      </c>
      <c r="AJ70" s="723">
        <v>9.672160840427459</v>
      </c>
      <c r="AK70" s="723">
        <v>7.899080405564725</v>
      </c>
      <c r="AL70" s="723">
        <v>8.065380493033226</v>
      </c>
      <c r="AM70" s="719">
        <v>12.379376895505928</v>
      </c>
    </row>
    <row r="71" spans="2:39" s="513" customFormat="1" ht="12.75">
      <c r="B71" s="722" t="s">
        <v>294</v>
      </c>
      <c r="C71" s="719">
        <v>22.644927536231883</v>
      </c>
      <c r="D71" s="719">
        <v>21.15262824572514</v>
      </c>
      <c r="E71" s="719">
        <v>20.767195767195766</v>
      </c>
      <c r="F71" s="719">
        <v>21.454993834771887</v>
      </c>
      <c r="G71" s="719">
        <v>22.817080943275972</v>
      </c>
      <c r="H71" s="719">
        <v>22.33115468409586</v>
      </c>
      <c r="I71" s="719">
        <v>18.935269207501513</v>
      </c>
      <c r="J71" s="719">
        <v>22.018927444794954</v>
      </c>
      <c r="K71" s="719">
        <v>22.116689280868385</v>
      </c>
      <c r="L71" s="719">
        <v>21.964167219641674</v>
      </c>
      <c r="M71" s="719">
        <v>22.972002871500358</v>
      </c>
      <c r="N71" s="719">
        <v>21.014492753623188</v>
      </c>
      <c r="O71" s="719">
        <v>26.894502228826152</v>
      </c>
      <c r="P71" s="719">
        <v>24.6031746031746</v>
      </c>
      <c r="Q71" s="719">
        <v>25.080128205128204</v>
      </c>
      <c r="R71" s="719">
        <v>26.600660066006597</v>
      </c>
      <c r="S71" s="719">
        <v>24.077046548956663</v>
      </c>
      <c r="T71" s="719">
        <v>26.23355263157895</v>
      </c>
      <c r="U71" s="719">
        <v>26.5642151481888</v>
      </c>
      <c r="V71" s="719">
        <v>28.262910798122064</v>
      </c>
      <c r="W71" s="719">
        <v>29.74261201143947</v>
      </c>
      <c r="X71" s="719">
        <v>27.963176064441885</v>
      </c>
      <c r="Y71" s="719">
        <v>28.987068965517242</v>
      </c>
      <c r="Z71" s="719">
        <v>28.556149732620323</v>
      </c>
      <c r="AA71" s="719">
        <v>27.5</v>
      </c>
      <c r="AB71" s="719">
        <v>24.771573604060915</v>
      </c>
      <c r="AC71" s="719">
        <v>26.990049751243784</v>
      </c>
      <c r="AD71" s="719">
        <v>24</v>
      </c>
      <c r="AE71" s="719">
        <v>30</v>
      </c>
      <c r="AF71" s="719"/>
      <c r="AG71" s="723">
        <v>21.553645335880294</v>
      </c>
      <c r="AH71" s="723">
        <v>21.35003054367746</v>
      </c>
      <c r="AI71" s="723">
        <v>23.108952116585705</v>
      </c>
      <c r="AJ71" s="723">
        <v>25.14037312081145</v>
      </c>
      <c r="AK71" s="723">
        <v>27.682150436217874</v>
      </c>
      <c r="AL71" s="723">
        <v>28.2422293676313</v>
      </c>
      <c r="AM71" s="719">
        <v>27</v>
      </c>
    </row>
    <row r="72" spans="3:39" s="513" customFormat="1" ht="12.75">
      <c r="C72" s="719"/>
      <c r="D72" s="719"/>
      <c r="E72" s="719"/>
      <c r="F72" s="719"/>
      <c r="G72" s="719"/>
      <c r="H72" s="719"/>
      <c r="I72" s="719"/>
      <c r="J72" s="719"/>
      <c r="K72" s="719"/>
      <c r="L72" s="719"/>
      <c r="M72" s="719"/>
      <c r="N72" s="719"/>
      <c r="O72" s="719"/>
      <c r="P72" s="719"/>
      <c r="Q72" s="719"/>
      <c r="R72" s="719"/>
      <c r="S72" s="719"/>
      <c r="T72" s="719"/>
      <c r="U72" s="719"/>
      <c r="V72" s="719"/>
      <c r="W72" s="719"/>
      <c r="X72" s="719"/>
      <c r="Y72" s="719"/>
      <c r="Z72" s="719"/>
      <c r="AA72" s="719"/>
      <c r="AB72" s="719"/>
      <c r="AC72" s="719"/>
      <c r="AD72" s="719"/>
      <c r="AE72" s="719"/>
      <c r="AF72" s="719"/>
      <c r="AG72" s="719"/>
      <c r="AH72" s="719"/>
      <c r="AI72" s="719"/>
      <c r="AJ72" s="719"/>
      <c r="AK72" s="719"/>
      <c r="AL72" s="719"/>
      <c r="AM72" s="719"/>
    </row>
    <row r="73" spans="2:39" s="513" customFormat="1" ht="12.75">
      <c r="B73" s="724" t="s">
        <v>163</v>
      </c>
      <c r="C73" s="720"/>
      <c r="D73" s="720"/>
      <c r="E73" s="720"/>
      <c r="F73" s="720"/>
      <c r="G73" s="720"/>
      <c r="H73" s="720"/>
      <c r="I73" s="720"/>
      <c r="J73" s="720"/>
      <c r="K73" s="720"/>
      <c r="L73" s="720"/>
      <c r="M73" s="720"/>
      <c r="N73" s="720"/>
      <c r="O73" s="720"/>
      <c r="P73" s="720"/>
      <c r="Q73" s="720"/>
      <c r="R73" s="720"/>
      <c r="S73" s="720"/>
      <c r="T73" s="720"/>
      <c r="U73" s="720"/>
      <c r="V73" s="720"/>
      <c r="W73" s="720"/>
      <c r="X73" s="720"/>
      <c r="Y73" s="720"/>
      <c r="Z73" s="720"/>
      <c r="AA73" s="720"/>
      <c r="AB73" s="720"/>
      <c r="AC73" s="720"/>
      <c r="AD73" s="720"/>
      <c r="AE73" s="720"/>
      <c r="AF73" s="720"/>
      <c r="AG73" s="720"/>
      <c r="AH73" s="720"/>
      <c r="AI73" s="720"/>
      <c r="AJ73" s="720"/>
      <c r="AK73" s="720"/>
      <c r="AL73" s="720"/>
      <c r="AM73" s="720"/>
    </row>
    <row r="74" spans="3:39" s="513" customFormat="1" ht="12.75">
      <c r="C74" s="719"/>
      <c r="D74" s="719"/>
      <c r="E74" s="719"/>
      <c r="F74" s="719"/>
      <c r="G74" s="719"/>
      <c r="H74" s="719"/>
      <c r="I74" s="719"/>
      <c r="J74" s="719"/>
      <c r="K74" s="719"/>
      <c r="L74" s="719"/>
      <c r="M74" s="719"/>
      <c r="N74" s="719"/>
      <c r="O74" s="719"/>
      <c r="P74" s="719"/>
      <c r="Q74" s="719"/>
      <c r="R74" s="719"/>
      <c r="S74" s="719"/>
      <c r="T74" s="719"/>
      <c r="U74" s="719"/>
      <c r="V74" s="719"/>
      <c r="W74" s="719"/>
      <c r="X74" s="719"/>
      <c r="Y74" s="719"/>
      <c r="Z74" s="719"/>
      <c r="AA74" s="719"/>
      <c r="AB74" s="719"/>
      <c r="AC74" s="719"/>
      <c r="AD74" s="719"/>
      <c r="AE74" s="719"/>
      <c r="AF74" s="719"/>
      <c r="AG74" s="719"/>
      <c r="AH74" s="719"/>
      <c r="AI74" s="719"/>
      <c r="AJ74" s="719"/>
      <c r="AK74" s="719"/>
      <c r="AL74" s="719"/>
      <c r="AM74" s="719"/>
    </row>
    <row r="75" spans="3:39" s="513" customFormat="1" ht="12.75">
      <c r="C75" s="719"/>
      <c r="D75" s="719"/>
      <c r="E75" s="719"/>
      <c r="F75" s="719"/>
      <c r="G75" s="719"/>
      <c r="H75" s="719"/>
      <c r="I75" s="719"/>
      <c r="J75" s="719"/>
      <c r="K75" s="719"/>
      <c r="L75" s="719"/>
      <c r="M75" s="719"/>
      <c r="N75" s="719"/>
      <c r="O75" s="719"/>
      <c r="P75" s="719"/>
      <c r="Q75" s="719"/>
      <c r="R75" s="719"/>
      <c r="S75" s="719"/>
      <c r="T75" s="719"/>
      <c r="U75" s="719"/>
      <c r="V75" s="719"/>
      <c r="W75" s="719"/>
      <c r="X75" s="719"/>
      <c r="Y75" s="719"/>
      <c r="Z75" s="719"/>
      <c r="AA75" s="719"/>
      <c r="AB75" s="719"/>
      <c r="AC75" s="719"/>
      <c r="AD75" s="719"/>
      <c r="AE75" s="719"/>
      <c r="AF75" s="719"/>
      <c r="AG75" s="719"/>
      <c r="AH75" s="719"/>
      <c r="AI75" s="719"/>
      <c r="AJ75" s="719"/>
      <c r="AK75" s="719"/>
      <c r="AL75" s="719"/>
      <c r="AM75" s="719"/>
    </row>
    <row r="76" spans="2:39" s="513" customFormat="1" ht="12.75">
      <c r="B76" s="722" t="s">
        <v>292</v>
      </c>
      <c r="C76" s="719">
        <v>22.4455611390285</v>
      </c>
      <c r="D76" s="719">
        <v>22.362204724409448</v>
      </c>
      <c r="E76" s="719">
        <v>26.67844522968198</v>
      </c>
      <c r="F76" s="719">
        <v>27.28323699421965</v>
      </c>
      <c r="G76" s="719">
        <v>25.77777777777778</v>
      </c>
      <c r="H76" s="719">
        <v>26.337448559670783</v>
      </c>
      <c r="I76" s="719">
        <v>27.73019271948608</v>
      </c>
      <c r="J76" s="719">
        <v>29.49117341640706</v>
      </c>
      <c r="K76" s="719">
        <v>25.971370143149286</v>
      </c>
      <c r="L76" s="719">
        <v>27.128953771289538</v>
      </c>
      <c r="M76" s="719">
        <v>27.172582619339046</v>
      </c>
      <c r="N76" s="719">
        <v>26.609963547995143</v>
      </c>
      <c r="O76" s="719">
        <v>27.01664532650448</v>
      </c>
      <c r="P76" s="719">
        <v>27.03045685279188</v>
      </c>
      <c r="Q76" s="719">
        <v>27.419354838709676</v>
      </c>
      <c r="R76" s="719">
        <v>24.4988864142539</v>
      </c>
      <c r="S76" s="719">
        <v>26.623376623376622</v>
      </c>
      <c r="T76" s="719">
        <v>27.70448548812665</v>
      </c>
      <c r="U76" s="719">
        <v>25.222551928783382</v>
      </c>
      <c r="V76" s="719">
        <v>23.860182370820667</v>
      </c>
      <c r="W76" s="719">
        <v>25.16297262059974</v>
      </c>
      <c r="X76" s="719">
        <v>24.299065420560748</v>
      </c>
      <c r="Y76" s="719">
        <v>23.832528180354267</v>
      </c>
      <c r="Z76" s="719">
        <v>24.23756019261637</v>
      </c>
      <c r="AA76" s="719">
        <v>23.5640648011782</v>
      </c>
      <c r="AB76" s="719">
        <v>25.53191489361702</v>
      </c>
      <c r="AC76" s="719">
        <v>24.91525423728814</v>
      </c>
      <c r="AD76" s="725">
        <v>25.684931506849317</v>
      </c>
      <c r="AE76" s="719">
        <v>22.66500622665006</v>
      </c>
      <c r="AF76" s="719"/>
      <c r="AG76" s="719">
        <v>25.657451112609575</v>
      </c>
      <c r="AH76" s="719">
        <v>27.371978164803746</v>
      </c>
      <c r="AI76" s="719">
        <v>26.98119025593586</v>
      </c>
      <c r="AJ76" s="719">
        <v>26.290630975143404</v>
      </c>
      <c r="AK76" s="719">
        <v>25.551277563878195</v>
      </c>
      <c r="AL76" s="719">
        <v>23.976608187134502</v>
      </c>
      <c r="AM76" s="719">
        <v>24.66689443115818</v>
      </c>
    </row>
    <row r="77" spans="2:39" s="513" customFormat="1" ht="12.75">
      <c r="B77" s="722" t="s">
        <v>293</v>
      </c>
      <c r="C77" s="719">
        <v>39.86599664991625</v>
      </c>
      <c r="D77" s="719">
        <v>40.15748031496063</v>
      </c>
      <c r="E77" s="719">
        <v>39.75265017667844</v>
      </c>
      <c r="F77" s="719">
        <v>40</v>
      </c>
      <c r="G77" s="719">
        <v>39.666666666666664</v>
      </c>
      <c r="H77" s="719">
        <v>38.477366255144034</v>
      </c>
      <c r="I77" s="719">
        <v>37.25910064239829</v>
      </c>
      <c r="J77" s="719">
        <v>36.3447559709242</v>
      </c>
      <c r="K77" s="719">
        <v>38.13905930470348</v>
      </c>
      <c r="L77" s="719">
        <v>38.44282238442822</v>
      </c>
      <c r="M77" s="719">
        <v>37.33170134638923</v>
      </c>
      <c r="N77" s="719">
        <v>36.087484811664645</v>
      </c>
      <c r="O77" s="719">
        <v>37.00384122919334</v>
      </c>
      <c r="P77" s="719">
        <v>36.54822335025381</v>
      </c>
      <c r="Q77" s="719">
        <v>35.483870967741936</v>
      </c>
      <c r="R77" s="719">
        <v>35.07795100222717</v>
      </c>
      <c r="S77" s="719">
        <v>34.935064935064936</v>
      </c>
      <c r="T77" s="719">
        <v>37.071240105540895</v>
      </c>
      <c r="U77" s="719">
        <v>35.16320474777448</v>
      </c>
      <c r="V77" s="719">
        <v>37.38601823708207</v>
      </c>
      <c r="W77" s="719">
        <v>35.72359843546285</v>
      </c>
      <c r="X77" s="719">
        <v>36.13707165109034</v>
      </c>
      <c r="Y77" s="719">
        <v>37.52012882447665</v>
      </c>
      <c r="Z77" s="719">
        <v>37.23916532905297</v>
      </c>
      <c r="AA77" s="719">
        <v>36.81885125184095</v>
      </c>
      <c r="AB77" s="719">
        <v>35.86626139817629</v>
      </c>
      <c r="AC77" s="719">
        <v>35.25423728813559</v>
      </c>
      <c r="AD77" s="725">
        <v>35.84474885844749</v>
      </c>
      <c r="AE77" s="719">
        <v>36.986301369863014</v>
      </c>
      <c r="AF77" s="719"/>
      <c r="AG77" s="719">
        <v>39.88536749831423</v>
      </c>
      <c r="AH77" s="719">
        <v>37.561736417988044</v>
      </c>
      <c r="AI77" s="719">
        <v>37.2186247301881</v>
      </c>
      <c r="AJ77" s="719">
        <v>35.500318674314855</v>
      </c>
      <c r="AK77" s="719">
        <v>36.33181659082954</v>
      </c>
      <c r="AL77" s="719">
        <v>36.92007797270955</v>
      </c>
      <c r="AM77" s="719">
        <v>36.04373078237103</v>
      </c>
    </row>
    <row r="78" spans="2:39" s="513" customFormat="1" ht="12.75">
      <c r="B78" s="722" t="s">
        <v>173</v>
      </c>
      <c r="C78" s="721">
        <v>8.040201005025125</v>
      </c>
      <c r="D78" s="721">
        <v>8.503937007874015</v>
      </c>
      <c r="E78" s="721">
        <v>9.187279151943462</v>
      </c>
      <c r="F78" s="721">
        <v>8.786127167630058</v>
      </c>
      <c r="G78" s="721">
        <v>8</v>
      </c>
      <c r="H78" s="721">
        <v>9.25925925925926</v>
      </c>
      <c r="I78" s="721">
        <v>8.458244111349037</v>
      </c>
      <c r="J78" s="721">
        <v>9.968847352024921</v>
      </c>
      <c r="K78" s="721">
        <v>10.327198364008181</v>
      </c>
      <c r="L78" s="721">
        <v>9.002433090024331</v>
      </c>
      <c r="M78" s="721">
        <v>8.812729498164016</v>
      </c>
      <c r="N78" s="721">
        <v>11.66464155528554</v>
      </c>
      <c r="O78" s="721">
        <v>9.73111395646607</v>
      </c>
      <c r="P78" s="721">
        <v>9.390862944162437</v>
      </c>
      <c r="Q78" s="721">
        <v>10.557184750733137</v>
      </c>
      <c r="R78" s="721">
        <v>11.024498886414253</v>
      </c>
      <c r="S78" s="721">
        <v>11.558441558441558</v>
      </c>
      <c r="T78" s="721">
        <v>8.575197889182059</v>
      </c>
      <c r="U78" s="721">
        <v>11.572700296735905</v>
      </c>
      <c r="V78" s="721">
        <v>9.270516717325227</v>
      </c>
      <c r="W78" s="721">
        <v>9.778357235984354</v>
      </c>
      <c r="X78" s="721">
        <v>10.2803738317757</v>
      </c>
      <c r="Y78" s="721">
        <v>10.305958132045088</v>
      </c>
      <c r="Z78" s="721">
        <v>8.186195826645266</v>
      </c>
      <c r="AA78" s="721">
        <v>11.045655375552283</v>
      </c>
      <c r="AB78" s="721">
        <v>11.854103343465045</v>
      </c>
      <c r="AC78" s="721">
        <v>13.220338983050848</v>
      </c>
      <c r="AD78" s="725">
        <v>10.273972602739725</v>
      </c>
      <c r="AE78" s="719">
        <v>11.83063511830635</v>
      </c>
      <c r="AF78" s="721"/>
      <c r="AG78" s="719">
        <v>8.563722184760621</v>
      </c>
      <c r="AH78" s="719">
        <v>9.513906940473097</v>
      </c>
      <c r="AI78" s="719">
        <v>9.805735430157261</v>
      </c>
      <c r="AJ78" s="719">
        <v>10.64372211599745</v>
      </c>
      <c r="AK78" s="719">
        <v>9.765488274413721</v>
      </c>
      <c r="AL78" s="719">
        <v>9.980506822612085</v>
      </c>
      <c r="AM78" s="719">
        <v>11.650153741031772</v>
      </c>
    </row>
    <row r="79" spans="2:39" s="513" customFormat="1" ht="12.75">
      <c r="B79" s="722" t="s">
        <v>294</v>
      </c>
      <c r="C79" s="721">
        <v>29.64824120603015</v>
      </c>
      <c r="D79" s="721">
        <v>28.976377952755904</v>
      </c>
      <c r="E79" s="721">
        <v>24.381625441696116</v>
      </c>
      <c r="F79" s="721">
        <v>23.930635838150287</v>
      </c>
      <c r="G79" s="721">
        <v>26.555555555555554</v>
      </c>
      <c r="H79" s="721">
        <v>25.925925925925924</v>
      </c>
      <c r="I79" s="721">
        <v>26.552462526766597</v>
      </c>
      <c r="J79" s="721">
        <v>24.19522326064382</v>
      </c>
      <c r="K79" s="721">
        <v>25.562372188139058</v>
      </c>
      <c r="L79" s="721">
        <v>25.42579075425791</v>
      </c>
      <c r="M79" s="721">
        <v>26.682986536107713</v>
      </c>
      <c r="N79" s="721">
        <v>25.637910085054678</v>
      </c>
      <c r="O79" s="721">
        <v>26.248399487836103</v>
      </c>
      <c r="P79" s="721">
        <v>27.03045685279188</v>
      </c>
      <c r="Q79" s="721">
        <v>26.53958944281525</v>
      </c>
      <c r="R79" s="721">
        <v>29.398663697104677</v>
      </c>
      <c r="S79" s="721">
        <v>26.88311688311688</v>
      </c>
      <c r="T79" s="721">
        <v>26.649076517150394</v>
      </c>
      <c r="U79" s="721">
        <v>28.041543026706233</v>
      </c>
      <c r="V79" s="721">
        <v>29.48328267477204</v>
      </c>
      <c r="W79" s="721">
        <v>29.335071707953063</v>
      </c>
      <c r="X79" s="721">
        <v>29.283489096573206</v>
      </c>
      <c r="Y79" s="721">
        <v>28.34138486312399</v>
      </c>
      <c r="Z79" s="721">
        <v>30.337078651685395</v>
      </c>
      <c r="AA79" s="721">
        <v>28.57142857142857</v>
      </c>
      <c r="AB79" s="721">
        <v>26.74772036474164</v>
      </c>
      <c r="AC79" s="721">
        <v>26.610169491525426</v>
      </c>
      <c r="AD79" s="725">
        <v>28.19634703196347</v>
      </c>
      <c r="AE79" s="721">
        <v>29</v>
      </c>
      <c r="AF79" s="721"/>
      <c r="AG79" s="719">
        <v>25.893459204315576</v>
      </c>
      <c r="AH79" s="719">
        <v>25.552378476735115</v>
      </c>
      <c r="AI79" s="719">
        <v>25.994449583718783</v>
      </c>
      <c r="AJ79" s="719">
        <v>27.565328234544296</v>
      </c>
      <c r="AK79" s="719">
        <v>28.351417570878546</v>
      </c>
      <c r="AL79" s="719">
        <v>29.122807017543863</v>
      </c>
      <c r="AM79" s="721">
        <v>28</v>
      </c>
    </row>
    <row r="80" spans="2:39" ht="12.75">
      <c r="B80" s="450"/>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324"/>
      <c r="AE80" s="27"/>
      <c r="AF80" s="27"/>
      <c r="AG80" s="27"/>
      <c r="AH80" s="27"/>
      <c r="AI80" s="27"/>
      <c r="AJ80" s="27"/>
      <c r="AK80" s="27"/>
      <c r="AL80" s="27"/>
      <c r="AM80" s="27"/>
    </row>
    <row r="81" spans="1:39" ht="12.75">
      <c r="A81" s="209"/>
      <c r="B81" s="209"/>
      <c r="C81" s="444"/>
      <c r="D81" s="444"/>
      <c r="E81" s="444"/>
      <c r="F81" s="444"/>
      <c r="G81" s="444"/>
      <c r="H81" s="444"/>
      <c r="I81" s="444"/>
      <c r="J81" s="444"/>
      <c r="K81" s="444"/>
      <c r="L81" s="444"/>
      <c r="M81" s="444"/>
      <c r="N81" s="444"/>
      <c r="O81" s="444"/>
      <c r="P81" s="444"/>
      <c r="Q81" s="444"/>
      <c r="R81" s="444"/>
      <c r="S81" s="444"/>
      <c r="T81" s="444"/>
      <c r="U81" s="444"/>
      <c r="V81" s="444"/>
      <c r="W81" s="444"/>
      <c r="X81" s="444"/>
      <c r="Y81" s="444"/>
      <c r="Z81" s="444"/>
      <c r="AA81" s="444"/>
      <c r="AB81" s="444"/>
      <c r="AC81" s="444"/>
      <c r="AD81" s="451"/>
      <c r="AE81" s="444"/>
      <c r="AF81" s="444"/>
      <c r="AG81" s="444"/>
      <c r="AH81" s="444"/>
      <c r="AI81" s="444"/>
      <c r="AJ81" s="444"/>
      <c r="AK81" s="444"/>
      <c r="AL81" s="444"/>
      <c r="AM81" s="444"/>
    </row>
    <row r="82" spans="1:39" ht="12.75">
      <c r="A82" s="192"/>
      <c r="B82" s="192"/>
      <c r="C82" s="370"/>
      <c r="D82" s="370"/>
      <c r="E82" s="370"/>
      <c r="F82" s="370"/>
      <c r="G82" s="370"/>
      <c r="H82" s="370"/>
      <c r="I82" s="370"/>
      <c r="J82" s="370"/>
      <c r="K82" s="370"/>
      <c r="L82" s="370"/>
      <c r="M82" s="370"/>
      <c r="N82" s="370"/>
      <c r="O82" s="370"/>
      <c r="P82" s="370"/>
      <c r="Q82" s="370"/>
      <c r="R82" s="370"/>
      <c r="S82" s="370"/>
      <c r="T82" s="370"/>
      <c r="U82" s="370"/>
      <c r="V82" s="370"/>
      <c r="W82" s="370"/>
      <c r="X82" s="370"/>
      <c r="Y82" s="370"/>
      <c r="Z82" s="370"/>
      <c r="AA82" s="370"/>
      <c r="AB82" s="370"/>
      <c r="AC82" s="370"/>
      <c r="AD82" s="58"/>
      <c r="AE82" s="370"/>
      <c r="AF82" s="370"/>
      <c r="AG82" s="370"/>
      <c r="AH82" s="370"/>
      <c r="AI82" s="370"/>
      <c r="AJ82" s="370"/>
      <c r="AK82" s="370"/>
      <c r="AL82" s="370"/>
      <c r="AM82" s="370"/>
    </row>
    <row r="83" spans="1:39" ht="12.75">
      <c r="A83" s="192"/>
      <c r="B83" s="192"/>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58"/>
      <c r="AE83" s="62"/>
      <c r="AF83" s="370"/>
      <c r="AG83" s="370"/>
      <c r="AH83" s="370"/>
      <c r="AI83" s="370"/>
      <c r="AJ83" s="370"/>
      <c r="AK83" s="370"/>
      <c r="AL83" s="370"/>
      <c r="AM83" s="58"/>
    </row>
    <row r="84" spans="1:39" ht="12.75">
      <c r="A84" s="194"/>
      <c r="B84" s="194"/>
      <c r="C84" s="419" t="s">
        <v>290</v>
      </c>
      <c r="D84" s="419"/>
      <c r="E84" s="419"/>
      <c r="F84" s="419"/>
      <c r="G84" s="419"/>
      <c r="H84" s="419"/>
      <c r="I84" s="419"/>
      <c r="J84" s="419"/>
      <c r="K84" s="419"/>
      <c r="L84" s="419"/>
      <c r="M84" s="419"/>
      <c r="N84" s="419"/>
      <c r="O84" s="419"/>
      <c r="P84" s="419"/>
      <c r="Q84" s="419"/>
      <c r="R84" s="419"/>
      <c r="S84" s="419"/>
      <c r="T84" s="419"/>
      <c r="U84" s="419"/>
      <c r="V84" s="419"/>
      <c r="W84" s="419"/>
      <c r="X84" s="419"/>
      <c r="Y84" s="419"/>
      <c r="Z84" s="419"/>
      <c r="AA84" s="298"/>
      <c r="AB84" s="298"/>
      <c r="AC84" s="298"/>
      <c r="AD84" s="298"/>
      <c r="AE84" s="440"/>
      <c r="AF84" s="298"/>
      <c r="AG84" s="298"/>
      <c r="AH84" s="298"/>
      <c r="AI84" s="298"/>
      <c r="AJ84" s="298"/>
      <c r="AK84" s="298"/>
      <c r="AL84" s="298"/>
      <c r="AM84" s="440"/>
    </row>
    <row r="85" spans="1:39" ht="12.75">
      <c r="A85" s="192"/>
      <c r="B85" s="192"/>
      <c r="C85" s="237"/>
      <c r="D85" s="237"/>
      <c r="E85" s="237"/>
      <c r="F85" s="237"/>
      <c r="G85" s="237"/>
      <c r="H85" s="237"/>
      <c r="I85" s="237"/>
      <c r="J85" s="237"/>
      <c r="K85" s="237"/>
      <c r="L85" s="237"/>
      <c r="M85" s="237"/>
      <c r="N85" s="237"/>
      <c r="O85" s="237"/>
      <c r="P85" s="237"/>
      <c r="Q85" s="237"/>
      <c r="R85" s="237"/>
      <c r="S85" s="237"/>
      <c r="T85" s="237"/>
      <c r="U85" s="237"/>
      <c r="V85" s="237"/>
      <c r="W85" s="237"/>
      <c r="X85" s="237"/>
      <c r="Y85" s="237"/>
      <c r="Z85" s="237"/>
      <c r="AA85" s="222"/>
      <c r="AB85" s="222"/>
      <c r="AC85" s="222"/>
      <c r="AD85" s="452"/>
      <c r="AE85" s="438"/>
      <c r="AF85" s="222"/>
      <c r="AG85" s="222"/>
      <c r="AH85" s="222"/>
      <c r="AI85" s="222"/>
      <c r="AJ85" s="222"/>
      <c r="AK85" s="222"/>
      <c r="AL85" s="222"/>
      <c r="AM85" s="438"/>
    </row>
    <row r="86" spans="1:29" ht="12.75">
      <c r="A86" s="453"/>
      <c r="B86" s="453" t="s">
        <v>9</v>
      </c>
      <c r="C86" s="453"/>
      <c r="D86" s="453"/>
      <c r="E86" s="453"/>
      <c r="F86" s="453"/>
      <c r="G86" s="453"/>
      <c r="H86" s="453"/>
      <c r="I86" s="453"/>
      <c r="J86" s="453"/>
      <c r="K86" s="453"/>
      <c r="L86" s="453"/>
      <c r="M86" s="453"/>
      <c r="N86" s="453"/>
      <c r="O86" s="453"/>
      <c r="P86" s="453"/>
      <c r="Q86" s="453"/>
      <c r="R86" s="453"/>
      <c r="S86" s="453"/>
      <c r="T86" s="453"/>
      <c r="U86" s="453"/>
      <c r="V86" s="453"/>
      <c r="W86" s="453"/>
      <c r="X86" s="453"/>
      <c r="Y86" s="453"/>
      <c r="Z86" s="453"/>
      <c r="AA86" s="453"/>
      <c r="AB86" s="453"/>
      <c r="AC86" s="453"/>
    </row>
    <row r="87" spans="2:40" s="728" customFormat="1" ht="12.75">
      <c r="B87" s="214" t="s">
        <v>162</v>
      </c>
      <c r="C87" s="213">
        <v>628</v>
      </c>
      <c r="D87" s="213">
        <v>622</v>
      </c>
      <c r="E87" s="213">
        <v>576</v>
      </c>
      <c r="F87" s="213">
        <v>668</v>
      </c>
      <c r="G87" s="213">
        <v>598</v>
      </c>
      <c r="H87" s="213">
        <v>679</v>
      </c>
      <c r="I87" s="213">
        <v>663</v>
      </c>
      <c r="J87" s="213">
        <v>616</v>
      </c>
      <c r="K87" s="213">
        <v>591</v>
      </c>
      <c r="L87" s="213">
        <v>612</v>
      </c>
      <c r="M87" s="213">
        <v>545</v>
      </c>
      <c r="N87" s="213">
        <v>604</v>
      </c>
      <c r="O87" s="213">
        <v>503</v>
      </c>
      <c r="P87" s="213">
        <v>624</v>
      </c>
      <c r="Q87" s="213">
        <v>446</v>
      </c>
      <c r="R87" s="213">
        <v>512</v>
      </c>
      <c r="S87" s="213">
        <v>440</v>
      </c>
      <c r="T87" s="213">
        <v>426</v>
      </c>
      <c r="U87" s="213">
        <v>300</v>
      </c>
      <c r="V87" s="213">
        <v>323</v>
      </c>
      <c r="W87" s="213">
        <v>368</v>
      </c>
      <c r="X87" s="213">
        <v>270</v>
      </c>
      <c r="Y87" s="213">
        <v>271</v>
      </c>
      <c r="Z87" s="213">
        <v>260</v>
      </c>
      <c r="AA87" s="213">
        <v>269</v>
      </c>
      <c r="AB87" s="213">
        <v>269</v>
      </c>
      <c r="AC87" s="213">
        <v>171</v>
      </c>
      <c r="AD87" s="731">
        <v>172</v>
      </c>
      <c r="AE87" s="730">
        <v>187</v>
      </c>
      <c r="AG87" s="213">
        <v>2464</v>
      </c>
      <c r="AH87" s="213">
        <v>2549</v>
      </c>
      <c r="AI87" s="213">
        <v>2264</v>
      </c>
      <c r="AJ87" s="213">
        <v>2022</v>
      </c>
      <c r="AK87" s="213">
        <v>1417</v>
      </c>
      <c r="AL87" s="213">
        <v>1070</v>
      </c>
      <c r="AM87" s="275">
        <v>799</v>
      </c>
      <c r="AN87" s="213"/>
    </row>
    <row r="88" spans="2:39" s="212" customFormat="1" ht="12.75">
      <c r="B88" s="214"/>
      <c r="C88" s="456"/>
      <c r="D88" s="456"/>
      <c r="E88" s="456"/>
      <c r="F88" s="456"/>
      <c r="G88" s="456"/>
      <c r="H88" s="456"/>
      <c r="I88" s="456"/>
      <c r="J88" s="456"/>
      <c r="K88" s="456"/>
      <c r="L88" s="456"/>
      <c r="M88" s="456"/>
      <c r="N88" s="456"/>
      <c r="O88" s="456"/>
      <c r="P88" s="456"/>
      <c r="Q88" s="456"/>
      <c r="R88" s="456"/>
      <c r="S88" s="456"/>
      <c r="T88" s="456"/>
      <c r="U88" s="456"/>
      <c r="V88" s="456"/>
      <c r="W88" s="456"/>
      <c r="X88" s="456"/>
      <c r="Y88" s="456"/>
      <c r="Z88" s="456"/>
      <c r="AA88" s="456"/>
      <c r="AB88" s="456"/>
      <c r="AC88" s="456"/>
      <c r="AD88" s="726"/>
      <c r="AE88" s="460"/>
      <c r="AF88" s="453"/>
      <c r="AG88" s="455"/>
      <c r="AH88" s="455"/>
      <c r="AI88" s="455"/>
      <c r="AJ88" s="455"/>
      <c r="AK88" s="455"/>
      <c r="AL88" s="455"/>
      <c r="AM88" s="683"/>
    </row>
    <row r="89" spans="2:40" s="212" customFormat="1" ht="12.75">
      <c r="B89" s="216" t="s">
        <v>189</v>
      </c>
      <c r="C89" s="215">
        <v>279</v>
      </c>
      <c r="D89" s="215">
        <v>300</v>
      </c>
      <c r="E89" s="215">
        <v>253</v>
      </c>
      <c r="F89" s="215">
        <v>248</v>
      </c>
      <c r="G89" s="215">
        <v>219</v>
      </c>
      <c r="H89" s="215">
        <v>241</v>
      </c>
      <c r="I89" s="215">
        <v>238</v>
      </c>
      <c r="J89" s="215">
        <v>216</v>
      </c>
      <c r="K89" s="215">
        <v>224</v>
      </c>
      <c r="L89" s="215">
        <v>225</v>
      </c>
      <c r="M89" s="215">
        <v>211</v>
      </c>
      <c r="N89" s="215">
        <v>220</v>
      </c>
      <c r="O89" s="215">
        <v>208</v>
      </c>
      <c r="P89" s="215">
        <v>230</v>
      </c>
      <c r="Q89" s="215">
        <v>190</v>
      </c>
      <c r="R89" s="215">
        <v>204</v>
      </c>
      <c r="S89" s="215">
        <v>174</v>
      </c>
      <c r="T89" s="215">
        <v>159</v>
      </c>
      <c r="U89" s="215">
        <v>124</v>
      </c>
      <c r="V89" s="215">
        <v>139</v>
      </c>
      <c r="W89" s="215">
        <v>144</v>
      </c>
      <c r="X89" s="215">
        <v>108</v>
      </c>
      <c r="Y89" s="215">
        <v>95</v>
      </c>
      <c r="Z89" s="215">
        <v>93</v>
      </c>
      <c r="AA89" s="215">
        <v>117</v>
      </c>
      <c r="AB89" s="215">
        <v>117</v>
      </c>
      <c r="AC89" s="215">
        <v>71</v>
      </c>
      <c r="AD89" s="727">
        <v>48</v>
      </c>
      <c r="AE89" s="683">
        <v>79</v>
      </c>
      <c r="AG89" s="215">
        <v>1020</v>
      </c>
      <c r="AH89" s="215">
        <v>919</v>
      </c>
      <c r="AI89" s="215">
        <v>864</v>
      </c>
      <c r="AJ89" s="215">
        <v>798</v>
      </c>
      <c r="AK89" s="215">
        <v>566</v>
      </c>
      <c r="AL89" s="215">
        <v>413</v>
      </c>
      <c r="AM89" s="276">
        <v>315</v>
      </c>
      <c r="AN89" s="215"/>
    </row>
    <row r="90" spans="2:40" s="212" customFormat="1" ht="12.75">
      <c r="B90" s="216" t="s">
        <v>190</v>
      </c>
      <c r="C90" s="215">
        <v>251</v>
      </c>
      <c r="D90" s="215">
        <v>246</v>
      </c>
      <c r="E90" s="215">
        <v>226</v>
      </c>
      <c r="F90" s="215">
        <v>274</v>
      </c>
      <c r="G90" s="215">
        <v>239</v>
      </c>
      <c r="H90" s="215">
        <v>257</v>
      </c>
      <c r="I90" s="215">
        <v>252</v>
      </c>
      <c r="J90" s="215">
        <v>258</v>
      </c>
      <c r="K90" s="215">
        <v>221</v>
      </c>
      <c r="L90" s="215">
        <v>274</v>
      </c>
      <c r="M90" s="215">
        <v>217</v>
      </c>
      <c r="N90" s="215">
        <v>267</v>
      </c>
      <c r="O90" s="215">
        <v>188</v>
      </c>
      <c r="P90" s="215">
        <v>273</v>
      </c>
      <c r="Q90" s="215">
        <v>164</v>
      </c>
      <c r="R90" s="215">
        <v>213</v>
      </c>
      <c r="S90" s="215">
        <v>191</v>
      </c>
      <c r="T90" s="215">
        <v>176</v>
      </c>
      <c r="U90" s="215">
        <v>116</v>
      </c>
      <c r="V90" s="215">
        <v>128</v>
      </c>
      <c r="W90" s="215">
        <v>165</v>
      </c>
      <c r="X90" s="215">
        <v>112</v>
      </c>
      <c r="Y90" s="215">
        <v>109</v>
      </c>
      <c r="Z90" s="215">
        <v>121</v>
      </c>
      <c r="AA90" s="215">
        <v>105</v>
      </c>
      <c r="AB90" s="215">
        <v>105</v>
      </c>
      <c r="AC90" s="215">
        <v>68</v>
      </c>
      <c r="AD90" s="727">
        <v>97</v>
      </c>
      <c r="AE90" s="683">
        <v>89</v>
      </c>
      <c r="AG90" s="215">
        <v>985</v>
      </c>
      <c r="AH90" s="215">
        <v>988</v>
      </c>
      <c r="AI90" s="215">
        <v>946</v>
      </c>
      <c r="AJ90" s="215">
        <v>841</v>
      </c>
      <c r="AK90" s="215">
        <v>585</v>
      </c>
      <c r="AL90" s="215">
        <v>447</v>
      </c>
      <c r="AM90" s="276">
        <v>359</v>
      </c>
      <c r="AN90" s="215"/>
    </row>
    <row r="91" spans="2:40" s="212" customFormat="1" ht="12.75">
      <c r="B91" s="216" t="s">
        <v>191</v>
      </c>
      <c r="C91" s="215">
        <v>35</v>
      </c>
      <c r="D91" s="215">
        <v>24</v>
      </c>
      <c r="E91" s="215">
        <v>35</v>
      </c>
      <c r="F91" s="215">
        <v>30</v>
      </c>
      <c r="G91" s="215">
        <v>33</v>
      </c>
      <c r="H91" s="215">
        <v>47</v>
      </c>
      <c r="I91" s="215">
        <v>43</v>
      </c>
      <c r="J91" s="215">
        <v>36</v>
      </c>
      <c r="K91" s="215">
        <v>42</v>
      </c>
      <c r="L91" s="215">
        <v>32</v>
      </c>
      <c r="M91" s="215">
        <v>37</v>
      </c>
      <c r="N91" s="215">
        <v>39</v>
      </c>
      <c r="O91" s="215">
        <v>37</v>
      </c>
      <c r="P91" s="215">
        <v>39</v>
      </c>
      <c r="Q91" s="215">
        <v>28</v>
      </c>
      <c r="R91" s="215">
        <v>30</v>
      </c>
      <c r="S91" s="215">
        <v>21</v>
      </c>
      <c r="T91" s="215">
        <v>21</v>
      </c>
      <c r="U91" s="215">
        <v>17</v>
      </c>
      <c r="V91" s="215">
        <v>21</v>
      </c>
      <c r="W91" s="215">
        <v>21</v>
      </c>
      <c r="X91" s="215">
        <v>12</v>
      </c>
      <c r="Y91" s="215">
        <v>21</v>
      </c>
      <c r="Z91" s="215">
        <v>17</v>
      </c>
      <c r="AA91" s="215">
        <v>15</v>
      </c>
      <c r="AB91" s="215">
        <v>15</v>
      </c>
      <c r="AC91" s="215">
        <v>9</v>
      </c>
      <c r="AD91" s="727">
        <v>8</v>
      </c>
      <c r="AE91" s="683">
        <v>3</v>
      </c>
      <c r="AG91" s="215">
        <v>122</v>
      </c>
      <c r="AH91" s="215">
        <v>168</v>
      </c>
      <c r="AI91" s="215">
        <v>145</v>
      </c>
      <c r="AJ91" s="215">
        <v>118</v>
      </c>
      <c r="AK91" s="215">
        <v>80</v>
      </c>
      <c r="AL91" s="215">
        <v>65</v>
      </c>
      <c r="AM91" s="276">
        <v>35</v>
      </c>
      <c r="AN91" s="215"/>
    </row>
    <row r="92" spans="2:40" s="212" customFormat="1" ht="12.75">
      <c r="B92" s="216" t="s">
        <v>192</v>
      </c>
      <c r="C92" s="215">
        <v>61</v>
      </c>
      <c r="D92" s="215">
        <v>51</v>
      </c>
      <c r="E92" s="215">
        <v>58</v>
      </c>
      <c r="F92" s="215">
        <v>108</v>
      </c>
      <c r="G92" s="215">
        <v>96</v>
      </c>
      <c r="H92" s="215">
        <v>113</v>
      </c>
      <c r="I92" s="215">
        <v>110</v>
      </c>
      <c r="J92" s="215">
        <v>92</v>
      </c>
      <c r="K92" s="215">
        <v>98</v>
      </c>
      <c r="L92" s="215">
        <v>74</v>
      </c>
      <c r="M92" s="215">
        <v>75</v>
      </c>
      <c r="N92" s="215">
        <v>70</v>
      </c>
      <c r="O92" s="215">
        <v>64</v>
      </c>
      <c r="P92" s="215">
        <v>75</v>
      </c>
      <c r="Q92" s="215">
        <v>62</v>
      </c>
      <c r="R92" s="215">
        <v>63</v>
      </c>
      <c r="S92" s="215">
        <v>48</v>
      </c>
      <c r="T92" s="215">
        <v>67</v>
      </c>
      <c r="U92" s="215">
        <v>42</v>
      </c>
      <c r="V92" s="215">
        <v>34</v>
      </c>
      <c r="W92" s="215">
        <v>36</v>
      </c>
      <c r="X92" s="215">
        <v>34</v>
      </c>
      <c r="Y92" s="215">
        <v>43</v>
      </c>
      <c r="Z92" s="215">
        <v>27</v>
      </c>
      <c r="AA92" s="215">
        <v>32</v>
      </c>
      <c r="AB92" s="215">
        <v>32</v>
      </c>
      <c r="AC92" s="215">
        <v>23</v>
      </c>
      <c r="AD92" s="727">
        <v>19</v>
      </c>
      <c r="AE92" s="683">
        <v>16</v>
      </c>
      <c r="AG92" s="215">
        <v>313</v>
      </c>
      <c r="AH92" s="215">
        <v>413</v>
      </c>
      <c r="AI92" s="215">
        <v>283</v>
      </c>
      <c r="AJ92" s="215">
        <v>248</v>
      </c>
      <c r="AK92" s="215">
        <v>179</v>
      </c>
      <c r="AL92" s="215">
        <v>136</v>
      </c>
      <c r="AM92" s="276">
        <v>90</v>
      </c>
      <c r="AN92" s="215"/>
    </row>
    <row r="93" spans="2:40" s="212" customFormat="1" ht="12.75">
      <c r="B93" s="216" t="s">
        <v>193</v>
      </c>
      <c r="C93" s="215">
        <v>2</v>
      </c>
      <c r="D93" s="215">
        <v>1</v>
      </c>
      <c r="E93" s="215">
        <v>4</v>
      </c>
      <c r="F93" s="215">
        <v>8</v>
      </c>
      <c r="G93" s="215">
        <v>11</v>
      </c>
      <c r="H93" s="215">
        <v>21</v>
      </c>
      <c r="I93" s="215">
        <v>20</v>
      </c>
      <c r="J93" s="215">
        <v>14</v>
      </c>
      <c r="K93" s="215">
        <v>6</v>
      </c>
      <c r="L93" s="215">
        <v>7</v>
      </c>
      <c r="M93" s="215">
        <v>5</v>
      </c>
      <c r="N93" s="215">
        <v>8</v>
      </c>
      <c r="O93" s="215">
        <v>6</v>
      </c>
      <c r="P93" s="215">
        <v>7</v>
      </c>
      <c r="Q93" s="215">
        <v>2</v>
      </c>
      <c r="R93" s="215">
        <v>2</v>
      </c>
      <c r="S93" s="215">
        <v>6</v>
      </c>
      <c r="T93" s="215">
        <v>3</v>
      </c>
      <c r="U93" s="215">
        <v>1</v>
      </c>
      <c r="V93" s="215">
        <v>1</v>
      </c>
      <c r="W93" s="215">
        <v>2</v>
      </c>
      <c r="X93" s="215">
        <v>4</v>
      </c>
      <c r="Y93" s="215">
        <v>3</v>
      </c>
      <c r="Z93" s="215">
        <v>2</v>
      </c>
      <c r="AA93" s="215">
        <v>0</v>
      </c>
      <c r="AB93" s="215">
        <v>0</v>
      </c>
      <c r="AC93" s="215">
        <v>0</v>
      </c>
      <c r="AD93" s="727">
        <v>0</v>
      </c>
      <c r="AE93" s="683">
        <v>0</v>
      </c>
      <c r="AG93" s="215">
        <v>24</v>
      </c>
      <c r="AH93" s="215">
        <v>61</v>
      </c>
      <c r="AI93" s="215">
        <v>26</v>
      </c>
      <c r="AJ93" s="215">
        <v>17</v>
      </c>
      <c r="AK93" s="215">
        <v>7</v>
      </c>
      <c r="AL93" s="215">
        <v>9</v>
      </c>
      <c r="AM93" s="276">
        <v>0</v>
      </c>
      <c r="AN93" s="215"/>
    </row>
    <row r="94" spans="3:39" s="212" customFormat="1" ht="12.75">
      <c r="C94" s="276"/>
      <c r="D94" s="276"/>
      <c r="E94" s="276"/>
      <c r="F94" s="276"/>
      <c r="G94" s="276"/>
      <c r="H94" s="276"/>
      <c r="I94" s="276"/>
      <c r="J94" s="276"/>
      <c r="K94" s="276"/>
      <c r="L94" s="276"/>
      <c r="M94" s="276"/>
      <c r="N94" s="276"/>
      <c r="O94" s="276"/>
      <c r="P94" s="276"/>
      <c r="Q94" s="276"/>
      <c r="R94" s="276"/>
      <c r="S94" s="276"/>
      <c r="T94" s="276"/>
      <c r="U94" s="276"/>
      <c r="V94" s="276"/>
      <c r="W94" s="276"/>
      <c r="X94" s="276"/>
      <c r="Y94" s="276"/>
      <c r="Z94" s="276"/>
      <c r="AA94" s="276"/>
      <c r="AB94" s="276"/>
      <c r="AC94" s="276"/>
      <c r="AD94" s="276"/>
      <c r="AE94" s="276"/>
      <c r="AF94" s="276"/>
      <c r="AG94" s="276"/>
      <c r="AH94" s="276"/>
      <c r="AI94" s="276"/>
      <c r="AJ94" s="276"/>
      <c r="AK94" s="276"/>
      <c r="AL94" s="276"/>
      <c r="AM94" s="276"/>
    </row>
    <row r="95" spans="1:39" s="453" customFormat="1" ht="12.75">
      <c r="A95" s="212"/>
      <c r="B95" s="217"/>
      <c r="C95" s="215"/>
      <c r="D95" s="215"/>
      <c r="E95" s="215"/>
      <c r="F95" s="215"/>
      <c r="G95" s="215"/>
      <c r="H95" s="215"/>
      <c r="I95" s="215"/>
      <c r="J95" s="215"/>
      <c r="K95" s="215"/>
      <c r="L95" s="215"/>
      <c r="M95" s="215"/>
      <c r="N95" s="215"/>
      <c r="O95" s="215"/>
      <c r="P95" s="215"/>
      <c r="Q95" s="215"/>
      <c r="R95" s="215"/>
      <c r="S95" s="215"/>
      <c r="T95" s="215"/>
      <c r="U95" s="215"/>
      <c r="V95" s="215"/>
      <c r="W95" s="215"/>
      <c r="X95" s="215"/>
      <c r="Y95" s="215"/>
      <c r="Z95" s="215"/>
      <c r="AA95" s="215"/>
      <c r="AB95" s="215"/>
      <c r="AC95" s="215"/>
      <c r="AD95" s="727"/>
      <c r="AE95" s="683"/>
      <c r="AF95" s="212"/>
      <c r="AG95" s="213"/>
      <c r="AH95" s="213"/>
      <c r="AI95" s="213"/>
      <c r="AJ95" s="213"/>
      <c r="AK95" s="213"/>
      <c r="AL95" s="213"/>
      <c r="AM95" s="460"/>
    </row>
    <row r="96" spans="2:40" s="728" customFormat="1" ht="12.75">
      <c r="B96" s="214" t="s">
        <v>163</v>
      </c>
      <c r="C96" s="213">
        <v>138</v>
      </c>
      <c r="D96" s="213">
        <v>139</v>
      </c>
      <c r="E96" s="213">
        <v>159</v>
      </c>
      <c r="F96" s="213">
        <v>246</v>
      </c>
      <c r="G96" s="213">
        <v>228</v>
      </c>
      <c r="H96" s="213">
        <v>254</v>
      </c>
      <c r="I96" s="213">
        <v>256</v>
      </c>
      <c r="J96" s="213">
        <v>304</v>
      </c>
      <c r="K96" s="213">
        <v>260</v>
      </c>
      <c r="L96" s="213">
        <v>229</v>
      </c>
      <c r="M96" s="213">
        <v>238</v>
      </c>
      <c r="N96" s="213">
        <v>229</v>
      </c>
      <c r="O96" s="213">
        <v>223</v>
      </c>
      <c r="P96" s="213">
        <v>237</v>
      </c>
      <c r="Q96" s="213">
        <v>205</v>
      </c>
      <c r="R96" s="213">
        <v>219</v>
      </c>
      <c r="S96" s="213">
        <v>224</v>
      </c>
      <c r="T96" s="213">
        <v>221</v>
      </c>
      <c r="U96" s="213">
        <v>181</v>
      </c>
      <c r="V96" s="213">
        <v>167</v>
      </c>
      <c r="W96" s="213">
        <v>206</v>
      </c>
      <c r="X96" s="213">
        <v>169</v>
      </c>
      <c r="Y96" s="213">
        <v>148</v>
      </c>
      <c r="Z96" s="213">
        <v>140</v>
      </c>
      <c r="AA96" s="213">
        <v>153</v>
      </c>
      <c r="AB96" s="213">
        <v>162</v>
      </c>
      <c r="AC96" s="213">
        <v>105</v>
      </c>
      <c r="AD96" s="729">
        <v>169</v>
      </c>
      <c r="AE96" s="730">
        <v>133</v>
      </c>
      <c r="AG96" s="213">
        <v>772</v>
      </c>
      <c r="AH96" s="213">
        <v>1074</v>
      </c>
      <c r="AI96" s="213">
        <v>919</v>
      </c>
      <c r="AJ96" s="213">
        <v>885</v>
      </c>
      <c r="AK96" s="213">
        <v>775</v>
      </c>
      <c r="AL96" s="213">
        <v>610</v>
      </c>
      <c r="AM96" s="275">
        <v>569</v>
      </c>
      <c r="AN96" s="213"/>
    </row>
    <row r="97" spans="2:40" s="453" customFormat="1" ht="12.75">
      <c r="B97" s="454"/>
      <c r="C97" s="215"/>
      <c r="D97" s="215"/>
      <c r="E97" s="215"/>
      <c r="F97" s="215"/>
      <c r="G97" s="215"/>
      <c r="H97" s="215"/>
      <c r="I97" s="215"/>
      <c r="J97" s="215"/>
      <c r="K97" s="215"/>
      <c r="L97" s="215"/>
      <c r="M97" s="215"/>
      <c r="N97" s="215"/>
      <c r="O97" s="215"/>
      <c r="P97" s="215"/>
      <c r="Q97" s="215"/>
      <c r="R97" s="215"/>
      <c r="S97" s="215"/>
      <c r="T97" s="215"/>
      <c r="U97" s="215"/>
      <c r="V97" s="215"/>
      <c r="W97" s="215"/>
      <c r="X97" s="215"/>
      <c r="Y97" s="215"/>
      <c r="Z97" s="215"/>
      <c r="AA97" s="215"/>
      <c r="AB97" s="215"/>
      <c r="AC97" s="215"/>
      <c r="AD97" s="727"/>
      <c r="AE97" s="683"/>
      <c r="AF97" s="212"/>
      <c r="AG97" s="213"/>
      <c r="AH97" s="213"/>
      <c r="AI97" s="213"/>
      <c r="AJ97" s="213"/>
      <c r="AK97" s="213"/>
      <c r="AL97" s="213"/>
      <c r="AM97" s="460"/>
      <c r="AN97" s="456"/>
    </row>
    <row r="98" spans="2:40" s="453" customFormat="1" ht="12.75">
      <c r="B98" s="457" t="s">
        <v>189</v>
      </c>
      <c r="C98" s="456">
        <v>50</v>
      </c>
      <c r="D98" s="456">
        <v>50</v>
      </c>
      <c r="E98" s="456">
        <v>49</v>
      </c>
      <c r="F98" s="456">
        <v>65</v>
      </c>
      <c r="G98" s="456">
        <v>62</v>
      </c>
      <c r="H98" s="456">
        <v>59</v>
      </c>
      <c r="I98" s="456">
        <v>54</v>
      </c>
      <c r="J98" s="456">
        <v>75</v>
      </c>
      <c r="K98" s="456">
        <v>49</v>
      </c>
      <c r="L98" s="456">
        <v>49</v>
      </c>
      <c r="M98" s="456">
        <v>60</v>
      </c>
      <c r="N98" s="456">
        <v>48</v>
      </c>
      <c r="O98" s="456">
        <v>53</v>
      </c>
      <c r="P98" s="456">
        <v>53</v>
      </c>
      <c r="Q98" s="456">
        <v>51</v>
      </c>
      <c r="R98" s="456">
        <v>42</v>
      </c>
      <c r="S98" s="456">
        <v>49</v>
      </c>
      <c r="T98" s="456">
        <v>56</v>
      </c>
      <c r="U98" s="456">
        <v>64</v>
      </c>
      <c r="V98" s="456">
        <v>36</v>
      </c>
      <c r="W98" s="456">
        <v>51</v>
      </c>
      <c r="X98" s="456">
        <v>43</v>
      </c>
      <c r="Y98" s="456">
        <v>25</v>
      </c>
      <c r="Z98" s="456">
        <v>23</v>
      </c>
      <c r="AA98" s="456">
        <v>29</v>
      </c>
      <c r="AB98" s="456">
        <v>44</v>
      </c>
      <c r="AC98" s="456">
        <v>22</v>
      </c>
      <c r="AD98" s="726">
        <v>35</v>
      </c>
      <c r="AE98" s="460">
        <v>32</v>
      </c>
      <c r="AG98" s="456">
        <v>226</v>
      </c>
      <c r="AH98" s="456">
        <v>237</v>
      </c>
      <c r="AI98" s="456">
        <v>210</v>
      </c>
      <c r="AJ98" s="456">
        <v>195</v>
      </c>
      <c r="AK98" s="456">
        <v>207</v>
      </c>
      <c r="AL98" s="456">
        <v>120</v>
      </c>
      <c r="AM98" s="458">
        <v>133</v>
      </c>
      <c r="AN98" s="456"/>
    </row>
    <row r="99" spans="2:40" s="453" customFormat="1" ht="12.75">
      <c r="B99" s="457" t="s">
        <v>190</v>
      </c>
      <c r="C99" s="456">
        <v>74</v>
      </c>
      <c r="D99" s="456">
        <v>61</v>
      </c>
      <c r="E99" s="456">
        <v>80</v>
      </c>
      <c r="F99" s="456">
        <v>124</v>
      </c>
      <c r="G99" s="456">
        <v>111</v>
      </c>
      <c r="H99" s="456">
        <v>124</v>
      </c>
      <c r="I99" s="456">
        <v>129</v>
      </c>
      <c r="J99" s="456">
        <v>134</v>
      </c>
      <c r="K99" s="456">
        <v>131</v>
      </c>
      <c r="L99" s="456">
        <v>127</v>
      </c>
      <c r="M99" s="456">
        <v>113</v>
      </c>
      <c r="N99" s="456">
        <v>116</v>
      </c>
      <c r="O99" s="456">
        <v>100</v>
      </c>
      <c r="P99" s="456">
        <v>128</v>
      </c>
      <c r="Q99" s="456">
        <v>95</v>
      </c>
      <c r="R99" s="456">
        <v>117</v>
      </c>
      <c r="S99" s="456">
        <v>122</v>
      </c>
      <c r="T99" s="456">
        <v>108</v>
      </c>
      <c r="U99" s="456">
        <v>83</v>
      </c>
      <c r="V99" s="456">
        <v>93</v>
      </c>
      <c r="W99" s="456">
        <v>106</v>
      </c>
      <c r="X99" s="456">
        <v>86</v>
      </c>
      <c r="Y99" s="456">
        <v>82</v>
      </c>
      <c r="Z99" s="456">
        <v>78</v>
      </c>
      <c r="AA99" s="456">
        <v>83</v>
      </c>
      <c r="AB99" s="456">
        <v>83</v>
      </c>
      <c r="AC99" s="456">
        <v>59</v>
      </c>
      <c r="AD99" s="726">
        <v>93</v>
      </c>
      <c r="AE99" s="460">
        <v>74</v>
      </c>
      <c r="AG99" s="456">
        <v>376</v>
      </c>
      <c r="AH99" s="456">
        <v>518</v>
      </c>
      <c r="AI99" s="456">
        <v>456</v>
      </c>
      <c r="AJ99" s="456">
        <v>462</v>
      </c>
      <c r="AK99" s="456">
        <v>390</v>
      </c>
      <c r="AL99" s="456">
        <v>329</v>
      </c>
      <c r="AM99" s="458">
        <v>309</v>
      </c>
      <c r="AN99" s="456"/>
    </row>
    <row r="100" spans="2:40" s="453" customFormat="1" ht="12.75">
      <c r="B100" s="457" t="s">
        <v>191</v>
      </c>
      <c r="C100" s="456">
        <v>4</v>
      </c>
      <c r="D100" s="456">
        <v>12</v>
      </c>
      <c r="E100" s="456">
        <v>6</v>
      </c>
      <c r="F100" s="456">
        <v>13</v>
      </c>
      <c r="G100" s="456">
        <v>14</v>
      </c>
      <c r="H100" s="456">
        <v>17</v>
      </c>
      <c r="I100" s="456">
        <v>13</v>
      </c>
      <c r="J100" s="456">
        <v>24</v>
      </c>
      <c r="K100" s="456">
        <v>20</v>
      </c>
      <c r="L100" s="456">
        <v>15</v>
      </c>
      <c r="M100" s="456">
        <v>12</v>
      </c>
      <c r="N100" s="456">
        <v>18</v>
      </c>
      <c r="O100" s="456">
        <v>12</v>
      </c>
      <c r="P100" s="456">
        <v>16</v>
      </c>
      <c r="Q100" s="456">
        <v>17</v>
      </c>
      <c r="R100" s="456">
        <v>17</v>
      </c>
      <c r="S100" s="456">
        <v>17</v>
      </c>
      <c r="T100" s="456">
        <v>15</v>
      </c>
      <c r="U100" s="456">
        <v>14</v>
      </c>
      <c r="V100" s="456">
        <v>10</v>
      </c>
      <c r="W100" s="456">
        <v>8</v>
      </c>
      <c r="X100" s="456">
        <v>14</v>
      </c>
      <c r="Y100" s="456">
        <v>10</v>
      </c>
      <c r="Z100" s="456">
        <v>11</v>
      </c>
      <c r="AA100" s="456">
        <v>13</v>
      </c>
      <c r="AB100" s="456">
        <v>8</v>
      </c>
      <c r="AC100" s="456">
        <v>8</v>
      </c>
      <c r="AD100" s="726">
        <v>12</v>
      </c>
      <c r="AE100" s="460">
        <v>8</v>
      </c>
      <c r="AG100" s="456">
        <v>45</v>
      </c>
      <c r="AH100" s="456">
        <v>74</v>
      </c>
      <c r="AI100" s="456">
        <v>57</v>
      </c>
      <c r="AJ100" s="456">
        <v>67</v>
      </c>
      <c r="AK100" s="456">
        <v>47</v>
      </c>
      <c r="AL100" s="456">
        <v>48</v>
      </c>
      <c r="AM100" s="458">
        <v>36</v>
      </c>
      <c r="AN100" s="456"/>
    </row>
    <row r="101" spans="2:40" s="453" customFormat="1" ht="12.75">
      <c r="B101" s="457" t="s">
        <v>192</v>
      </c>
      <c r="C101" s="456">
        <v>10</v>
      </c>
      <c r="D101" s="456">
        <v>14</v>
      </c>
      <c r="E101" s="456">
        <v>22</v>
      </c>
      <c r="F101" s="456">
        <v>41</v>
      </c>
      <c r="G101" s="456">
        <v>40</v>
      </c>
      <c r="H101" s="456">
        <v>47</v>
      </c>
      <c r="I101" s="456">
        <v>56</v>
      </c>
      <c r="J101" s="456">
        <v>65</v>
      </c>
      <c r="K101" s="456">
        <v>57</v>
      </c>
      <c r="L101" s="456">
        <v>34</v>
      </c>
      <c r="M101" s="456">
        <v>46</v>
      </c>
      <c r="N101" s="456">
        <v>42</v>
      </c>
      <c r="O101" s="456">
        <v>53</v>
      </c>
      <c r="P101" s="456">
        <v>36</v>
      </c>
      <c r="Q101" s="456">
        <v>40</v>
      </c>
      <c r="R101" s="456">
        <v>41</v>
      </c>
      <c r="S101" s="456">
        <v>31</v>
      </c>
      <c r="T101" s="456">
        <v>40</v>
      </c>
      <c r="U101" s="456">
        <v>18</v>
      </c>
      <c r="V101" s="456">
        <v>26</v>
      </c>
      <c r="W101" s="456">
        <v>38</v>
      </c>
      <c r="X101" s="456">
        <v>25</v>
      </c>
      <c r="Y101" s="456">
        <v>29</v>
      </c>
      <c r="Z101" s="456">
        <v>28</v>
      </c>
      <c r="AA101" s="456">
        <v>26</v>
      </c>
      <c r="AB101" s="456">
        <v>25</v>
      </c>
      <c r="AC101" s="456">
        <v>16</v>
      </c>
      <c r="AD101" s="726">
        <v>25</v>
      </c>
      <c r="AE101" s="460">
        <v>18</v>
      </c>
      <c r="AG101" s="456">
        <v>117</v>
      </c>
      <c r="AH101" s="456">
        <v>225</v>
      </c>
      <c r="AI101" s="456">
        <v>175</v>
      </c>
      <c r="AJ101" s="456">
        <v>148</v>
      </c>
      <c r="AK101" s="456">
        <v>122</v>
      </c>
      <c r="AL101" s="456">
        <v>108</v>
      </c>
      <c r="AM101" s="458">
        <v>84</v>
      </c>
      <c r="AN101" s="456"/>
    </row>
    <row r="102" spans="2:40" s="453" customFormat="1" ht="12.75">
      <c r="B102" s="457" t="s">
        <v>193</v>
      </c>
      <c r="C102" s="456">
        <v>0</v>
      </c>
      <c r="D102" s="456">
        <v>2</v>
      </c>
      <c r="E102" s="456">
        <v>2</v>
      </c>
      <c r="F102" s="456">
        <v>3</v>
      </c>
      <c r="G102" s="456">
        <v>1</v>
      </c>
      <c r="H102" s="456">
        <v>7</v>
      </c>
      <c r="I102" s="456">
        <v>4</v>
      </c>
      <c r="J102" s="456">
        <v>6</v>
      </c>
      <c r="K102" s="456">
        <v>3</v>
      </c>
      <c r="L102" s="456">
        <v>4</v>
      </c>
      <c r="M102" s="456">
        <v>7</v>
      </c>
      <c r="N102" s="456">
        <v>5</v>
      </c>
      <c r="O102" s="456">
        <v>5</v>
      </c>
      <c r="P102" s="456">
        <v>4</v>
      </c>
      <c r="Q102" s="456">
        <v>2</v>
      </c>
      <c r="R102" s="456">
        <v>2</v>
      </c>
      <c r="S102" s="456">
        <v>5</v>
      </c>
      <c r="T102" s="456">
        <v>2</v>
      </c>
      <c r="U102" s="456">
        <v>2</v>
      </c>
      <c r="V102" s="456">
        <v>2</v>
      </c>
      <c r="W102" s="456">
        <v>3</v>
      </c>
      <c r="X102" s="456">
        <v>1</v>
      </c>
      <c r="Y102" s="456">
        <v>2</v>
      </c>
      <c r="Z102" s="456">
        <v>0</v>
      </c>
      <c r="AA102" s="456">
        <v>2</v>
      </c>
      <c r="AB102" s="456">
        <v>2</v>
      </c>
      <c r="AC102" s="456">
        <v>0</v>
      </c>
      <c r="AD102" s="726">
        <v>4</v>
      </c>
      <c r="AE102" s="460">
        <v>1</v>
      </c>
      <c r="AG102" s="456">
        <v>8</v>
      </c>
      <c r="AH102" s="456">
        <v>20</v>
      </c>
      <c r="AI102" s="456">
        <v>21</v>
      </c>
      <c r="AJ102" s="456">
        <v>13</v>
      </c>
      <c r="AK102" s="456">
        <v>9</v>
      </c>
      <c r="AL102" s="456">
        <v>5</v>
      </c>
      <c r="AM102" s="458">
        <v>7</v>
      </c>
      <c r="AN102" s="456"/>
    </row>
    <row r="103" ht="12.75">
      <c r="AG103" s="226"/>
    </row>
    <row r="104" spans="1:39" s="180" customFormat="1" ht="12.75">
      <c r="A104" s="370"/>
      <c r="B104" s="370"/>
      <c r="C104" s="449"/>
      <c r="D104" s="449"/>
      <c r="E104" s="449"/>
      <c r="F104" s="449"/>
      <c r="G104" s="449"/>
      <c r="H104" s="449"/>
      <c r="I104" s="449"/>
      <c r="J104" s="449"/>
      <c r="K104" s="449"/>
      <c r="L104" s="449"/>
      <c r="M104" s="449"/>
      <c r="N104" s="449"/>
      <c r="O104" s="449"/>
      <c r="P104" s="449"/>
      <c r="Q104" s="449"/>
      <c r="R104" s="449"/>
      <c r="S104" s="449"/>
      <c r="T104" s="449"/>
      <c r="U104" s="449"/>
      <c r="V104" s="449"/>
      <c r="W104" s="449"/>
      <c r="X104" s="449"/>
      <c r="Y104" s="449"/>
      <c r="Z104" s="449"/>
      <c r="AA104" s="449"/>
      <c r="AB104" s="449"/>
      <c r="AC104" s="449"/>
      <c r="AD104" s="449"/>
      <c r="AE104" s="449"/>
      <c r="AF104" s="449"/>
      <c r="AG104" s="449"/>
      <c r="AH104" s="449"/>
      <c r="AI104" s="449"/>
      <c r="AJ104" s="449"/>
      <c r="AK104" s="449"/>
      <c r="AL104" s="449"/>
      <c r="AM104" s="449"/>
    </row>
    <row r="105" spans="1:39" ht="12.75">
      <c r="A105" s="194"/>
      <c r="B105" s="439"/>
      <c r="C105" s="419" t="s">
        <v>291</v>
      </c>
      <c r="D105" s="419"/>
      <c r="E105" s="419"/>
      <c r="F105" s="419"/>
      <c r="G105" s="419"/>
      <c r="H105" s="419"/>
      <c r="I105" s="419"/>
      <c r="J105" s="419"/>
      <c r="K105" s="419"/>
      <c r="L105" s="419"/>
      <c r="M105" s="419"/>
      <c r="N105" s="419"/>
      <c r="O105" s="419"/>
      <c r="P105" s="419"/>
      <c r="Q105" s="419"/>
      <c r="R105" s="419"/>
      <c r="S105" s="419"/>
      <c r="T105" s="419"/>
      <c r="U105" s="419"/>
      <c r="V105" s="419"/>
      <c r="W105" s="419"/>
      <c r="X105" s="419"/>
      <c r="Y105" s="419"/>
      <c r="Z105" s="419"/>
      <c r="AA105" s="298"/>
      <c r="AB105" s="298"/>
      <c r="AC105" s="298"/>
      <c r="AD105" s="298"/>
      <c r="AE105" s="440"/>
      <c r="AF105" s="298"/>
      <c r="AG105" s="298"/>
      <c r="AH105" s="298"/>
      <c r="AI105" s="298"/>
      <c r="AJ105" s="298"/>
      <c r="AK105" s="298"/>
      <c r="AL105" s="298"/>
      <c r="AM105" s="440"/>
    </row>
    <row r="107" ht="12.75">
      <c r="B107" s="454" t="s">
        <v>162</v>
      </c>
    </row>
    <row r="108" ht="12.75">
      <c r="B108" s="454"/>
    </row>
    <row r="109" spans="2:39" ht="12.75">
      <c r="B109" s="457" t="s">
        <v>189</v>
      </c>
      <c r="C109" s="260">
        <v>44.42675159235669</v>
      </c>
      <c r="D109" s="260">
        <v>48.231511254019296</v>
      </c>
      <c r="E109" s="260">
        <v>43.92361111111111</v>
      </c>
      <c r="F109" s="260">
        <v>37.12574850299401</v>
      </c>
      <c r="G109" s="260">
        <v>36.62207357859531</v>
      </c>
      <c r="H109" s="260">
        <v>35.49337260677467</v>
      </c>
      <c r="I109" s="260">
        <v>35.8974358974359</v>
      </c>
      <c r="J109" s="260">
        <v>35.064935064935064</v>
      </c>
      <c r="K109" s="260">
        <v>37.90186125211506</v>
      </c>
      <c r="L109" s="260">
        <v>36.76470588235294</v>
      </c>
      <c r="M109" s="260">
        <v>38.71559633027523</v>
      </c>
      <c r="N109" s="260">
        <v>36.423841059602644</v>
      </c>
      <c r="O109" s="260">
        <v>41.35188866799205</v>
      </c>
      <c r="P109" s="260">
        <v>36.858974358974365</v>
      </c>
      <c r="Q109" s="260">
        <v>42.600896860986545</v>
      </c>
      <c r="R109" s="260">
        <v>39.84375</v>
      </c>
      <c r="S109" s="260">
        <v>39.54545454545455</v>
      </c>
      <c r="T109" s="260">
        <v>37.32394366197183</v>
      </c>
      <c r="U109" s="260">
        <v>41.333333333333336</v>
      </c>
      <c r="V109" s="260">
        <v>43.034055727554176</v>
      </c>
      <c r="W109" s="260">
        <v>39.130434782608695</v>
      </c>
      <c r="X109" s="260">
        <v>40</v>
      </c>
      <c r="Y109" s="260">
        <v>35.05535055350554</v>
      </c>
      <c r="Z109" s="260">
        <v>35.76923076923077</v>
      </c>
      <c r="AA109" s="260">
        <v>43.49442379182156</v>
      </c>
      <c r="AB109" s="260">
        <v>43.49442379182156</v>
      </c>
      <c r="AC109" s="260">
        <v>41.52046783625731</v>
      </c>
      <c r="AD109" s="459">
        <v>28</v>
      </c>
      <c r="AE109" s="274">
        <v>42.24598930481284</v>
      </c>
      <c r="AF109" s="260"/>
      <c r="AG109" s="260">
        <v>41.396103896103895</v>
      </c>
      <c r="AH109" s="260">
        <v>36.053354256571204</v>
      </c>
      <c r="AI109" s="260">
        <v>38.16254416961131</v>
      </c>
      <c r="AJ109" s="260">
        <v>39.46587537091988</v>
      </c>
      <c r="AK109" s="260">
        <v>39.94354269583628</v>
      </c>
      <c r="AL109" s="260">
        <v>38.598130841121495</v>
      </c>
      <c r="AM109" s="274">
        <v>39.424280350438046</v>
      </c>
    </row>
    <row r="110" spans="2:39" ht="12.75">
      <c r="B110" s="457" t="s">
        <v>190</v>
      </c>
      <c r="C110" s="260">
        <v>39.96815286624204</v>
      </c>
      <c r="D110" s="260">
        <v>39.549839228295816</v>
      </c>
      <c r="E110" s="260">
        <v>39.23611111111111</v>
      </c>
      <c r="F110" s="260">
        <v>41.01796407185629</v>
      </c>
      <c r="G110" s="260">
        <v>39.96655518394649</v>
      </c>
      <c r="H110" s="260">
        <v>37.84977908689249</v>
      </c>
      <c r="I110" s="260">
        <v>38.009049773755656</v>
      </c>
      <c r="J110" s="260">
        <v>41.883116883116884</v>
      </c>
      <c r="K110" s="260">
        <v>37.39424703891709</v>
      </c>
      <c r="L110" s="260">
        <v>44.771241830065364</v>
      </c>
      <c r="M110" s="260">
        <v>39.816513761467895</v>
      </c>
      <c r="N110" s="260">
        <v>44.205298013245034</v>
      </c>
      <c r="O110" s="260">
        <v>37.37574552683897</v>
      </c>
      <c r="P110" s="260">
        <v>43.75</v>
      </c>
      <c r="Q110" s="260">
        <v>36.771300448430495</v>
      </c>
      <c r="R110" s="260">
        <v>41.6015625</v>
      </c>
      <c r="S110" s="260">
        <v>43.40909090909091</v>
      </c>
      <c r="T110" s="260">
        <v>41.31455399061033</v>
      </c>
      <c r="U110" s="260">
        <v>38.666666666666664</v>
      </c>
      <c r="V110" s="260">
        <v>39.628482972136226</v>
      </c>
      <c r="W110" s="260">
        <v>44.83695652173913</v>
      </c>
      <c r="X110" s="260">
        <v>41.48148148148148</v>
      </c>
      <c r="Y110" s="260">
        <v>40.22140221402214</v>
      </c>
      <c r="Z110" s="260">
        <v>46.53846153846154</v>
      </c>
      <c r="AA110" s="260">
        <v>39.03345724907063</v>
      </c>
      <c r="AB110" s="260">
        <v>39.03345724907063</v>
      </c>
      <c r="AC110" s="260">
        <v>39.76608187134503</v>
      </c>
      <c r="AD110" s="459">
        <v>56</v>
      </c>
      <c r="AE110" s="274">
        <v>47.593582887700535</v>
      </c>
      <c r="AF110" s="260"/>
      <c r="AG110" s="260">
        <v>39.97564935064935</v>
      </c>
      <c r="AH110" s="260">
        <v>38.76029815613966</v>
      </c>
      <c r="AI110" s="260">
        <v>41.784452296819794</v>
      </c>
      <c r="AJ110" s="260">
        <v>41.59248269040554</v>
      </c>
      <c r="AK110" s="260">
        <v>41.284403669724774</v>
      </c>
      <c r="AL110" s="260">
        <v>41.77570093457944</v>
      </c>
      <c r="AM110" s="274">
        <v>44.931163954943685</v>
      </c>
    </row>
    <row r="111" spans="2:39" ht="12.75">
      <c r="B111" s="457" t="s">
        <v>191</v>
      </c>
      <c r="C111" s="260">
        <v>5.573248407643312</v>
      </c>
      <c r="D111" s="260">
        <v>3.858520900321544</v>
      </c>
      <c r="E111" s="260">
        <v>6.076388888888888</v>
      </c>
      <c r="F111" s="260">
        <v>4.491017964071856</v>
      </c>
      <c r="G111" s="260">
        <v>5.518394648829431</v>
      </c>
      <c r="H111" s="260">
        <v>6.9219440353460975</v>
      </c>
      <c r="I111" s="260">
        <v>6.485671191553545</v>
      </c>
      <c r="J111" s="260">
        <v>5.844155844155844</v>
      </c>
      <c r="K111" s="260">
        <v>7.1065989847715745</v>
      </c>
      <c r="L111" s="260">
        <v>5.228758169934641</v>
      </c>
      <c r="M111" s="260">
        <v>6.7889908256880735</v>
      </c>
      <c r="N111" s="260">
        <v>6.456953642384105</v>
      </c>
      <c r="O111" s="260">
        <v>7.3558648111332</v>
      </c>
      <c r="P111" s="260">
        <v>6.25</v>
      </c>
      <c r="Q111" s="260">
        <v>6.278026905829597</v>
      </c>
      <c r="R111" s="260">
        <v>5.859375</v>
      </c>
      <c r="S111" s="260">
        <v>4.772727272727273</v>
      </c>
      <c r="T111" s="260">
        <v>4.929577464788732</v>
      </c>
      <c r="U111" s="260">
        <v>5.666666666666666</v>
      </c>
      <c r="V111" s="260">
        <v>6.5015479876160995</v>
      </c>
      <c r="W111" s="260">
        <v>5.706521739130435</v>
      </c>
      <c r="X111" s="260">
        <v>4.444444444444445</v>
      </c>
      <c r="Y111" s="260">
        <v>7.7490774907749085</v>
      </c>
      <c r="Z111" s="260">
        <v>6.538461538461539</v>
      </c>
      <c r="AA111" s="260">
        <v>5.5762081784386615</v>
      </c>
      <c r="AB111" s="260">
        <v>5.5762081784386615</v>
      </c>
      <c r="AC111" s="260">
        <v>5.263157894736842</v>
      </c>
      <c r="AD111" s="459">
        <v>5</v>
      </c>
      <c r="AE111" s="274">
        <v>1.6042780748663104</v>
      </c>
      <c r="AF111" s="260"/>
      <c r="AG111" s="260">
        <v>4.951298701298701</v>
      </c>
      <c r="AH111" s="260">
        <v>6.590819929384072</v>
      </c>
      <c r="AI111" s="260">
        <v>6.404593639575971</v>
      </c>
      <c r="AJ111" s="260">
        <v>5.835806132542038</v>
      </c>
      <c r="AK111" s="260">
        <v>5.6457304163726185</v>
      </c>
      <c r="AL111" s="260">
        <v>6.074766355140187</v>
      </c>
      <c r="AM111" s="274">
        <v>4.380475594493117</v>
      </c>
    </row>
    <row r="112" spans="2:39" ht="12.75">
      <c r="B112" s="457" t="s">
        <v>192</v>
      </c>
      <c r="C112" s="260">
        <v>9.713375796178344</v>
      </c>
      <c r="D112" s="260">
        <v>8.19935691318328</v>
      </c>
      <c r="E112" s="260">
        <v>10.069444444444445</v>
      </c>
      <c r="F112" s="260">
        <v>16.16766467065868</v>
      </c>
      <c r="G112" s="260">
        <v>16.05351170568562</v>
      </c>
      <c r="H112" s="260">
        <v>16.642120765832104</v>
      </c>
      <c r="I112" s="260">
        <v>16.59125188536953</v>
      </c>
      <c r="J112" s="260">
        <v>14.935064935064934</v>
      </c>
      <c r="K112" s="260">
        <v>16.58206429780034</v>
      </c>
      <c r="L112" s="260">
        <v>12.091503267973856</v>
      </c>
      <c r="M112" s="260">
        <v>13.761467889908257</v>
      </c>
      <c r="N112" s="260">
        <v>11.589403973509933</v>
      </c>
      <c r="O112" s="260">
        <v>12.72365805168986</v>
      </c>
      <c r="P112" s="260">
        <v>12.01923076923077</v>
      </c>
      <c r="Q112" s="260">
        <v>13.901345291479823</v>
      </c>
      <c r="R112" s="260">
        <v>12.3046875</v>
      </c>
      <c r="S112" s="260">
        <v>10.909090909090908</v>
      </c>
      <c r="T112" s="260">
        <v>15.727699530516432</v>
      </c>
      <c r="U112" s="260">
        <v>14</v>
      </c>
      <c r="V112" s="260">
        <v>10.526315789473683</v>
      </c>
      <c r="W112" s="260">
        <v>9.782608695652174</v>
      </c>
      <c r="X112" s="260">
        <v>12.592592592592592</v>
      </c>
      <c r="Y112" s="260">
        <v>15.867158671586715</v>
      </c>
      <c r="Z112" s="260">
        <v>10.384615384615385</v>
      </c>
      <c r="AA112" s="260">
        <v>11.895910780669144</v>
      </c>
      <c r="AB112" s="260">
        <v>11.895910780669144</v>
      </c>
      <c r="AC112" s="260">
        <v>13.450292397660817</v>
      </c>
      <c r="AD112" s="459">
        <v>11</v>
      </c>
      <c r="AE112" s="274">
        <v>8.55614973262032</v>
      </c>
      <c r="AF112" s="260"/>
      <c r="AG112" s="260">
        <v>12.702922077922077</v>
      </c>
      <c r="AH112" s="260">
        <v>16.202432326402512</v>
      </c>
      <c r="AI112" s="260">
        <v>12.5</v>
      </c>
      <c r="AJ112" s="260">
        <v>12.265084075173096</v>
      </c>
      <c r="AK112" s="260">
        <v>12.632321806633733</v>
      </c>
      <c r="AL112" s="260">
        <v>12.710280373831775</v>
      </c>
      <c r="AM112" s="274">
        <v>11.264080100125156</v>
      </c>
    </row>
    <row r="113" spans="2:39" ht="12.75">
      <c r="B113" s="457" t="s">
        <v>193</v>
      </c>
      <c r="C113" s="260">
        <v>0.3184713375796179</v>
      </c>
      <c r="D113" s="260">
        <v>0.1607717041800643</v>
      </c>
      <c r="E113" s="260">
        <v>0.6944444444444444</v>
      </c>
      <c r="F113" s="260">
        <v>1.1976047904191618</v>
      </c>
      <c r="G113" s="260">
        <v>1.839464882943144</v>
      </c>
      <c r="H113" s="260">
        <v>3.0927835051546393</v>
      </c>
      <c r="I113" s="260">
        <v>3.0165912518853695</v>
      </c>
      <c r="J113" s="260">
        <v>2.272727272727273</v>
      </c>
      <c r="K113" s="260">
        <v>1.015228426395939</v>
      </c>
      <c r="L113" s="260">
        <v>1.1437908496732025</v>
      </c>
      <c r="M113" s="260">
        <v>0.9174311926605505</v>
      </c>
      <c r="N113" s="260">
        <v>1.3245033112582782</v>
      </c>
      <c r="O113" s="260">
        <v>1.1928429423459244</v>
      </c>
      <c r="P113" s="260">
        <v>1.1217948717948718</v>
      </c>
      <c r="Q113" s="260">
        <v>0.4484304932735426</v>
      </c>
      <c r="R113" s="260">
        <v>0.390625</v>
      </c>
      <c r="S113" s="260">
        <v>1.3636363636363635</v>
      </c>
      <c r="T113" s="260">
        <v>0.7042253521126761</v>
      </c>
      <c r="U113" s="260">
        <v>0.33333333333333337</v>
      </c>
      <c r="V113" s="260">
        <v>0.30959752321981426</v>
      </c>
      <c r="W113" s="260">
        <v>0.5434782608695652</v>
      </c>
      <c r="X113" s="260">
        <v>1.4814814814814816</v>
      </c>
      <c r="Y113" s="260">
        <v>1.107011070110701</v>
      </c>
      <c r="Z113" s="260">
        <v>0.7692307692307693</v>
      </c>
      <c r="AA113" s="260">
        <v>0</v>
      </c>
      <c r="AB113" s="260">
        <v>0</v>
      </c>
      <c r="AC113" s="260">
        <v>0</v>
      </c>
      <c r="AD113" s="459">
        <v>0</v>
      </c>
      <c r="AE113" s="274">
        <v>0</v>
      </c>
      <c r="AF113" s="260"/>
      <c r="AG113" s="260">
        <v>0.974025974025974</v>
      </c>
      <c r="AH113" s="260">
        <v>2.39309533150255</v>
      </c>
      <c r="AI113" s="260">
        <v>1.1484098939929328</v>
      </c>
      <c r="AJ113" s="260">
        <v>0.8407517309594461</v>
      </c>
      <c r="AK113" s="260">
        <v>0.4940014114326041</v>
      </c>
      <c r="AL113" s="260">
        <v>0.8411214953271028</v>
      </c>
      <c r="AM113" s="274">
        <v>0</v>
      </c>
    </row>
    <row r="114" spans="2:39" s="180" customFormat="1" ht="12.75">
      <c r="B114" s="460"/>
      <c r="C114" s="441"/>
      <c r="D114" s="441"/>
      <c r="E114" s="441"/>
      <c r="F114" s="441"/>
      <c r="G114" s="441"/>
      <c r="H114" s="441"/>
      <c r="I114" s="441"/>
      <c r="J114" s="441"/>
      <c r="K114" s="441"/>
      <c r="L114" s="441"/>
      <c r="M114" s="441"/>
      <c r="N114" s="441"/>
      <c r="O114" s="441"/>
      <c r="P114" s="441"/>
      <c r="Q114" s="441"/>
      <c r="R114" s="441"/>
      <c r="S114" s="441"/>
      <c r="T114" s="441"/>
      <c r="U114" s="441"/>
      <c r="V114" s="441"/>
      <c r="W114" s="441"/>
      <c r="X114" s="441"/>
      <c r="Y114" s="441"/>
      <c r="Z114" s="441"/>
      <c r="AA114" s="441"/>
      <c r="AB114" s="441"/>
      <c r="AC114" s="441"/>
      <c r="AD114" s="441"/>
      <c r="AE114" s="441"/>
      <c r="AF114" s="441"/>
      <c r="AG114" s="441"/>
      <c r="AH114" s="441"/>
      <c r="AI114" s="441"/>
      <c r="AJ114" s="441"/>
      <c r="AK114" s="441"/>
      <c r="AL114" s="441"/>
      <c r="AM114" s="441"/>
    </row>
    <row r="115" spans="2:39" s="180" customFormat="1" ht="12.75">
      <c r="B115" s="45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461"/>
      <c r="AE115" s="37"/>
      <c r="AF115" s="37"/>
      <c r="AG115" s="37"/>
      <c r="AH115" s="37"/>
      <c r="AI115" s="37"/>
      <c r="AJ115" s="37"/>
      <c r="AK115" s="37"/>
      <c r="AL115" s="37"/>
      <c r="AM115" s="37"/>
    </row>
    <row r="116" spans="2:39" s="180" customFormat="1" ht="12.75">
      <c r="B116" s="454"/>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461"/>
      <c r="AE116" s="37"/>
      <c r="AF116" s="37"/>
      <c r="AG116" s="37"/>
      <c r="AH116" s="37"/>
      <c r="AI116" s="37"/>
      <c r="AJ116" s="37"/>
      <c r="AK116" s="37"/>
      <c r="AL116" s="37"/>
      <c r="AM116" s="37"/>
    </row>
    <row r="117" spans="2:39" s="180" customFormat="1" ht="12.75">
      <c r="B117" s="454"/>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461"/>
      <c r="AE117" s="37"/>
      <c r="AF117" s="37"/>
      <c r="AG117" s="37"/>
      <c r="AH117" s="37"/>
      <c r="AI117" s="37"/>
      <c r="AJ117" s="37"/>
      <c r="AK117" s="37"/>
      <c r="AL117" s="37"/>
      <c r="AM117" s="37"/>
    </row>
    <row r="118" spans="2:39" s="180" customFormat="1" ht="12.75">
      <c r="B118" s="454" t="s">
        <v>163</v>
      </c>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7"/>
      <c r="AL118" s="37"/>
      <c r="AM118" s="37"/>
    </row>
    <row r="119" spans="2:39" ht="12.75">
      <c r="B119" s="454"/>
      <c r="C119" s="259"/>
      <c r="D119" s="259"/>
      <c r="E119" s="259"/>
      <c r="F119" s="259"/>
      <c r="G119" s="259"/>
      <c r="H119" s="259"/>
      <c r="I119" s="259"/>
      <c r="J119" s="259"/>
      <c r="K119" s="259"/>
      <c r="L119" s="259"/>
      <c r="M119" s="259"/>
      <c r="N119" s="259"/>
      <c r="O119" s="259"/>
      <c r="P119" s="259"/>
      <c r="Q119" s="259"/>
      <c r="R119" s="259"/>
      <c r="S119" s="259"/>
      <c r="T119" s="259"/>
      <c r="U119" s="259"/>
      <c r="V119" s="259"/>
      <c r="W119" s="259"/>
      <c r="X119" s="259"/>
      <c r="Y119" s="259"/>
      <c r="Z119" s="259"/>
      <c r="AA119" s="259"/>
      <c r="AB119" s="259"/>
      <c r="AC119" s="259"/>
      <c r="AD119" s="442"/>
      <c r="AE119" s="37"/>
      <c r="AF119" s="259"/>
      <c r="AG119" s="259"/>
      <c r="AH119" s="259"/>
      <c r="AI119" s="259"/>
      <c r="AJ119" s="259"/>
      <c r="AK119" s="259"/>
      <c r="AL119" s="259"/>
      <c r="AM119" s="37"/>
    </row>
    <row r="120" spans="2:39" ht="12.75">
      <c r="B120" s="457" t="s">
        <v>189</v>
      </c>
      <c r="C120" s="260">
        <v>36.231884057971016</v>
      </c>
      <c r="D120" s="260">
        <v>35.97122302158273</v>
      </c>
      <c r="E120" s="260">
        <v>30.81761006289308</v>
      </c>
      <c r="F120" s="260">
        <v>26.422764227642276</v>
      </c>
      <c r="G120" s="260">
        <v>27.192982456140353</v>
      </c>
      <c r="H120" s="260">
        <v>23.228346456692915</v>
      </c>
      <c r="I120" s="260">
        <v>21.09375</v>
      </c>
      <c r="J120" s="260">
        <v>24.671052631578945</v>
      </c>
      <c r="K120" s="260">
        <v>18.846153846153847</v>
      </c>
      <c r="L120" s="260">
        <v>21.397379912663755</v>
      </c>
      <c r="M120" s="260">
        <v>25.210084033613445</v>
      </c>
      <c r="N120" s="260">
        <v>20.96069868995633</v>
      </c>
      <c r="O120" s="260">
        <v>23.766816143497756</v>
      </c>
      <c r="P120" s="260">
        <v>22.362869198312236</v>
      </c>
      <c r="Q120" s="260">
        <v>24.878048780487806</v>
      </c>
      <c r="R120" s="260">
        <v>19.17808219178082</v>
      </c>
      <c r="S120" s="260">
        <v>21.875</v>
      </c>
      <c r="T120" s="260">
        <v>25.339366515837103</v>
      </c>
      <c r="U120" s="260">
        <v>35.35911602209944</v>
      </c>
      <c r="V120" s="260">
        <v>21.55688622754491</v>
      </c>
      <c r="W120" s="260">
        <v>24.75728155339806</v>
      </c>
      <c r="X120" s="260">
        <v>25.443786982248522</v>
      </c>
      <c r="Y120" s="260">
        <v>16.89189189189189</v>
      </c>
      <c r="Z120" s="260">
        <v>16.428571428571427</v>
      </c>
      <c r="AA120" s="260">
        <v>18.954248366013072</v>
      </c>
      <c r="AB120" s="260">
        <v>27.160493827160494</v>
      </c>
      <c r="AC120" s="260">
        <v>20.952380952380953</v>
      </c>
      <c r="AD120" s="274">
        <v>21</v>
      </c>
      <c r="AE120" s="274">
        <v>24.06015037593985</v>
      </c>
      <c r="AF120" s="260"/>
      <c r="AG120" s="260">
        <v>29.274611398963728</v>
      </c>
      <c r="AH120" s="260">
        <v>22.067039106145252</v>
      </c>
      <c r="AI120" s="260">
        <v>22.850924918389552</v>
      </c>
      <c r="AJ120" s="260">
        <v>22.033898305084744</v>
      </c>
      <c r="AK120" s="260">
        <v>26.70967741935484</v>
      </c>
      <c r="AL120" s="260">
        <v>19.672131147540984</v>
      </c>
      <c r="AM120" s="274">
        <v>23.374340949033392</v>
      </c>
    </row>
    <row r="121" spans="2:39" ht="12.75">
      <c r="B121" s="457" t="s">
        <v>190</v>
      </c>
      <c r="C121" s="260">
        <v>53.62318840579711</v>
      </c>
      <c r="D121" s="260">
        <v>43.884892086330936</v>
      </c>
      <c r="E121" s="260">
        <v>50.314465408805034</v>
      </c>
      <c r="F121" s="260">
        <v>50.40650406504065</v>
      </c>
      <c r="G121" s="260">
        <v>48.68421052631579</v>
      </c>
      <c r="H121" s="260">
        <v>48.818897637795274</v>
      </c>
      <c r="I121" s="260">
        <v>50.390625</v>
      </c>
      <c r="J121" s="260">
        <v>44.07894736842105</v>
      </c>
      <c r="K121" s="260">
        <v>50.38461538461539</v>
      </c>
      <c r="L121" s="260">
        <v>55.45851528384279</v>
      </c>
      <c r="M121" s="260">
        <v>47.47899159663865</v>
      </c>
      <c r="N121" s="260">
        <v>50.65502183406113</v>
      </c>
      <c r="O121" s="260">
        <v>44.843049327354265</v>
      </c>
      <c r="P121" s="260">
        <v>54.008438818565395</v>
      </c>
      <c r="Q121" s="260">
        <v>46.34146341463415</v>
      </c>
      <c r="R121" s="260">
        <v>53.42465753424658</v>
      </c>
      <c r="S121" s="260">
        <v>54.46428571428571</v>
      </c>
      <c r="T121" s="260">
        <v>48.86877828054298</v>
      </c>
      <c r="U121" s="260">
        <v>45.85635359116022</v>
      </c>
      <c r="V121" s="260">
        <v>55.688622754491014</v>
      </c>
      <c r="W121" s="260">
        <v>51.45631067961165</v>
      </c>
      <c r="X121" s="260">
        <v>50.887573964497044</v>
      </c>
      <c r="Y121" s="260">
        <v>55.4054054054054</v>
      </c>
      <c r="Z121" s="260">
        <v>55.714285714285715</v>
      </c>
      <c r="AA121" s="260">
        <v>54.248366013071895</v>
      </c>
      <c r="AB121" s="260">
        <v>51.23456790123457</v>
      </c>
      <c r="AC121" s="260">
        <v>56.19047619047619</v>
      </c>
      <c r="AD121" s="274">
        <v>55</v>
      </c>
      <c r="AE121" s="274">
        <v>55.639097744360896</v>
      </c>
      <c r="AF121" s="260"/>
      <c r="AG121" s="260">
        <v>48.704663212435236</v>
      </c>
      <c r="AH121" s="260">
        <v>48.23091247672253</v>
      </c>
      <c r="AI121" s="260">
        <v>49.61915125136017</v>
      </c>
      <c r="AJ121" s="260">
        <v>52.20338983050847</v>
      </c>
      <c r="AK121" s="260">
        <v>50.32258064516129</v>
      </c>
      <c r="AL121" s="260">
        <v>53.93442622950819</v>
      </c>
      <c r="AM121" s="274">
        <v>54.305799648506145</v>
      </c>
    </row>
    <row r="122" spans="2:39" ht="12.75">
      <c r="B122" s="457" t="s">
        <v>191</v>
      </c>
      <c r="C122" s="260">
        <v>2.898550724637681</v>
      </c>
      <c r="D122" s="260">
        <v>8.633093525179856</v>
      </c>
      <c r="E122" s="260">
        <v>3.7735849056603774</v>
      </c>
      <c r="F122" s="260">
        <v>5.284552845528456</v>
      </c>
      <c r="G122" s="260">
        <v>6.140350877192982</v>
      </c>
      <c r="H122" s="260">
        <v>6.692913385826772</v>
      </c>
      <c r="I122" s="260">
        <v>5.078125</v>
      </c>
      <c r="J122" s="260">
        <v>7.894736842105263</v>
      </c>
      <c r="K122" s="260">
        <v>7.6923076923076925</v>
      </c>
      <c r="L122" s="260">
        <v>6.550218340611353</v>
      </c>
      <c r="M122" s="260">
        <v>5.042016806722689</v>
      </c>
      <c r="N122" s="260">
        <v>7.860262008733625</v>
      </c>
      <c r="O122" s="260">
        <v>5.381165919282512</v>
      </c>
      <c r="P122" s="260">
        <v>6.751054852320674</v>
      </c>
      <c r="Q122" s="260">
        <v>8.292682926829269</v>
      </c>
      <c r="R122" s="260">
        <v>7.76255707762557</v>
      </c>
      <c r="S122" s="260">
        <v>7.5892857142857135</v>
      </c>
      <c r="T122" s="260">
        <v>6.787330316742081</v>
      </c>
      <c r="U122" s="260">
        <v>7.734806629834254</v>
      </c>
      <c r="V122" s="260">
        <v>5.9880239520958085</v>
      </c>
      <c r="W122" s="260">
        <v>3.8834951456310676</v>
      </c>
      <c r="X122" s="260">
        <v>8.284023668639055</v>
      </c>
      <c r="Y122" s="260">
        <v>6.756756756756757</v>
      </c>
      <c r="Z122" s="260">
        <v>7.857142857142857</v>
      </c>
      <c r="AA122" s="260">
        <v>8.49673202614379</v>
      </c>
      <c r="AB122" s="260">
        <v>4.938271604938271</v>
      </c>
      <c r="AC122" s="260">
        <v>7.6190476190476195</v>
      </c>
      <c r="AD122" s="274">
        <v>7</v>
      </c>
      <c r="AE122" s="274">
        <v>6.015037593984962</v>
      </c>
      <c r="AF122" s="260"/>
      <c r="AG122" s="260">
        <v>5.829015544041451</v>
      </c>
      <c r="AH122" s="260">
        <v>6.890130353817504</v>
      </c>
      <c r="AI122" s="260">
        <v>6.2023939064200215</v>
      </c>
      <c r="AJ122" s="260">
        <v>7.5706214689265545</v>
      </c>
      <c r="AK122" s="260">
        <v>6.064516129032258</v>
      </c>
      <c r="AL122" s="260">
        <v>7.868852459016394</v>
      </c>
      <c r="AM122" s="274">
        <v>6.32688927943761</v>
      </c>
    </row>
    <row r="123" spans="2:39" ht="12.75">
      <c r="B123" s="457" t="s">
        <v>192</v>
      </c>
      <c r="C123" s="260">
        <v>7.246376811594203</v>
      </c>
      <c r="D123" s="260">
        <v>10.071942446043165</v>
      </c>
      <c r="E123" s="260">
        <v>13.836477987421384</v>
      </c>
      <c r="F123" s="260">
        <v>16.666666666666664</v>
      </c>
      <c r="G123" s="260">
        <v>17.543859649122805</v>
      </c>
      <c r="H123" s="260">
        <v>18.503937007874015</v>
      </c>
      <c r="I123" s="260">
        <v>21.875</v>
      </c>
      <c r="J123" s="260">
        <v>21.38157894736842</v>
      </c>
      <c r="K123" s="260">
        <v>21.923076923076923</v>
      </c>
      <c r="L123" s="260">
        <v>14.847161572052403</v>
      </c>
      <c r="M123" s="260">
        <v>19.327731092436977</v>
      </c>
      <c r="N123" s="260">
        <v>18.340611353711793</v>
      </c>
      <c r="O123" s="260">
        <v>23.766816143497756</v>
      </c>
      <c r="P123" s="260">
        <v>15.18987341772152</v>
      </c>
      <c r="Q123" s="260">
        <v>19.51219512195122</v>
      </c>
      <c r="R123" s="260">
        <v>18.72146118721461</v>
      </c>
      <c r="S123" s="260">
        <v>13.839285714285715</v>
      </c>
      <c r="T123" s="260">
        <v>18.099547511312217</v>
      </c>
      <c r="U123" s="260">
        <v>9.94475138121547</v>
      </c>
      <c r="V123" s="260">
        <v>15.568862275449103</v>
      </c>
      <c r="W123" s="260">
        <v>18.446601941747574</v>
      </c>
      <c r="X123" s="260">
        <v>14.792899408284024</v>
      </c>
      <c r="Y123" s="260">
        <v>19.594594594594593</v>
      </c>
      <c r="Z123" s="260">
        <v>20</v>
      </c>
      <c r="AA123" s="260">
        <v>16.99346405228758</v>
      </c>
      <c r="AB123" s="260">
        <v>15.432098765432098</v>
      </c>
      <c r="AC123" s="260">
        <v>15.238095238095239</v>
      </c>
      <c r="AD123" s="274">
        <v>15</v>
      </c>
      <c r="AE123" s="274">
        <v>13.533834586466165</v>
      </c>
      <c r="AF123" s="260"/>
      <c r="AG123" s="260">
        <v>15.155440414507773</v>
      </c>
      <c r="AH123" s="260">
        <v>20.949720670391063</v>
      </c>
      <c r="AI123" s="260">
        <v>19.042437431991292</v>
      </c>
      <c r="AJ123" s="260">
        <v>16.72316384180791</v>
      </c>
      <c r="AK123" s="260">
        <v>15.741935483870966</v>
      </c>
      <c r="AL123" s="260">
        <v>17.704918032786885</v>
      </c>
      <c r="AM123" s="274">
        <v>14.762741652021088</v>
      </c>
    </row>
    <row r="124" spans="2:39" ht="12.75">
      <c r="B124" s="457" t="s">
        <v>193</v>
      </c>
      <c r="C124" s="260">
        <v>0</v>
      </c>
      <c r="D124" s="260">
        <v>1.4388489208633095</v>
      </c>
      <c r="E124" s="260">
        <v>1.257861635220126</v>
      </c>
      <c r="F124" s="260">
        <v>1.2195121951219512</v>
      </c>
      <c r="G124" s="260">
        <v>0.43859649122807015</v>
      </c>
      <c r="H124" s="260">
        <v>2.7559055118110236</v>
      </c>
      <c r="I124" s="260">
        <v>1.5625</v>
      </c>
      <c r="J124" s="260">
        <v>1.9736842105263157</v>
      </c>
      <c r="K124" s="260">
        <v>1.153846153846154</v>
      </c>
      <c r="L124" s="260">
        <v>1.7467248908296942</v>
      </c>
      <c r="M124" s="260">
        <v>2.941176470588235</v>
      </c>
      <c r="N124" s="260">
        <v>2.1834061135371177</v>
      </c>
      <c r="O124" s="260">
        <v>2.242152466367713</v>
      </c>
      <c r="P124" s="260">
        <v>1.6877637130801686</v>
      </c>
      <c r="Q124" s="260">
        <v>0.975609756097561</v>
      </c>
      <c r="R124" s="260">
        <v>0.91324200913242</v>
      </c>
      <c r="S124" s="260">
        <v>2.232142857142857</v>
      </c>
      <c r="T124" s="260">
        <v>0.904977375565611</v>
      </c>
      <c r="U124" s="260">
        <v>1.1049723756906076</v>
      </c>
      <c r="V124" s="260">
        <v>1.1976047904191618</v>
      </c>
      <c r="W124" s="260">
        <v>1.4563106796116505</v>
      </c>
      <c r="X124" s="260">
        <v>0.591715976331361</v>
      </c>
      <c r="Y124" s="260">
        <v>1.3513513513513513</v>
      </c>
      <c r="Z124" s="260">
        <v>0</v>
      </c>
      <c r="AA124" s="260">
        <v>1.3071895424836601</v>
      </c>
      <c r="AB124" s="260">
        <v>1.2345679012345678</v>
      </c>
      <c r="AC124" s="260">
        <v>0</v>
      </c>
      <c r="AD124" s="274">
        <v>2</v>
      </c>
      <c r="AE124" s="274">
        <v>0.7518796992481203</v>
      </c>
      <c r="AF124" s="260"/>
      <c r="AG124" s="260">
        <v>1.0362694300518136</v>
      </c>
      <c r="AH124" s="260">
        <v>1.86219739292365</v>
      </c>
      <c r="AI124" s="260">
        <v>2.2850924918389555</v>
      </c>
      <c r="AJ124" s="260">
        <v>1.4689265536723164</v>
      </c>
      <c r="AK124" s="260">
        <v>1.1612903225806452</v>
      </c>
      <c r="AL124" s="260">
        <v>0.819672131147541</v>
      </c>
      <c r="AM124" s="274">
        <v>1.2302284710017575</v>
      </c>
    </row>
    <row r="125" spans="1:39" ht="12.75">
      <c r="A125" s="209"/>
      <c r="B125" s="209"/>
      <c r="C125" s="209"/>
      <c r="D125" s="209"/>
      <c r="E125" s="209"/>
      <c r="F125" s="209"/>
      <c r="G125" s="209"/>
      <c r="H125" s="209"/>
      <c r="I125" s="209"/>
      <c r="J125" s="209"/>
      <c r="K125" s="209"/>
      <c r="L125" s="209"/>
      <c r="M125" s="209"/>
      <c r="N125" s="209"/>
      <c r="O125" s="209"/>
      <c r="P125" s="209"/>
      <c r="Q125" s="209"/>
      <c r="R125" s="209"/>
      <c r="S125" s="209"/>
      <c r="T125" s="209"/>
      <c r="U125" s="209"/>
      <c r="V125" s="209"/>
      <c r="W125" s="209"/>
      <c r="X125" s="209"/>
      <c r="Y125" s="209"/>
      <c r="Z125" s="209"/>
      <c r="AA125" s="209"/>
      <c r="AB125" s="209"/>
      <c r="AC125" s="209"/>
      <c r="AD125" s="462"/>
      <c r="AE125" s="444"/>
      <c r="AF125" s="209"/>
      <c r="AG125" s="209"/>
      <c r="AH125" s="209"/>
      <c r="AI125" s="209"/>
      <c r="AJ125" s="209"/>
      <c r="AK125" s="209"/>
      <c r="AL125" s="209"/>
      <c r="AM125" s="444"/>
    </row>
    <row r="127" s="180" customFormat="1" ht="12.75">
      <c r="AD127" s="307"/>
    </row>
    <row r="128" s="180" customFormat="1" ht="12.75">
      <c r="AD128" s="307"/>
    </row>
    <row r="129" s="180" customFormat="1" ht="12.75">
      <c r="AD129" s="307"/>
    </row>
    <row r="130" s="180" customFormat="1" ht="12.75">
      <c r="AD130" s="307"/>
    </row>
    <row r="131" s="180" customFormat="1" ht="12.75">
      <c r="AD131" s="307"/>
    </row>
  </sheetData>
  <sheetProtection/>
  <mergeCells count="1">
    <mergeCell ref="AG7:AM7"/>
  </mergeCells>
  <printOptions/>
  <pageMargins left="0.75" right="0.75" top="1" bottom="1" header="0.5" footer="0.5"/>
  <pageSetup horizontalDpi="600" verticalDpi="600" orientation="portrait" paperSize="9" scale="53" r:id="rId1"/>
  <colBreaks count="1" manualBreakCount="1">
    <brk id="15" max="65535" man="1"/>
  </colBreaks>
</worksheet>
</file>

<file path=xl/worksheets/sheet3.xml><?xml version="1.0" encoding="utf-8"?>
<worksheet xmlns="http://schemas.openxmlformats.org/spreadsheetml/2006/main" xmlns:r="http://schemas.openxmlformats.org/officeDocument/2006/relationships">
  <sheetPr>
    <tabColor indexed="10"/>
    <pageSetUpPr fitToPage="1"/>
  </sheetPr>
  <dimension ref="B1:AA81"/>
  <sheetViews>
    <sheetView zoomScalePageLayoutView="0" workbookViewId="0" topLeftCell="A1">
      <selection activeCell="I50" sqref="I50"/>
    </sheetView>
  </sheetViews>
  <sheetFormatPr defaultColWidth="9.140625" defaultRowHeight="12.75"/>
  <cols>
    <col min="1" max="1" width="9.140625" style="42" customWidth="1"/>
    <col min="2" max="2" width="34.28125" style="3" customWidth="1"/>
    <col min="3" max="3" width="10.28125" style="3" customWidth="1"/>
    <col min="4" max="9" width="10.140625" style="3" customWidth="1"/>
    <col min="10" max="10" width="1.7109375" style="3" customWidth="1"/>
    <col min="11" max="11" width="10.57421875" style="3" customWidth="1"/>
    <col min="12" max="16384" width="9.140625" style="42" customWidth="1"/>
  </cols>
  <sheetData>
    <row r="1" spans="2:11" ht="12.75">
      <c r="B1" s="567"/>
      <c r="C1" s="567"/>
      <c r="D1" s="567"/>
      <c r="E1" s="567"/>
      <c r="F1" s="567"/>
      <c r="G1" s="567"/>
      <c r="H1" s="567"/>
      <c r="I1" s="567"/>
      <c r="J1" s="567"/>
      <c r="K1" s="567"/>
    </row>
    <row r="2" spans="3:9" ht="12.75">
      <c r="C2" s="27"/>
      <c r="D2" s="27"/>
      <c r="E2" s="27"/>
      <c r="F2" s="27"/>
      <c r="G2" s="27"/>
      <c r="H2" s="27"/>
      <c r="I2" s="27"/>
    </row>
    <row r="3" spans="2:13" ht="12.75" customHeight="1">
      <c r="B3" s="578" t="s">
        <v>50</v>
      </c>
      <c r="C3" s="578"/>
      <c r="D3" s="578"/>
      <c r="E3" s="578"/>
      <c r="F3" s="578"/>
      <c r="G3" s="578"/>
      <c r="H3" s="578"/>
      <c r="I3" s="578"/>
      <c r="J3" s="578"/>
      <c r="K3" s="578"/>
      <c r="L3" s="43"/>
      <c r="M3" s="43"/>
    </row>
    <row r="4" spans="2:13" ht="18" customHeight="1">
      <c r="B4" s="578"/>
      <c r="C4" s="578"/>
      <c r="D4" s="578"/>
      <c r="E4" s="578"/>
      <c r="F4" s="578"/>
      <c r="G4" s="578"/>
      <c r="H4" s="578"/>
      <c r="I4" s="578"/>
      <c r="J4" s="578"/>
      <c r="K4" s="578"/>
      <c r="L4" s="43"/>
      <c r="M4" s="43"/>
    </row>
    <row r="5" spans="2:13" ht="14.25" customHeight="1">
      <c r="B5" s="5"/>
      <c r="C5" s="5"/>
      <c r="D5" s="5"/>
      <c r="E5" s="5"/>
      <c r="F5" s="5"/>
      <c r="G5" s="5"/>
      <c r="H5" s="5"/>
      <c r="I5" s="5"/>
      <c r="J5" s="5"/>
      <c r="K5" s="5"/>
      <c r="L5" s="43"/>
      <c r="M5" s="43"/>
    </row>
    <row r="6" spans="2:13" ht="14.25" customHeight="1" thickBot="1">
      <c r="B6" s="44"/>
      <c r="C6" s="44"/>
      <c r="D6" s="44"/>
      <c r="E6" s="44"/>
      <c r="F6" s="579" t="s">
        <v>43</v>
      </c>
      <c r="G6" s="579"/>
      <c r="H6" s="579"/>
      <c r="I6" s="579"/>
      <c r="J6" s="579"/>
      <c r="K6" s="579"/>
      <c r="L6" s="45"/>
      <c r="M6" s="45"/>
    </row>
    <row r="7" spans="2:11" ht="15.75" customHeight="1">
      <c r="B7" s="568" t="s">
        <v>51</v>
      </c>
      <c r="C7" s="301"/>
      <c r="D7" s="302"/>
      <c r="E7" s="10"/>
      <c r="F7" s="303"/>
      <c r="G7" s="303"/>
      <c r="H7" s="303"/>
      <c r="I7" s="303"/>
      <c r="J7" s="10"/>
      <c r="K7" s="563" t="s">
        <v>305</v>
      </c>
    </row>
    <row r="8" spans="2:11" ht="45" customHeight="1" thickBot="1">
      <c r="B8" s="562"/>
      <c r="C8" s="310" t="s">
        <v>338</v>
      </c>
      <c r="D8" s="304" t="s">
        <v>339</v>
      </c>
      <c r="E8" s="305" t="s">
        <v>340</v>
      </c>
      <c r="F8" s="306" t="s">
        <v>34</v>
      </c>
      <c r="G8" s="306" t="s">
        <v>35</v>
      </c>
      <c r="H8" s="306" t="s">
        <v>282</v>
      </c>
      <c r="I8" s="306" t="s">
        <v>306</v>
      </c>
      <c r="J8" s="11"/>
      <c r="K8" s="564"/>
    </row>
    <row r="9" spans="2:27" ht="14.25" customHeight="1">
      <c r="B9" s="13"/>
      <c r="C9" s="51"/>
      <c r="D9" s="51"/>
      <c r="E9" s="577" t="s">
        <v>26</v>
      </c>
      <c r="F9" s="577"/>
      <c r="G9" s="577"/>
      <c r="H9" s="577"/>
      <c r="I9" s="577"/>
      <c r="J9" s="15"/>
      <c r="K9" s="13"/>
      <c r="M9" s="470"/>
      <c r="N9" s="471"/>
      <c r="O9" s="471"/>
      <c r="P9" s="471"/>
      <c r="Q9" s="471"/>
      <c r="R9" s="471"/>
      <c r="S9" s="471"/>
      <c r="T9" s="471"/>
      <c r="U9" s="471"/>
      <c r="V9" s="471"/>
      <c r="W9" s="471"/>
      <c r="X9" s="471"/>
      <c r="Y9" s="471"/>
      <c r="Z9" s="471"/>
      <c r="AA9" s="471"/>
    </row>
    <row r="10" spans="2:27" ht="14.25" customHeight="1">
      <c r="B10" s="13"/>
      <c r="C10" s="472"/>
      <c r="D10" s="472"/>
      <c r="E10" s="473"/>
      <c r="F10" s="473"/>
      <c r="G10" s="473"/>
      <c r="H10" s="473"/>
      <c r="I10" s="473"/>
      <c r="J10" s="15"/>
      <c r="K10" s="13"/>
      <c r="M10" s="471"/>
      <c r="N10" s="471"/>
      <c r="O10" s="471"/>
      <c r="P10" s="471"/>
      <c r="Q10" s="471"/>
      <c r="R10" s="471"/>
      <c r="S10" s="471"/>
      <c r="T10" s="471"/>
      <c r="U10" s="471"/>
      <c r="V10" s="471"/>
      <c r="W10" s="471"/>
      <c r="X10" s="471"/>
      <c r="Y10" s="471"/>
      <c r="Z10" s="471"/>
      <c r="AA10" s="471"/>
    </row>
    <row r="11" spans="2:27" ht="14.25" customHeight="1">
      <c r="B11" s="311" t="s">
        <v>44</v>
      </c>
      <c r="C11" s="20">
        <v>844</v>
      </c>
      <c r="D11" s="21">
        <v>666</v>
      </c>
      <c r="E11" s="22">
        <v>642</v>
      </c>
      <c r="F11" s="22">
        <v>651</v>
      </c>
      <c r="G11" s="22">
        <v>696</v>
      </c>
      <c r="H11" s="22">
        <v>745</v>
      </c>
      <c r="I11" s="22">
        <v>736</v>
      </c>
      <c r="J11" s="240"/>
      <c r="K11" s="245">
        <v>14.641744548286603</v>
      </c>
      <c r="L11" s="312"/>
      <c r="M11" s="474"/>
      <c r="N11" s="475"/>
      <c r="O11" s="475"/>
      <c r="P11" s="471"/>
      <c r="Q11" s="471"/>
      <c r="R11" s="471"/>
      <c r="S11" s="471"/>
      <c r="T11" s="471"/>
      <c r="U11" s="471"/>
      <c r="V11" s="471"/>
      <c r="W11" s="471"/>
      <c r="X11" s="471"/>
      <c r="Y11" s="471"/>
      <c r="Z11" s="471"/>
      <c r="AA11" s="471"/>
    </row>
    <row r="12" spans="2:27" ht="14.25" customHeight="1">
      <c r="B12" s="19"/>
      <c r="C12" s="20"/>
      <c r="D12" s="21"/>
      <c r="E12" s="22"/>
      <c r="F12" s="22"/>
      <c r="G12" s="22"/>
      <c r="H12" s="22"/>
      <c r="I12" s="22"/>
      <c r="J12" s="24"/>
      <c r="K12" s="262"/>
      <c r="L12" s="312"/>
      <c r="M12" s="474"/>
      <c r="N12" s="471"/>
      <c r="O12" s="471"/>
      <c r="P12" s="471"/>
      <c r="Q12" s="471"/>
      <c r="R12" s="471"/>
      <c r="S12" s="471"/>
      <c r="T12" s="471"/>
      <c r="U12" s="471"/>
      <c r="V12" s="471"/>
      <c r="W12" s="471"/>
      <c r="X12" s="471"/>
      <c r="Y12" s="471"/>
      <c r="Z12" s="471"/>
      <c r="AA12" s="471"/>
    </row>
    <row r="13" spans="2:27" ht="14.25" customHeight="1">
      <c r="B13" s="4" t="s">
        <v>52</v>
      </c>
      <c r="C13" s="263">
        <v>204</v>
      </c>
      <c r="D13" s="263">
        <v>180</v>
      </c>
      <c r="E13" s="264">
        <v>182</v>
      </c>
      <c r="F13" s="264">
        <v>180</v>
      </c>
      <c r="G13" s="264">
        <v>223</v>
      </c>
      <c r="H13" s="264">
        <v>208</v>
      </c>
      <c r="I13" s="264">
        <v>213</v>
      </c>
      <c r="J13" s="24"/>
      <c r="K13" s="245">
        <v>17.032967032967033</v>
      </c>
      <c r="L13" s="312"/>
      <c r="M13" s="474"/>
      <c r="N13" s="475"/>
      <c r="O13" s="475"/>
      <c r="P13" s="471"/>
      <c r="Q13" s="471"/>
      <c r="R13" s="471"/>
      <c r="S13" s="471"/>
      <c r="T13" s="471"/>
      <c r="U13" s="471"/>
      <c r="V13" s="471"/>
      <c r="W13" s="471"/>
      <c r="X13" s="471"/>
      <c r="Y13" s="471"/>
      <c r="Z13" s="471"/>
      <c r="AA13" s="471"/>
    </row>
    <row r="14" spans="2:27" ht="14.25" customHeight="1">
      <c r="B14" s="4" t="s">
        <v>45</v>
      </c>
      <c r="C14" s="263">
        <v>15</v>
      </c>
      <c r="D14" s="263">
        <v>14</v>
      </c>
      <c r="E14" s="264">
        <v>24</v>
      </c>
      <c r="F14" s="264">
        <v>15</v>
      </c>
      <c r="G14" s="264">
        <v>10</v>
      </c>
      <c r="H14" s="264">
        <v>13</v>
      </c>
      <c r="I14" s="264">
        <v>14</v>
      </c>
      <c r="J14" s="24"/>
      <c r="K14" s="245" t="s">
        <v>46</v>
      </c>
      <c r="L14" s="312"/>
      <c r="M14" s="474"/>
      <c r="N14" s="475"/>
      <c r="O14" s="475"/>
      <c r="P14" s="471"/>
      <c r="Q14" s="471"/>
      <c r="R14" s="471"/>
      <c r="S14" s="471"/>
      <c r="T14" s="471"/>
      <c r="U14" s="471"/>
      <c r="V14" s="471"/>
      <c r="W14" s="471"/>
      <c r="X14" s="471"/>
      <c r="Y14" s="471"/>
      <c r="Z14" s="471"/>
      <c r="AA14" s="471"/>
    </row>
    <row r="15" spans="2:27" ht="14.25" customHeight="1">
      <c r="B15" s="4" t="s">
        <v>28</v>
      </c>
      <c r="C15" s="263">
        <v>2</v>
      </c>
      <c r="D15" s="263">
        <v>1</v>
      </c>
      <c r="E15" s="264">
        <v>0</v>
      </c>
      <c r="F15" s="264">
        <v>1</v>
      </c>
      <c r="G15" s="264">
        <v>2</v>
      </c>
      <c r="H15" s="264">
        <v>1</v>
      </c>
      <c r="I15" s="264">
        <v>1</v>
      </c>
      <c r="J15" s="24"/>
      <c r="K15" s="245" t="s">
        <v>46</v>
      </c>
      <c r="L15" s="312"/>
      <c r="M15" s="474"/>
      <c r="N15" s="475"/>
      <c r="O15" s="475"/>
      <c r="P15" s="471"/>
      <c r="Q15" s="471"/>
      <c r="R15" s="471"/>
      <c r="S15" s="471"/>
      <c r="T15" s="471"/>
      <c r="U15" s="471"/>
      <c r="V15" s="471"/>
      <c r="W15" s="471"/>
      <c r="X15" s="471"/>
      <c r="Y15" s="471"/>
      <c r="Z15" s="471"/>
      <c r="AA15" s="471"/>
    </row>
    <row r="16" spans="2:27" ht="14.25" customHeight="1">
      <c r="B16" s="4" t="s">
        <v>29</v>
      </c>
      <c r="C16" s="263">
        <v>488</v>
      </c>
      <c r="D16" s="263">
        <v>345</v>
      </c>
      <c r="E16" s="264">
        <v>322</v>
      </c>
      <c r="F16" s="264">
        <v>364</v>
      </c>
      <c r="G16" s="264">
        <v>368</v>
      </c>
      <c r="H16" s="264">
        <v>406</v>
      </c>
      <c r="I16" s="264">
        <v>406</v>
      </c>
      <c r="J16" s="24"/>
      <c r="K16" s="245">
        <v>26.08695652173913</v>
      </c>
      <c r="L16" s="312"/>
      <c r="M16" s="474"/>
      <c r="N16" s="475"/>
      <c r="O16" s="475"/>
      <c r="P16" s="471"/>
      <c r="Q16" s="471"/>
      <c r="R16" s="471"/>
      <c r="S16" s="471"/>
      <c r="T16" s="471"/>
      <c r="U16" s="471"/>
      <c r="V16" s="471"/>
      <c r="W16" s="471"/>
      <c r="X16" s="471"/>
      <c r="Y16" s="471"/>
      <c r="Z16" s="471"/>
      <c r="AA16" s="471"/>
    </row>
    <row r="17" spans="2:27" ht="14.25" customHeight="1">
      <c r="B17" s="4" t="s">
        <v>30</v>
      </c>
      <c r="C17" s="263">
        <v>0</v>
      </c>
      <c r="D17" s="263">
        <v>0</v>
      </c>
      <c r="E17" s="264">
        <v>0</v>
      </c>
      <c r="F17" s="264">
        <v>0</v>
      </c>
      <c r="G17" s="264">
        <v>0</v>
      </c>
      <c r="H17" s="264">
        <v>0</v>
      </c>
      <c r="I17" s="264">
        <v>0</v>
      </c>
      <c r="J17" s="24"/>
      <c r="K17" s="245" t="s">
        <v>46</v>
      </c>
      <c r="L17" s="312"/>
      <c r="M17" s="474"/>
      <c r="N17" s="475"/>
      <c r="O17" s="475"/>
      <c r="P17" s="471"/>
      <c r="Q17" s="471"/>
      <c r="R17" s="471"/>
      <c r="S17" s="471"/>
      <c r="T17" s="471"/>
      <c r="U17" s="471"/>
      <c r="V17" s="471"/>
      <c r="W17" s="471"/>
      <c r="X17" s="471"/>
      <c r="Y17" s="471"/>
      <c r="Z17" s="471"/>
      <c r="AA17" s="471"/>
    </row>
    <row r="18" spans="2:27" ht="14.25" customHeight="1">
      <c r="B18" s="4" t="s">
        <v>31</v>
      </c>
      <c r="C18" s="263">
        <v>100</v>
      </c>
      <c r="D18" s="263">
        <v>78</v>
      </c>
      <c r="E18" s="264">
        <v>79</v>
      </c>
      <c r="F18" s="264">
        <v>69</v>
      </c>
      <c r="G18" s="264">
        <v>62</v>
      </c>
      <c r="H18" s="264">
        <v>78</v>
      </c>
      <c r="I18" s="264">
        <v>71</v>
      </c>
      <c r="J18" s="24"/>
      <c r="K18" s="245">
        <v>-10.126582278481013</v>
      </c>
      <c r="L18" s="312"/>
      <c r="M18" s="474"/>
      <c r="N18" s="475"/>
      <c r="O18" s="475"/>
      <c r="P18" s="471"/>
      <c r="Q18" s="471"/>
      <c r="R18" s="471"/>
      <c r="S18" s="471"/>
      <c r="T18" s="471"/>
      <c r="U18" s="471"/>
      <c r="V18" s="471"/>
      <c r="W18" s="471"/>
      <c r="X18" s="471"/>
      <c r="Y18" s="471"/>
      <c r="Z18" s="471"/>
      <c r="AA18" s="471"/>
    </row>
    <row r="19" spans="2:27" ht="14.25" customHeight="1">
      <c r="B19" s="4" t="s">
        <v>53</v>
      </c>
      <c r="C19" s="263">
        <v>35</v>
      </c>
      <c r="D19" s="263">
        <v>48</v>
      </c>
      <c r="E19" s="264">
        <v>35</v>
      </c>
      <c r="F19" s="264">
        <v>22</v>
      </c>
      <c r="G19" s="264">
        <v>31</v>
      </c>
      <c r="H19" s="264">
        <v>39</v>
      </c>
      <c r="I19" s="264">
        <v>31</v>
      </c>
      <c r="J19" s="24"/>
      <c r="K19" s="245" t="s">
        <v>46</v>
      </c>
      <c r="L19" s="312"/>
      <c r="M19" s="474"/>
      <c r="N19" s="475"/>
      <c r="O19" s="475"/>
      <c r="P19" s="471"/>
      <c r="Q19" s="471"/>
      <c r="R19" s="471"/>
      <c r="S19" s="471"/>
      <c r="T19" s="471"/>
      <c r="U19" s="471"/>
      <c r="V19" s="471"/>
      <c r="W19" s="471"/>
      <c r="X19" s="471"/>
      <c r="Y19" s="471"/>
      <c r="Z19" s="471"/>
      <c r="AA19" s="471"/>
    </row>
    <row r="20" spans="2:27" ht="14.25" customHeight="1">
      <c r="B20" s="4"/>
      <c r="C20" s="4"/>
      <c r="D20" s="4"/>
      <c r="E20" s="28"/>
      <c r="F20" s="28"/>
      <c r="G20" s="28"/>
      <c r="H20" s="28"/>
      <c r="I20" s="313"/>
      <c r="J20" s="27"/>
      <c r="K20" s="240"/>
      <c r="L20" s="312"/>
      <c r="M20" s="475"/>
      <c r="N20" s="475"/>
      <c r="O20" s="471"/>
      <c r="P20" s="471"/>
      <c r="Q20" s="471"/>
      <c r="R20" s="471"/>
      <c r="S20" s="471"/>
      <c r="T20" s="471"/>
      <c r="U20" s="471"/>
      <c r="V20" s="471"/>
      <c r="W20" s="471"/>
      <c r="X20" s="471"/>
      <c r="Y20" s="471"/>
      <c r="Z20" s="471"/>
      <c r="AA20" s="471"/>
    </row>
    <row r="21" spans="2:27" ht="14.25" customHeight="1">
      <c r="B21" s="19"/>
      <c r="C21" s="51"/>
      <c r="D21" s="51"/>
      <c r="E21" s="577" t="s">
        <v>32</v>
      </c>
      <c r="F21" s="577"/>
      <c r="G21" s="577"/>
      <c r="H21" s="577"/>
      <c r="I21" s="577"/>
      <c r="J21" s="53"/>
      <c r="K21" s="240"/>
      <c r="L21" s="312"/>
      <c r="M21" s="475"/>
      <c r="N21" s="471"/>
      <c r="O21" s="471"/>
      <c r="P21" s="471"/>
      <c r="Q21" s="471"/>
      <c r="R21" s="471"/>
      <c r="S21" s="471"/>
      <c r="T21" s="471"/>
      <c r="U21" s="471"/>
      <c r="V21" s="471"/>
      <c r="W21" s="471"/>
      <c r="X21" s="471"/>
      <c r="Y21" s="471"/>
      <c r="Z21" s="471"/>
      <c r="AA21" s="471"/>
    </row>
    <row r="22" spans="2:27" ht="14.25" customHeight="1">
      <c r="B22" s="19"/>
      <c r="C22" s="265"/>
      <c r="D22" s="266"/>
      <c r="E22" s="19"/>
      <c r="F22" s="15"/>
      <c r="G22" s="15"/>
      <c r="H22" s="15"/>
      <c r="I22" s="314"/>
      <c r="J22" s="15"/>
      <c r="K22" s="240"/>
      <c r="L22" s="312"/>
      <c r="M22" s="475"/>
      <c r="N22" s="471"/>
      <c r="O22" s="471"/>
      <c r="P22" s="471"/>
      <c r="Q22" s="471"/>
      <c r="R22" s="471"/>
      <c r="S22" s="471"/>
      <c r="T22" s="471"/>
      <c r="U22" s="471"/>
      <c r="V22" s="471"/>
      <c r="W22" s="471"/>
      <c r="X22" s="471"/>
      <c r="Y22" s="471"/>
      <c r="Z22" s="471"/>
      <c r="AA22" s="471"/>
    </row>
    <row r="23" spans="2:27" ht="14.25" customHeight="1">
      <c r="B23" s="4" t="s">
        <v>52</v>
      </c>
      <c r="C23" s="248">
        <f>C13/$C$11*100</f>
        <v>24.170616113744074</v>
      </c>
      <c r="D23" s="249">
        <f>D13/$D$11*100</f>
        <v>27.027027027027028</v>
      </c>
      <c r="E23" s="250">
        <f>E13/$E$11*100</f>
        <v>28.34890965732087</v>
      </c>
      <c r="F23" s="250">
        <f>F13/$F$11*100</f>
        <v>27.64976958525346</v>
      </c>
      <c r="G23" s="250">
        <f>G13/$G$11*100</f>
        <v>32.04022988505747</v>
      </c>
      <c r="H23" s="250">
        <f>H13/$H$11*100</f>
        <v>27.91946308724832</v>
      </c>
      <c r="I23" s="250">
        <f>I13/$I$11*100</f>
        <v>28.940217391304344</v>
      </c>
      <c r="J23" s="309"/>
      <c r="K23" s="242"/>
      <c r="L23" s="312"/>
      <c r="M23" s="476"/>
      <c r="N23" s="476"/>
      <c r="O23" s="476"/>
      <c r="P23" s="476"/>
      <c r="Q23" s="476"/>
      <c r="R23" s="476"/>
      <c r="S23" s="476"/>
      <c r="T23" s="474"/>
      <c r="U23" s="474"/>
      <c r="V23" s="474"/>
      <c r="W23" s="474"/>
      <c r="X23" s="474"/>
      <c r="Y23" s="474"/>
      <c r="Z23" s="474"/>
      <c r="AA23" s="474"/>
    </row>
    <row r="24" spans="2:27" ht="14.25" customHeight="1">
      <c r="B24" s="4" t="str">
        <f>B14</f>
        <v>Absolute/conditional discharge</v>
      </c>
      <c r="C24" s="248">
        <f aca="true" t="shared" si="0" ref="C24:C29">C14/$C$11*100</f>
        <v>1.7772511848341233</v>
      </c>
      <c r="D24" s="249">
        <f aca="true" t="shared" si="1" ref="D24:D29">D14/$D$11*100</f>
        <v>2.1021021021021022</v>
      </c>
      <c r="E24" s="250">
        <f aca="true" t="shared" si="2" ref="E24:E29">E14/$E$11*100</f>
        <v>3.7383177570093453</v>
      </c>
      <c r="F24" s="250">
        <f aca="true" t="shared" si="3" ref="F24:F29">F14/$F$11*100</f>
        <v>2.3041474654377883</v>
      </c>
      <c r="G24" s="250">
        <f aca="true" t="shared" si="4" ref="G24:G29">G14/$G$11*100</f>
        <v>1.4367816091954022</v>
      </c>
      <c r="H24" s="250">
        <f aca="true" t="shared" si="5" ref="H24:H29">H14/$H$11*100</f>
        <v>1.74496644295302</v>
      </c>
      <c r="I24" s="250">
        <f aca="true" t="shared" si="6" ref="I24:I29">I14/$I$11*100</f>
        <v>1.9021739130434785</v>
      </c>
      <c r="J24" s="309"/>
      <c r="K24" s="242"/>
      <c r="L24" s="312"/>
      <c r="M24" s="476"/>
      <c r="N24" s="476"/>
      <c r="O24" s="476"/>
      <c r="P24" s="476"/>
      <c r="Q24" s="476"/>
      <c r="R24" s="476"/>
      <c r="S24" s="476"/>
      <c r="T24" s="474"/>
      <c r="U24" s="474"/>
      <c r="V24" s="474"/>
      <c r="W24" s="474"/>
      <c r="X24" s="474"/>
      <c r="Y24" s="474"/>
      <c r="Z24" s="474"/>
      <c r="AA24" s="474"/>
    </row>
    <row r="25" spans="2:27" ht="14.25" customHeight="1">
      <c r="B25" s="4" t="str">
        <f>B15</f>
        <v>Fine</v>
      </c>
      <c r="C25" s="248">
        <f t="shared" si="0"/>
        <v>0.23696682464454977</v>
      </c>
      <c r="D25" s="249">
        <f t="shared" si="1"/>
        <v>0.15015015015015015</v>
      </c>
      <c r="E25" s="250">
        <f t="shared" si="2"/>
        <v>0</v>
      </c>
      <c r="F25" s="250">
        <f t="shared" si="3"/>
        <v>0.15360983102918588</v>
      </c>
      <c r="G25" s="250">
        <f t="shared" si="4"/>
        <v>0.28735632183908044</v>
      </c>
      <c r="H25" s="250">
        <f t="shared" si="5"/>
        <v>0.1342281879194631</v>
      </c>
      <c r="I25" s="250">
        <f t="shared" si="6"/>
        <v>0.1358695652173913</v>
      </c>
      <c r="J25" s="309"/>
      <c r="K25" s="242"/>
      <c r="L25" s="312"/>
      <c r="M25" s="476"/>
      <c r="N25" s="476"/>
      <c r="O25" s="476"/>
      <c r="P25" s="476"/>
      <c r="Q25" s="476"/>
      <c r="R25" s="476"/>
      <c r="S25" s="476"/>
      <c r="T25" s="474"/>
      <c r="U25" s="474"/>
      <c r="V25" s="474"/>
      <c r="W25" s="474"/>
      <c r="X25" s="474"/>
      <c r="Y25" s="474"/>
      <c r="Z25" s="474"/>
      <c r="AA25" s="474"/>
    </row>
    <row r="26" spans="2:27" ht="14.25" customHeight="1">
      <c r="B26" s="4" t="str">
        <f>B16</f>
        <v>Community sentence</v>
      </c>
      <c r="C26" s="248">
        <f t="shared" si="0"/>
        <v>57.81990521327014</v>
      </c>
      <c r="D26" s="249">
        <f t="shared" si="1"/>
        <v>51.80180180180181</v>
      </c>
      <c r="E26" s="250">
        <f t="shared" si="2"/>
        <v>50.155763239875384</v>
      </c>
      <c r="F26" s="250">
        <f t="shared" si="3"/>
        <v>55.91397849462365</v>
      </c>
      <c r="G26" s="250">
        <f t="shared" si="4"/>
        <v>52.87356321839081</v>
      </c>
      <c r="H26" s="250">
        <f t="shared" si="5"/>
        <v>54.49664429530201</v>
      </c>
      <c r="I26" s="250">
        <f t="shared" si="6"/>
        <v>55.16304347826087</v>
      </c>
      <c r="J26" s="309"/>
      <c r="K26" s="242"/>
      <c r="L26" s="312"/>
      <c r="M26" s="476"/>
      <c r="N26" s="476"/>
      <c r="O26" s="476"/>
      <c r="P26" s="476"/>
      <c r="Q26" s="476"/>
      <c r="R26" s="476"/>
      <c r="S26" s="476"/>
      <c r="T26" s="474"/>
      <c r="U26" s="474"/>
      <c r="V26" s="474"/>
      <c r="W26" s="474"/>
      <c r="X26" s="474"/>
      <c r="Y26" s="474"/>
      <c r="Z26" s="474"/>
      <c r="AA26" s="474"/>
    </row>
    <row r="27" spans="2:27" ht="14.25" customHeight="1">
      <c r="B27" s="4" t="s">
        <v>30</v>
      </c>
      <c r="C27" s="248">
        <f t="shared" si="0"/>
        <v>0</v>
      </c>
      <c r="D27" s="249">
        <f t="shared" si="1"/>
        <v>0</v>
      </c>
      <c r="E27" s="250">
        <f t="shared" si="2"/>
        <v>0</v>
      </c>
      <c r="F27" s="250">
        <f t="shared" si="3"/>
        <v>0</v>
      </c>
      <c r="G27" s="250">
        <f t="shared" si="4"/>
        <v>0</v>
      </c>
      <c r="H27" s="250">
        <f t="shared" si="5"/>
        <v>0</v>
      </c>
      <c r="I27" s="250">
        <f t="shared" si="6"/>
        <v>0</v>
      </c>
      <c r="J27" s="309"/>
      <c r="K27" s="242"/>
      <c r="L27" s="312"/>
      <c r="M27" s="476"/>
      <c r="N27" s="476"/>
      <c r="O27" s="476"/>
      <c r="P27" s="476"/>
      <c r="Q27" s="476"/>
      <c r="R27" s="476"/>
      <c r="S27" s="476"/>
      <c r="T27" s="474"/>
      <c r="U27" s="474"/>
      <c r="V27" s="474"/>
      <c r="W27" s="474"/>
      <c r="X27" s="474"/>
      <c r="Y27" s="474"/>
      <c r="Z27" s="474"/>
      <c r="AA27" s="474"/>
    </row>
    <row r="28" spans="2:27" ht="14.25" customHeight="1">
      <c r="B28" s="4" t="str">
        <f>B18</f>
        <v>Immediate custody</v>
      </c>
      <c r="C28" s="248">
        <f t="shared" si="0"/>
        <v>11.848341232227488</v>
      </c>
      <c r="D28" s="249">
        <f t="shared" si="1"/>
        <v>11.711711711711711</v>
      </c>
      <c r="E28" s="250">
        <f t="shared" si="2"/>
        <v>12.305295950155763</v>
      </c>
      <c r="F28" s="250">
        <f t="shared" si="3"/>
        <v>10.599078341013826</v>
      </c>
      <c r="G28" s="250">
        <f t="shared" si="4"/>
        <v>8.908045977011495</v>
      </c>
      <c r="H28" s="250">
        <f t="shared" si="5"/>
        <v>10.46979865771812</v>
      </c>
      <c r="I28" s="250">
        <f t="shared" si="6"/>
        <v>9.646739130434783</v>
      </c>
      <c r="J28" s="309"/>
      <c r="K28" s="242"/>
      <c r="L28" s="312"/>
      <c r="M28" s="476"/>
      <c r="N28" s="476"/>
      <c r="O28" s="476"/>
      <c r="P28" s="476"/>
      <c r="Q28" s="476"/>
      <c r="R28" s="476"/>
      <c r="S28" s="476"/>
      <c r="T28" s="474"/>
      <c r="U28" s="474"/>
      <c r="V28" s="474"/>
      <c r="W28" s="474"/>
      <c r="X28" s="474"/>
      <c r="Y28" s="474"/>
      <c r="Z28" s="474"/>
      <c r="AA28" s="474"/>
    </row>
    <row r="29" spans="2:27" ht="14.25" customHeight="1">
      <c r="B29" s="4" t="s">
        <v>53</v>
      </c>
      <c r="C29" s="248">
        <f t="shared" si="0"/>
        <v>4.1469194312796205</v>
      </c>
      <c r="D29" s="249">
        <f t="shared" si="1"/>
        <v>7.207207207207207</v>
      </c>
      <c r="E29" s="250">
        <f t="shared" si="2"/>
        <v>5.451713395638629</v>
      </c>
      <c r="F29" s="250">
        <f t="shared" si="3"/>
        <v>3.3794162826420893</v>
      </c>
      <c r="G29" s="250">
        <f t="shared" si="4"/>
        <v>4.454022988505748</v>
      </c>
      <c r="H29" s="250">
        <f t="shared" si="5"/>
        <v>5.23489932885906</v>
      </c>
      <c r="I29" s="250">
        <f t="shared" si="6"/>
        <v>4.211956521739131</v>
      </c>
      <c r="J29" s="309"/>
      <c r="K29" s="242"/>
      <c r="L29" s="312"/>
      <c r="M29" s="476"/>
      <c r="N29" s="476"/>
      <c r="O29" s="476"/>
      <c r="P29" s="476"/>
      <c r="Q29" s="476"/>
      <c r="R29" s="476"/>
      <c r="S29" s="476"/>
      <c r="T29" s="474"/>
      <c r="U29" s="474"/>
      <c r="V29" s="474"/>
      <c r="W29" s="474"/>
      <c r="X29" s="474"/>
      <c r="Y29" s="474"/>
      <c r="Z29" s="474"/>
      <c r="AA29" s="474"/>
    </row>
    <row r="30" spans="2:27" ht="14.25" customHeight="1">
      <c r="B30" s="31"/>
      <c r="C30" s="31"/>
      <c r="D30" s="31"/>
      <c r="E30" s="315"/>
      <c r="F30" s="315"/>
      <c r="G30" s="315"/>
      <c r="H30" s="315"/>
      <c r="I30" s="316"/>
      <c r="J30" s="315"/>
      <c r="K30" s="317"/>
      <c r="L30" s="312"/>
      <c r="M30" s="474"/>
      <c r="N30" s="474"/>
      <c r="O30" s="474"/>
      <c r="P30" s="474"/>
      <c r="Q30" s="474"/>
      <c r="R30" s="474"/>
      <c r="S30" s="474"/>
      <c r="T30" s="471"/>
      <c r="U30" s="471"/>
      <c r="V30" s="471"/>
      <c r="W30" s="471"/>
      <c r="X30" s="471"/>
      <c r="Y30" s="471"/>
      <c r="Z30" s="471"/>
      <c r="AA30" s="471"/>
    </row>
    <row r="31" spans="2:27" ht="14.25" customHeight="1">
      <c r="B31" s="54"/>
      <c r="C31" s="318"/>
      <c r="D31" s="318"/>
      <c r="E31" s="577" t="s">
        <v>26</v>
      </c>
      <c r="F31" s="577"/>
      <c r="G31" s="577"/>
      <c r="H31" s="577"/>
      <c r="I31" s="577"/>
      <c r="J31" s="15"/>
      <c r="K31" s="319"/>
      <c r="L31" s="312"/>
      <c r="M31" s="474"/>
      <c r="N31" s="474"/>
      <c r="O31" s="474"/>
      <c r="P31" s="474"/>
      <c r="Q31" s="474"/>
      <c r="R31" s="474"/>
      <c r="S31" s="474"/>
      <c r="T31" s="471"/>
      <c r="U31" s="471"/>
      <c r="V31" s="471"/>
      <c r="W31" s="471"/>
      <c r="X31" s="471"/>
      <c r="Y31" s="471"/>
      <c r="Z31" s="471"/>
      <c r="AA31" s="471"/>
    </row>
    <row r="32" spans="2:13" ht="14.25" customHeight="1">
      <c r="B32" s="54"/>
      <c r="C32" s="472"/>
      <c r="D32" s="472"/>
      <c r="E32" s="473"/>
      <c r="F32" s="473"/>
      <c r="G32" s="473"/>
      <c r="H32" s="473"/>
      <c r="I32" s="473"/>
      <c r="J32" s="15"/>
      <c r="K32" s="319"/>
      <c r="L32" s="312"/>
      <c r="M32" s="52"/>
    </row>
    <row r="33" spans="2:27" ht="14.25" customHeight="1">
      <c r="B33" s="320" t="s">
        <v>47</v>
      </c>
      <c r="C33" s="20">
        <v>3921</v>
      </c>
      <c r="D33" s="477">
        <v>3307</v>
      </c>
      <c r="E33" s="22">
        <v>3279</v>
      </c>
      <c r="F33" s="22">
        <v>3263</v>
      </c>
      <c r="G33" s="22">
        <v>3155</v>
      </c>
      <c r="H33" s="22">
        <v>3381</v>
      </c>
      <c r="I33" s="22">
        <v>3214</v>
      </c>
      <c r="J33" s="240"/>
      <c r="K33" s="245">
        <v>-1.9823116803903629</v>
      </c>
      <c r="L33" s="312"/>
      <c r="M33" s="474"/>
      <c r="N33" s="475"/>
      <c r="O33" s="475"/>
      <c r="P33" s="471"/>
      <c r="Q33" s="471"/>
      <c r="R33" s="471"/>
      <c r="S33" s="471"/>
      <c r="T33" s="471"/>
      <c r="U33" s="471"/>
      <c r="V33" s="471"/>
      <c r="W33" s="471"/>
      <c r="X33" s="471"/>
      <c r="Y33" s="471"/>
      <c r="Z33" s="471"/>
      <c r="AA33" s="471"/>
    </row>
    <row r="34" spans="2:27" ht="14.25" customHeight="1">
      <c r="B34" s="54"/>
      <c r="C34" s="20"/>
      <c r="D34" s="21"/>
      <c r="E34" s="54"/>
      <c r="F34" s="54"/>
      <c r="G34" s="54"/>
      <c r="H34" s="54"/>
      <c r="I34" s="54"/>
      <c r="J34" s="24"/>
      <c r="K34" s="262"/>
      <c r="L34" s="312"/>
      <c r="M34" s="474"/>
      <c r="N34" s="471"/>
      <c r="O34" s="471"/>
      <c r="P34" s="471"/>
      <c r="Q34" s="471"/>
      <c r="R34" s="471"/>
      <c r="S34" s="471"/>
      <c r="T34" s="471"/>
      <c r="U34" s="471"/>
      <c r="V34" s="471"/>
      <c r="W34" s="471"/>
      <c r="X34" s="471"/>
      <c r="Y34" s="471"/>
      <c r="Z34" s="471"/>
      <c r="AA34" s="471"/>
    </row>
    <row r="35" spans="2:27" ht="14.25" customHeight="1">
      <c r="B35" s="4" t="s">
        <v>48</v>
      </c>
      <c r="C35" s="263">
        <v>655</v>
      </c>
      <c r="D35" s="267">
        <v>589</v>
      </c>
      <c r="E35" s="264">
        <v>401</v>
      </c>
      <c r="F35" s="264">
        <v>376</v>
      </c>
      <c r="G35" s="264">
        <v>398</v>
      </c>
      <c r="H35" s="264">
        <v>420</v>
      </c>
      <c r="I35" s="264">
        <v>403</v>
      </c>
      <c r="J35" s="24"/>
      <c r="K35" s="245">
        <v>0.4987531172069825</v>
      </c>
      <c r="L35" s="312"/>
      <c r="M35" s="474"/>
      <c r="N35" s="475"/>
      <c r="O35" s="475"/>
      <c r="P35" s="471"/>
      <c r="Q35" s="471"/>
      <c r="R35" s="471"/>
      <c r="S35" s="471"/>
      <c r="T35" s="471"/>
      <c r="U35" s="471"/>
      <c r="V35" s="471"/>
      <c r="W35" s="471"/>
      <c r="X35" s="471"/>
      <c r="Y35" s="471"/>
      <c r="Z35" s="471"/>
      <c r="AA35" s="471"/>
    </row>
    <row r="36" spans="2:27" ht="14.25" customHeight="1">
      <c r="B36" s="4" t="s">
        <v>27</v>
      </c>
      <c r="C36" s="263">
        <v>143</v>
      </c>
      <c r="D36" s="267">
        <v>101</v>
      </c>
      <c r="E36" s="264">
        <v>104</v>
      </c>
      <c r="F36" s="264">
        <v>142</v>
      </c>
      <c r="G36" s="264">
        <v>113</v>
      </c>
      <c r="H36" s="264">
        <v>122</v>
      </c>
      <c r="I36" s="264">
        <v>87</v>
      </c>
      <c r="J36" s="24"/>
      <c r="K36" s="245">
        <v>-16.346153846153847</v>
      </c>
      <c r="L36" s="312"/>
      <c r="M36" s="474"/>
      <c r="N36" s="475"/>
      <c r="O36" s="475"/>
      <c r="P36" s="471"/>
      <c r="Q36" s="471"/>
      <c r="R36" s="471"/>
      <c r="S36" s="471"/>
      <c r="T36" s="471"/>
      <c r="U36" s="471"/>
      <c r="V36" s="471"/>
      <c r="W36" s="471"/>
      <c r="X36" s="471"/>
      <c r="Y36" s="471"/>
      <c r="Z36" s="471"/>
      <c r="AA36" s="471"/>
    </row>
    <row r="37" spans="2:27" ht="14.25" customHeight="1">
      <c r="B37" s="4" t="s">
        <v>28</v>
      </c>
      <c r="C37" s="263">
        <v>194</v>
      </c>
      <c r="D37" s="267">
        <v>150</v>
      </c>
      <c r="E37" s="264">
        <v>197</v>
      </c>
      <c r="F37" s="264">
        <v>165</v>
      </c>
      <c r="G37" s="264">
        <v>201</v>
      </c>
      <c r="H37" s="264">
        <v>187</v>
      </c>
      <c r="I37" s="264">
        <v>193</v>
      </c>
      <c r="J37" s="24"/>
      <c r="K37" s="245">
        <v>-2.030456852791878</v>
      </c>
      <c r="L37" s="312"/>
      <c r="M37" s="474"/>
      <c r="N37" s="475"/>
      <c r="O37" s="475"/>
      <c r="P37" s="471"/>
      <c r="Q37" s="471"/>
      <c r="R37" s="471"/>
      <c r="S37" s="471"/>
      <c r="T37" s="471"/>
      <c r="U37" s="471"/>
      <c r="V37" s="471"/>
      <c r="W37" s="471"/>
      <c r="X37" s="471"/>
      <c r="Y37" s="471"/>
      <c r="Z37" s="471"/>
      <c r="AA37" s="471"/>
    </row>
    <row r="38" spans="2:27" ht="14.25" customHeight="1">
      <c r="B38" s="4" t="s">
        <v>29</v>
      </c>
      <c r="C38" s="263">
        <v>890</v>
      </c>
      <c r="D38" s="267">
        <v>766</v>
      </c>
      <c r="E38" s="264">
        <v>782</v>
      </c>
      <c r="F38" s="264">
        <v>769</v>
      </c>
      <c r="G38" s="264">
        <v>647</v>
      </c>
      <c r="H38" s="264">
        <v>679</v>
      </c>
      <c r="I38" s="264">
        <v>657</v>
      </c>
      <c r="J38" s="24"/>
      <c r="K38" s="245">
        <v>-15.9846547314578</v>
      </c>
      <c r="L38" s="312"/>
      <c r="M38" s="474"/>
      <c r="N38" s="475"/>
      <c r="O38" s="475"/>
      <c r="P38" s="471"/>
      <c r="Q38" s="471"/>
      <c r="R38" s="471"/>
      <c r="S38" s="471"/>
      <c r="T38" s="471"/>
      <c r="U38" s="471"/>
      <c r="V38" s="471"/>
      <c r="W38" s="471"/>
      <c r="X38" s="471"/>
      <c r="Y38" s="471"/>
      <c r="Z38" s="471"/>
      <c r="AA38" s="471"/>
    </row>
    <row r="39" spans="2:27" ht="14.25" customHeight="1">
      <c r="B39" s="4" t="s">
        <v>30</v>
      </c>
      <c r="C39" s="263">
        <v>577</v>
      </c>
      <c r="D39" s="267">
        <v>539</v>
      </c>
      <c r="E39" s="264">
        <v>640</v>
      </c>
      <c r="F39" s="264">
        <v>605</v>
      </c>
      <c r="G39" s="264">
        <v>626</v>
      </c>
      <c r="H39" s="264">
        <v>689</v>
      </c>
      <c r="I39" s="264">
        <v>702</v>
      </c>
      <c r="J39" s="24"/>
      <c r="K39" s="245">
        <v>9.6875</v>
      </c>
      <c r="L39" s="312"/>
      <c r="M39" s="474"/>
      <c r="N39" s="475"/>
      <c r="O39" s="475"/>
      <c r="P39" s="471"/>
      <c r="Q39" s="471"/>
      <c r="R39" s="471"/>
      <c r="S39" s="471"/>
      <c r="T39" s="471"/>
      <c r="U39" s="471"/>
      <c r="V39" s="471"/>
      <c r="W39" s="471"/>
      <c r="X39" s="471"/>
      <c r="Y39" s="471"/>
      <c r="Z39" s="471"/>
      <c r="AA39" s="471"/>
    </row>
    <row r="40" spans="2:27" ht="14.25" customHeight="1">
      <c r="B40" s="4" t="s">
        <v>31</v>
      </c>
      <c r="C40" s="263">
        <v>1288</v>
      </c>
      <c r="D40" s="267">
        <v>1037</v>
      </c>
      <c r="E40" s="264">
        <v>1003</v>
      </c>
      <c r="F40" s="264">
        <v>1068</v>
      </c>
      <c r="G40" s="264">
        <v>1035</v>
      </c>
      <c r="H40" s="264">
        <v>1142</v>
      </c>
      <c r="I40" s="264">
        <v>1037</v>
      </c>
      <c r="J40" s="24"/>
      <c r="K40" s="245">
        <v>3.389830508474576</v>
      </c>
      <c r="L40" s="312"/>
      <c r="M40" s="474"/>
      <c r="N40" s="475"/>
      <c r="O40" s="475"/>
      <c r="P40" s="471"/>
      <c r="Q40" s="471"/>
      <c r="R40" s="471"/>
      <c r="S40" s="471"/>
      <c r="T40" s="471"/>
      <c r="U40" s="471"/>
      <c r="V40" s="471"/>
      <c r="W40" s="471"/>
      <c r="X40" s="471"/>
      <c r="Y40" s="471"/>
      <c r="Z40" s="471"/>
      <c r="AA40" s="471"/>
    </row>
    <row r="41" spans="2:27" ht="14.25" customHeight="1">
      <c r="B41" s="4" t="s">
        <v>53</v>
      </c>
      <c r="C41" s="263">
        <v>174</v>
      </c>
      <c r="D41" s="267">
        <v>125</v>
      </c>
      <c r="E41" s="264">
        <v>152</v>
      </c>
      <c r="F41" s="264">
        <v>138</v>
      </c>
      <c r="G41" s="264">
        <v>135</v>
      </c>
      <c r="H41" s="264">
        <v>142</v>
      </c>
      <c r="I41" s="264">
        <v>135</v>
      </c>
      <c r="J41" s="24"/>
      <c r="K41" s="245">
        <v>-11.18421052631579</v>
      </c>
      <c r="L41" s="312"/>
      <c r="M41" s="474"/>
      <c r="N41" s="475"/>
      <c r="O41" s="475"/>
      <c r="P41" s="471"/>
      <c r="Q41" s="471"/>
      <c r="R41" s="471"/>
      <c r="S41" s="471"/>
      <c r="T41" s="471"/>
      <c r="U41" s="471"/>
      <c r="V41" s="471"/>
      <c r="W41" s="471"/>
      <c r="X41" s="471"/>
      <c r="Y41" s="471"/>
      <c r="Z41" s="471"/>
      <c r="AA41" s="471"/>
    </row>
    <row r="42" spans="2:27" ht="14.25" customHeight="1">
      <c r="B42" s="4"/>
      <c r="C42" s="4"/>
      <c r="D42" s="4"/>
      <c r="E42" s="4"/>
      <c r="F42" s="24"/>
      <c r="G42" s="24"/>
      <c r="H42" s="24"/>
      <c r="I42" s="321"/>
      <c r="J42" s="24"/>
      <c r="K42" s="24"/>
      <c r="L42" s="312"/>
      <c r="M42" s="475"/>
      <c r="N42" s="475"/>
      <c r="O42" s="471"/>
      <c r="P42" s="471"/>
      <c r="Q42" s="471"/>
      <c r="R42" s="471"/>
      <c r="S42" s="471"/>
      <c r="T42" s="471"/>
      <c r="U42" s="471"/>
      <c r="V42" s="471"/>
      <c r="W42" s="471"/>
      <c r="X42" s="471"/>
      <c r="Y42" s="471"/>
      <c r="Z42" s="471"/>
      <c r="AA42" s="471"/>
    </row>
    <row r="43" spans="2:27" ht="14.25" customHeight="1">
      <c r="B43" s="19"/>
      <c r="C43" s="51"/>
      <c r="D43" s="51"/>
      <c r="E43" s="577" t="s">
        <v>32</v>
      </c>
      <c r="F43" s="577"/>
      <c r="G43" s="577"/>
      <c r="H43" s="577"/>
      <c r="I43" s="577"/>
      <c r="J43" s="15"/>
      <c r="K43" s="322"/>
      <c r="L43" s="312"/>
      <c r="M43" s="475"/>
      <c r="N43" s="471"/>
      <c r="O43" s="471"/>
      <c r="P43" s="471"/>
      <c r="Q43" s="471"/>
      <c r="R43" s="471"/>
      <c r="S43" s="471"/>
      <c r="T43" s="471"/>
      <c r="U43" s="471"/>
      <c r="V43" s="471"/>
      <c r="W43" s="471"/>
      <c r="X43" s="471"/>
      <c r="Y43" s="471"/>
      <c r="Z43" s="471"/>
      <c r="AA43" s="471"/>
    </row>
    <row r="44" spans="2:27" ht="14.25" customHeight="1">
      <c r="B44" s="19"/>
      <c r="C44" s="265"/>
      <c r="D44" s="266"/>
      <c r="E44" s="19"/>
      <c r="F44" s="4"/>
      <c r="G44" s="4"/>
      <c r="H44" s="4"/>
      <c r="I44" s="323"/>
      <c r="J44" s="4"/>
      <c r="K44" s="53"/>
      <c r="L44" s="312"/>
      <c r="M44" s="475"/>
      <c r="N44" s="471"/>
      <c r="O44" s="471"/>
      <c r="P44" s="471"/>
      <c r="Q44" s="471"/>
      <c r="R44" s="471"/>
      <c r="S44" s="471"/>
      <c r="T44" s="471"/>
      <c r="U44" s="471"/>
      <c r="V44" s="471"/>
      <c r="W44" s="471"/>
      <c r="X44" s="471"/>
      <c r="Y44" s="471"/>
      <c r="Z44" s="471"/>
      <c r="AA44" s="471"/>
    </row>
    <row r="45" spans="2:27" ht="14.25" customHeight="1">
      <c r="B45" s="4" t="str">
        <f aca="true" t="shared" si="7" ref="B45:B50">B35</f>
        <v>Caution</v>
      </c>
      <c r="C45" s="248">
        <v>16.70492221372099</v>
      </c>
      <c r="D45" s="248">
        <v>17.81070456607197</v>
      </c>
      <c r="E45" s="250">
        <v>12.229338212869777</v>
      </c>
      <c r="F45" s="250">
        <v>11.523138216365309</v>
      </c>
      <c r="G45" s="250">
        <v>12.614896988906498</v>
      </c>
      <c r="H45" s="250">
        <v>12.422360248447205</v>
      </c>
      <c r="I45" s="250">
        <v>12.53889234598631</v>
      </c>
      <c r="J45" s="30"/>
      <c r="K45" s="319"/>
      <c r="L45" s="312"/>
      <c r="M45" s="476"/>
      <c r="N45" s="476"/>
      <c r="O45" s="476"/>
      <c r="P45" s="476"/>
      <c r="Q45" s="476"/>
      <c r="R45" s="476"/>
      <c r="S45" s="476"/>
      <c r="T45" s="474"/>
      <c r="U45" s="474"/>
      <c r="V45" s="474"/>
      <c r="W45" s="474"/>
      <c r="X45" s="474"/>
      <c r="Y45" s="474"/>
      <c r="Z45" s="474"/>
      <c r="AA45" s="474"/>
    </row>
    <row r="46" spans="2:27" ht="14.25" customHeight="1">
      <c r="B46" s="4" t="str">
        <f t="shared" si="7"/>
        <v>Absolute/Conditional discharge</v>
      </c>
      <c r="C46" s="248">
        <v>3.647028819178781</v>
      </c>
      <c r="D46" s="248">
        <v>3.054127608104022</v>
      </c>
      <c r="E46" s="250">
        <v>3.171698688624581</v>
      </c>
      <c r="F46" s="250">
        <v>4.351823475329451</v>
      </c>
      <c r="G46" s="250">
        <v>3.5816164817749603</v>
      </c>
      <c r="H46" s="250">
        <v>3.6083998816918075</v>
      </c>
      <c r="I46" s="250">
        <v>2.706907280647169</v>
      </c>
      <c r="J46" s="30"/>
      <c r="K46" s="319"/>
      <c r="L46" s="312"/>
      <c r="M46" s="476"/>
      <c r="N46" s="476"/>
      <c r="O46" s="476"/>
      <c r="P46" s="476"/>
      <c r="Q46" s="476"/>
      <c r="R46" s="476"/>
      <c r="S46" s="476"/>
      <c r="T46" s="474"/>
      <c r="U46" s="474"/>
      <c r="V46" s="474"/>
      <c r="W46" s="474"/>
      <c r="X46" s="474"/>
      <c r="Y46" s="474"/>
      <c r="Z46" s="474"/>
      <c r="AA46" s="474"/>
    </row>
    <row r="47" spans="2:27" ht="14.25" customHeight="1">
      <c r="B47" s="4" t="str">
        <f t="shared" si="7"/>
        <v>Fine</v>
      </c>
      <c r="C47" s="248">
        <v>4.947717419025759</v>
      </c>
      <c r="D47" s="248">
        <v>4.535833081342607</v>
      </c>
      <c r="E47" s="250">
        <v>6.007929246721561</v>
      </c>
      <c r="F47" s="250">
        <v>5.056696291756053</v>
      </c>
      <c r="G47" s="250">
        <v>6.370839936608558</v>
      </c>
      <c r="H47" s="250">
        <v>5.530908015380065</v>
      </c>
      <c r="I47" s="250">
        <v>6.004978220286248</v>
      </c>
      <c r="J47" s="30"/>
      <c r="K47" s="319"/>
      <c r="L47" s="312"/>
      <c r="M47" s="476"/>
      <c r="N47" s="476"/>
      <c r="O47" s="476"/>
      <c r="P47" s="476"/>
      <c r="Q47" s="476"/>
      <c r="R47" s="476"/>
      <c r="S47" s="476"/>
      <c r="T47" s="474"/>
      <c r="U47" s="474"/>
      <c r="V47" s="474"/>
      <c r="W47" s="474"/>
      <c r="X47" s="474"/>
      <c r="Y47" s="474"/>
      <c r="Z47" s="474"/>
      <c r="AA47" s="474"/>
    </row>
    <row r="48" spans="2:27" ht="14.25" customHeight="1">
      <c r="B48" s="4" t="str">
        <f t="shared" si="7"/>
        <v>Community sentence</v>
      </c>
      <c r="C48" s="248">
        <v>22.698291252231574</v>
      </c>
      <c r="D48" s="248">
        <v>23.162987602056244</v>
      </c>
      <c r="E48" s="250">
        <v>23.84873437023483</v>
      </c>
      <c r="F48" s="250">
        <v>23.56726938400245</v>
      </c>
      <c r="G48" s="250">
        <v>20.507131537242472</v>
      </c>
      <c r="H48" s="250">
        <v>20.082815734989648</v>
      </c>
      <c r="I48" s="250">
        <v>20.44181705040448</v>
      </c>
      <c r="J48" s="30"/>
      <c r="K48" s="319"/>
      <c r="L48" s="312"/>
      <c r="M48" s="476"/>
      <c r="N48" s="476"/>
      <c r="O48" s="476"/>
      <c r="P48" s="476"/>
      <c r="Q48" s="476"/>
      <c r="R48" s="476"/>
      <c r="S48" s="476"/>
      <c r="T48" s="474"/>
      <c r="U48" s="474"/>
      <c r="V48" s="474"/>
      <c r="W48" s="474"/>
      <c r="X48" s="474"/>
      <c r="Y48" s="474"/>
      <c r="Z48" s="474"/>
      <c r="AA48" s="474"/>
    </row>
    <row r="49" spans="2:27" ht="14.25" customHeight="1">
      <c r="B49" s="4" t="str">
        <f t="shared" si="7"/>
        <v>Suspended sentence</v>
      </c>
      <c r="C49" s="248">
        <v>14.7156337668962</v>
      </c>
      <c r="D49" s="248">
        <v>16.298760205624433</v>
      </c>
      <c r="E49" s="250">
        <v>19.518145776151265</v>
      </c>
      <c r="F49" s="250">
        <v>18.541219736438862</v>
      </c>
      <c r="G49" s="250">
        <v>19.84152139461173</v>
      </c>
      <c r="H49" s="250">
        <v>20.378586217095535</v>
      </c>
      <c r="I49" s="250">
        <v>21.841941505911635</v>
      </c>
      <c r="J49" s="30"/>
      <c r="K49" s="319"/>
      <c r="L49" s="312"/>
      <c r="M49" s="476"/>
      <c r="N49" s="476"/>
      <c r="O49" s="476"/>
      <c r="P49" s="476"/>
      <c r="Q49" s="476"/>
      <c r="R49" s="476"/>
      <c r="S49" s="476"/>
      <c r="T49" s="474"/>
      <c r="U49" s="474"/>
      <c r="V49" s="474"/>
      <c r="W49" s="474"/>
      <c r="X49" s="474"/>
      <c r="Y49" s="474"/>
      <c r="Z49" s="474"/>
      <c r="AA49" s="474"/>
    </row>
    <row r="50" spans="2:27" ht="14.25" customHeight="1">
      <c r="B50" s="4" t="str">
        <f t="shared" si="7"/>
        <v>Immediate custody</v>
      </c>
      <c r="C50" s="248">
        <v>32.84876307064524</v>
      </c>
      <c r="D50" s="248">
        <v>31.35772603568189</v>
      </c>
      <c r="E50" s="250">
        <v>30.58859408356206</v>
      </c>
      <c r="F50" s="250">
        <v>32.73061599754827</v>
      </c>
      <c r="G50" s="250">
        <v>32.80507131537242</v>
      </c>
      <c r="H50" s="250">
        <v>33.77698905649216</v>
      </c>
      <c r="I50" s="250">
        <v>32.26509023024269</v>
      </c>
      <c r="J50" s="30"/>
      <c r="K50" s="319"/>
      <c r="L50" s="312"/>
      <c r="M50" s="476"/>
      <c r="N50" s="476"/>
      <c r="O50" s="476"/>
      <c r="P50" s="476"/>
      <c r="Q50" s="476"/>
      <c r="R50" s="476"/>
      <c r="S50" s="476"/>
      <c r="T50" s="474"/>
      <c r="U50" s="474"/>
      <c r="V50" s="474"/>
      <c r="W50" s="474"/>
      <c r="X50" s="474"/>
      <c r="Y50" s="474"/>
      <c r="Z50" s="474"/>
      <c r="AA50" s="474"/>
    </row>
    <row r="51" spans="2:27" ht="14.25" customHeight="1">
      <c r="B51" s="4" t="s">
        <v>53</v>
      </c>
      <c r="C51" s="248">
        <v>4.437643458301454</v>
      </c>
      <c r="D51" s="248">
        <v>3.779860901118839</v>
      </c>
      <c r="E51" s="250">
        <v>4.635559621835926</v>
      </c>
      <c r="F51" s="250">
        <v>4.229236898559607</v>
      </c>
      <c r="G51" s="250">
        <v>4.27892234548336</v>
      </c>
      <c r="H51" s="250">
        <v>4.199940845903579</v>
      </c>
      <c r="I51" s="250">
        <v>4.200373366521468</v>
      </c>
      <c r="J51" s="30"/>
      <c r="K51" s="319"/>
      <c r="L51" s="312"/>
      <c r="M51" s="476"/>
      <c r="N51" s="476"/>
      <c r="O51" s="476"/>
      <c r="P51" s="476"/>
      <c r="Q51" s="476"/>
      <c r="R51" s="476"/>
      <c r="S51" s="476"/>
      <c r="T51" s="474"/>
      <c r="U51" s="474"/>
      <c r="V51" s="474"/>
      <c r="W51" s="474"/>
      <c r="X51" s="474"/>
      <c r="Y51" s="474"/>
      <c r="Z51" s="474"/>
      <c r="AA51" s="474"/>
    </row>
    <row r="52" spans="2:27" ht="14.25" customHeight="1">
      <c r="B52" s="31"/>
      <c r="C52" s="31"/>
      <c r="D52" s="31"/>
      <c r="E52" s="31"/>
      <c r="F52" s="32"/>
      <c r="G52" s="32"/>
      <c r="H52" s="32"/>
      <c r="I52" s="32"/>
      <c r="J52" s="32"/>
      <c r="K52" s="317"/>
      <c r="M52" s="474"/>
      <c r="N52" s="474"/>
      <c r="O52" s="474"/>
      <c r="P52" s="474"/>
      <c r="Q52" s="474"/>
      <c r="R52" s="474"/>
      <c r="S52" s="474"/>
      <c r="T52" s="471"/>
      <c r="U52" s="471"/>
      <c r="V52" s="471"/>
      <c r="W52" s="471"/>
      <c r="X52" s="471"/>
      <c r="Y52" s="471"/>
      <c r="Z52" s="471"/>
      <c r="AA52" s="471"/>
    </row>
    <row r="53" spans="2:27" s="35" customFormat="1" ht="14.25" customHeight="1">
      <c r="B53" s="56" t="s">
        <v>54</v>
      </c>
      <c r="C53" s="33"/>
      <c r="D53" s="33"/>
      <c r="E53" s="33"/>
      <c r="F53" s="34"/>
      <c r="G53" s="34"/>
      <c r="H53" s="34"/>
      <c r="I53" s="34"/>
      <c r="J53" s="34"/>
      <c r="K53" s="34"/>
      <c r="L53" s="34"/>
      <c r="M53" s="474"/>
      <c r="N53" s="474"/>
      <c r="O53" s="474"/>
      <c r="P53" s="474"/>
      <c r="Q53" s="474"/>
      <c r="R53" s="474"/>
      <c r="S53" s="474"/>
      <c r="T53" s="471"/>
      <c r="U53" s="471"/>
      <c r="V53" s="471"/>
      <c r="W53" s="471"/>
      <c r="X53" s="471"/>
      <c r="Y53" s="471"/>
      <c r="Z53" s="471"/>
      <c r="AA53" s="471"/>
    </row>
    <row r="54" spans="2:12" s="35" customFormat="1" ht="4.5" customHeight="1">
      <c r="B54" s="33"/>
      <c r="C54" s="33"/>
      <c r="D54" s="33"/>
      <c r="E54" s="33"/>
      <c r="F54" s="34"/>
      <c r="G54" s="34"/>
      <c r="H54" s="34"/>
      <c r="I54" s="34"/>
      <c r="J54" s="34"/>
      <c r="K54" s="34"/>
      <c r="L54" s="34"/>
    </row>
    <row r="55" spans="2:11" s="37" customFormat="1" ht="12.75" customHeight="1">
      <c r="B55" s="565" t="s">
        <v>55</v>
      </c>
      <c r="C55" s="565"/>
      <c r="D55" s="565"/>
      <c r="E55" s="565"/>
      <c r="F55" s="565"/>
      <c r="G55" s="565"/>
      <c r="H55" s="565"/>
      <c r="I55" s="565"/>
      <c r="J55" s="565"/>
      <c r="K55" s="33"/>
    </row>
    <row r="56" spans="2:11" s="37" customFormat="1" ht="25.5" customHeight="1">
      <c r="B56" s="565" t="s">
        <v>56</v>
      </c>
      <c r="C56" s="565"/>
      <c r="D56" s="565"/>
      <c r="E56" s="565"/>
      <c r="F56" s="565"/>
      <c r="G56" s="565"/>
      <c r="H56" s="565"/>
      <c r="I56" s="565"/>
      <c r="J56" s="565"/>
      <c r="K56" s="33"/>
    </row>
    <row r="57" spans="2:11" s="37" customFormat="1" ht="12.75" customHeight="1">
      <c r="B57" s="565" t="s">
        <v>57</v>
      </c>
      <c r="C57" s="566"/>
      <c r="D57" s="566"/>
      <c r="E57" s="566"/>
      <c r="F57" s="566"/>
      <c r="G57" s="566"/>
      <c r="H57" s="566"/>
      <c r="I57" s="566"/>
      <c r="J57" s="566"/>
      <c r="K57" s="33"/>
    </row>
    <row r="58" spans="2:11" s="478" customFormat="1" ht="24" customHeight="1">
      <c r="B58" s="565" t="s">
        <v>58</v>
      </c>
      <c r="C58" s="566"/>
      <c r="D58" s="566"/>
      <c r="E58" s="566"/>
      <c r="F58" s="566"/>
      <c r="G58" s="566"/>
      <c r="H58" s="566"/>
      <c r="I58" s="566"/>
      <c r="J58" s="33"/>
      <c r="K58" s="33"/>
    </row>
    <row r="59" spans="2:11" s="37" customFormat="1" ht="12.75" customHeight="1">
      <c r="B59" s="565" t="s">
        <v>343</v>
      </c>
      <c r="C59" s="566"/>
      <c r="D59" s="566"/>
      <c r="E59" s="566"/>
      <c r="F59" s="566"/>
      <c r="G59" s="566"/>
      <c r="H59" s="566"/>
      <c r="I59" s="566"/>
      <c r="J59" s="566"/>
      <c r="K59" s="33"/>
    </row>
    <row r="60" spans="2:11" s="478" customFormat="1" ht="14.25" customHeight="1">
      <c r="B60" s="565" t="s">
        <v>59</v>
      </c>
      <c r="C60" s="565"/>
      <c r="D60" s="565"/>
      <c r="E60" s="565"/>
      <c r="F60" s="565"/>
      <c r="G60" s="565"/>
      <c r="H60" s="565"/>
      <c r="I60" s="565"/>
      <c r="J60" s="565"/>
      <c r="K60" s="565"/>
    </row>
    <row r="61" spans="2:11" ht="12" customHeight="1">
      <c r="B61" s="566" t="s">
        <v>49</v>
      </c>
      <c r="C61" s="566"/>
      <c r="D61" s="566"/>
      <c r="E61" s="566"/>
      <c r="F61" s="566"/>
      <c r="G61" s="566"/>
      <c r="H61" s="566"/>
      <c r="I61" s="566"/>
      <c r="J61" s="566"/>
      <c r="K61" s="566"/>
    </row>
    <row r="62" spans="2:11" ht="12.75">
      <c r="B62" s="4"/>
      <c r="C62" s="4"/>
      <c r="D62" s="4"/>
      <c r="E62" s="4"/>
      <c r="F62" s="4"/>
      <c r="G62" s="4"/>
      <c r="H62" s="4"/>
      <c r="I62" s="4"/>
      <c r="J62" s="4"/>
      <c r="K62" s="4"/>
    </row>
    <row r="64" spans="3:9" ht="12.75">
      <c r="C64" s="57"/>
      <c r="D64" s="57"/>
      <c r="E64" s="57"/>
      <c r="F64" s="57"/>
      <c r="G64" s="57"/>
      <c r="H64" s="57"/>
      <c r="I64" s="58"/>
    </row>
    <row r="65" spans="3:11" ht="12.75">
      <c r="C65" s="58"/>
      <c r="D65" s="58"/>
      <c r="E65" s="58"/>
      <c r="F65" s="58"/>
      <c r="G65" s="58"/>
      <c r="H65" s="58"/>
      <c r="I65" s="58"/>
      <c r="J65" s="58"/>
      <c r="K65" s="58"/>
    </row>
    <row r="66" spans="3:10" ht="12.75">
      <c r="C66" s="58"/>
      <c r="D66" s="58"/>
      <c r="E66" s="58"/>
      <c r="F66" s="58"/>
      <c r="G66" s="58"/>
      <c r="H66" s="58"/>
      <c r="I66" s="58"/>
      <c r="J66" s="58"/>
    </row>
    <row r="67" spans="3:9" ht="12.75">
      <c r="C67" s="58"/>
      <c r="D67" s="58"/>
      <c r="E67" s="58"/>
      <c r="F67" s="58"/>
      <c r="G67" s="58"/>
      <c r="H67" s="58"/>
      <c r="I67" s="58"/>
    </row>
    <row r="68" spans="3:9" ht="12.75">
      <c r="C68" s="57"/>
      <c r="D68" s="57"/>
      <c r="E68" s="57"/>
      <c r="F68" s="57"/>
      <c r="G68" s="57"/>
      <c r="H68" s="57"/>
      <c r="I68" s="57"/>
    </row>
    <row r="69" spans="3:9" ht="12.75">
      <c r="C69" s="57"/>
      <c r="D69" s="57"/>
      <c r="E69" s="57"/>
      <c r="F69" s="57"/>
      <c r="G69" s="57"/>
      <c r="H69" s="57"/>
      <c r="I69" s="57"/>
    </row>
    <row r="70" spans="3:9" ht="12.75">
      <c r="C70" s="57"/>
      <c r="D70" s="57"/>
      <c r="E70" s="57"/>
      <c r="F70" s="57"/>
      <c r="G70" s="57"/>
      <c r="H70" s="57"/>
      <c r="I70" s="57"/>
    </row>
    <row r="71" spans="3:9" ht="12.75">
      <c r="C71" s="57"/>
      <c r="D71" s="57"/>
      <c r="E71" s="57"/>
      <c r="F71" s="57"/>
      <c r="G71" s="57"/>
      <c r="H71" s="57"/>
      <c r="I71" s="57"/>
    </row>
    <row r="72" spans="3:5" ht="12.75">
      <c r="C72" s="57"/>
      <c r="D72" s="58"/>
      <c r="E72" s="58"/>
    </row>
    <row r="73" spans="3:9" ht="12.75">
      <c r="C73" s="57"/>
      <c r="D73" s="58"/>
      <c r="E73" s="58"/>
      <c r="F73" s="324"/>
      <c r="G73" s="324"/>
      <c r="H73" s="324"/>
      <c r="I73" s="324"/>
    </row>
    <row r="74" spans="3:9" ht="12.75">
      <c r="C74" s="57"/>
      <c r="D74" s="58"/>
      <c r="E74" s="58"/>
      <c r="F74" s="324"/>
      <c r="G74" s="324"/>
      <c r="H74" s="324"/>
      <c r="I74" s="324"/>
    </row>
    <row r="75" spans="3:9" ht="12.75">
      <c r="C75" s="57"/>
      <c r="D75" s="58"/>
      <c r="E75" s="58"/>
      <c r="F75" s="324"/>
      <c r="G75" s="324"/>
      <c r="H75" s="324"/>
      <c r="I75" s="324"/>
    </row>
    <row r="76" spans="3:9" ht="12.75">
      <c r="C76" s="57"/>
      <c r="D76" s="58"/>
      <c r="E76" s="58"/>
      <c r="F76" s="324"/>
      <c r="G76" s="324"/>
      <c r="H76" s="324"/>
      <c r="I76" s="324"/>
    </row>
    <row r="77" spans="3:9" ht="12.75">
      <c r="C77" s="58"/>
      <c r="D77" s="58"/>
      <c r="E77" s="58"/>
      <c r="F77" s="324"/>
      <c r="G77" s="324"/>
      <c r="H77" s="324"/>
      <c r="I77" s="324"/>
    </row>
    <row r="78" spans="3:9" ht="12.75">
      <c r="C78" s="57"/>
      <c r="E78" s="58"/>
      <c r="F78" s="324"/>
      <c r="G78" s="324"/>
      <c r="H78" s="324"/>
      <c r="I78" s="324"/>
    </row>
    <row r="79" spans="3:9" ht="12.75">
      <c r="C79" s="57"/>
      <c r="F79" s="324"/>
      <c r="G79" s="324"/>
      <c r="H79" s="324"/>
      <c r="I79" s="324"/>
    </row>
    <row r="80" ht="12.75">
      <c r="C80" s="57"/>
    </row>
    <row r="81" ht="12.75">
      <c r="C81" s="57"/>
    </row>
  </sheetData>
  <sheetProtection/>
  <mergeCells count="16">
    <mergeCell ref="B56:J56"/>
    <mergeCell ref="B1:K1"/>
    <mergeCell ref="B3:K4"/>
    <mergeCell ref="F6:K6"/>
    <mergeCell ref="B7:B8"/>
    <mergeCell ref="K7:K8"/>
    <mergeCell ref="B60:K60"/>
    <mergeCell ref="B61:K61"/>
    <mergeCell ref="E9:I9"/>
    <mergeCell ref="E21:I21"/>
    <mergeCell ref="B57:J57"/>
    <mergeCell ref="B58:I58"/>
    <mergeCell ref="E31:I31"/>
    <mergeCell ref="E43:I43"/>
    <mergeCell ref="B55:J55"/>
    <mergeCell ref="B59:J59"/>
  </mergeCells>
  <printOptions/>
  <pageMargins left="0.75" right="0.75" top="1" bottom="1" header="0.5" footer="0.5"/>
  <pageSetup fitToHeight="1" fitToWidth="1" horizontalDpi="600" verticalDpi="600" orientation="portrait" paperSize="9" scale="67" r:id="rId1"/>
</worksheet>
</file>

<file path=xl/worksheets/sheet4.xml><?xml version="1.0" encoding="utf-8"?>
<worksheet xmlns="http://schemas.openxmlformats.org/spreadsheetml/2006/main" xmlns:r="http://schemas.openxmlformats.org/officeDocument/2006/relationships">
  <sheetPr>
    <tabColor indexed="10"/>
    <pageSetUpPr fitToPage="1"/>
  </sheetPr>
  <dimension ref="B1:AA66"/>
  <sheetViews>
    <sheetView zoomScalePageLayoutView="0" workbookViewId="0" topLeftCell="A1">
      <selection activeCell="R18" sqref="R18"/>
    </sheetView>
  </sheetViews>
  <sheetFormatPr defaultColWidth="9.140625" defaultRowHeight="12.75"/>
  <cols>
    <col min="1" max="1" width="9.140625" style="2" customWidth="1"/>
    <col min="2" max="2" width="28.00390625" style="4" customWidth="1"/>
    <col min="3" max="9" width="10.28125" style="4" customWidth="1"/>
    <col min="10" max="10" width="1.7109375" style="4" customWidth="1"/>
    <col min="11" max="11" width="11.57421875" style="4" customWidth="1"/>
    <col min="12" max="12" width="9.140625" style="307" customWidth="1"/>
    <col min="13" max="16384" width="9.140625" style="2" customWidth="1"/>
  </cols>
  <sheetData>
    <row r="1" spans="2:11" ht="12.75">
      <c r="B1" s="1"/>
      <c r="C1" s="1"/>
      <c r="D1" s="1"/>
      <c r="E1" s="1"/>
      <c r="F1" s="1"/>
      <c r="G1" s="1"/>
      <c r="H1" s="1"/>
      <c r="I1" s="1"/>
      <c r="J1" s="1"/>
      <c r="K1" s="1"/>
    </row>
    <row r="3" spans="2:14" ht="12.75" customHeight="1">
      <c r="B3" s="578" t="s">
        <v>61</v>
      </c>
      <c r="C3" s="578"/>
      <c r="D3" s="578"/>
      <c r="E3" s="578"/>
      <c r="F3" s="578"/>
      <c r="G3" s="578"/>
      <c r="H3" s="578"/>
      <c r="I3" s="578"/>
      <c r="J3" s="578"/>
      <c r="K3" s="578"/>
      <c r="L3" s="325"/>
      <c r="M3" s="6"/>
      <c r="N3" s="6"/>
    </row>
    <row r="4" spans="2:14" ht="18" customHeight="1">
      <c r="B4" s="578"/>
      <c r="C4" s="578"/>
      <c r="D4" s="578"/>
      <c r="E4" s="578"/>
      <c r="F4" s="578"/>
      <c r="G4" s="578"/>
      <c r="H4" s="578"/>
      <c r="I4" s="578"/>
      <c r="J4" s="578"/>
      <c r="K4" s="578"/>
      <c r="L4" s="325"/>
      <c r="M4" s="6"/>
      <c r="N4" s="6"/>
    </row>
    <row r="5" spans="2:14" ht="14.25" customHeight="1">
      <c r="B5" s="59"/>
      <c r="C5" s="59"/>
      <c r="D5" s="59"/>
      <c r="E5" s="59"/>
      <c r="F5" s="12"/>
      <c r="G5" s="12"/>
      <c r="H5" s="12"/>
      <c r="I5" s="12"/>
      <c r="J5" s="12"/>
      <c r="K5" s="9"/>
      <c r="L5" s="327"/>
      <c r="M5" s="9"/>
      <c r="N5" s="9"/>
    </row>
    <row r="6" spans="2:14" ht="14.25" customHeight="1" thickBot="1">
      <c r="B6" s="44"/>
      <c r="C6" s="44"/>
      <c r="D6" s="44"/>
      <c r="E6" s="44"/>
      <c r="F6" s="579" t="s">
        <v>43</v>
      </c>
      <c r="G6" s="579"/>
      <c r="H6" s="579"/>
      <c r="I6" s="579"/>
      <c r="J6" s="579"/>
      <c r="K6" s="579"/>
      <c r="L6" s="327"/>
      <c r="M6" s="9"/>
      <c r="N6" s="9"/>
    </row>
    <row r="7" spans="2:11" ht="14.25" customHeight="1">
      <c r="B7" s="580" t="s">
        <v>51</v>
      </c>
      <c r="C7" s="328"/>
      <c r="D7" s="328"/>
      <c r="E7" s="329"/>
      <c r="F7" s="303"/>
      <c r="G7" s="330"/>
      <c r="H7" s="303"/>
      <c r="I7" s="303"/>
      <c r="J7" s="563"/>
      <c r="K7" s="563" t="s">
        <v>305</v>
      </c>
    </row>
    <row r="8" spans="2:11" ht="45" customHeight="1" thickBot="1">
      <c r="B8" s="562"/>
      <c r="C8" s="310" t="s">
        <v>221</v>
      </c>
      <c r="D8" s="304" t="s">
        <v>3</v>
      </c>
      <c r="E8" s="305" t="s">
        <v>65</v>
      </c>
      <c r="F8" s="306" t="s">
        <v>34</v>
      </c>
      <c r="G8" s="306" t="s">
        <v>35</v>
      </c>
      <c r="H8" s="306" t="s">
        <v>282</v>
      </c>
      <c r="I8" s="306" t="s">
        <v>306</v>
      </c>
      <c r="J8" s="564"/>
      <c r="K8" s="564"/>
    </row>
    <row r="9" spans="2:11" ht="14.25" customHeight="1">
      <c r="B9" s="568" t="s">
        <v>60</v>
      </c>
      <c r="C9" s="51"/>
      <c r="D9" s="51"/>
      <c r="E9" s="577" t="s">
        <v>26</v>
      </c>
      <c r="F9" s="577"/>
      <c r="G9" s="577"/>
      <c r="H9" s="577"/>
      <c r="I9" s="577"/>
      <c r="J9" s="15"/>
      <c r="K9" s="13"/>
    </row>
    <row r="10" spans="2:27" ht="14.25" customHeight="1">
      <c r="B10" s="568"/>
      <c r="C10" s="331">
        <v>2617</v>
      </c>
      <c r="D10" s="332">
        <v>2304</v>
      </c>
      <c r="E10" s="55">
        <v>2309</v>
      </c>
      <c r="F10" s="333">
        <v>2338</v>
      </c>
      <c r="G10" s="333">
        <v>2390</v>
      </c>
      <c r="H10" s="333">
        <v>2508</v>
      </c>
      <c r="I10" s="333">
        <v>2416</v>
      </c>
      <c r="J10" s="15"/>
      <c r="K10" s="334">
        <v>4.634040710264184</v>
      </c>
      <c r="M10" s="474"/>
      <c r="N10" s="474"/>
      <c r="O10" s="474"/>
      <c r="P10" s="474"/>
      <c r="Q10" s="474"/>
      <c r="R10" s="471"/>
      <c r="S10" s="471"/>
      <c r="T10" s="471"/>
      <c r="U10" s="471"/>
      <c r="V10" s="471"/>
      <c r="W10" s="471"/>
      <c r="X10" s="471"/>
      <c r="Y10" s="471"/>
      <c r="Z10" s="471"/>
      <c r="AA10" s="471"/>
    </row>
    <row r="11" spans="2:27" ht="14.25" customHeight="1">
      <c r="B11" s="568"/>
      <c r="C11" s="406"/>
      <c r="D11" s="480"/>
      <c r="E11" s="406"/>
      <c r="F11" s="406"/>
      <c r="G11" s="406"/>
      <c r="H11" s="406"/>
      <c r="I11" s="406"/>
      <c r="J11" s="22"/>
      <c r="K11" s="245"/>
      <c r="M11" s="474"/>
      <c r="N11" s="471"/>
      <c r="O11" s="471"/>
      <c r="P11" s="471"/>
      <c r="Q11" s="471"/>
      <c r="R11" s="471"/>
      <c r="S11" s="471"/>
      <c r="T11" s="471"/>
      <c r="U11" s="471"/>
      <c r="V11" s="471"/>
      <c r="W11" s="471"/>
      <c r="X11" s="471"/>
      <c r="Y11" s="471"/>
      <c r="Z11" s="471"/>
      <c r="AA11" s="471"/>
    </row>
    <row r="12" spans="2:27" ht="14.25" customHeight="1">
      <c r="B12" s="4" t="s">
        <v>37</v>
      </c>
      <c r="C12" s="271">
        <v>334</v>
      </c>
      <c r="D12" s="272">
        <v>352</v>
      </c>
      <c r="E12" s="273">
        <v>263</v>
      </c>
      <c r="F12" s="273">
        <v>243</v>
      </c>
      <c r="G12" s="273">
        <v>322</v>
      </c>
      <c r="H12" s="273">
        <v>306</v>
      </c>
      <c r="I12" s="273">
        <v>274</v>
      </c>
      <c r="J12" s="27"/>
      <c r="K12" s="334">
        <v>4.182509505703422</v>
      </c>
      <c r="M12" s="474"/>
      <c r="N12" s="475"/>
      <c r="O12" s="475"/>
      <c r="P12" s="471"/>
      <c r="Q12" s="471"/>
      <c r="R12" s="471"/>
      <c r="S12" s="471"/>
      <c r="T12" s="471"/>
      <c r="U12" s="471"/>
      <c r="V12" s="471"/>
      <c r="W12" s="471"/>
      <c r="X12" s="471"/>
      <c r="Y12" s="471"/>
      <c r="Z12" s="471"/>
      <c r="AA12" s="471"/>
    </row>
    <row r="13" spans="2:27" ht="14.25" customHeight="1">
      <c r="B13" s="4" t="s">
        <v>27</v>
      </c>
      <c r="C13" s="271">
        <v>103</v>
      </c>
      <c r="D13" s="272">
        <v>76</v>
      </c>
      <c r="E13" s="273">
        <v>88</v>
      </c>
      <c r="F13" s="273">
        <v>101</v>
      </c>
      <c r="G13" s="273">
        <v>82</v>
      </c>
      <c r="H13" s="273">
        <v>90</v>
      </c>
      <c r="I13" s="273">
        <v>65</v>
      </c>
      <c r="J13" s="27"/>
      <c r="K13" s="334">
        <v>-26.136363636363637</v>
      </c>
      <c r="M13" s="474"/>
      <c r="N13" s="475"/>
      <c r="O13" s="475"/>
      <c r="P13" s="471"/>
      <c r="Q13" s="471"/>
      <c r="R13" s="471"/>
      <c r="S13" s="471"/>
      <c r="T13" s="471"/>
      <c r="U13" s="471"/>
      <c r="V13" s="471"/>
      <c r="W13" s="471"/>
      <c r="X13" s="471"/>
      <c r="Y13" s="471"/>
      <c r="Z13" s="471"/>
      <c r="AA13" s="471"/>
    </row>
    <row r="14" spans="2:27" ht="14.25" customHeight="1">
      <c r="B14" s="4" t="s">
        <v>28</v>
      </c>
      <c r="C14" s="271">
        <v>117</v>
      </c>
      <c r="D14" s="272">
        <v>92</v>
      </c>
      <c r="E14" s="273">
        <v>121</v>
      </c>
      <c r="F14" s="273">
        <v>105</v>
      </c>
      <c r="G14" s="273">
        <v>117</v>
      </c>
      <c r="H14" s="273">
        <v>109</v>
      </c>
      <c r="I14" s="273">
        <v>126</v>
      </c>
      <c r="J14" s="27"/>
      <c r="K14" s="334">
        <v>4.132231404958678</v>
      </c>
      <c r="M14" s="474"/>
      <c r="N14" s="475"/>
      <c r="O14" s="475"/>
      <c r="P14" s="471"/>
      <c r="Q14" s="471"/>
      <c r="R14" s="471"/>
      <c r="S14" s="471"/>
      <c r="T14" s="471"/>
      <c r="U14" s="471"/>
      <c r="V14" s="471"/>
      <c r="W14" s="471"/>
      <c r="X14" s="471"/>
      <c r="Y14" s="471"/>
      <c r="Z14" s="471"/>
      <c r="AA14" s="471"/>
    </row>
    <row r="15" spans="2:27" ht="14.25" customHeight="1">
      <c r="B15" s="4" t="s">
        <v>29</v>
      </c>
      <c r="C15" s="271">
        <v>833</v>
      </c>
      <c r="D15" s="272">
        <v>681</v>
      </c>
      <c r="E15" s="273">
        <v>664</v>
      </c>
      <c r="F15" s="273">
        <v>716</v>
      </c>
      <c r="G15" s="273">
        <v>651</v>
      </c>
      <c r="H15" s="273">
        <v>704</v>
      </c>
      <c r="I15" s="273">
        <v>660</v>
      </c>
      <c r="J15" s="27"/>
      <c r="K15" s="334">
        <v>-0.6024096385542169</v>
      </c>
      <c r="M15" s="474"/>
      <c r="N15" s="475"/>
      <c r="O15" s="475"/>
      <c r="P15" s="471"/>
      <c r="Q15" s="471"/>
      <c r="R15" s="471"/>
      <c r="S15" s="471"/>
      <c r="T15" s="471"/>
      <c r="U15" s="471"/>
      <c r="V15" s="471"/>
      <c r="W15" s="471"/>
      <c r="X15" s="471"/>
      <c r="Y15" s="471"/>
      <c r="Z15" s="471"/>
      <c r="AA15" s="471"/>
    </row>
    <row r="16" spans="2:27" ht="14.25" customHeight="1">
      <c r="B16" s="4" t="s">
        <v>30</v>
      </c>
      <c r="C16" s="271">
        <v>330</v>
      </c>
      <c r="D16" s="272">
        <v>318</v>
      </c>
      <c r="E16" s="273">
        <v>395</v>
      </c>
      <c r="F16" s="273">
        <v>377</v>
      </c>
      <c r="G16" s="273">
        <v>414</v>
      </c>
      <c r="H16" s="273">
        <v>447</v>
      </c>
      <c r="I16" s="273">
        <v>474</v>
      </c>
      <c r="J16" s="27"/>
      <c r="K16" s="334">
        <v>20</v>
      </c>
      <c r="M16" s="474"/>
      <c r="N16" s="475"/>
      <c r="O16" s="475"/>
      <c r="P16" s="471"/>
      <c r="Q16" s="471"/>
      <c r="R16" s="471"/>
      <c r="S16" s="471"/>
      <c r="T16" s="471"/>
      <c r="U16" s="471"/>
      <c r="V16" s="471"/>
      <c r="W16" s="471"/>
      <c r="X16" s="471"/>
      <c r="Y16" s="471"/>
      <c r="Z16" s="471"/>
      <c r="AA16" s="471"/>
    </row>
    <row r="17" spans="2:27" ht="14.25" customHeight="1">
      <c r="B17" s="4" t="s">
        <v>31</v>
      </c>
      <c r="C17" s="271">
        <v>778</v>
      </c>
      <c r="D17" s="272">
        <v>683</v>
      </c>
      <c r="E17" s="273">
        <v>668</v>
      </c>
      <c r="F17" s="273">
        <v>713</v>
      </c>
      <c r="G17" s="273">
        <v>705</v>
      </c>
      <c r="H17" s="273">
        <v>755</v>
      </c>
      <c r="I17" s="273">
        <v>713</v>
      </c>
      <c r="J17" s="27"/>
      <c r="K17" s="334">
        <v>6.736526946107785</v>
      </c>
      <c r="M17" s="474"/>
      <c r="N17" s="475"/>
      <c r="O17" s="475"/>
      <c r="P17" s="471"/>
      <c r="Q17" s="471"/>
      <c r="R17" s="471"/>
      <c r="S17" s="471"/>
      <c r="T17" s="471"/>
      <c r="U17" s="471"/>
      <c r="V17" s="471"/>
      <c r="W17" s="471"/>
      <c r="X17" s="471"/>
      <c r="Y17" s="471"/>
      <c r="Z17" s="471"/>
      <c r="AA17" s="471"/>
    </row>
    <row r="18" spans="2:27" ht="14.25" customHeight="1">
      <c r="B18" s="4" t="s">
        <v>38</v>
      </c>
      <c r="C18" s="271">
        <v>122</v>
      </c>
      <c r="D18" s="272">
        <v>102</v>
      </c>
      <c r="E18" s="273">
        <v>110</v>
      </c>
      <c r="F18" s="273">
        <v>83</v>
      </c>
      <c r="G18" s="273">
        <v>99</v>
      </c>
      <c r="H18" s="273">
        <v>97</v>
      </c>
      <c r="I18" s="273">
        <v>104</v>
      </c>
      <c r="J18" s="27"/>
      <c r="K18" s="334">
        <v>-5.454545454545454</v>
      </c>
      <c r="M18" s="474"/>
      <c r="N18" s="475"/>
      <c r="O18" s="475"/>
      <c r="P18" s="471"/>
      <c r="Q18" s="471"/>
      <c r="R18" s="471"/>
      <c r="S18" s="471"/>
      <c r="T18" s="471"/>
      <c r="U18" s="471"/>
      <c r="V18" s="471"/>
      <c r="W18" s="471"/>
      <c r="X18" s="471"/>
      <c r="Y18" s="471"/>
      <c r="Z18" s="471"/>
      <c r="AA18" s="471"/>
    </row>
    <row r="19" spans="6:27" ht="14.25" customHeight="1">
      <c r="F19" s="28"/>
      <c r="G19" s="28"/>
      <c r="H19" s="28"/>
      <c r="I19" s="28"/>
      <c r="J19" s="28"/>
      <c r="K19" s="28"/>
      <c r="M19" s="475"/>
      <c r="N19" s="475"/>
      <c r="O19" s="471"/>
      <c r="P19" s="471"/>
      <c r="Q19" s="471"/>
      <c r="R19" s="471"/>
      <c r="S19" s="471"/>
      <c r="T19" s="471"/>
      <c r="U19" s="471"/>
      <c r="V19" s="471"/>
      <c r="W19" s="471"/>
      <c r="X19" s="471"/>
      <c r="Y19" s="471"/>
      <c r="Z19" s="471"/>
      <c r="AA19" s="471"/>
    </row>
    <row r="20" spans="2:27" ht="14.25" customHeight="1">
      <c r="B20" s="19"/>
      <c r="C20" s="51"/>
      <c r="D20" s="51"/>
      <c r="E20" s="577" t="s">
        <v>32</v>
      </c>
      <c r="F20" s="577"/>
      <c r="G20" s="577"/>
      <c r="H20" s="577"/>
      <c r="I20" s="577"/>
      <c r="J20" s="15"/>
      <c r="K20" s="15"/>
      <c r="M20" s="475"/>
      <c r="N20" s="471"/>
      <c r="O20" s="471"/>
      <c r="P20" s="471"/>
      <c r="Q20" s="471"/>
      <c r="R20" s="471"/>
      <c r="S20" s="471"/>
      <c r="T20" s="471"/>
      <c r="U20" s="471"/>
      <c r="V20" s="471"/>
      <c r="W20" s="471"/>
      <c r="X20" s="471"/>
      <c r="Y20" s="471"/>
      <c r="Z20" s="471"/>
      <c r="AA20" s="471"/>
    </row>
    <row r="21" spans="2:27" ht="14.25" customHeight="1">
      <c r="B21" s="19"/>
      <c r="C21" s="265"/>
      <c r="D21" s="266"/>
      <c r="E21" s="19"/>
      <c r="F21" s="15"/>
      <c r="G21" s="15"/>
      <c r="H21" s="15"/>
      <c r="I21" s="314"/>
      <c r="J21" s="15"/>
      <c r="K21" s="15"/>
      <c r="M21" s="475"/>
      <c r="N21" s="471"/>
      <c r="O21" s="471"/>
      <c r="P21" s="471"/>
      <c r="Q21" s="471"/>
      <c r="R21" s="471"/>
      <c r="S21" s="471"/>
      <c r="T21" s="471"/>
      <c r="U21" s="471"/>
      <c r="V21" s="471"/>
      <c r="W21" s="471"/>
      <c r="X21" s="471"/>
      <c r="Y21" s="471"/>
      <c r="Z21" s="471"/>
      <c r="AA21" s="471"/>
    </row>
    <row r="22" spans="2:27" ht="14.25" customHeight="1">
      <c r="B22" s="4" t="s">
        <v>37</v>
      </c>
      <c r="C22" s="248">
        <v>12.762705387848683</v>
      </c>
      <c r="D22" s="248">
        <v>15.277777777777779</v>
      </c>
      <c r="E22" s="250">
        <v>11.390212213079256</v>
      </c>
      <c r="F22" s="250">
        <v>10.39349871685201</v>
      </c>
      <c r="G22" s="250">
        <v>13.472803347280335</v>
      </c>
      <c r="H22" s="250">
        <v>12.200956937799043</v>
      </c>
      <c r="I22" s="250">
        <v>11.341059602649006</v>
      </c>
      <c r="J22" s="30"/>
      <c r="K22" s="319"/>
      <c r="M22" s="476"/>
      <c r="N22" s="476"/>
      <c r="O22" s="476"/>
      <c r="P22" s="476"/>
      <c r="Q22" s="476"/>
      <c r="R22" s="476"/>
      <c r="S22" s="476"/>
      <c r="T22" s="474"/>
      <c r="U22" s="474"/>
      <c r="V22" s="474"/>
      <c r="W22" s="474"/>
      <c r="X22" s="474"/>
      <c r="Y22" s="474"/>
      <c r="Z22" s="474"/>
      <c r="AA22" s="474"/>
    </row>
    <row r="23" spans="2:27" ht="14.25" customHeight="1">
      <c r="B23" s="4" t="s">
        <v>27</v>
      </c>
      <c r="C23" s="248">
        <v>3.935804356132977</v>
      </c>
      <c r="D23" s="248">
        <v>3.298611111111111</v>
      </c>
      <c r="E23" s="250">
        <v>3.8111736682546553</v>
      </c>
      <c r="F23" s="250">
        <v>4.319931565440547</v>
      </c>
      <c r="G23" s="250">
        <v>3.430962343096234</v>
      </c>
      <c r="H23" s="250">
        <v>3.588516746411483</v>
      </c>
      <c r="I23" s="250">
        <v>2.6903973509933774</v>
      </c>
      <c r="J23" s="30"/>
      <c r="K23" s="319"/>
      <c r="M23" s="476"/>
      <c r="N23" s="476"/>
      <c r="O23" s="476"/>
      <c r="P23" s="476"/>
      <c r="Q23" s="476"/>
      <c r="R23" s="476"/>
      <c r="S23" s="476"/>
      <c r="T23" s="474"/>
      <c r="U23" s="474"/>
      <c r="V23" s="474"/>
      <c r="W23" s="474"/>
      <c r="X23" s="474"/>
      <c r="Y23" s="474"/>
      <c r="Z23" s="474"/>
      <c r="AA23" s="474"/>
    </row>
    <row r="24" spans="2:27" ht="14.25" customHeight="1">
      <c r="B24" s="4" t="s">
        <v>28</v>
      </c>
      <c r="C24" s="248">
        <v>4.470768055024838</v>
      </c>
      <c r="D24" s="248">
        <v>3.9930555555555554</v>
      </c>
      <c r="E24" s="250">
        <v>5.240363793850151</v>
      </c>
      <c r="F24" s="250">
        <v>4.491017964071856</v>
      </c>
      <c r="G24" s="250">
        <v>4.895397489539749</v>
      </c>
      <c r="H24" s="250">
        <v>4.346092503987241</v>
      </c>
      <c r="I24" s="250">
        <v>5.21523178807947</v>
      </c>
      <c r="J24" s="30"/>
      <c r="K24" s="319"/>
      <c r="M24" s="476"/>
      <c r="N24" s="476"/>
      <c r="O24" s="476"/>
      <c r="P24" s="476"/>
      <c r="Q24" s="476"/>
      <c r="R24" s="476"/>
      <c r="S24" s="476"/>
      <c r="T24" s="474"/>
      <c r="U24" s="474"/>
      <c r="V24" s="474"/>
      <c r="W24" s="474"/>
      <c r="X24" s="474"/>
      <c r="Y24" s="474"/>
      <c r="Z24" s="474"/>
      <c r="AA24" s="474"/>
    </row>
    <row r="25" spans="2:27" ht="14.25" customHeight="1">
      <c r="B25" s="4" t="s">
        <v>29</v>
      </c>
      <c r="C25" s="248">
        <v>31.83034008406572</v>
      </c>
      <c r="D25" s="248">
        <v>29.557291666666668</v>
      </c>
      <c r="E25" s="250">
        <v>28.757037678648768</v>
      </c>
      <c r="F25" s="250">
        <v>30.624465355004276</v>
      </c>
      <c r="G25" s="250">
        <v>27.238493723849373</v>
      </c>
      <c r="H25" s="250">
        <v>28.07017543859649</v>
      </c>
      <c r="I25" s="250">
        <v>27.31788079470199</v>
      </c>
      <c r="J25" s="30"/>
      <c r="K25" s="319"/>
      <c r="M25" s="476"/>
      <c r="N25" s="476"/>
      <c r="O25" s="476"/>
      <c r="P25" s="476"/>
      <c r="Q25" s="476"/>
      <c r="R25" s="476"/>
      <c r="S25" s="476"/>
      <c r="T25" s="474"/>
      <c r="U25" s="474"/>
      <c r="V25" s="474"/>
      <c r="W25" s="474"/>
      <c r="X25" s="474"/>
      <c r="Y25" s="474"/>
      <c r="Z25" s="474"/>
      <c r="AA25" s="474"/>
    </row>
    <row r="26" spans="2:27" ht="14.25" customHeight="1">
      <c r="B26" s="4" t="s">
        <v>30</v>
      </c>
      <c r="C26" s="248">
        <v>12.609858616736721</v>
      </c>
      <c r="D26" s="248">
        <v>13.802083333333334</v>
      </c>
      <c r="E26" s="250">
        <v>17.10697271546124</v>
      </c>
      <c r="F26" s="250">
        <v>16.124893071000855</v>
      </c>
      <c r="G26" s="250">
        <v>17.322175732217573</v>
      </c>
      <c r="H26" s="250">
        <v>17.822966507177032</v>
      </c>
      <c r="I26" s="250">
        <v>19.619205298013245</v>
      </c>
      <c r="J26" s="30"/>
      <c r="K26" s="319"/>
      <c r="M26" s="476"/>
      <c r="N26" s="476"/>
      <c r="O26" s="476"/>
      <c r="P26" s="476"/>
      <c r="Q26" s="476"/>
      <c r="R26" s="476"/>
      <c r="S26" s="476"/>
      <c r="T26" s="474"/>
      <c r="U26" s="474"/>
      <c r="V26" s="474"/>
      <c r="W26" s="474"/>
      <c r="X26" s="474"/>
      <c r="Y26" s="474"/>
      <c r="Z26" s="474"/>
      <c r="AA26" s="474"/>
    </row>
    <row r="27" spans="2:27" ht="14.25" customHeight="1">
      <c r="B27" s="4" t="s">
        <v>31</v>
      </c>
      <c r="C27" s="248">
        <v>29.728696981276272</v>
      </c>
      <c r="D27" s="248">
        <v>29.64409722222222</v>
      </c>
      <c r="E27" s="250">
        <v>28.930272845387613</v>
      </c>
      <c r="F27" s="250">
        <v>30.496150556030795</v>
      </c>
      <c r="G27" s="250">
        <v>29.497907949790797</v>
      </c>
      <c r="H27" s="250">
        <v>30.103668261562998</v>
      </c>
      <c r="I27" s="250">
        <v>29.51158940397351</v>
      </c>
      <c r="J27" s="30"/>
      <c r="K27" s="319"/>
      <c r="M27" s="476"/>
      <c r="N27" s="476"/>
      <c r="O27" s="476"/>
      <c r="P27" s="476"/>
      <c r="Q27" s="476"/>
      <c r="R27" s="476"/>
      <c r="S27" s="476"/>
      <c r="T27" s="474"/>
      <c r="U27" s="474"/>
      <c r="V27" s="474"/>
      <c r="W27" s="474"/>
      <c r="X27" s="474"/>
      <c r="Y27" s="474"/>
      <c r="Z27" s="474"/>
      <c r="AA27" s="474"/>
    </row>
    <row r="28" spans="2:27" ht="14.25" customHeight="1">
      <c r="B28" s="4" t="s">
        <v>38</v>
      </c>
      <c r="C28" s="248">
        <v>4.661826518914788</v>
      </c>
      <c r="D28" s="248">
        <v>4.427083333333334</v>
      </c>
      <c r="E28" s="250">
        <v>4.76396708531832</v>
      </c>
      <c r="F28" s="250">
        <v>3.5500427715996574</v>
      </c>
      <c r="G28" s="250">
        <v>4.142259414225942</v>
      </c>
      <c r="H28" s="250">
        <v>3.86762360446571</v>
      </c>
      <c r="I28" s="250">
        <v>4.304635761589404</v>
      </c>
      <c r="J28" s="30"/>
      <c r="K28" s="319"/>
      <c r="M28" s="476"/>
      <c r="N28" s="476"/>
      <c r="O28" s="476"/>
      <c r="P28" s="476"/>
      <c r="Q28" s="476"/>
      <c r="R28" s="476"/>
      <c r="S28" s="476"/>
      <c r="T28" s="474"/>
      <c r="U28" s="474"/>
      <c r="V28" s="474"/>
      <c r="W28" s="474"/>
      <c r="X28" s="474"/>
      <c r="Y28" s="474"/>
      <c r="Z28" s="474"/>
      <c r="AA28" s="474"/>
    </row>
    <row r="29" spans="2:27" ht="14.25" customHeight="1">
      <c r="B29" s="31"/>
      <c r="C29" s="8"/>
      <c r="D29" s="8"/>
      <c r="E29" s="31"/>
      <c r="F29" s="32"/>
      <c r="G29" s="32"/>
      <c r="H29" s="32"/>
      <c r="I29" s="32"/>
      <c r="J29" s="32"/>
      <c r="K29" s="317"/>
      <c r="M29" s="474"/>
      <c r="N29" s="474"/>
      <c r="O29" s="474"/>
      <c r="P29" s="474"/>
      <c r="Q29" s="474"/>
      <c r="R29" s="474"/>
      <c r="S29" s="474"/>
      <c r="T29" s="471"/>
      <c r="U29" s="471"/>
      <c r="V29" s="471"/>
      <c r="W29" s="471"/>
      <c r="X29" s="471"/>
      <c r="Y29" s="471"/>
      <c r="Z29" s="471"/>
      <c r="AA29" s="471"/>
    </row>
    <row r="30" spans="2:27" ht="14.25" customHeight="1">
      <c r="B30" s="569" t="s">
        <v>341</v>
      </c>
      <c r="C30" s="318"/>
      <c r="D30" s="318"/>
      <c r="E30" s="577" t="s">
        <v>26</v>
      </c>
      <c r="F30" s="577"/>
      <c r="G30" s="577"/>
      <c r="H30" s="577"/>
      <c r="I30" s="577"/>
      <c r="J30" s="15"/>
      <c r="K30" s="319"/>
      <c r="M30" s="474"/>
      <c r="N30" s="474"/>
      <c r="O30" s="474"/>
      <c r="P30" s="474"/>
      <c r="Q30" s="474"/>
      <c r="R30" s="474"/>
      <c r="S30" s="474"/>
      <c r="T30" s="471"/>
      <c r="U30" s="471"/>
      <c r="V30" s="471"/>
      <c r="W30" s="471"/>
      <c r="X30" s="471"/>
      <c r="Y30" s="471"/>
      <c r="Z30" s="471"/>
      <c r="AA30" s="471"/>
    </row>
    <row r="31" spans="2:27" ht="14.25" customHeight="1">
      <c r="B31" s="568"/>
      <c r="C31" s="331">
        <v>2150</v>
      </c>
      <c r="D31" s="332">
        <v>1670</v>
      </c>
      <c r="E31" s="55">
        <v>1614</v>
      </c>
      <c r="F31" s="333">
        <v>1576</v>
      </c>
      <c r="G31" s="333">
        <v>1461</v>
      </c>
      <c r="H31" s="333">
        <v>1618</v>
      </c>
      <c r="I31" s="333">
        <v>1534</v>
      </c>
      <c r="J31" s="15"/>
      <c r="K31" s="334">
        <v>-4.956629491945478</v>
      </c>
      <c r="M31" s="474"/>
      <c r="N31" s="475"/>
      <c r="O31" s="475"/>
      <c r="P31" s="471"/>
      <c r="Q31" s="471"/>
      <c r="R31" s="471"/>
      <c r="S31" s="471"/>
      <c r="T31" s="471"/>
      <c r="U31" s="471"/>
      <c r="V31" s="471"/>
      <c r="W31" s="471"/>
      <c r="X31" s="471"/>
      <c r="Y31" s="471"/>
      <c r="Z31" s="471"/>
      <c r="AA31" s="471"/>
    </row>
    <row r="32" spans="2:27" ht="14.25" customHeight="1">
      <c r="B32" s="568"/>
      <c r="C32" s="479"/>
      <c r="D32" s="479"/>
      <c r="E32" s="406"/>
      <c r="F32" s="406"/>
      <c r="G32" s="406"/>
      <c r="H32" s="406"/>
      <c r="I32" s="406"/>
      <c r="J32" s="27"/>
      <c r="K32" s="245"/>
      <c r="M32" s="474"/>
      <c r="N32" s="471"/>
      <c r="O32" s="471"/>
      <c r="P32" s="471"/>
      <c r="Q32" s="471"/>
      <c r="R32" s="471"/>
      <c r="S32" s="471"/>
      <c r="T32" s="471"/>
      <c r="U32" s="471"/>
      <c r="V32" s="471"/>
      <c r="W32" s="471"/>
      <c r="X32" s="471"/>
      <c r="Y32" s="471"/>
      <c r="Z32" s="471"/>
      <c r="AA32" s="471"/>
    </row>
    <row r="33" spans="2:27" ht="14.25" customHeight="1">
      <c r="B33" s="4" t="s">
        <v>37</v>
      </c>
      <c r="C33" s="271">
        <v>526</v>
      </c>
      <c r="D33" s="271">
        <v>417</v>
      </c>
      <c r="E33" s="273">
        <v>321</v>
      </c>
      <c r="F33" s="273">
        <v>313</v>
      </c>
      <c r="G33" s="273">
        <v>299</v>
      </c>
      <c r="H33" s="273">
        <v>322</v>
      </c>
      <c r="I33" s="273">
        <v>342</v>
      </c>
      <c r="J33" s="27"/>
      <c r="K33" s="334">
        <v>6.5420560747663545</v>
      </c>
      <c r="M33" s="474"/>
      <c r="N33" s="475"/>
      <c r="O33" s="475"/>
      <c r="P33" s="471"/>
      <c r="Q33" s="471"/>
      <c r="R33" s="471"/>
      <c r="S33" s="471"/>
      <c r="T33" s="471"/>
      <c r="U33" s="471"/>
      <c r="V33" s="471"/>
      <c r="W33" s="471"/>
      <c r="X33" s="471"/>
      <c r="Y33" s="471"/>
      <c r="Z33" s="471"/>
      <c r="AA33" s="471"/>
    </row>
    <row r="34" spans="2:27" ht="14.25" customHeight="1">
      <c r="B34" s="4" t="s">
        <v>27</v>
      </c>
      <c r="C34" s="271">
        <v>55</v>
      </c>
      <c r="D34" s="271">
        <v>39</v>
      </c>
      <c r="E34" s="273">
        <v>40</v>
      </c>
      <c r="F34" s="273">
        <v>56</v>
      </c>
      <c r="G34" s="273">
        <v>41</v>
      </c>
      <c r="H34" s="273">
        <v>45</v>
      </c>
      <c r="I34" s="273">
        <v>36</v>
      </c>
      <c r="J34" s="27"/>
      <c r="K34" s="334" t="s">
        <v>46</v>
      </c>
      <c r="M34" s="474"/>
      <c r="N34" s="475"/>
      <c r="O34" s="475"/>
      <c r="P34" s="471"/>
      <c r="Q34" s="471"/>
      <c r="R34" s="471"/>
      <c r="S34" s="471"/>
      <c r="T34" s="471"/>
      <c r="U34" s="471"/>
      <c r="V34" s="471"/>
      <c r="W34" s="471"/>
      <c r="X34" s="471"/>
      <c r="Y34" s="471"/>
      <c r="Z34" s="471"/>
      <c r="AA34" s="471"/>
    </row>
    <row r="35" spans="2:27" ht="14.25" customHeight="1">
      <c r="B35" s="4" t="s">
        <v>28</v>
      </c>
      <c r="C35" s="271">
        <v>79</v>
      </c>
      <c r="D35" s="271">
        <v>59</v>
      </c>
      <c r="E35" s="273">
        <v>76</v>
      </c>
      <c r="F35" s="273">
        <v>61</v>
      </c>
      <c r="G35" s="273">
        <v>86</v>
      </c>
      <c r="H35" s="273">
        <v>79</v>
      </c>
      <c r="I35" s="273">
        <v>68</v>
      </c>
      <c r="J35" s="27"/>
      <c r="K35" s="334">
        <v>-10.526315789473683</v>
      </c>
      <c r="M35" s="474"/>
      <c r="N35" s="475"/>
      <c r="O35" s="475"/>
      <c r="P35" s="471"/>
      <c r="Q35" s="471"/>
      <c r="R35" s="471"/>
      <c r="S35" s="471"/>
      <c r="T35" s="471"/>
      <c r="U35" s="471"/>
      <c r="V35" s="471"/>
      <c r="W35" s="471"/>
      <c r="X35" s="471"/>
      <c r="Y35" s="471"/>
      <c r="Z35" s="471"/>
      <c r="AA35" s="471"/>
    </row>
    <row r="36" spans="2:27" ht="14.25" customHeight="1">
      <c r="B36" s="4" t="s">
        <v>29</v>
      </c>
      <c r="C36" s="271">
        <v>545</v>
      </c>
      <c r="D36" s="271">
        <v>431</v>
      </c>
      <c r="E36" s="273">
        <v>441</v>
      </c>
      <c r="F36" s="273">
        <v>417</v>
      </c>
      <c r="G36" s="273">
        <v>364</v>
      </c>
      <c r="H36" s="273">
        <v>381</v>
      </c>
      <c r="I36" s="273">
        <v>403</v>
      </c>
      <c r="J36" s="27"/>
      <c r="K36" s="334">
        <v>-8.616780045351474</v>
      </c>
      <c r="M36" s="474"/>
      <c r="N36" s="475"/>
      <c r="O36" s="475"/>
      <c r="P36" s="471"/>
      <c r="Q36" s="471"/>
      <c r="R36" s="471"/>
      <c r="S36" s="471"/>
      <c r="T36" s="471"/>
      <c r="U36" s="471"/>
      <c r="V36" s="471"/>
      <c r="W36" s="471"/>
      <c r="X36" s="471"/>
      <c r="Y36" s="471"/>
      <c r="Z36" s="471"/>
      <c r="AA36" s="471"/>
    </row>
    <row r="37" spans="2:27" ht="14.25" customHeight="1">
      <c r="B37" s="4" t="s">
        <v>30</v>
      </c>
      <c r="C37" s="271">
        <v>247</v>
      </c>
      <c r="D37" s="271">
        <v>221</v>
      </c>
      <c r="E37" s="273">
        <v>245</v>
      </c>
      <c r="F37" s="273">
        <v>228</v>
      </c>
      <c r="G37" s="273">
        <v>212</v>
      </c>
      <c r="H37" s="273">
        <v>242</v>
      </c>
      <c r="I37" s="273">
        <v>228</v>
      </c>
      <c r="J37" s="27"/>
      <c r="K37" s="334">
        <v>-6.938775510204081</v>
      </c>
      <c r="M37" s="474"/>
      <c r="N37" s="475"/>
      <c r="O37" s="475"/>
      <c r="P37" s="471"/>
      <c r="Q37" s="471"/>
      <c r="R37" s="471"/>
      <c r="S37" s="471"/>
      <c r="T37" s="471"/>
      <c r="U37" s="471"/>
      <c r="V37" s="471"/>
      <c r="W37" s="471"/>
      <c r="X37" s="471"/>
      <c r="Y37" s="471"/>
      <c r="Z37" s="471"/>
      <c r="AA37" s="471"/>
    </row>
    <row r="38" spans="2:27" ht="14.25" customHeight="1">
      <c r="B38" s="4" t="s">
        <v>31</v>
      </c>
      <c r="C38" s="271">
        <v>610</v>
      </c>
      <c r="D38" s="271">
        <v>432</v>
      </c>
      <c r="E38" s="273">
        <v>414</v>
      </c>
      <c r="F38" s="273">
        <v>424</v>
      </c>
      <c r="G38" s="273">
        <v>392</v>
      </c>
      <c r="H38" s="273">
        <v>465</v>
      </c>
      <c r="I38" s="273">
        <v>395</v>
      </c>
      <c r="J38" s="27"/>
      <c r="K38" s="334">
        <v>-4.5893719806763285</v>
      </c>
      <c r="M38" s="474"/>
      <c r="N38" s="475"/>
      <c r="O38" s="475"/>
      <c r="P38" s="471"/>
      <c r="Q38" s="471"/>
      <c r="R38" s="471"/>
      <c r="S38" s="471"/>
      <c r="T38" s="471"/>
      <c r="U38" s="471"/>
      <c r="V38" s="471"/>
      <c r="W38" s="471"/>
      <c r="X38" s="471"/>
      <c r="Y38" s="471"/>
      <c r="Z38" s="471"/>
      <c r="AA38" s="471"/>
    </row>
    <row r="39" spans="2:27" ht="14.25" customHeight="1">
      <c r="B39" s="4" t="s">
        <v>38</v>
      </c>
      <c r="C39" s="271">
        <v>88</v>
      </c>
      <c r="D39" s="271">
        <v>71</v>
      </c>
      <c r="E39" s="273">
        <v>77</v>
      </c>
      <c r="F39" s="273">
        <v>77</v>
      </c>
      <c r="G39" s="273">
        <v>67</v>
      </c>
      <c r="H39" s="273">
        <v>84</v>
      </c>
      <c r="I39" s="273">
        <v>62</v>
      </c>
      <c r="J39" s="27"/>
      <c r="K39" s="334">
        <v>-19.480519480519483</v>
      </c>
      <c r="M39" s="474"/>
      <c r="N39" s="475"/>
      <c r="O39" s="475"/>
      <c r="P39" s="471"/>
      <c r="Q39" s="471"/>
      <c r="R39" s="471"/>
      <c r="S39" s="471"/>
      <c r="T39" s="471"/>
      <c r="U39" s="471"/>
      <c r="V39" s="471"/>
      <c r="W39" s="471"/>
      <c r="X39" s="471"/>
      <c r="Y39" s="471"/>
      <c r="Z39" s="471"/>
      <c r="AA39" s="471"/>
    </row>
    <row r="40" spans="6:27" ht="14.25" customHeight="1">
      <c r="F40" s="24"/>
      <c r="G40" s="24"/>
      <c r="H40" s="24"/>
      <c r="I40" s="24"/>
      <c r="J40" s="24"/>
      <c r="K40" s="24"/>
      <c r="M40" s="475"/>
      <c r="N40" s="475"/>
      <c r="O40" s="471"/>
      <c r="P40" s="471"/>
      <c r="Q40" s="471"/>
      <c r="R40" s="471"/>
      <c r="S40" s="471"/>
      <c r="T40" s="471"/>
      <c r="U40" s="471"/>
      <c r="V40" s="471"/>
      <c r="W40" s="471"/>
      <c r="X40" s="471"/>
      <c r="Y40" s="471"/>
      <c r="Z40" s="471"/>
      <c r="AA40" s="471"/>
    </row>
    <row r="41" spans="2:27" ht="14.25" customHeight="1">
      <c r="B41" s="19"/>
      <c r="C41" s="51"/>
      <c r="D41" s="51"/>
      <c r="E41" s="577" t="s">
        <v>32</v>
      </c>
      <c r="F41" s="577"/>
      <c r="G41" s="577"/>
      <c r="H41" s="577"/>
      <c r="I41" s="577"/>
      <c r="J41" s="15"/>
      <c r="K41" s="322"/>
      <c r="M41" s="475"/>
      <c r="N41" s="471"/>
      <c r="O41" s="471"/>
      <c r="P41" s="471"/>
      <c r="Q41" s="471"/>
      <c r="R41" s="471"/>
      <c r="S41" s="471"/>
      <c r="T41" s="471"/>
      <c r="U41" s="471"/>
      <c r="V41" s="471"/>
      <c r="W41" s="471"/>
      <c r="X41" s="471"/>
      <c r="Y41" s="471"/>
      <c r="Z41" s="471"/>
      <c r="AA41" s="471"/>
    </row>
    <row r="42" spans="2:27" ht="14.25" customHeight="1">
      <c r="B42" s="19"/>
      <c r="C42" s="265"/>
      <c r="D42" s="266"/>
      <c r="E42" s="19"/>
      <c r="I42" s="323"/>
      <c r="K42" s="53"/>
      <c r="L42" s="62"/>
      <c r="M42" s="475"/>
      <c r="N42" s="471"/>
      <c r="O42" s="471"/>
      <c r="P42" s="471"/>
      <c r="Q42" s="471"/>
      <c r="R42" s="471"/>
      <c r="S42" s="471"/>
      <c r="T42" s="471"/>
      <c r="U42" s="471"/>
      <c r="V42" s="471"/>
      <c r="W42" s="471"/>
      <c r="X42" s="471"/>
      <c r="Y42" s="471"/>
      <c r="Z42" s="471"/>
      <c r="AA42" s="471"/>
    </row>
    <row r="43" spans="2:27" ht="14.25" customHeight="1">
      <c r="B43" s="4" t="s">
        <v>296</v>
      </c>
      <c r="C43" s="248">
        <v>24.46511627906977</v>
      </c>
      <c r="D43" s="248">
        <v>24.97005988023952</v>
      </c>
      <c r="E43" s="250">
        <v>19.888475836431226</v>
      </c>
      <c r="F43" s="250">
        <v>19.860406091370557</v>
      </c>
      <c r="G43" s="250">
        <v>20.465434633812457</v>
      </c>
      <c r="H43" s="250">
        <v>19.901112484548825</v>
      </c>
      <c r="I43" s="250">
        <v>22.294654498044327</v>
      </c>
      <c r="J43" s="30"/>
      <c r="K43" s="319"/>
      <c r="L43" s="319"/>
      <c r="M43" s="476"/>
      <c r="N43" s="476"/>
      <c r="O43" s="476"/>
      <c r="P43" s="476"/>
      <c r="Q43" s="476"/>
      <c r="R43" s="476"/>
      <c r="S43" s="476"/>
      <c r="T43" s="474"/>
      <c r="U43" s="474"/>
      <c r="V43" s="474"/>
      <c r="W43" s="474"/>
      <c r="X43" s="474"/>
      <c r="Y43" s="474"/>
      <c r="Z43" s="474"/>
      <c r="AA43" s="474"/>
    </row>
    <row r="44" spans="2:27" ht="14.25" customHeight="1">
      <c r="B44" s="4" t="s">
        <v>27</v>
      </c>
      <c r="C44" s="248">
        <v>2.558139534883721</v>
      </c>
      <c r="D44" s="248">
        <v>2.3353293413173652</v>
      </c>
      <c r="E44" s="250">
        <v>2.478314745972739</v>
      </c>
      <c r="F44" s="250">
        <v>3.5532994923857872</v>
      </c>
      <c r="G44" s="250">
        <v>2.8062970568104038</v>
      </c>
      <c r="H44" s="250">
        <v>2.781211372064277</v>
      </c>
      <c r="I44" s="250">
        <v>2.346805736636245</v>
      </c>
      <c r="J44" s="30"/>
      <c r="K44" s="319"/>
      <c r="L44" s="319"/>
      <c r="M44" s="476"/>
      <c r="N44" s="476"/>
      <c r="O44" s="476"/>
      <c r="P44" s="476"/>
      <c r="Q44" s="476"/>
      <c r="R44" s="476"/>
      <c r="S44" s="476"/>
      <c r="T44" s="474"/>
      <c r="U44" s="474"/>
      <c r="V44" s="474"/>
      <c r="W44" s="474"/>
      <c r="X44" s="474"/>
      <c r="Y44" s="474"/>
      <c r="Z44" s="474"/>
      <c r="AA44" s="474"/>
    </row>
    <row r="45" spans="2:27" ht="14.25" customHeight="1">
      <c r="B45" s="4" t="s">
        <v>28</v>
      </c>
      <c r="C45" s="248">
        <v>3.6744186046511627</v>
      </c>
      <c r="D45" s="248">
        <v>3.5329341317365266</v>
      </c>
      <c r="E45" s="250">
        <v>4.708798017348203</v>
      </c>
      <c r="F45" s="250">
        <v>3.8705583756345177</v>
      </c>
      <c r="G45" s="250">
        <v>5.886379192334018</v>
      </c>
      <c r="H45" s="250">
        <v>4.882571075401731</v>
      </c>
      <c r="I45" s="250">
        <v>4.432855280312908</v>
      </c>
      <c r="J45" s="30"/>
      <c r="K45" s="319"/>
      <c r="L45" s="319"/>
      <c r="M45" s="476"/>
      <c r="N45" s="476"/>
      <c r="O45" s="476"/>
      <c r="P45" s="476"/>
      <c r="Q45" s="476"/>
      <c r="R45" s="476"/>
      <c r="S45" s="476"/>
      <c r="T45" s="474"/>
      <c r="U45" s="474"/>
      <c r="V45" s="474"/>
      <c r="W45" s="474"/>
      <c r="X45" s="474"/>
      <c r="Y45" s="474"/>
      <c r="Z45" s="474"/>
      <c r="AA45" s="474"/>
    </row>
    <row r="46" spans="2:27" ht="14.25" customHeight="1">
      <c r="B46" s="4" t="s">
        <v>29</v>
      </c>
      <c r="C46" s="248">
        <v>25.348837209302328</v>
      </c>
      <c r="D46" s="248">
        <v>25.808383233532933</v>
      </c>
      <c r="E46" s="250">
        <v>27.323420074349443</v>
      </c>
      <c r="F46" s="250">
        <v>26.45939086294416</v>
      </c>
      <c r="G46" s="250">
        <v>24.914442162902123</v>
      </c>
      <c r="H46" s="250">
        <v>23.54758961681088</v>
      </c>
      <c r="I46" s="250">
        <v>26.27118644067797</v>
      </c>
      <c r="J46" s="30"/>
      <c r="K46" s="319"/>
      <c r="L46" s="319"/>
      <c r="M46" s="476"/>
      <c r="N46" s="476"/>
      <c r="O46" s="476"/>
      <c r="P46" s="476"/>
      <c r="Q46" s="476"/>
      <c r="R46" s="476"/>
      <c r="S46" s="476"/>
      <c r="T46" s="474"/>
      <c r="U46" s="474"/>
      <c r="V46" s="474"/>
      <c r="W46" s="474"/>
      <c r="X46" s="474"/>
      <c r="Y46" s="474"/>
      <c r="Z46" s="474"/>
      <c r="AA46" s="474"/>
    </row>
    <row r="47" spans="2:27" ht="14.25" customHeight="1">
      <c r="B47" s="4" t="s">
        <v>30</v>
      </c>
      <c r="C47" s="248">
        <v>11.488372093023255</v>
      </c>
      <c r="D47" s="248">
        <v>13.233532934131736</v>
      </c>
      <c r="E47" s="250">
        <v>15.179677819083023</v>
      </c>
      <c r="F47" s="250">
        <v>14.467005076142131</v>
      </c>
      <c r="G47" s="250">
        <v>14.510609171800137</v>
      </c>
      <c r="H47" s="250">
        <v>14.956736711990112</v>
      </c>
      <c r="I47" s="250">
        <v>14.863102998696217</v>
      </c>
      <c r="J47" s="30"/>
      <c r="K47" s="319"/>
      <c r="L47" s="319"/>
      <c r="M47" s="476"/>
      <c r="N47" s="476"/>
      <c r="O47" s="476"/>
      <c r="P47" s="476"/>
      <c r="Q47" s="476"/>
      <c r="R47" s="476"/>
      <c r="S47" s="476"/>
      <c r="T47" s="474"/>
      <c r="U47" s="474"/>
      <c r="V47" s="474"/>
      <c r="W47" s="474"/>
      <c r="X47" s="474"/>
      <c r="Y47" s="474"/>
      <c r="Z47" s="474"/>
      <c r="AA47" s="474"/>
    </row>
    <row r="48" spans="2:27" ht="14.25" customHeight="1">
      <c r="B48" s="4" t="s">
        <v>31</v>
      </c>
      <c r="C48" s="248">
        <v>28.37209302325581</v>
      </c>
      <c r="D48" s="248">
        <v>25.868263473053894</v>
      </c>
      <c r="E48" s="250">
        <v>25.650557620817843</v>
      </c>
      <c r="F48" s="250">
        <v>26.903553299492383</v>
      </c>
      <c r="G48" s="250">
        <v>26.830937713894592</v>
      </c>
      <c r="H48" s="250">
        <v>28.73918417799753</v>
      </c>
      <c r="I48" s="250">
        <v>25.749674054758803</v>
      </c>
      <c r="J48" s="30"/>
      <c r="K48" s="319"/>
      <c r="L48" s="319"/>
      <c r="M48" s="476"/>
      <c r="N48" s="476"/>
      <c r="O48" s="476"/>
      <c r="P48" s="476"/>
      <c r="Q48" s="476"/>
      <c r="R48" s="476"/>
      <c r="S48" s="476"/>
      <c r="T48" s="474"/>
      <c r="U48" s="474"/>
      <c r="V48" s="474"/>
      <c r="W48" s="474"/>
      <c r="X48" s="474"/>
      <c r="Y48" s="474"/>
      <c r="Z48" s="474"/>
      <c r="AA48" s="474"/>
    </row>
    <row r="49" spans="2:27" ht="14.25" customHeight="1">
      <c r="B49" s="4" t="s">
        <v>38</v>
      </c>
      <c r="C49" s="248">
        <v>4.093023255813953</v>
      </c>
      <c r="D49" s="248">
        <v>4.251497005988024</v>
      </c>
      <c r="E49" s="250">
        <v>4.770755885997522</v>
      </c>
      <c r="F49" s="250">
        <v>4.885786802030457</v>
      </c>
      <c r="G49" s="250">
        <v>4.58590006844627</v>
      </c>
      <c r="H49" s="250">
        <v>5.19159456118665</v>
      </c>
      <c r="I49" s="250">
        <v>4.041720990873533</v>
      </c>
      <c r="J49" s="30"/>
      <c r="K49" s="319"/>
      <c r="L49" s="319"/>
      <c r="M49" s="476"/>
      <c r="N49" s="476"/>
      <c r="O49" s="476"/>
      <c r="P49" s="476"/>
      <c r="Q49" s="476"/>
      <c r="R49" s="476"/>
      <c r="S49" s="476"/>
      <c r="T49" s="474"/>
      <c r="U49" s="474"/>
      <c r="V49" s="474"/>
      <c r="W49" s="474"/>
      <c r="X49" s="474"/>
      <c r="Y49" s="474"/>
      <c r="Z49" s="474"/>
      <c r="AA49" s="474"/>
    </row>
    <row r="50" spans="2:27" ht="14.25" customHeight="1">
      <c r="B50" s="31"/>
      <c r="C50" s="31"/>
      <c r="D50" s="31"/>
      <c r="E50" s="31"/>
      <c r="F50" s="32"/>
      <c r="G50" s="32"/>
      <c r="H50" s="32"/>
      <c r="I50" s="32"/>
      <c r="J50" s="32"/>
      <c r="K50" s="317"/>
      <c r="M50" s="474"/>
      <c r="N50" s="474"/>
      <c r="O50" s="474"/>
      <c r="P50" s="474"/>
      <c r="Q50" s="474"/>
      <c r="R50" s="474"/>
      <c r="S50" s="474"/>
      <c r="T50" s="471"/>
      <c r="U50" s="471"/>
      <c r="V50" s="471"/>
      <c r="W50" s="471"/>
      <c r="X50" s="471"/>
      <c r="Y50" s="471"/>
      <c r="Z50" s="471"/>
      <c r="AA50" s="471"/>
    </row>
    <row r="51" spans="2:12" s="35" customFormat="1" ht="14.25" customHeight="1">
      <c r="B51" s="559" t="s">
        <v>39</v>
      </c>
      <c r="C51" s="560"/>
      <c r="D51" s="268"/>
      <c r="E51" s="268"/>
      <c r="F51" s="269"/>
      <c r="G51" s="269"/>
      <c r="H51" s="269"/>
      <c r="I51" s="269"/>
      <c r="J51" s="269"/>
      <c r="K51" s="269"/>
      <c r="L51" s="34"/>
    </row>
    <row r="52" spans="2:12" s="35" customFormat="1" ht="4.5" customHeight="1">
      <c r="B52" s="268"/>
      <c r="C52" s="268"/>
      <c r="D52" s="268"/>
      <c r="E52" s="268"/>
      <c r="F52" s="269"/>
      <c r="G52" s="269"/>
      <c r="H52" s="269"/>
      <c r="I52" s="269"/>
      <c r="J52" s="269"/>
      <c r="K52" s="269"/>
      <c r="L52" s="34"/>
    </row>
    <row r="53" spans="2:12" s="37" customFormat="1" ht="12.75" customHeight="1">
      <c r="B53" s="574" t="s">
        <v>62</v>
      </c>
      <c r="C53" s="574"/>
      <c r="D53" s="574"/>
      <c r="E53" s="574"/>
      <c r="F53" s="574"/>
      <c r="G53" s="574"/>
      <c r="H53" s="574"/>
      <c r="I53" s="574"/>
      <c r="J53" s="574"/>
      <c r="K53" s="574"/>
      <c r="L53" s="33"/>
    </row>
    <row r="54" spans="2:12" s="37" customFormat="1" ht="25.5" customHeight="1">
      <c r="B54" s="572" t="s">
        <v>56</v>
      </c>
      <c r="C54" s="572"/>
      <c r="D54" s="572"/>
      <c r="E54" s="572"/>
      <c r="F54" s="572"/>
      <c r="G54" s="572"/>
      <c r="H54" s="572"/>
      <c r="I54" s="572"/>
      <c r="J54" s="572"/>
      <c r="K54" s="572"/>
      <c r="L54" s="33"/>
    </row>
    <row r="55" spans="2:12" s="37" customFormat="1" ht="12.75" customHeight="1">
      <c r="B55" s="574" t="s">
        <v>297</v>
      </c>
      <c r="C55" s="575"/>
      <c r="D55" s="575"/>
      <c r="E55" s="575"/>
      <c r="F55" s="575"/>
      <c r="G55" s="575"/>
      <c r="H55" s="575"/>
      <c r="I55" s="575"/>
      <c r="J55" s="575"/>
      <c r="K55" s="575"/>
      <c r="L55" s="33"/>
    </row>
    <row r="56" spans="2:12" s="37" customFormat="1" ht="12.75" customHeight="1">
      <c r="B56" s="575"/>
      <c r="C56" s="575"/>
      <c r="D56" s="575"/>
      <c r="E56" s="575"/>
      <c r="F56" s="575"/>
      <c r="G56" s="575"/>
      <c r="H56" s="575"/>
      <c r="I56" s="575"/>
      <c r="J56" s="575"/>
      <c r="K56" s="575"/>
      <c r="L56" s="33"/>
    </row>
    <row r="57" spans="2:12" s="37" customFormat="1" ht="12.75" customHeight="1">
      <c r="B57" s="572" t="s">
        <v>342</v>
      </c>
      <c r="C57" s="576"/>
      <c r="D57" s="576"/>
      <c r="E57" s="576"/>
      <c r="F57" s="576"/>
      <c r="G57" s="576"/>
      <c r="H57" s="576"/>
      <c r="I57" s="576"/>
      <c r="J57" s="576"/>
      <c r="K57" s="576"/>
      <c r="L57" s="33"/>
    </row>
    <row r="58" spans="2:12" s="37" customFormat="1" ht="24.75" customHeight="1">
      <c r="B58" s="572" t="s">
        <v>59</v>
      </c>
      <c r="C58" s="572"/>
      <c r="D58" s="572"/>
      <c r="E58" s="572"/>
      <c r="F58" s="572"/>
      <c r="G58" s="572"/>
      <c r="H58" s="572"/>
      <c r="I58" s="572"/>
      <c r="J58" s="572"/>
      <c r="K58" s="572"/>
      <c r="L58" s="36"/>
    </row>
    <row r="59" spans="3:9" ht="12.75">
      <c r="C59" s="40"/>
      <c r="D59" s="40"/>
      <c r="E59" s="40"/>
      <c r="F59" s="3"/>
      <c r="G59" s="3"/>
      <c r="H59" s="3"/>
      <c r="I59" s="3"/>
    </row>
    <row r="60" spans="3:9" ht="12.75">
      <c r="C60" s="40"/>
      <c r="D60" s="40"/>
      <c r="E60" s="40"/>
      <c r="F60" s="324"/>
      <c r="G60" s="324"/>
      <c r="H60" s="324"/>
      <c r="I60" s="324"/>
    </row>
    <row r="61" spans="6:9" ht="12.75">
      <c r="F61" s="324"/>
      <c r="G61" s="324"/>
      <c r="H61" s="324"/>
      <c r="I61" s="324"/>
    </row>
    <row r="62" spans="3:9" ht="12.75">
      <c r="C62" s="40"/>
      <c r="D62" s="40"/>
      <c r="E62" s="40"/>
      <c r="F62" s="324"/>
      <c r="G62" s="324"/>
      <c r="H62" s="324"/>
      <c r="I62" s="324"/>
    </row>
    <row r="63" spans="3:9" ht="12.75">
      <c r="C63" s="40"/>
      <c r="D63" s="40"/>
      <c r="E63" s="40"/>
      <c r="F63" s="324"/>
      <c r="G63" s="324"/>
      <c r="H63" s="324"/>
      <c r="I63" s="324"/>
    </row>
    <row r="64" spans="3:9" ht="12.75">
      <c r="C64" s="40"/>
      <c r="D64" s="40"/>
      <c r="E64" s="40"/>
      <c r="F64" s="324"/>
      <c r="G64" s="324"/>
      <c r="H64" s="324"/>
      <c r="I64" s="324"/>
    </row>
    <row r="65" spans="3:9" ht="12.75">
      <c r="C65" s="40"/>
      <c r="D65" s="40"/>
      <c r="E65" s="40"/>
      <c r="F65" s="324"/>
      <c r="G65" s="324"/>
      <c r="H65" s="324"/>
      <c r="I65" s="324"/>
    </row>
    <row r="66" spans="6:9" ht="12.75">
      <c r="F66" s="324"/>
      <c r="G66" s="324"/>
      <c r="H66" s="324"/>
      <c r="I66" s="324"/>
    </row>
  </sheetData>
  <sheetProtection/>
  <mergeCells count="17">
    <mergeCell ref="E20:I20"/>
    <mergeCell ref="B3:K4"/>
    <mergeCell ref="F6:K6"/>
    <mergeCell ref="B7:B8"/>
    <mergeCell ref="J7:J8"/>
    <mergeCell ref="K7:K8"/>
    <mergeCell ref="B9:B11"/>
    <mergeCell ref="E9:I9"/>
    <mergeCell ref="B57:K57"/>
    <mergeCell ref="B58:K58"/>
    <mergeCell ref="B30:B32"/>
    <mergeCell ref="E30:I30"/>
    <mergeCell ref="E41:I41"/>
    <mergeCell ref="B55:K56"/>
    <mergeCell ref="B53:K53"/>
    <mergeCell ref="B54:K54"/>
    <mergeCell ref="B51:C51"/>
  </mergeCells>
  <printOptions/>
  <pageMargins left="0.75" right="0.75" top="1" bottom="1" header="0.5" footer="0.5"/>
  <pageSetup fitToHeight="1" fitToWidth="1" horizontalDpi="600" verticalDpi="600" orientation="portrait" paperSize="9" scale="65" r:id="rId1"/>
</worksheet>
</file>

<file path=xl/worksheets/sheet5.xml><?xml version="1.0" encoding="utf-8"?>
<worksheet xmlns="http://schemas.openxmlformats.org/spreadsheetml/2006/main" xmlns:r="http://schemas.openxmlformats.org/officeDocument/2006/relationships">
  <sheetPr>
    <tabColor indexed="10"/>
  </sheetPr>
  <dimension ref="A1:O44"/>
  <sheetViews>
    <sheetView zoomScalePageLayoutView="0" workbookViewId="0" topLeftCell="A1">
      <selection activeCell="N38" sqref="N38"/>
    </sheetView>
  </sheetViews>
  <sheetFormatPr defaultColWidth="9.140625" defaultRowHeight="12.75"/>
  <cols>
    <col min="1" max="1" width="9.140625" style="42" customWidth="1"/>
    <col min="2" max="2" width="24.8515625" style="3" customWidth="1"/>
    <col min="3" max="9" width="10.28125" style="3" customWidth="1"/>
    <col min="10" max="11" width="1.421875" style="3" customWidth="1"/>
    <col min="12" max="12" width="12.7109375" style="3" customWidth="1"/>
    <col min="13" max="14" width="9.140625" style="42" customWidth="1"/>
    <col min="15" max="15" width="9.28125" style="42" bestFit="1" customWidth="1"/>
    <col min="16" max="16384" width="9.140625" style="42" customWidth="1"/>
  </cols>
  <sheetData>
    <row r="1" spans="1:12" ht="12.75">
      <c r="A1" s="2"/>
      <c r="B1" s="561"/>
      <c r="C1" s="561"/>
      <c r="D1" s="561"/>
      <c r="E1" s="561"/>
      <c r="F1" s="561"/>
      <c r="G1" s="561"/>
      <c r="H1" s="561"/>
      <c r="I1" s="561"/>
      <c r="J1" s="561"/>
      <c r="K1" s="561"/>
      <c r="L1" s="561"/>
    </row>
    <row r="2" spans="1:13" ht="31.5" customHeight="1">
      <c r="A2" s="2"/>
      <c r="B2" s="578" t="s">
        <v>277</v>
      </c>
      <c r="C2" s="578"/>
      <c r="D2" s="578"/>
      <c r="E2" s="578"/>
      <c r="F2" s="578"/>
      <c r="G2" s="578"/>
      <c r="H2" s="578"/>
      <c r="I2" s="578"/>
      <c r="J2" s="578"/>
      <c r="K2" s="578"/>
      <c r="L2" s="578"/>
      <c r="M2" s="43"/>
    </row>
    <row r="3" spans="1:13" ht="15.75">
      <c r="A3" s="2"/>
      <c r="B3" s="59"/>
      <c r="C3" s="524"/>
      <c r="D3" s="524"/>
      <c r="E3" s="524"/>
      <c r="F3" s="524"/>
      <c r="G3" s="524"/>
      <c r="H3" s="524"/>
      <c r="I3" s="524"/>
      <c r="J3" s="12"/>
      <c r="K3" s="12"/>
      <c r="L3" s="9"/>
      <c r="M3" s="45"/>
    </row>
    <row r="4" spans="1:12" ht="16.5" customHeight="1" thickBot="1">
      <c r="A4" s="2"/>
      <c r="B4" s="44"/>
      <c r="D4" s="44"/>
      <c r="E4" s="44"/>
      <c r="F4" s="579" t="s">
        <v>227</v>
      </c>
      <c r="G4" s="579"/>
      <c r="H4" s="579"/>
      <c r="I4" s="579"/>
      <c r="J4" s="42"/>
      <c r="K4" s="42"/>
      <c r="L4" s="42"/>
    </row>
    <row r="5" spans="1:12" ht="12.75" customHeight="1">
      <c r="A5" s="2"/>
      <c r="B5" s="551" t="s">
        <v>278</v>
      </c>
      <c r="C5" s="47"/>
      <c r="D5" s="48"/>
      <c r="E5" s="49"/>
      <c r="F5" s="63"/>
      <c r="G5" s="63"/>
      <c r="H5" s="63"/>
      <c r="I5" s="63"/>
      <c r="J5" s="42"/>
      <c r="K5" s="42"/>
      <c r="L5" s="42"/>
    </row>
    <row r="6" spans="1:12" ht="45" customHeight="1">
      <c r="A6" s="2"/>
      <c r="B6" s="552"/>
      <c r="C6" s="525" t="s">
        <v>221</v>
      </c>
      <c r="D6" s="526" t="s">
        <v>3</v>
      </c>
      <c r="E6" s="538" t="s">
        <v>65</v>
      </c>
      <c r="F6" s="539" t="s">
        <v>66</v>
      </c>
      <c r="G6" s="539" t="s">
        <v>67</v>
      </c>
      <c r="H6" s="539" t="s">
        <v>279</v>
      </c>
      <c r="I6" s="539" t="s">
        <v>304</v>
      </c>
      <c r="J6" s="42"/>
      <c r="K6" s="42"/>
      <c r="L6" s="42"/>
    </row>
    <row r="7" spans="1:12" ht="12.75" customHeight="1" hidden="1">
      <c r="A7" s="2"/>
      <c r="B7" s="13"/>
      <c r="C7" s="51"/>
      <c r="D7" s="51"/>
      <c r="E7" s="51"/>
      <c r="F7" s="577" t="s">
        <v>68</v>
      </c>
      <c r="G7" s="577"/>
      <c r="H7" s="577"/>
      <c r="I7" s="577"/>
      <c r="J7" s="42"/>
      <c r="K7" s="42"/>
      <c r="L7" s="42"/>
    </row>
    <row r="8" spans="1:12" ht="12.75" customHeight="1" hidden="1">
      <c r="A8" s="2"/>
      <c r="B8" s="13"/>
      <c r="C8" s="16"/>
      <c r="D8" s="17"/>
      <c r="E8" s="13"/>
      <c r="F8" s="15"/>
      <c r="G8" s="15"/>
      <c r="H8" s="15"/>
      <c r="I8" s="15"/>
      <c r="J8" s="42"/>
      <c r="K8" s="42"/>
      <c r="L8" s="42"/>
    </row>
    <row r="9" spans="1:12" ht="14.25" customHeight="1" hidden="1">
      <c r="A9" s="2"/>
      <c r="B9" s="54" t="s">
        <v>72</v>
      </c>
      <c r="C9" s="20">
        <v>1386</v>
      </c>
      <c r="D9" s="21">
        <v>1189</v>
      </c>
      <c r="E9" s="336">
        <v>1363</v>
      </c>
      <c r="F9" s="336">
        <v>1242</v>
      </c>
      <c r="G9" s="336">
        <v>1101</v>
      </c>
      <c r="H9" s="336">
        <v>1096</v>
      </c>
      <c r="I9" s="336">
        <v>915</v>
      </c>
      <c r="J9" s="52"/>
      <c r="K9" s="42"/>
      <c r="L9" s="42"/>
    </row>
    <row r="10" spans="1:12" ht="12.75" customHeight="1" hidden="1">
      <c r="A10" s="2"/>
      <c r="B10" s="19"/>
      <c r="C10" s="20"/>
      <c r="D10" s="21"/>
      <c r="E10" s="19"/>
      <c r="F10" s="19"/>
      <c r="G10" s="19"/>
      <c r="H10" s="19"/>
      <c r="I10" s="19"/>
      <c r="J10" s="52"/>
      <c r="K10" s="42"/>
      <c r="L10" s="42"/>
    </row>
    <row r="11" spans="1:12" ht="24.75" customHeight="1" hidden="1">
      <c r="A11" s="2"/>
      <c r="B11" s="8" t="s">
        <v>69</v>
      </c>
      <c r="C11" s="263">
        <v>528</v>
      </c>
      <c r="D11" s="267">
        <v>495</v>
      </c>
      <c r="E11" s="264">
        <v>476</v>
      </c>
      <c r="F11" s="264">
        <v>459</v>
      </c>
      <c r="G11" s="264">
        <v>410</v>
      </c>
      <c r="H11" s="264">
        <v>406</v>
      </c>
      <c r="I11" s="264">
        <v>277</v>
      </c>
      <c r="J11" s="52"/>
      <c r="K11" s="42"/>
      <c r="L11" s="42"/>
    </row>
    <row r="12" spans="1:12" ht="24.75" customHeight="1" hidden="1">
      <c r="A12" s="2"/>
      <c r="B12" s="8" t="s">
        <v>70</v>
      </c>
      <c r="C12" s="263">
        <v>426</v>
      </c>
      <c r="D12" s="267">
        <v>348</v>
      </c>
      <c r="E12" s="264">
        <v>395</v>
      </c>
      <c r="F12" s="264">
        <v>355</v>
      </c>
      <c r="G12" s="264">
        <v>290</v>
      </c>
      <c r="H12" s="264">
        <v>288</v>
      </c>
      <c r="I12" s="264">
        <v>290</v>
      </c>
      <c r="J12" s="52"/>
      <c r="K12" s="42"/>
      <c r="L12" s="42"/>
    </row>
    <row r="13" spans="1:12" ht="24.75" customHeight="1" hidden="1">
      <c r="A13" s="2"/>
      <c r="B13" s="8" t="s">
        <v>71</v>
      </c>
      <c r="C13" s="263">
        <v>432</v>
      </c>
      <c r="D13" s="267">
        <v>346</v>
      </c>
      <c r="E13" s="264">
        <v>492</v>
      </c>
      <c r="F13" s="264">
        <v>428</v>
      </c>
      <c r="G13" s="264">
        <v>401</v>
      </c>
      <c r="H13" s="264">
        <v>402</v>
      </c>
      <c r="I13" s="264">
        <v>348</v>
      </c>
      <c r="J13" s="52"/>
      <c r="K13" s="42"/>
      <c r="L13" s="42"/>
    </row>
    <row r="14" spans="1:12" ht="12.75" customHeight="1" hidden="1">
      <c r="A14" s="2"/>
      <c r="B14" s="4"/>
      <c r="C14" s="4"/>
      <c r="D14" s="4"/>
      <c r="E14" s="4"/>
      <c r="F14" s="27"/>
      <c r="G14" s="27"/>
      <c r="H14" s="27"/>
      <c r="I14" s="27"/>
      <c r="J14" s="42"/>
      <c r="K14" s="42"/>
      <c r="L14" s="42"/>
    </row>
    <row r="15" spans="1:12" ht="12.75">
      <c r="A15" s="2"/>
      <c r="B15" s="19"/>
      <c r="C15" s="51"/>
      <c r="D15" s="51"/>
      <c r="E15" s="51"/>
      <c r="F15" s="577" t="s">
        <v>32</v>
      </c>
      <c r="G15" s="577"/>
      <c r="H15" s="577"/>
      <c r="I15" s="577"/>
      <c r="J15" s="42"/>
      <c r="K15" s="42"/>
      <c r="L15" s="42"/>
    </row>
    <row r="16" spans="1:12" ht="25.5" customHeight="1">
      <c r="A16" s="2"/>
      <c r="B16" s="8" t="s">
        <v>69</v>
      </c>
      <c r="C16" s="481">
        <v>35.11175198269647</v>
      </c>
      <c r="D16" s="481">
        <v>33.45291479820628</v>
      </c>
      <c r="E16" s="482">
        <v>35.39741219963031</v>
      </c>
      <c r="F16" s="483">
        <v>38.762511373976345</v>
      </c>
      <c r="G16" s="483">
        <v>35.226179018286814</v>
      </c>
      <c r="H16" s="483">
        <v>33.39317773788151</v>
      </c>
      <c r="I16" s="483">
        <v>35.560344827586206</v>
      </c>
      <c r="J16" s="30"/>
      <c r="L16" s="42"/>
    </row>
    <row r="17" spans="1:12" ht="12.75" customHeight="1">
      <c r="A17" s="2"/>
      <c r="B17" s="8"/>
      <c r="C17" s="248"/>
      <c r="D17" s="248"/>
      <c r="E17" s="484"/>
      <c r="F17" s="250"/>
      <c r="G17" s="250"/>
      <c r="H17" s="250"/>
      <c r="I17" s="250"/>
      <c r="J17" s="30"/>
      <c r="L17" s="42"/>
    </row>
    <row r="18" spans="1:12" ht="25.5" customHeight="1">
      <c r="A18" s="2"/>
      <c r="B18" s="8" t="s">
        <v>70</v>
      </c>
      <c r="C18" s="248">
        <v>28.91131939437635</v>
      </c>
      <c r="D18" s="248">
        <v>31.659192825112108</v>
      </c>
      <c r="E18" s="484">
        <v>27.07948243992606</v>
      </c>
      <c r="F18" s="250">
        <v>26.11464968152866</v>
      </c>
      <c r="G18" s="250">
        <v>29.066410009624637</v>
      </c>
      <c r="H18" s="250">
        <v>28.007181328545784</v>
      </c>
      <c r="I18" s="250">
        <v>25.646551724137932</v>
      </c>
      <c r="J18" s="30"/>
      <c r="L18" s="42"/>
    </row>
    <row r="19" spans="1:12" ht="12.75" customHeight="1">
      <c r="A19" s="2"/>
      <c r="B19" s="8"/>
      <c r="C19" s="485"/>
      <c r="D19" s="485"/>
      <c r="E19" s="486"/>
      <c r="F19" s="487"/>
      <c r="G19" s="487"/>
      <c r="H19" s="487"/>
      <c r="I19" s="487"/>
      <c r="J19" s="30"/>
      <c r="L19" s="42"/>
    </row>
    <row r="20" spans="1:12" ht="12.75" customHeight="1">
      <c r="A20" s="2"/>
      <c r="B20" s="8" t="s">
        <v>71</v>
      </c>
      <c r="C20" s="248">
        <v>35.976928622927176</v>
      </c>
      <c r="D20" s="248">
        <v>34.88789237668161</v>
      </c>
      <c r="E20" s="484">
        <v>37.52310536044362</v>
      </c>
      <c r="F20" s="250">
        <v>35.122838944494994</v>
      </c>
      <c r="G20" s="250">
        <v>35.707410972088546</v>
      </c>
      <c r="H20" s="250">
        <v>38.59964093357271</v>
      </c>
      <c r="I20" s="250">
        <v>38.793103448275865</v>
      </c>
      <c r="J20" s="30"/>
      <c r="L20" s="42"/>
    </row>
    <row r="21" spans="1:12" ht="15.75" customHeight="1" thickBot="1">
      <c r="A21" s="2"/>
      <c r="B21" s="132"/>
      <c r="C21" s="132"/>
      <c r="D21" s="132"/>
      <c r="E21" s="132"/>
      <c r="F21" s="540"/>
      <c r="G21" s="540"/>
      <c r="H21" s="540"/>
      <c r="I21" s="540"/>
      <c r="J21" s="62"/>
      <c r="L21" s="42"/>
    </row>
    <row r="22" spans="2:12" s="35" customFormat="1" ht="14.25" customHeight="1">
      <c r="B22" s="553" t="s">
        <v>39</v>
      </c>
      <c r="C22" s="553"/>
      <c r="D22" s="33"/>
      <c r="E22" s="33"/>
      <c r="F22" s="34"/>
      <c r="G22" s="34"/>
      <c r="H22" s="34"/>
      <c r="I22" s="34"/>
      <c r="J22" s="34"/>
      <c r="K22" s="34"/>
      <c r="L22" s="34"/>
    </row>
    <row r="23" spans="2:12" s="35" customFormat="1" ht="7.5" customHeight="1">
      <c r="B23" s="67"/>
      <c r="C23" s="67"/>
      <c r="D23" s="33"/>
      <c r="E23" s="33"/>
      <c r="F23" s="34"/>
      <c r="G23" s="34"/>
      <c r="H23" s="34"/>
      <c r="I23" s="34"/>
      <c r="J23" s="34"/>
      <c r="K23" s="34"/>
      <c r="L23" s="34"/>
    </row>
    <row r="24" spans="1:13" ht="12.75" customHeight="1">
      <c r="A24" s="2"/>
      <c r="B24" s="565" t="s">
        <v>130</v>
      </c>
      <c r="C24" s="565"/>
      <c r="D24" s="565"/>
      <c r="E24" s="565"/>
      <c r="F24" s="565"/>
      <c r="G24" s="565"/>
      <c r="H24" s="565"/>
      <c r="I24" s="565"/>
      <c r="J24" s="69"/>
      <c r="K24" s="69"/>
      <c r="L24" s="69"/>
      <c r="M24" s="70"/>
    </row>
    <row r="25" spans="1:13" ht="11.25" customHeight="1">
      <c r="A25" s="2"/>
      <c r="B25" s="565" t="s">
        <v>228</v>
      </c>
      <c r="C25" s="565"/>
      <c r="D25" s="565"/>
      <c r="E25" s="565"/>
      <c r="F25" s="565"/>
      <c r="G25" s="565"/>
      <c r="H25" s="565"/>
      <c r="I25" s="565"/>
      <c r="J25" s="69"/>
      <c r="K25" s="69"/>
      <c r="L25" s="69"/>
      <c r="M25" s="70"/>
    </row>
    <row r="26" spans="1:13" ht="11.25" customHeight="1">
      <c r="A26" s="2"/>
      <c r="B26" s="554" t="s">
        <v>276</v>
      </c>
      <c r="C26" s="555"/>
      <c r="D26" s="39"/>
      <c r="E26" s="39"/>
      <c r="F26" s="39"/>
      <c r="G26" s="39"/>
      <c r="H26" s="39"/>
      <c r="I26" s="39"/>
      <c r="J26" s="69"/>
      <c r="K26" s="69"/>
      <c r="L26" s="69"/>
      <c r="M26" s="70"/>
    </row>
    <row r="27" spans="1:13" ht="7.5" customHeight="1">
      <c r="A27" s="2"/>
      <c r="B27" s="39"/>
      <c r="C27" s="39"/>
      <c r="D27" s="39"/>
      <c r="E27" s="39"/>
      <c r="F27" s="39"/>
      <c r="G27" s="39"/>
      <c r="H27" s="39"/>
      <c r="I27" s="39"/>
      <c r="J27" s="69"/>
      <c r="K27" s="69"/>
      <c r="L27" s="69"/>
      <c r="M27" s="70"/>
    </row>
    <row r="28" spans="1:13" ht="7.5" customHeight="1">
      <c r="A28" s="2"/>
      <c r="B28" s="39"/>
      <c r="C28" s="39"/>
      <c r="D28" s="39"/>
      <c r="E28" s="39"/>
      <c r="F28" s="39"/>
      <c r="G28" s="39"/>
      <c r="H28" s="39"/>
      <c r="I28" s="39"/>
      <c r="J28" s="69"/>
      <c r="K28" s="69"/>
      <c r="L28" s="69"/>
      <c r="M28" s="70"/>
    </row>
    <row r="30" spans="2:14" s="3" customFormat="1" ht="30" customHeight="1">
      <c r="B30" s="578" t="s">
        <v>74</v>
      </c>
      <c r="C30" s="578"/>
      <c r="D30" s="578"/>
      <c r="E30" s="578"/>
      <c r="F30" s="578"/>
      <c r="G30" s="578"/>
      <c r="H30" s="578"/>
      <c r="I30" s="578"/>
      <c r="J30" s="578"/>
      <c r="K30" s="578"/>
      <c r="L30" s="578"/>
      <c r="M30" s="43"/>
      <c r="N30" s="43"/>
    </row>
    <row r="31" spans="2:11" s="3" customFormat="1" ht="12.75">
      <c r="B31" s="70"/>
      <c r="C31" s="71"/>
      <c r="D31" s="71"/>
      <c r="E31" s="71"/>
      <c r="F31" s="70"/>
      <c r="G31" s="70"/>
      <c r="H31" s="70"/>
      <c r="I31" s="58"/>
      <c r="J31" s="58"/>
      <c r="K31" s="58"/>
    </row>
    <row r="32" spans="2:12" s="3" customFormat="1" ht="12.75">
      <c r="B32" s="72"/>
      <c r="C32" s="73"/>
      <c r="D32" s="73"/>
      <c r="E32" s="73"/>
      <c r="F32" s="72"/>
      <c r="G32" s="58"/>
      <c r="H32" s="58"/>
      <c r="I32" s="74"/>
      <c r="J32" s="74"/>
      <c r="K32" s="75"/>
      <c r="L32" s="42"/>
    </row>
    <row r="33" spans="2:12" s="3" customFormat="1" ht="16.5" thickBot="1">
      <c r="B33" s="7"/>
      <c r="C33" s="7"/>
      <c r="D33" s="7"/>
      <c r="E33" s="7"/>
      <c r="F33" s="579" t="s">
        <v>308</v>
      </c>
      <c r="G33" s="579"/>
      <c r="H33" s="579"/>
      <c r="I33" s="579"/>
      <c r="J33" s="579"/>
      <c r="K33" s="579"/>
      <c r="L33" s="579"/>
    </row>
    <row r="34" spans="2:12" s="3" customFormat="1" ht="12.75">
      <c r="B34" s="551"/>
      <c r="C34" s="47"/>
      <c r="D34" s="48"/>
      <c r="E34" s="63"/>
      <c r="F34" s="63"/>
      <c r="G34" s="63"/>
      <c r="H34" s="63"/>
      <c r="I34" s="63"/>
      <c r="J34" s="523"/>
      <c r="K34" s="523"/>
      <c r="L34" s="77"/>
    </row>
    <row r="35" spans="2:12" s="3" customFormat="1" ht="38.25">
      <c r="B35" s="552"/>
      <c r="C35" s="525" t="s">
        <v>221</v>
      </c>
      <c r="D35" s="525" t="s">
        <v>3</v>
      </c>
      <c r="E35" s="539" t="s">
        <v>65</v>
      </c>
      <c r="F35" s="539" t="s">
        <v>66</v>
      </c>
      <c r="G35" s="539" t="s">
        <v>67</v>
      </c>
      <c r="H35" s="539" t="s">
        <v>279</v>
      </c>
      <c r="I35" s="539" t="s">
        <v>304</v>
      </c>
      <c r="J35" s="232"/>
      <c r="K35" s="232"/>
      <c r="L35" s="539" t="s">
        <v>309</v>
      </c>
    </row>
    <row r="36" spans="2:12" s="3" customFormat="1" ht="14.25" customHeight="1">
      <c r="B36" s="13"/>
      <c r="C36" s="51"/>
      <c r="D36" s="51"/>
      <c r="E36" s="51"/>
      <c r="F36" s="577" t="s">
        <v>310</v>
      </c>
      <c r="G36" s="577"/>
      <c r="H36" s="577"/>
      <c r="I36" s="577"/>
      <c r="J36" s="546"/>
      <c r="K36" s="547"/>
      <c r="L36" s="308"/>
    </row>
    <row r="37" spans="2:12" s="3" customFormat="1" ht="12.75">
      <c r="B37" s="13"/>
      <c r="C37" s="16"/>
      <c r="D37" s="16"/>
      <c r="E37" s="13"/>
      <c r="F37" s="13"/>
      <c r="G37" s="53"/>
      <c r="H37" s="53"/>
      <c r="I37" s="53"/>
      <c r="J37" s="53"/>
      <c r="K37" s="13"/>
      <c r="L37" s="19"/>
    </row>
    <row r="38" spans="2:14" s="3" customFormat="1" ht="14.25">
      <c r="B38" s="54" t="s">
        <v>72</v>
      </c>
      <c r="C38" s="488">
        <v>217.689257</v>
      </c>
      <c r="D38" s="489">
        <v>213.993721</v>
      </c>
      <c r="E38" s="490">
        <v>215.353974</v>
      </c>
      <c r="F38" s="490">
        <v>211.433121</v>
      </c>
      <c r="G38" s="490">
        <v>221.494706</v>
      </c>
      <c r="H38" s="490">
        <v>241.103231</v>
      </c>
      <c r="I38" s="490">
        <v>224.340517</v>
      </c>
      <c r="J38" s="55"/>
      <c r="K38" s="240"/>
      <c r="L38" s="245">
        <v>4.1860465116279055</v>
      </c>
      <c r="N38" s="58"/>
    </row>
    <row r="39" spans="2:12" s="3" customFormat="1" ht="13.5" thickBot="1">
      <c r="B39" s="541"/>
      <c r="C39" s="542"/>
      <c r="D39" s="542"/>
      <c r="E39" s="337"/>
      <c r="F39" s="337"/>
      <c r="G39" s="337"/>
      <c r="H39" s="337"/>
      <c r="I39" s="543"/>
      <c r="J39" s="544"/>
      <c r="K39" s="545"/>
      <c r="L39" s="545"/>
    </row>
    <row r="40" spans="2:15" s="35" customFormat="1" ht="14.25" customHeight="1">
      <c r="B40" s="553" t="s">
        <v>39</v>
      </c>
      <c r="C40" s="553"/>
      <c r="D40" s="33"/>
      <c r="E40" s="33"/>
      <c r="F40" s="34"/>
      <c r="G40" s="34"/>
      <c r="H40" s="34"/>
      <c r="I40" s="34"/>
      <c r="J40" s="34"/>
      <c r="K40" s="34"/>
      <c r="L40" s="34"/>
      <c r="O40" s="80"/>
    </row>
    <row r="41" spans="2:12" s="35" customFormat="1" ht="6.75" customHeight="1">
      <c r="B41" s="67"/>
      <c r="C41" s="67"/>
      <c r="D41" s="33"/>
      <c r="E41" s="33"/>
      <c r="F41" s="34"/>
      <c r="G41" s="34"/>
      <c r="H41" s="34"/>
      <c r="I41" s="34"/>
      <c r="J41" s="34"/>
      <c r="K41" s="34"/>
      <c r="L41" s="34"/>
    </row>
    <row r="42" spans="2:12" s="3" customFormat="1" ht="12.75" customHeight="1">
      <c r="B42" s="565" t="s">
        <v>130</v>
      </c>
      <c r="C42" s="565"/>
      <c r="D42" s="565"/>
      <c r="E42" s="565"/>
      <c r="F42" s="565"/>
      <c r="G42" s="565"/>
      <c r="H42" s="565"/>
      <c r="I42" s="565"/>
      <c r="J42" s="565"/>
      <c r="K42" s="565"/>
      <c r="L42" s="565"/>
    </row>
    <row r="43" spans="2:12" s="3" customFormat="1" ht="12" customHeight="1">
      <c r="B43" s="565" t="s">
        <v>229</v>
      </c>
      <c r="C43" s="565"/>
      <c r="D43" s="565"/>
      <c r="E43" s="565"/>
      <c r="F43" s="565"/>
      <c r="G43" s="565"/>
      <c r="H43" s="565"/>
      <c r="I43" s="565"/>
      <c r="J43" s="36"/>
      <c r="K43" s="36"/>
      <c r="L43" s="36"/>
    </row>
    <row r="44" spans="2:12" s="3" customFormat="1" ht="11.25" customHeight="1">
      <c r="B44" s="554" t="s">
        <v>276</v>
      </c>
      <c r="C44" s="555"/>
      <c r="D44" s="39"/>
      <c r="E44" s="39"/>
      <c r="F44" s="39"/>
      <c r="G44" s="39"/>
      <c r="H44" s="39"/>
      <c r="I44" s="39"/>
      <c r="J44" s="39"/>
      <c r="K44" s="39"/>
      <c r="L44" s="39"/>
    </row>
  </sheetData>
  <sheetProtection/>
  <mergeCells count="18">
    <mergeCell ref="B25:I25"/>
    <mergeCell ref="B30:L30"/>
    <mergeCell ref="F33:L33"/>
    <mergeCell ref="B44:C44"/>
    <mergeCell ref="F36:I36"/>
    <mergeCell ref="B40:C40"/>
    <mergeCell ref="B42:L42"/>
    <mergeCell ref="B43:I43"/>
    <mergeCell ref="B34:B35"/>
    <mergeCell ref="B26:C26"/>
    <mergeCell ref="F7:I7"/>
    <mergeCell ref="F15:I15"/>
    <mergeCell ref="B22:C22"/>
    <mergeCell ref="B24:I24"/>
    <mergeCell ref="B1:L1"/>
    <mergeCell ref="B2:L2"/>
    <mergeCell ref="F4:I4"/>
    <mergeCell ref="B5:B6"/>
  </mergeCells>
  <printOptions/>
  <pageMargins left="0.75" right="0.75" top="1" bottom="1" header="0.5" footer="0.5"/>
  <pageSetup horizontalDpi="600" verticalDpi="600" orientation="portrait" paperSize="9" scale="67" r:id="rId1"/>
  <colBreaks count="1" manualBreakCount="1">
    <brk id="13" max="65535" man="1"/>
  </colBreaks>
</worksheet>
</file>

<file path=xl/worksheets/sheet6.xml><?xml version="1.0" encoding="utf-8"?>
<worksheet xmlns="http://schemas.openxmlformats.org/spreadsheetml/2006/main" xmlns:r="http://schemas.openxmlformats.org/officeDocument/2006/relationships">
  <sheetPr>
    <tabColor rgb="FFFF0000"/>
  </sheetPr>
  <dimension ref="B1:S84"/>
  <sheetViews>
    <sheetView zoomScale="95" zoomScaleNormal="95" zoomScalePageLayoutView="0" workbookViewId="0" topLeftCell="A1">
      <selection activeCell="H19" sqref="H19"/>
    </sheetView>
  </sheetViews>
  <sheetFormatPr defaultColWidth="9.140625" defaultRowHeight="12.75"/>
  <cols>
    <col min="1" max="1" width="3.57421875" style="2" customWidth="1"/>
    <col min="2" max="2" width="20.8515625" style="4" customWidth="1"/>
    <col min="3" max="9" width="11.57421875" style="4" customWidth="1"/>
    <col min="10" max="10" width="2.28125" style="2" customWidth="1"/>
    <col min="11" max="17" width="11.57421875" style="2" customWidth="1"/>
    <col min="18" max="16384" width="9.140625" style="2" customWidth="1"/>
  </cols>
  <sheetData>
    <row r="1" spans="2:19" ht="12.75">
      <c r="B1" s="1"/>
      <c r="C1" s="1"/>
      <c r="D1" s="1"/>
      <c r="E1" s="1"/>
      <c r="F1" s="1"/>
      <c r="G1" s="1"/>
      <c r="H1" s="1"/>
      <c r="I1" s="1"/>
      <c r="K1" s="1"/>
      <c r="L1" s="1"/>
      <c r="M1" s="1"/>
      <c r="N1" s="1"/>
      <c r="O1" s="1"/>
      <c r="P1" s="1"/>
      <c r="Q1" s="1"/>
      <c r="R1" s="1"/>
      <c r="S1" s="1"/>
    </row>
    <row r="2" spans="2:19" ht="12.75">
      <c r="B2" s="3"/>
      <c r="C2" s="3"/>
      <c r="K2" s="3"/>
      <c r="L2" s="3"/>
      <c r="M2" s="3"/>
      <c r="N2" s="4"/>
      <c r="O2" s="4"/>
      <c r="P2" s="4"/>
      <c r="Q2" s="4"/>
      <c r="R2" s="4"/>
      <c r="S2" s="4"/>
    </row>
    <row r="3" spans="2:19" ht="30.75" customHeight="1">
      <c r="B3" s="578" t="s">
        <v>311</v>
      </c>
      <c r="C3" s="578"/>
      <c r="D3" s="578"/>
      <c r="E3" s="578"/>
      <c r="F3" s="578"/>
      <c r="G3" s="578"/>
      <c r="H3" s="578"/>
      <c r="I3" s="578"/>
      <c r="J3" s="527"/>
      <c r="K3" s="527"/>
      <c r="L3" s="527"/>
      <c r="M3" s="527"/>
      <c r="N3" s="527"/>
      <c r="O3" s="527"/>
      <c r="P3" s="527"/>
      <c r="Q3" s="527"/>
      <c r="R3" s="5"/>
      <c r="S3" s="5"/>
    </row>
    <row r="4" spans="2:18" ht="19.5" customHeight="1">
      <c r="B4" s="6"/>
      <c r="C4" s="491"/>
      <c r="D4" s="491"/>
      <c r="E4" s="491"/>
      <c r="F4" s="491"/>
      <c r="G4" s="491"/>
      <c r="H4" s="6"/>
      <c r="I4" s="388"/>
      <c r="J4" s="388"/>
      <c r="K4" s="388"/>
      <c r="L4" s="6"/>
      <c r="M4" s="6"/>
      <c r="N4" s="6"/>
      <c r="O4" s="6"/>
      <c r="P4" s="6"/>
      <c r="Q4" s="6"/>
      <c r="R4" s="6"/>
    </row>
    <row r="5" spans="2:18" ht="14.25" customHeight="1" thickBot="1">
      <c r="B5" s="7"/>
      <c r="C5" s="534" t="s">
        <v>26</v>
      </c>
      <c r="D5" s="533"/>
      <c r="E5" s="533"/>
      <c r="F5" s="533"/>
      <c r="G5" s="533"/>
      <c r="H5" s="533"/>
      <c r="I5" s="533"/>
      <c r="J5" s="81"/>
      <c r="K5" s="532" t="s">
        <v>230</v>
      </c>
      <c r="L5" s="533"/>
      <c r="M5" s="533"/>
      <c r="N5" s="533"/>
      <c r="O5" s="533"/>
      <c r="P5" s="533"/>
      <c r="Q5" s="533"/>
      <c r="R5" s="8"/>
    </row>
    <row r="6" spans="2:18" ht="12.75" customHeight="1">
      <c r="B6" s="580" t="s">
        <v>76</v>
      </c>
      <c r="C6" s="535" t="s">
        <v>312</v>
      </c>
      <c r="D6" s="557"/>
      <c r="E6" s="557"/>
      <c r="F6" s="557"/>
      <c r="G6" s="557"/>
      <c r="H6" s="557"/>
      <c r="I6" s="536"/>
      <c r="J6" s="82"/>
      <c r="K6" s="556" t="s">
        <v>312</v>
      </c>
      <c r="L6" s="557"/>
      <c r="M6" s="557"/>
      <c r="N6" s="557"/>
      <c r="O6" s="557"/>
      <c r="P6" s="557"/>
      <c r="Q6" s="557"/>
      <c r="R6" s="10"/>
    </row>
    <row r="7" spans="2:18" ht="66.75" customHeight="1" thickBot="1">
      <c r="B7" s="528"/>
      <c r="C7" s="11">
        <v>2008</v>
      </c>
      <c r="D7" s="11">
        <v>2009</v>
      </c>
      <c r="E7" s="11">
        <v>2010</v>
      </c>
      <c r="F7" s="11">
        <v>2011</v>
      </c>
      <c r="G7" s="11">
        <v>2012</v>
      </c>
      <c r="H7" s="11">
        <v>2013</v>
      </c>
      <c r="I7" s="492" t="s">
        <v>303</v>
      </c>
      <c r="J7" s="493"/>
      <c r="K7" s="11">
        <v>2008</v>
      </c>
      <c r="L7" s="11">
        <v>2009</v>
      </c>
      <c r="M7" s="11">
        <v>2010</v>
      </c>
      <c r="N7" s="11">
        <v>2011</v>
      </c>
      <c r="O7" s="11">
        <v>2012</v>
      </c>
      <c r="P7" s="11">
        <v>2013</v>
      </c>
      <c r="Q7" s="492" t="s">
        <v>303</v>
      </c>
      <c r="R7" s="10"/>
    </row>
    <row r="8" spans="2:10" ht="14.25" customHeight="1">
      <c r="B8" s="13"/>
      <c r="C8" s="2"/>
      <c r="D8" s="2"/>
      <c r="E8" s="2"/>
      <c r="F8" s="2"/>
      <c r="G8" s="2"/>
      <c r="H8" s="2"/>
      <c r="I8" s="2"/>
      <c r="J8" s="82"/>
    </row>
    <row r="9" spans="2:10" ht="14.25" customHeight="1">
      <c r="B9" s="13"/>
      <c r="C9" s="13"/>
      <c r="D9" s="13"/>
      <c r="E9" s="15"/>
      <c r="F9" s="15"/>
      <c r="G9" s="15"/>
      <c r="H9" s="15"/>
      <c r="I9" s="15"/>
      <c r="J9" s="82"/>
    </row>
    <row r="10" spans="2:17" ht="14.25" customHeight="1">
      <c r="B10" s="19" t="s">
        <v>36</v>
      </c>
      <c r="C10" s="22">
        <v>28370</v>
      </c>
      <c r="D10" s="22">
        <v>25074</v>
      </c>
      <c r="E10" s="22">
        <v>21314</v>
      </c>
      <c r="F10" s="22">
        <v>20590</v>
      </c>
      <c r="G10" s="22">
        <v>17488</v>
      </c>
      <c r="H10" s="22">
        <v>16044</v>
      </c>
      <c r="I10" s="22">
        <v>15782</v>
      </c>
      <c r="J10" s="83"/>
      <c r="K10" s="19">
        <v>59</v>
      </c>
      <c r="L10" s="19">
        <v>52</v>
      </c>
      <c r="M10" s="19">
        <v>44</v>
      </c>
      <c r="N10" s="19">
        <v>42</v>
      </c>
      <c r="O10" s="19">
        <v>35</v>
      </c>
      <c r="P10" s="19">
        <v>32</v>
      </c>
      <c r="Q10" s="19">
        <v>32</v>
      </c>
    </row>
    <row r="11" spans="2:17" ht="14.25" customHeight="1">
      <c r="B11" s="19"/>
      <c r="C11" s="19"/>
      <c r="D11" s="22"/>
      <c r="E11" s="24"/>
      <c r="F11" s="24"/>
      <c r="G11" s="24"/>
      <c r="H11" s="25"/>
      <c r="I11" s="25"/>
      <c r="J11" s="83"/>
      <c r="K11" s="19"/>
      <c r="L11" s="22"/>
      <c r="M11" s="24"/>
      <c r="N11" s="24"/>
      <c r="O11" s="24"/>
      <c r="P11" s="24"/>
      <c r="Q11" s="25"/>
    </row>
    <row r="12" spans="2:17" ht="14.25" customHeight="1">
      <c r="B12" s="4" t="s">
        <v>77</v>
      </c>
      <c r="C12" s="4">
        <v>766</v>
      </c>
      <c r="D12" s="4">
        <v>676</v>
      </c>
      <c r="E12" s="4">
        <v>572</v>
      </c>
      <c r="F12" s="4">
        <v>527</v>
      </c>
      <c r="G12" s="4">
        <v>514</v>
      </c>
      <c r="H12" s="4">
        <v>415</v>
      </c>
      <c r="I12" s="4">
        <v>356</v>
      </c>
      <c r="J12" s="83"/>
      <c r="K12" s="4">
        <v>55</v>
      </c>
      <c r="L12" s="4">
        <v>48</v>
      </c>
      <c r="M12" s="4">
        <v>41</v>
      </c>
      <c r="N12" s="4">
        <v>37</v>
      </c>
      <c r="O12" s="4">
        <v>36</v>
      </c>
      <c r="P12" s="4">
        <v>29</v>
      </c>
      <c r="Q12" s="4">
        <v>25</v>
      </c>
    </row>
    <row r="13" spans="2:17" ht="14.25" customHeight="1">
      <c r="B13" s="4" t="s">
        <v>78</v>
      </c>
      <c r="C13" s="4">
        <v>313</v>
      </c>
      <c r="D13" s="4">
        <v>325</v>
      </c>
      <c r="E13" s="4">
        <v>286</v>
      </c>
      <c r="F13" s="4">
        <v>252</v>
      </c>
      <c r="G13" s="4">
        <v>237</v>
      </c>
      <c r="H13" s="4">
        <v>181</v>
      </c>
      <c r="I13" s="4">
        <v>195</v>
      </c>
      <c r="J13" s="83"/>
      <c r="K13" s="4">
        <v>61</v>
      </c>
      <c r="L13" s="4">
        <v>63</v>
      </c>
      <c r="M13" s="4">
        <v>55</v>
      </c>
      <c r="N13" s="4">
        <v>48</v>
      </c>
      <c r="O13" s="4">
        <v>44</v>
      </c>
      <c r="P13" s="4">
        <v>33</v>
      </c>
      <c r="Q13" s="4">
        <v>36</v>
      </c>
    </row>
    <row r="14" spans="2:17" ht="14.25" customHeight="1">
      <c r="B14" s="4" t="s">
        <v>79</v>
      </c>
      <c r="C14" s="4">
        <v>311</v>
      </c>
      <c r="D14" s="4">
        <v>285</v>
      </c>
      <c r="E14" s="4">
        <v>218</v>
      </c>
      <c r="F14" s="4">
        <v>262</v>
      </c>
      <c r="G14" s="4">
        <v>192</v>
      </c>
      <c r="H14" s="4">
        <v>180</v>
      </c>
      <c r="I14" s="4">
        <v>176</v>
      </c>
      <c r="J14" s="83"/>
      <c r="K14" s="4">
        <v>46</v>
      </c>
      <c r="L14" s="4">
        <v>42</v>
      </c>
      <c r="M14" s="4">
        <v>31</v>
      </c>
      <c r="N14" s="4">
        <v>37</v>
      </c>
      <c r="O14" s="4">
        <v>27</v>
      </c>
      <c r="P14" s="4">
        <v>25</v>
      </c>
      <c r="Q14" s="4">
        <v>24</v>
      </c>
    </row>
    <row r="15" spans="2:17" ht="14.25" customHeight="1">
      <c r="B15" s="4" t="s">
        <v>80</v>
      </c>
      <c r="C15" s="4">
        <v>386</v>
      </c>
      <c r="D15" s="4">
        <v>343</v>
      </c>
      <c r="E15" s="4">
        <v>251</v>
      </c>
      <c r="F15" s="4">
        <v>283</v>
      </c>
      <c r="G15" s="4">
        <v>251</v>
      </c>
      <c r="H15" s="4">
        <v>242</v>
      </c>
      <c r="I15" s="4">
        <v>225</v>
      </c>
      <c r="J15" s="83"/>
      <c r="K15" s="4">
        <v>43</v>
      </c>
      <c r="L15" s="4">
        <v>38</v>
      </c>
      <c r="M15" s="4">
        <v>28</v>
      </c>
      <c r="N15" s="4">
        <v>31</v>
      </c>
      <c r="O15" s="4">
        <v>27</v>
      </c>
      <c r="P15" s="4">
        <v>26</v>
      </c>
      <c r="Q15" s="4">
        <v>25</v>
      </c>
    </row>
    <row r="16" spans="2:17" ht="14.25" customHeight="1">
      <c r="B16" s="4" t="s">
        <v>81</v>
      </c>
      <c r="C16" s="4">
        <v>31</v>
      </c>
      <c r="D16" s="4">
        <v>32</v>
      </c>
      <c r="E16" s="4">
        <v>25</v>
      </c>
      <c r="F16" s="4">
        <v>31</v>
      </c>
      <c r="G16" s="4">
        <v>25</v>
      </c>
      <c r="H16" s="4">
        <v>17</v>
      </c>
      <c r="I16" s="4">
        <v>15</v>
      </c>
      <c r="J16" s="83"/>
      <c r="K16" s="84" t="s">
        <v>46</v>
      </c>
      <c r="L16" s="84" t="s">
        <v>46</v>
      </c>
      <c r="M16" s="84" t="s">
        <v>46</v>
      </c>
      <c r="N16" s="84" t="s">
        <v>46</v>
      </c>
      <c r="O16" s="84" t="s">
        <v>46</v>
      </c>
      <c r="P16" s="84" t="s">
        <v>46</v>
      </c>
      <c r="Q16" s="84" t="s">
        <v>46</v>
      </c>
    </row>
    <row r="17" spans="2:17" ht="14.25" customHeight="1">
      <c r="B17" s="4" t="s">
        <v>82</v>
      </c>
      <c r="C17" s="4">
        <v>433</v>
      </c>
      <c r="D17" s="4">
        <v>401</v>
      </c>
      <c r="E17" s="4">
        <v>354</v>
      </c>
      <c r="F17" s="4">
        <v>386</v>
      </c>
      <c r="G17" s="4">
        <v>281</v>
      </c>
      <c r="H17" s="4">
        <v>269</v>
      </c>
      <c r="I17" s="4">
        <v>244</v>
      </c>
      <c r="J17" s="83"/>
      <c r="K17" s="4">
        <v>89</v>
      </c>
      <c r="L17" s="4">
        <v>82</v>
      </c>
      <c r="M17" s="4">
        <v>72</v>
      </c>
      <c r="N17" s="4">
        <v>79</v>
      </c>
      <c r="O17" s="4">
        <v>57</v>
      </c>
      <c r="P17" s="4">
        <v>55</v>
      </c>
      <c r="Q17" s="4">
        <v>50</v>
      </c>
    </row>
    <row r="18" spans="2:17" ht="14.25" customHeight="1">
      <c r="B18" s="4" t="s">
        <v>83</v>
      </c>
      <c r="C18" s="4">
        <v>214</v>
      </c>
      <c r="D18" s="4">
        <v>230</v>
      </c>
      <c r="E18" s="4">
        <v>171</v>
      </c>
      <c r="F18" s="4">
        <v>168</v>
      </c>
      <c r="G18" s="4">
        <v>163</v>
      </c>
      <c r="H18" s="4">
        <v>139</v>
      </c>
      <c r="I18" s="4">
        <v>126</v>
      </c>
      <c r="J18" s="83"/>
      <c r="K18" s="4">
        <v>48</v>
      </c>
      <c r="L18" s="4">
        <v>51</v>
      </c>
      <c r="M18" s="4">
        <v>38</v>
      </c>
      <c r="N18" s="4">
        <v>37</v>
      </c>
      <c r="O18" s="4">
        <v>36</v>
      </c>
      <c r="P18" s="4">
        <v>31</v>
      </c>
      <c r="Q18" s="4">
        <v>28</v>
      </c>
    </row>
    <row r="19" spans="2:17" ht="14.25" customHeight="1">
      <c r="B19" s="4" t="s">
        <v>84</v>
      </c>
      <c r="C19" s="4">
        <v>418</v>
      </c>
      <c r="D19" s="4">
        <v>314</v>
      </c>
      <c r="E19" s="4">
        <v>319</v>
      </c>
      <c r="F19" s="4">
        <v>351</v>
      </c>
      <c r="G19" s="4">
        <v>271</v>
      </c>
      <c r="H19" s="4">
        <v>225</v>
      </c>
      <c r="I19" s="4">
        <v>273</v>
      </c>
      <c r="J19" s="83"/>
      <c r="K19" s="4">
        <v>47</v>
      </c>
      <c r="L19" s="4">
        <v>35</v>
      </c>
      <c r="M19" s="4">
        <v>36</v>
      </c>
      <c r="N19" s="4">
        <v>39</v>
      </c>
      <c r="O19" s="4">
        <v>30</v>
      </c>
      <c r="P19" s="4">
        <v>25</v>
      </c>
      <c r="Q19" s="4">
        <v>30</v>
      </c>
    </row>
    <row r="20" spans="2:17" ht="14.25" customHeight="1">
      <c r="B20" s="4" t="s">
        <v>85</v>
      </c>
      <c r="C20" s="4">
        <v>582</v>
      </c>
      <c r="D20" s="4">
        <v>528</v>
      </c>
      <c r="E20" s="4">
        <v>422</v>
      </c>
      <c r="F20" s="4">
        <v>398</v>
      </c>
      <c r="G20" s="4">
        <v>307</v>
      </c>
      <c r="H20" s="4">
        <v>299</v>
      </c>
      <c r="I20" s="4">
        <v>328</v>
      </c>
      <c r="J20" s="83"/>
      <c r="K20" s="4">
        <v>39</v>
      </c>
      <c r="L20" s="4">
        <v>36</v>
      </c>
      <c r="M20" s="4">
        <v>28</v>
      </c>
      <c r="N20" s="4">
        <v>27</v>
      </c>
      <c r="O20" s="4">
        <v>20</v>
      </c>
      <c r="P20" s="4">
        <v>20</v>
      </c>
      <c r="Q20" s="4">
        <v>22</v>
      </c>
    </row>
    <row r="21" spans="2:17" ht="14.25" customHeight="1">
      <c r="B21" s="4" t="s">
        <v>86</v>
      </c>
      <c r="C21" s="4">
        <v>275</v>
      </c>
      <c r="D21" s="4">
        <v>212</v>
      </c>
      <c r="E21" s="4">
        <v>223</v>
      </c>
      <c r="F21" s="4">
        <v>179</v>
      </c>
      <c r="G21" s="4">
        <v>176</v>
      </c>
      <c r="H21" s="4">
        <v>142</v>
      </c>
      <c r="I21" s="4">
        <v>143</v>
      </c>
      <c r="J21" s="83"/>
      <c r="K21" s="4">
        <v>42</v>
      </c>
      <c r="L21" s="4">
        <v>32</v>
      </c>
      <c r="M21" s="4">
        <v>34</v>
      </c>
      <c r="N21" s="4">
        <v>27</v>
      </c>
      <c r="O21" s="4">
        <v>26</v>
      </c>
      <c r="P21" s="4">
        <v>21</v>
      </c>
      <c r="Q21" s="4">
        <v>21</v>
      </c>
    </row>
    <row r="22" spans="2:17" ht="14.25" customHeight="1">
      <c r="B22" s="4" t="s">
        <v>87</v>
      </c>
      <c r="C22" s="4">
        <v>339</v>
      </c>
      <c r="D22" s="4">
        <v>345</v>
      </c>
      <c r="E22" s="4">
        <v>278</v>
      </c>
      <c r="F22" s="4">
        <v>316</v>
      </c>
      <c r="G22" s="4">
        <v>268</v>
      </c>
      <c r="H22" s="4">
        <v>237</v>
      </c>
      <c r="I22" s="4">
        <v>230</v>
      </c>
      <c r="J22" s="83"/>
      <c r="K22" s="4">
        <v>63</v>
      </c>
      <c r="L22" s="4">
        <v>63</v>
      </c>
      <c r="M22" s="4">
        <v>51</v>
      </c>
      <c r="N22" s="4">
        <v>58</v>
      </c>
      <c r="O22" s="4">
        <v>49</v>
      </c>
      <c r="P22" s="4">
        <v>43</v>
      </c>
      <c r="Q22" s="4">
        <v>42</v>
      </c>
    </row>
    <row r="23" spans="2:17" ht="14.25" customHeight="1">
      <c r="B23" s="4" t="s">
        <v>88</v>
      </c>
      <c r="C23" s="4">
        <v>166</v>
      </c>
      <c r="D23" s="4">
        <v>161</v>
      </c>
      <c r="E23" s="4">
        <v>146</v>
      </c>
      <c r="F23" s="4">
        <v>126</v>
      </c>
      <c r="G23" s="4">
        <v>130</v>
      </c>
      <c r="H23" s="4">
        <v>128</v>
      </c>
      <c r="I23" s="4">
        <v>112</v>
      </c>
      <c r="J23" s="83"/>
      <c r="K23" s="4">
        <v>36</v>
      </c>
      <c r="L23" s="4">
        <v>35</v>
      </c>
      <c r="M23" s="4">
        <v>32</v>
      </c>
      <c r="N23" s="4">
        <v>27</v>
      </c>
      <c r="O23" s="4">
        <v>28</v>
      </c>
      <c r="P23" s="4">
        <v>28</v>
      </c>
      <c r="Q23" s="4">
        <v>24</v>
      </c>
    </row>
    <row r="24" spans="2:17" ht="14.25" customHeight="1">
      <c r="B24" s="4" t="s">
        <v>89</v>
      </c>
      <c r="C24" s="4">
        <v>820</v>
      </c>
      <c r="D24" s="4">
        <v>758</v>
      </c>
      <c r="E24" s="4">
        <v>617</v>
      </c>
      <c r="F24" s="4">
        <v>583</v>
      </c>
      <c r="G24" s="4">
        <v>449</v>
      </c>
      <c r="H24" s="4">
        <v>467</v>
      </c>
      <c r="I24" s="4">
        <v>453</v>
      </c>
      <c r="J24" s="83"/>
      <c r="K24" s="4">
        <v>58</v>
      </c>
      <c r="L24" s="4">
        <v>54</v>
      </c>
      <c r="M24" s="4">
        <v>42</v>
      </c>
      <c r="N24" s="4">
        <v>42</v>
      </c>
      <c r="O24" s="4">
        <v>29</v>
      </c>
      <c r="P24" s="4">
        <v>30</v>
      </c>
      <c r="Q24" s="4">
        <v>29</v>
      </c>
    </row>
    <row r="25" spans="2:17" ht="14.25" customHeight="1">
      <c r="B25" s="4" t="s">
        <v>90</v>
      </c>
      <c r="C25" s="4">
        <v>246</v>
      </c>
      <c r="D25" s="4">
        <v>179</v>
      </c>
      <c r="E25" s="4">
        <v>135</v>
      </c>
      <c r="F25" s="4">
        <v>140</v>
      </c>
      <c r="G25" s="4">
        <v>110</v>
      </c>
      <c r="H25" s="4">
        <v>111</v>
      </c>
      <c r="I25" s="4">
        <v>114</v>
      </c>
      <c r="J25" s="83"/>
      <c r="K25" s="4">
        <v>47</v>
      </c>
      <c r="L25" s="4">
        <v>34</v>
      </c>
      <c r="M25" s="4">
        <v>26</v>
      </c>
      <c r="N25" s="4">
        <v>26</v>
      </c>
      <c r="O25" s="4">
        <v>21</v>
      </c>
      <c r="P25" s="4">
        <v>21</v>
      </c>
      <c r="Q25" s="4">
        <v>21</v>
      </c>
    </row>
    <row r="26" spans="2:17" ht="14.25" customHeight="1">
      <c r="B26" s="4" t="s">
        <v>91</v>
      </c>
      <c r="C26" s="4">
        <v>1444</v>
      </c>
      <c r="D26" s="4">
        <v>1352</v>
      </c>
      <c r="E26" s="4">
        <v>1132</v>
      </c>
      <c r="F26" s="4">
        <v>1062</v>
      </c>
      <c r="G26" s="4">
        <v>958</v>
      </c>
      <c r="H26" s="4">
        <v>817</v>
      </c>
      <c r="I26" s="4">
        <v>744</v>
      </c>
      <c r="J26" s="83"/>
      <c r="K26" s="4">
        <v>63</v>
      </c>
      <c r="L26" s="4">
        <v>59</v>
      </c>
      <c r="M26" s="4">
        <v>49</v>
      </c>
      <c r="N26" s="4">
        <v>46</v>
      </c>
      <c r="O26" s="4">
        <v>41</v>
      </c>
      <c r="P26" s="4">
        <v>35</v>
      </c>
      <c r="Q26" s="4">
        <v>32</v>
      </c>
    </row>
    <row r="27" spans="2:17" ht="14.25" customHeight="1">
      <c r="B27" s="4" t="s">
        <v>92</v>
      </c>
      <c r="C27" s="4">
        <v>343</v>
      </c>
      <c r="D27" s="4">
        <v>260</v>
      </c>
      <c r="E27" s="4">
        <v>231</v>
      </c>
      <c r="F27" s="4">
        <v>258</v>
      </c>
      <c r="G27" s="4">
        <v>186</v>
      </c>
      <c r="H27" s="4">
        <v>160</v>
      </c>
      <c r="I27" s="4">
        <v>131</v>
      </c>
      <c r="J27" s="83"/>
      <c r="K27" s="4">
        <v>69</v>
      </c>
      <c r="L27" s="4">
        <v>52</v>
      </c>
      <c r="M27" s="4">
        <v>46</v>
      </c>
      <c r="N27" s="4">
        <v>51</v>
      </c>
      <c r="O27" s="4">
        <v>36</v>
      </c>
      <c r="P27" s="4">
        <v>31</v>
      </c>
      <c r="Q27" s="4">
        <v>26</v>
      </c>
    </row>
    <row r="28" spans="2:17" ht="14.25" customHeight="1">
      <c r="B28" s="4" t="s">
        <v>93</v>
      </c>
      <c r="C28" s="4">
        <v>781</v>
      </c>
      <c r="D28" s="4">
        <v>688</v>
      </c>
      <c r="E28" s="4">
        <v>583</v>
      </c>
      <c r="F28" s="4">
        <v>499</v>
      </c>
      <c r="G28" s="4">
        <v>447</v>
      </c>
      <c r="H28" s="4">
        <v>411</v>
      </c>
      <c r="I28" s="4">
        <v>387</v>
      </c>
      <c r="J28" s="83"/>
      <c r="K28" s="4">
        <v>48</v>
      </c>
      <c r="L28" s="4">
        <v>42</v>
      </c>
      <c r="M28" s="4">
        <v>35</v>
      </c>
      <c r="N28" s="4">
        <v>30</v>
      </c>
      <c r="O28" s="4">
        <v>27</v>
      </c>
      <c r="P28" s="4">
        <v>24</v>
      </c>
      <c r="Q28" s="4">
        <v>23</v>
      </c>
    </row>
    <row r="29" spans="2:17" ht="14.25" customHeight="1">
      <c r="B29" s="4" t="s">
        <v>94</v>
      </c>
      <c r="C29" s="4">
        <v>399</v>
      </c>
      <c r="D29" s="4">
        <v>380</v>
      </c>
      <c r="E29" s="4">
        <v>332</v>
      </c>
      <c r="F29" s="4">
        <v>303</v>
      </c>
      <c r="G29" s="4">
        <v>301</v>
      </c>
      <c r="H29" s="4">
        <v>207</v>
      </c>
      <c r="I29" s="4">
        <v>236</v>
      </c>
      <c r="J29" s="83"/>
      <c r="K29" s="4">
        <v>42</v>
      </c>
      <c r="L29" s="4">
        <v>40</v>
      </c>
      <c r="M29" s="4">
        <v>35</v>
      </c>
      <c r="N29" s="4">
        <v>31</v>
      </c>
      <c r="O29" s="4">
        <v>31</v>
      </c>
      <c r="P29" s="4">
        <v>21</v>
      </c>
      <c r="Q29" s="4">
        <v>24</v>
      </c>
    </row>
    <row r="30" spans="2:17" ht="14.25" customHeight="1">
      <c r="B30" s="4" t="s">
        <v>95</v>
      </c>
      <c r="C30" s="4">
        <v>508</v>
      </c>
      <c r="D30" s="4">
        <v>529</v>
      </c>
      <c r="E30" s="4">
        <v>444</v>
      </c>
      <c r="F30" s="4">
        <v>455</v>
      </c>
      <c r="G30" s="4">
        <v>313</v>
      </c>
      <c r="H30" s="4">
        <v>296</v>
      </c>
      <c r="I30" s="4">
        <v>282</v>
      </c>
      <c r="J30" s="83"/>
      <c r="K30" s="4">
        <v>63</v>
      </c>
      <c r="L30" s="4">
        <v>65</v>
      </c>
      <c r="M30" s="4">
        <v>55</v>
      </c>
      <c r="N30" s="4">
        <v>56</v>
      </c>
      <c r="O30" s="4">
        <v>38</v>
      </c>
      <c r="P30" s="4">
        <v>36</v>
      </c>
      <c r="Q30" s="4">
        <v>35</v>
      </c>
    </row>
    <row r="31" spans="2:17" ht="14.25" customHeight="1">
      <c r="B31" s="4" t="s">
        <v>96</v>
      </c>
      <c r="C31" s="4">
        <v>750</v>
      </c>
      <c r="D31" s="4">
        <v>657</v>
      </c>
      <c r="E31" s="4">
        <v>471</v>
      </c>
      <c r="F31" s="4">
        <v>495</v>
      </c>
      <c r="G31" s="4">
        <v>380</v>
      </c>
      <c r="H31" s="4">
        <v>367</v>
      </c>
      <c r="I31" s="4">
        <v>379</v>
      </c>
      <c r="J31" s="83"/>
      <c r="K31" s="4">
        <v>51</v>
      </c>
      <c r="L31" s="4">
        <v>44</v>
      </c>
      <c r="M31" s="4">
        <v>32</v>
      </c>
      <c r="N31" s="4">
        <v>33</v>
      </c>
      <c r="O31" s="4">
        <v>25</v>
      </c>
      <c r="P31" s="4">
        <v>24</v>
      </c>
      <c r="Q31" s="4">
        <v>24</v>
      </c>
    </row>
    <row r="32" spans="2:17" ht="14.25" customHeight="1">
      <c r="B32" s="4" t="s">
        <v>97</v>
      </c>
      <c r="C32" s="4">
        <v>775</v>
      </c>
      <c r="D32" s="4">
        <v>680</v>
      </c>
      <c r="E32" s="4">
        <v>690</v>
      </c>
      <c r="F32" s="4">
        <v>632</v>
      </c>
      <c r="G32" s="4">
        <v>594</v>
      </c>
      <c r="H32" s="4">
        <v>535</v>
      </c>
      <c r="I32" s="4">
        <v>474</v>
      </c>
      <c r="J32" s="83"/>
      <c r="K32" s="4">
        <v>60</v>
      </c>
      <c r="L32" s="4">
        <v>53</v>
      </c>
      <c r="M32" s="4">
        <v>54</v>
      </c>
      <c r="N32" s="4">
        <v>49</v>
      </c>
      <c r="O32" s="4">
        <v>46</v>
      </c>
      <c r="P32" s="4">
        <v>41</v>
      </c>
      <c r="Q32" s="4">
        <v>37</v>
      </c>
    </row>
    <row r="33" spans="2:17" ht="14.25" customHeight="1">
      <c r="B33" s="4" t="s">
        <v>98</v>
      </c>
      <c r="C33" s="4">
        <v>420</v>
      </c>
      <c r="D33" s="4">
        <v>329</v>
      </c>
      <c r="E33" s="4">
        <v>344</v>
      </c>
      <c r="F33" s="4">
        <v>298</v>
      </c>
      <c r="G33" s="4">
        <v>258</v>
      </c>
      <c r="H33" s="4">
        <v>224</v>
      </c>
      <c r="I33" s="4">
        <v>231</v>
      </c>
      <c r="J33" s="83"/>
      <c r="K33" s="4">
        <v>48</v>
      </c>
      <c r="L33" s="4">
        <v>38</v>
      </c>
      <c r="M33" s="4">
        <v>39</v>
      </c>
      <c r="N33" s="4">
        <v>33</v>
      </c>
      <c r="O33" s="4">
        <v>29</v>
      </c>
      <c r="P33" s="4">
        <v>25</v>
      </c>
      <c r="Q33" s="4">
        <v>25</v>
      </c>
    </row>
    <row r="34" spans="2:17" ht="14.25" customHeight="1">
      <c r="B34" s="4" t="s">
        <v>99</v>
      </c>
      <c r="C34" s="4">
        <v>307</v>
      </c>
      <c r="D34" s="4">
        <v>262</v>
      </c>
      <c r="E34" s="4">
        <v>242</v>
      </c>
      <c r="F34" s="4">
        <v>228</v>
      </c>
      <c r="G34" s="4">
        <v>194</v>
      </c>
      <c r="H34" s="4">
        <v>181</v>
      </c>
      <c r="I34" s="4">
        <v>180</v>
      </c>
      <c r="J34" s="83"/>
      <c r="K34" s="4">
        <v>49</v>
      </c>
      <c r="L34" s="4">
        <v>42</v>
      </c>
      <c r="M34" s="4">
        <v>38</v>
      </c>
      <c r="N34" s="4">
        <v>36</v>
      </c>
      <c r="O34" s="4">
        <v>30</v>
      </c>
      <c r="P34" s="4">
        <v>28</v>
      </c>
      <c r="Q34" s="4">
        <v>28</v>
      </c>
    </row>
    <row r="35" spans="2:17" ht="14.25" customHeight="1">
      <c r="B35" s="4" t="s">
        <v>100</v>
      </c>
      <c r="C35" s="4">
        <v>898</v>
      </c>
      <c r="D35" s="4">
        <v>836</v>
      </c>
      <c r="E35" s="4">
        <v>648</v>
      </c>
      <c r="F35" s="4">
        <v>621</v>
      </c>
      <c r="G35" s="4">
        <v>552</v>
      </c>
      <c r="H35" s="4">
        <v>482</v>
      </c>
      <c r="I35" s="4">
        <v>503</v>
      </c>
      <c r="J35" s="83"/>
      <c r="K35" s="4">
        <v>74</v>
      </c>
      <c r="L35" s="4">
        <v>69</v>
      </c>
      <c r="M35" s="4">
        <v>53</v>
      </c>
      <c r="N35" s="4">
        <v>51</v>
      </c>
      <c r="O35" s="4">
        <v>45</v>
      </c>
      <c r="P35" s="4">
        <v>39</v>
      </c>
      <c r="Q35" s="4">
        <v>41</v>
      </c>
    </row>
    <row r="36" spans="2:17" ht="14.25" customHeight="1">
      <c r="B36" s="4" t="s">
        <v>101</v>
      </c>
      <c r="C36" s="4">
        <v>5517</v>
      </c>
      <c r="D36" s="4">
        <v>4567</v>
      </c>
      <c r="E36" s="4">
        <v>3997</v>
      </c>
      <c r="F36" s="4">
        <v>4004</v>
      </c>
      <c r="G36" s="4">
        <v>3143</v>
      </c>
      <c r="H36" s="4">
        <v>3152</v>
      </c>
      <c r="I36" s="4">
        <v>3317</v>
      </c>
      <c r="J36" s="83"/>
      <c r="K36" s="4">
        <v>82</v>
      </c>
      <c r="L36" s="4">
        <v>67</v>
      </c>
      <c r="M36" s="4">
        <v>58</v>
      </c>
      <c r="N36" s="4">
        <v>57</v>
      </c>
      <c r="O36" s="4">
        <v>44</v>
      </c>
      <c r="P36" s="4">
        <v>44</v>
      </c>
      <c r="Q36" s="4">
        <v>46</v>
      </c>
    </row>
    <row r="37" spans="2:17" ht="14.25" customHeight="1">
      <c r="B37" s="4" t="s">
        <v>102</v>
      </c>
      <c r="C37" s="4">
        <v>314</v>
      </c>
      <c r="D37" s="4">
        <v>263</v>
      </c>
      <c r="E37" s="4">
        <v>278</v>
      </c>
      <c r="F37" s="4">
        <v>277</v>
      </c>
      <c r="G37" s="4">
        <v>220</v>
      </c>
      <c r="H37" s="4">
        <v>190</v>
      </c>
      <c r="I37" s="4">
        <v>214</v>
      </c>
      <c r="J37" s="83"/>
      <c r="K37" s="4">
        <v>42</v>
      </c>
      <c r="L37" s="4">
        <v>35</v>
      </c>
      <c r="M37" s="4">
        <v>37</v>
      </c>
      <c r="N37" s="4">
        <v>36</v>
      </c>
      <c r="O37" s="4">
        <v>29</v>
      </c>
      <c r="P37" s="4">
        <v>25</v>
      </c>
      <c r="Q37" s="4">
        <v>28</v>
      </c>
    </row>
    <row r="38" spans="2:17" ht="14.25" customHeight="1">
      <c r="B38" s="4" t="s">
        <v>103</v>
      </c>
      <c r="C38" s="4">
        <v>319</v>
      </c>
      <c r="D38" s="4">
        <v>286</v>
      </c>
      <c r="E38" s="4">
        <v>222</v>
      </c>
      <c r="F38" s="4">
        <v>203</v>
      </c>
      <c r="G38" s="4">
        <v>211</v>
      </c>
      <c r="H38" s="4">
        <v>165</v>
      </c>
      <c r="I38" s="4">
        <v>216</v>
      </c>
      <c r="J38" s="83"/>
      <c r="K38" s="4">
        <v>53</v>
      </c>
      <c r="L38" s="4">
        <v>47</v>
      </c>
      <c r="M38" s="4">
        <v>36</v>
      </c>
      <c r="N38" s="4">
        <v>33</v>
      </c>
      <c r="O38" s="4">
        <v>34</v>
      </c>
      <c r="P38" s="4">
        <v>27</v>
      </c>
      <c r="Q38" s="4">
        <v>35</v>
      </c>
    </row>
    <row r="39" spans="2:17" ht="14.25" customHeight="1">
      <c r="B39" s="4" t="s">
        <v>104</v>
      </c>
      <c r="C39" s="4">
        <v>286</v>
      </c>
      <c r="D39" s="4">
        <v>251</v>
      </c>
      <c r="E39" s="4">
        <v>198</v>
      </c>
      <c r="F39" s="4">
        <v>201</v>
      </c>
      <c r="G39" s="4">
        <v>197</v>
      </c>
      <c r="H39" s="4">
        <v>149</v>
      </c>
      <c r="I39" s="4">
        <v>184</v>
      </c>
      <c r="J39" s="83"/>
      <c r="K39" s="4">
        <v>41</v>
      </c>
      <c r="L39" s="4">
        <v>36</v>
      </c>
      <c r="M39" s="4">
        <v>28</v>
      </c>
      <c r="N39" s="4">
        <v>28</v>
      </c>
      <c r="O39" s="4">
        <v>27</v>
      </c>
      <c r="P39" s="4">
        <v>21</v>
      </c>
      <c r="Q39" s="4">
        <v>26</v>
      </c>
    </row>
    <row r="40" spans="2:17" ht="14.25" customHeight="1">
      <c r="B40" s="4" t="s">
        <v>105</v>
      </c>
      <c r="C40" s="4">
        <v>265</v>
      </c>
      <c r="D40" s="4">
        <v>291</v>
      </c>
      <c r="E40" s="4">
        <v>226</v>
      </c>
      <c r="F40" s="4">
        <v>243</v>
      </c>
      <c r="G40" s="4">
        <v>188</v>
      </c>
      <c r="H40" s="4">
        <v>186</v>
      </c>
      <c r="I40" s="4">
        <v>181</v>
      </c>
      <c r="J40" s="83"/>
      <c r="K40" s="4">
        <v>45</v>
      </c>
      <c r="L40" s="4">
        <v>49</v>
      </c>
      <c r="M40" s="4">
        <v>38</v>
      </c>
      <c r="N40" s="4">
        <v>40</v>
      </c>
      <c r="O40" s="4">
        <v>31</v>
      </c>
      <c r="P40" s="4">
        <v>30</v>
      </c>
      <c r="Q40" s="4">
        <v>29</v>
      </c>
    </row>
    <row r="41" spans="2:17" ht="14.25" customHeight="1">
      <c r="B41" s="4" t="s">
        <v>106</v>
      </c>
      <c r="C41" s="4">
        <v>984</v>
      </c>
      <c r="D41" s="4">
        <v>979</v>
      </c>
      <c r="E41" s="4">
        <v>749</v>
      </c>
      <c r="F41" s="4">
        <v>695</v>
      </c>
      <c r="G41" s="4">
        <v>585</v>
      </c>
      <c r="H41" s="4">
        <v>544</v>
      </c>
      <c r="I41" s="4">
        <v>496</v>
      </c>
      <c r="J41" s="83"/>
      <c r="K41" s="4">
        <v>78</v>
      </c>
      <c r="L41" s="4">
        <v>78</v>
      </c>
      <c r="M41" s="4">
        <v>59</v>
      </c>
      <c r="N41" s="4">
        <v>55</v>
      </c>
      <c r="O41" s="4">
        <v>46</v>
      </c>
      <c r="P41" s="4">
        <v>43</v>
      </c>
      <c r="Q41" s="4">
        <v>39</v>
      </c>
    </row>
    <row r="42" spans="2:17" ht="14.25" customHeight="1">
      <c r="B42" s="4" t="s">
        <v>107</v>
      </c>
      <c r="C42" s="4">
        <v>617</v>
      </c>
      <c r="D42" s="4">
        <v>591</v>
      </c>
      <c r="E42" s="4">
        <v>543</v>
      </c>
      <c r="F42" s="4">
        <v>502</v>
      </c>
      <c r="G42" s="4">
        <v>466</v>
      </c>
      <c r="H42" s="4">
        <v>447</v>
      </c>
      <c r="I42" s="4">
        <v>407</v>
      </c>
      <c r="J42" s="83"/>
      <c r="K42" s="4">
        <v>65</v>
      </c>
      <c r="L42" s="4">
        <v>62</v>
      </c>
      <c r="M42" s="4">
        <v>57</v>
      </c>
      <c r="N42" s="4">
        <v>52</v>
      </c>
      <c r="O42" s="4">
        <v>48</v>
      </c>
      <c r="P42" s="4">
        <v>46</v>
      </c>
      <c r="Q42" s="4">
        <v>42</v>
      </c>
    </row>
    <row r="43" spans="2:17" ht="14.25" customHeight="1">
      <c r="B43" s="4" t="s">
        <v>108</v>
      </c>
      <c r="C43" s="4">
        <v>657</v>
      </c>
      <c r="D43" s="4">
        <v>593</v>
      </c>
      <c r="E43" s="4">
        <v>561</v>
      </c>
      <c r="F43" s="4">
        <v>454</v>
      </c>
      <c r="G43" s="4">
        <v>456</v>
      </c>
      <c r="H43" s="4">
        <v>398</v>
      </c>
      <c r="I43" s="4">
        <v>361</v>
      </c>
      <c r="J43" s="83"/>
      <c r="K43" s="4">
        <v>59</v>
      </c>
      <c r="L43" s="4">
        <v>53</v>
      </c>
      <c r="M43" s="4">
        <v>50</v>
      </c>
      <c r="N43" s="4">
        <v>40</v>
      </c>
      <c r="O43" s="4">
        <v>40</v>
      </c>
      <c r="P43" s="4">
        <v>35</v>
      </c>
      <c r="Q43" s="4">
        <v>32</v>
      </c>
    </row>
    <row r="44" spans="2:17" ht="14.25" customHeight="1">
      <c r="B44" s="4" t="s">
        <v>109</v>
      </c>
      <c r="C44" s="4">
        <v>695</v>
      </c>
      <c r="D44" s="4">
        <v>624</v>
      </c>
      <c r="E44" s="4">
        <v>554</v>
      </c>
      <c r="F44" s="4">
        <v>509</v>
      </c>
      <c r="G44" s="4">
        <v>428</v>
      </c>
      <c r="H44" s="4">
        <v>399</v>
      </c>
      <c r="I44" s="4">
        <v>439</v>
      </c>
      <c r="J44" s="83"/>
      <c r="K44" s="4">
        <v>60</v>
      </c>
      <c r="L44" s="4">
        <v>54</v>
      </c>
      <c r="M44" s="4">
        <v>47</v>
      </c>
      <c r="N44" s="4">
        <v>43</v>
      </c>
      <c r="O44" s="4">
        <v>36</v>
      </c>
      <c r="P44" s="4">
        <v>34</v>
      </c>
      <c r="Q44" s="4">
        <v>37</v>
      </c>
    </row>
    <row r="45" spans="2:17" ht="14.25" customHeight="1">
      <c r="B45" s="4" t="s">
        <v>110</v>
      </c>
      <c r="C45" s="4">
        <v>392</v>
      </c>
      <c r="D45" s="4">
        <v>373</v>
      </c>
      <c r="E45" s="4">
        <v>327</v>
      </c>
      <c r="F45" s="4">
        <v>328</v>
      </c>
      <c r="G45" s="4">
        <v>316</v>
      </c>
      <c r="H45" s="4">
        <v>254</v>
      </c>
      <c r="I45" s="4">
        <v>301</v>
      </c>
      <c r="J45" s="83"/>
      <c r="K45" s="4">
        <v>41</v>
      </c>
      <c r="L45" s="4">
        <v>39</v>
      </c>
      <c r="M45" s="4">
        <v>34</v>
      </c>
      <c r="N45" s="4">
        <v>34</v>
      </c>
      <c r="O45" s="4">
        <v>32</v>
      </c>
      <c r="P45" s="4">
        <v>26</v>
      </c>
      <c r="Q45" s="4">
        <v>31</v>
      </c>
    </row>
    <row r="46" spans="2:17" ht="14.25" customHeight="1">
      <c r="B46" s="4" t="s">
        <v>111</v>
      </c>
      <c r="C46" s="4">
        <v>237</v>
      </c>
      <c r="D46" s="4">
        <v>254</v>
      </c>
      <c r="E46" s="4">
        <v>183</v>
      </c>
      <c r="F46" s="4">
        <v>168</v>
      </c>
      <c r="G46" s="4">
        <v>181</v>
      </c>
      <c r="H46" s="4">
        <v>183</v>
      </c>
      <c r="I46" s="4">
        <v>152</v>
      </c>
      <c r="J46" s="83"/>
      <c r="K46" s="4">
        <v>38</v>
      </c>
      <c r="L46" s="4">
        <v>40</v>
      </c>
      <c r="M46" s="4">
        <v>29</v>
      </c>
      <c r="N46" s="4">
        <v>26</v>
      </c>
      <c r="O46" s="4">
        <v>28</v>
      </c>
      <c r="P46" s="4">
        <v>28</v>
      </c>
      <c r="Q46" s="4">
        <v>23</v>
      </c>
    </row>
    <row r="47" spans="2:17" ht="14.25" customHeight="1">
      <c r="B47" s="4" t="s">
        <v>112</v>
      </c>
      <c r="C47" s="4">
        <v>287</v>
      </c>
      <c r="D47" s="4">
        <v>249</v>
      </c>
      <c r="E47" s="4">
        <v>208</v>
      </c>
      <c r="F47" s="4">
        <v>231</v>
      </c>
      <c r="G47" s="4">
        <v>178</v>
      </c>
      <c r="H47" s="4">
        <v>146</v>
      </c>
      <c r="I47" s="4">
        <v>135</v>
      </c>
      <c r="J47" s="83"/>
      <c r="K47" s="4">
        <v>30</v>
      </c>
      <c r="L47" s="4">
        <v>26</v>
      </c>
      <c r="M47" s="4">
        <v>21</v>
      </c>
      <c r="N47" s="4">
        <v>23</v>
      </c>
      <c r="O47" s="4">
        <v>18</v>
      </c>
      <c r="P47" s="4">
        <v>15</v>
      </c>
      <c r="Q47" s="4">
        <v>13</v>
      </c>
    </row>
    <row r="48" spans="2:17" ht="14.25" customHeight="1">
      <c r="B48" s="4" t="s">
        <v>113</v>
      </c>
      <c r="C48" s="4">
        <v>717</v>
      </c>
      <c r="D48" s="4">
        <v>602</v>
      </c>
      <c r="E48" s="4">
        <v>486</v>
      </c>
      <c r="F48" s="4">
        <v>427</v>
      </c>
      <c r="G48" s="4">
        <v>429</v>
      </c>
      <c r="H48" s="4">
        <v>373</v>
      </c>
      <c r="I48" s="4">
        <v>357</v>
      </c>
      <c r="J48" s="83"/>
      <c r="K48" s="4">
        <v>52</v>
      </c>
      <c r="L48" s="4">
        <v>43</v>
      </c>
      <c r="M48" s="4">
        <v>34</v>
      </c>
      <c r="N48" s="4">
        <v>30</v>
      </c>
      <c r="O48" s="4">
        <v>30</v>
      </c>
      <c r="P48" s="4">
        <v>26</v>
      </c>
      <c r="Q48" s="4">
        <v>25</v>
      </c>
    </row>
    <row r="49" spans="2:17" ht="14.25" customHeight="1">
      <c r="B49" s="4" t="s">
        <v>114</v>
      </c>
      <c r="C49" s="4">
        <v>858</v>
      </c>
      <c r="D49" s="4">
        <v>660</v>
      </c>
      <c r="E49" s="4">
        <v>614</v>
      </c>
      <c r="F49" s="4">
        <v>581</v>
      </c>
      <c r="G49" s="4">
        <v>468</v>
      </c>
      <c r="H49" s="4">
        <v>460</v>
      </c>
      <c r="I49" s="4">
        <v>376</v>
      </c>
      <c r="J49" s="83"/>
      <c r="K49" s="4">
        <v>45</v>
      </c>
      <c r="L49" s="4">
        <v>34</v>
      </c>
      <c r="M49" s="4">
        <v>31</v>
      </c>
      <c r="N49" s="4">
        <v>30</v>
      </c>
      <c r="O49" s="4">
        <v>24</v>
      </c>
      <c r="P49" s="4">
        <v>23</v>
      </c>
      <c r="Q49" s="4">
        <v>19</v>
      </c>
    </row>
    <row r="50" spans="2:17" ht="14.25" customHeight="1">
      <c r="B50" s="4" t="s">
        <v>115</v>
      </c>
      <c r="C50" s="4">
        <v>178</v>
      </c>
      <c r="D50" s="4">
        <v>165</v>
      </c>
      <c r="E50" s="4">
        <v>124</v>
      </c>
      <c r="F50" s="4">
        <v>127</v>
      </c>
      <c r="G50" s="4">
        <v>102</v>
      </c>
      <c r="H50" s="4">
        <v>97</v>
      </c>
      <c r="I50" s="4">
        <v>94</v>
      </c>
      <c r="J50" s="83"/>
      <c r="K50" s="4">
        <v>37</v>
      </c>
      <c r="L50" s="4">
        <v>34</v>
      </c>
      <c r="M50" s="4">
        <v>26</v>
      </c>
      <c r="N50" s="4">
        <v>26</v>
      </c>
      <c r="O50" s="4">
        <v>21</v>
      </c>
      <c r="P50" s="4">
        <v>20</v>
      </c>
      <c r="Q50" s="4">
        <v>19</v>
      </c>
    </row>
    <row r="51" spans="2:17" ht="14.25" customHeight="1">
      <c r="B51" s="4" t="s">
        <v>116</v>
      </c>
      <c r="C51" s="4">
        <v>485</v>
      </c>
      <c r="D51" s="4">
        <v>419</v>
      </c>
      <c r="E51" s="4">
        <v>399</v>
      </c>
      <c r="F51" s="4">
        <v>373</v>
      </c>
      <c r="G51" s="4">
        <v>328</v>
      </c>
      <c r="H51" s="4">
        <v>244</v>
      </c>
      <c r="I51" s="4">
        <v>279</v>
      </c>
      <c r="J51" s="83"/>
      <c r="K51" s="4">
        <v>45</v>
      </c>
      <c r="L51" s="4">
        <v>39</v>
      </c>
      <c r="M51" s="4">
        <v>37</v>
      </c>
      <c r="N51" s="4">
        <v>34</v>
      </c>
      <c r="O51" s="4">
        <v>30</v>
      </c>
      <c r="P51" s="4">
        <v>22</v>
      </c>
      <c r="Q51" s="4">
        <v>25</v>
      </c>
    </row>
    <row r="52" spans="2:17" ht="14.25" customHeight="1">
      <c r="B52" s="4" t="s">
        <v>117</v>
      </c>
      <c r="C52" s="4">
        <v>1890</v>
      </c>
      <c r="D52" s="4">
        <v>1583</v>
      </c>
      <c r="E52" s="4">
        <v>1226</v>
      </c>
      <c r="F52" s="4">
        <v>1216</v>
      </c>
      <c r="G52" s="4">
        <v>1008</v>
      </c>
      <c r="H52" s="4">
        <v>964</v>
      </c>
      <c r="I52" s="4">
        <v>810</v>
      </c>
      <c r="J52" s="83"/>
      <c r="K52" s="4">
        <v>82</v>
      </c>
      <c r="L52" s="4">
        <v>68</v>
      </c>
      <c r="M52" s="4">
        <v>53</v>
      </c>
      <c r="N52" s="4">
        <v>52</v>
      </c>
      <c r="O52" s="4">
        <v>43</v>
      </c>
      <c r="P52" s="4">
        <v>40</v>
      </c>
      <c r="Q52" s="4">
        <v>34</v>
      </c>
    </row>
    <row r="53" spans="2:17" ht="14.25" customHeight="1">
      <c r="B53" s="4" t="s">
        <v>118</v>
      </c>
      <c r="C53" s="4">
        <v>898</v>
      </c>
      <c r="D53" s="4">
        <v>841</v>
      </c>
      <c r="E53" s="4">
        <v>765</v>
      </c>
      <c r="F53" s="4">
        <v>741</v>
      </c>
      <c r="G53" s="4">
        <v>638</v>
      </c>
      <c r="H53" s="4">
        <v>563</v>
      </c>
      <c r="I53" s="4">
        <v>594</v>
      </c>
      <c r="J53" s="83"/>
      <c r="K53" s="4">
        <v>47</v>
      </c>
      <c r="L53" s="4">
        <v>44</v>
      </c>
      <c r="M53" s="4">
        <v>40</v>
      </c>
      <c r="N53" s="4">
        <v>38</v>
      </c>
      <c r="O53" s="4">
        <v>33</v>
      </c>
      <c r="P53" s="4">
        <v>29</v>
      </c>
      <c r="Q53" s="4">
        <v>30</v>
      </c>
    </row>
    <row r="54" spans="2:17" ht="14.25" customHeight="1">
      <c r="B54" s="4" t="s">
        <v>119</v>
      </c>
      <c r="C54" s="4">
        <v>195</v>
      </c>
      <c r="D54" s="4">
        <v>213</v>
      </c>
      <c r="E54" s="4">
        <v>175</v>
      </c>
      <c r="F54" s="4">
        <v>137</v>
      </c>
      <c r="G54" s="4">
        <v>106</v>
      </c>
      <c r="H54" s="4">
        <v>129</v>
      </c>
      <c r="I54" s="4">
        <v>93</v>
      </c>
      <c r="J54" s="83"/>
      <c r="K54" s="4">
        <v>34</v>
      </c>
      <c r="L54" s="4">
        <v>36</v>
      </c>
      <c r="M54" s="4">
        <v>30</v>
      </c>
      <c r="N54" s="4">
        <v>23</v>
      </c>
      <c r="O54" s="4">
        <v>18</v>
      </c>
      <c r="P54" s="4">
        <v>21</v>
      </c>
      <c r="Q54" s="4">
        <v>15</v>
      </c>
    </row>
    <row r="55" spans="2:17" ht="14.25" customHeight="1">
      <c r="B55" s="31"/>
      <c r="C55" s="31"/>
      <c r="D55" s="31"/>
      <c r="E55" s="32"/>
      <c r="F55" s="32"/>
      <c r="G55" s="32"/>
      <c r="H55" s="32"/>
      <c r="I55" s="32"/>
      <c r="J55" s="66"/>
      <c r="K55" s="66"/>
      <c r="L55" s="66"/>
      <c r="M55" s="66"/>
      <c r="N55" s="66"/>
      <c r="O55" s="66"/>
      <c r="P55" s="66"/>
      <c r="Q55" s="66"/>
    </row>
    <row r="56" spans="2:9" s="35" customFormat="1" ht="14.25" customHeight="1">
      <c r="B56" s="530" t="s">
        <v>39</v>
      </c>
      <c r="C56" s="530"/>
      <c r="D56" s="531"/>
      <c r="E56" s="531"/>
      <c r="F56" s="34"/>
      <c r="G56" s="34"/>
      <c r="H56" s="34"/>
      <c r="I56" s="34"/>
    </row>
    <row r="57" spans="2:9" s="35" customFormat="1" ht="4.5" customHeight="1">
      <c r="B57" s="33"/>
      <c r="C57" s="33"/>
      <c r="D57" s="33"/>
      <c r="E57" s="34"/>
      <c r="F57" s="34"/>
      <c r="G57" s="34"/>
      <c r="H57" s="34"/>
      <c r="I57" s="34"/>
    </row>
    <row r="58" spans="2:17" s="37" customFormat="1" ht="30" customHeight="1">
      <c r="B58" s="565" t="s">
        <v>120</v>
      </c>
      <c r="C58" s="565"/>
      <c r="D58" s="565"/>
      <c r="E58" s="565"/>
      <c r="F58" s="565"/>
      <c r="G58" s="565"/>
      <c r="H58" s="565"/>
      <c r="I58" s="565"/>
      <c r="J58" s="529"/>
      <c r="K58" s="529"/>
      <c r="L58" s="529"/>
      <c r="M58" s="529"/>
      <c r="N58" s="529"/>
      <c r="O58" s="529"/>
      <c r="P58" s="529"/>
      <c r="Q58" s="529"/>
    </row>
    <row r="59" spans="2:17" ht="12.75" customHeight="1">
      <c r="B59" s="565" t="s">
        <v>299</v>
      </c>
      <c r="C59" s="565"/>
      <c r="D59" s="565"/>
      <c r="E59" s="565"/>
      <c r="F59" s="565"/>
      <c r="G59" s="565"/>
      <c r="H59" s="565"/>
      <c r="I59" s="565"/>
      <c r="J59" s="558"/>
      <c r="K59" s="558"/>
      <c r="L59" s="558"/>
      <c r="M59" s="558"/>
      <c r="N59" s="558"/>
      <c r="O59" s="558"/>
      <c r="P59" s="558"/>
      <c r="Q59" s="558"/>
    </row>
    <row r="60" spans="2:17" ht="12.75" customHeight="1">
      <c r="B60" s="565" t="s">
        <v>281</v>
      </c>
      <c r="C60" s="565"/>
      <c r="D60" s="565"/>
      <c r="E60" s="565"/>
      <c r="F60" s="565"/>
      <c r="G60" s="565"/>
      <c r="H60" s="565"/>
      <c r="I60" s="565"/>
      <c r="J60" s="558"/>
      <c r="K60" s="558"/>
      <c r="L60" s="558"/>
      <c r="M60" s="558"/>
      <c r="N60" s="558"/>
      <c r="O60" s="558"/>
      <c r="P60" s="558"/>
      <c r="Q60" s="558"/>
    </row>
    <row r="61" spans="2:17" ht="12.75">
      <c r="B61" s="566" t="s">
        <v>49</v>
      </c>
      <c r="C61" s="566"/>
      <c r="D61" s="566"/>
      <c r="E61" s="566"/>
      <c r="F61" s="566"/>
      <c r="G61" s="566"/>
      <c r="H61" s="566"/>
      <c r="I61" s="566"/>
      <c r="J61" s="566"/>
      <c r="K61" s="566"/>
      <c r="L61" s="558"/>
      <c r="M61" s="558"/>
      <c r="N61" s="558"/>
      <c r="O61" s="558"/>
      <c r="P61" s="558"/>
      <c r="Q61" s="558"/>
    </row>
    <row r="62" spans="4:9" ht="12.75">
      <c r="D62" s="27"/>
      <c r="E62" s="27"/>
      <c r="F62" s="27"/>
      <c r="G62" s="27"/>
      <c r="H62" s="27"/>
      <c r="I62" s="27"/>
    </row>
    <row r="63" spans="4:9" ht="12.75">
      <c r="D63" s="40"/>
      <c r="E63" s="40"/>
      <c r="F63" s="40"/>
      <c r="G63" s="40"/>
      <c r="H63" s="40"/>
      <c r="I63" s="40"/>
    </row>
    <row r="64" spans="4:9" ht="12.75">
      <c r="D64" s="40"/>
      <c r="E64" s="40"/>
      <c r="F64" s="40"/>
      <c r="G64" s="40"/>
      <c r="H64" s="40"/>
      <c r="I64" s="40"/>
    </row>
    <row r="65" spans="4:9" ht="12.75">
      <c r="D65" s="40"/>
      <c r="E65" s="40"/>
      <c r="F65" s="40"/>
      <c r="G65" s="40"/>
      <c r="H65" s="40"/>
      <c r="I65" s="40"/>
    </row>
    <row r="66" spans="4:9" ht="12.75">
      <c r="D66" s="40"/>
      <c r="E66" s="40"/>
      <c r="F66" s="40"/>
      <c r="G66" s="40"/>
      <c r="H66" s="40"/>
      <c r="I66" s="40"/>
    </row>
    <row r="67" spans="4:9" ht="12.75">
      <c r="D67" s="40"/>
      <c r="E67" s="40"/>
      <c r="F67" s="40"/>
      <c r="G67" s="40"/>
      <c r="H67" s="40"/>
      <c r="I67" s="40"/>
    </row>
    <row r="68" spans="4:9" ht="12.75">
      <c r="D68" s="40"/>
      <c r="E68" s="40"/>
      <c r="F68" s="40"/>
      <c r="G68" s="40"/>
      <c r="H68" s="40"/>
      <c r="I68" s="40"/>
    </row>
    <row r="69" spans="4:9" ht="12.75">
      <c r="D69" s="40"/>
      <c r="E69" s="40"/>
      <c r="F69" s="40"/>
      <c r="G69" s="40"/>
      <c r="H69" s="40"/>
      <c r="I69" s="40"/>
    </row>
    <row r="71" spans="4:9" ht="12.75">
      <c r="D71" s="27"/>
      <c r="E71" s="27"/>
      <c r="F71" s="27"/>
      <c r="G71" s="27"/>
      <c r="H71" s="27"/>
      <c r="I71" s="27"/>
    </row>
    <row r="72" spans="4:9" ht="12.75">
      <c r="D72" s="27"/>
      <c r="E72" s="27"/>
      <c r="F72" s="27"/>
      <c r="G72" s="27"/>
      <c r="H72" s="27"/>
      <c r="I72" s="27"/>
    </row>
    <row r="73" spans="4:9" ht="12.75">
      <c r="D73" s="27"/>
      <c r="E73" s="27"/>
      <c r="F73" s="27"/>
      <c r="G73" s="27"/>
      <c r="H73" s="27"/>
      <c r="I73" s="27"/>
    </row>
    <row r="74" spans="4:9" ht="12.75">
      <c r="D74" s="27"/>
      <c r="E74" s="27"/>
      <c r="F74" s="27"/>
      <c r="G74" s="27"/>
      <c r="H74" s="27"/>
      <c r="I74" s="27"/>
    </row>
    <row r="75" spans="4:9" ht="12.75">
      <c r="D75" s="27"/>
      <c r="E75" s="27"/>
      <c r="F75" s="27"/>
      <c r="G75" s="27"/>
      <c r="H75" s="27"/>
      <c r="I75" s="27"/>
    </row>
    <row r="76" spans="4:9" ht="12.75">
      <c r="D76" s="27"/>
      <c r="E76" s="27"/>
      <c r="F76" s="27"/>
      <c r="G76" s="27"/>
      <c r="H76" s="27"/>
      <c r="I76" s="27"/>
    </row>
    <row r="77" spans="4:9" ht="12.75">
      <c r="D77" s="27"/>
      <c r="E77" s="27"/>
      <c r="F77" s="27"/>
      <c r="G77" s="27"/>
      <c r="H77" s="27"/>
      <c r="I77" s="27"/>
    </row>
    <row r="81" spans="4:9" ht="12.75">
      <c r="D81" s="41"/>
      <c r="E81" s="41"/>
      <c r="F81" s="41"/>
      <c r="G81" s="41"/>
      <c r="H81" s="41"/>
      <c r="I81" s="41"/>
    </row>
    <row r="82" spans="4:9" ht="12.75">
      <c r="D82" s="41"/>
      <c r="E82" s="41"/>
      <c r="F82" s="41"/>
      <c r="G82" s="41"/>
      <c r="H82" s="41"/>
      <c r="I82" s="41"/>
    </row>
    <row r="83" spans="4:9" ht="12.75">
      <c r="D83" s="41"/>
      <c r="E83" s="41"/>
      <c r="F83" s="41"/>
      <c r="G83" s="41"/>
      <c r="H83" s="41"/>
      <c r="I83" s="41"/>
    </row>
    <row r="84" spans="4:9" ht="12.75">
      <c r="D84" s="41"/>
      <c r="E84" s="41"/>
      <c r="F84" s="41"/>
      <c r="G84" s="41"/>
      <c r="H84" s="41"/>
      <c r="I84" s="41"/>
    </row>
  </sheetData>
  <sheetProtection/>
  <mergeCells count="11">
    <mergeCell ref="B3:Q3"/>
    <mergeCell ref="B6:B7"/>
    <mergeCell ref="B58:Q58"/>
    <mergeCell ref="B56:E56"/>
    <mergeCell ref="K5:Q5"/>
    <mergeCell ref="C5:I5"/>
    <mergeCell ref="C6:I6"/>
    <mergeCell ref="K6:Q6"/>
    <mergeCell ref="B60:Q60"/>
    <mergeCell ref="B61:Q61"/>
    <mergeCell ref="B59:Q59"/>
  </mergeCells>
  <printOptions/>
  <pageMargins left="0.75" right="0.75" top="1" bottom="1" header="0.5" footer="0.5"/>
  <pageSetup horizontalDpi="600" verticalDpi="600" orientation="portrait" paperSize="9" scale="50" r:id="rId1"/>
  <ignoredErrors>
    <ignoredError sqref="I7 Q7" numberStoredAsText="1"/>
  </ignoredErrors>
</worksheet>
</file>

<file path=xl/worksheets/sheet7.xml><?xml version="1.0" encoding="utf-8"?>
<worksheet xmlns="http://schemas.openxmlformats.org/spreadsheetml/2006/main" xmlns:r="http://schemas.openxmlformats.org/officeDocument/2006/relationships">
  <sheetPr>
    <tabColor rgb="FFFF0000"/>
  </sheetPr>
  <dimension ref="B2:J41"/>
  <sheetViews>
    <sheetView showGridLines="0" zoomScalePageLayoutView="0" workbookViewId="0" topLeftCell="A1">
      <selection activeCell="H26" sqref="H26"/>
    </sheetView>
  </sheetViews>
  <sheetFormatPr defaultColWidth="9.140625" defaultRowHeight="12.75"/>
  <cols>
    <col min="1" max="1" width="9.140625" style="86" customWidth="1"/>
    <col min="2" max="2" width="28.7109375" style="86" customWidth="1"/>
    <col min="3" max="6" width="11.7109375" style="86" customWidth="1"/>
    <col min="7" max="7" width="13.7109375" style="86" customWidth="1"/>
    <col min="8" max="16384" width="9.140625" style="86" customWidth="1"/>
  </cols>
  <sheetData>
    <row r="2" spans="2:7" ht="45.75" customHeight="1">
      <c r="B2" s="537" t="s">
        <v>313</v>
      </c>
      <c r="C2" s="537"/>
      <c r="D2" s="537"/>
      <c r="E2" s="537"/>
      <c r="F2" s="537"/>
      <c r="G2" s="537"/>
    </row>
    <row r="3" spans="2:7" ht="12.75" customHeight="1">
      <c r="B3" s="85"/>
      <c r="C3" s="85"/>
      <c r="D3" s="85"/>
      <c r="E3" s="85"/>
      <c r="F3" s="85"/>
      <c r="G3" s="85"/>
    </row>
    <row r="4" spans="2:7" ht="13.5" thickBot="1">
      <c r="B4" s="87"/>
      <c r="C4" s="87"/>
      <c r="D4" s="581" t="s">
        <v>121</v>
      </c>
      <c r="E4" s="581"/>
      <c r="F4" s="581"/>
      <c r="G4" s="581"/>
    </row>
    <row r="5" spans="2:7" ht="19.5" customHeight="1">
      <c r="B5" s="584" t="s">
        <v>314</v>
      </c>
      <c r="C5" s="582" t="s">
        <v>122</v>
      </c>
      <c r="D5" s="583"/>
      <c r="E5" s="583"/>
      <c r="F5" s="583"/>
      <c r="G5" s="583"/>
    </row>
    <row r="6" spans="2:7" ht="19.5" customHeight="1" thickBot="1">
      <c r="B6" s="585"/>
      <c r="C6" s="338">
        <v>0</v>
      </c>
      <c r="D6" s="338">
        <v>1</v>
      </c>
      <c r="E6" s="338">
        <v>2</v>
      </c>
      <c r="F6" s="338" t="s">
        <v>123</v>
      </c>
      <c r="G6" s="339" t="s">
        <v>124</v>
      </c>
    </row>
    <row r="7" spans="2:7" ht="19.5" customHeight="1">
      <c r="B7" s="88"/>
      <c r="C7" s="586" t="s">
        <v>125</v>
      </c>
      <c r="D7" s="587"/>
      <c r="E7" s="587"/>
      <c r="F7" s="587"/>
      <c r="G7" s="587"/>
    </row>
    <row r="8" spans="2:7" ht="12.75" customHeight="1">
      <c r="B8" s="88"/>
      <c r="C8" s="88"/>
      <c r="D8" s="88"/>
      <c r="E8" s="340"/>
      <c r="F8" s="89"/>
      <c r="G8" s="89"/>
    </row>
    <row r="9" spans="2:7" ht="14.25" customHeight="1">
      <c r="B9" s="90" t="s">
        <v>36</v>
      </c>
      <c r="C9" s="91">
        <v>11203</v>
      </c>
      <c r="D9" s="91">
        <v>2262</v>
      </c>
      <c r="E9" s="91">
        <v>761</v>
      </c>
      <c r="F9" s="91">
        <v>604</v>
      </c>
      <c r="G9" s="91">
        <v>14830</v>
      </c>
    </row>
    <row r="10" spans="2:7" ht="12.75" customHeight="1">
      <c r="B10" s="90"/>
      <c r="C10" s="91"/>
      <c r="D10" s="91"/>
      <c r="E10" s="91"/>
      <c r="F10" s="93"/>
      <c r="G10" s="93"/>
    </row>
    <row r="11" spans="2:10" ht="14.25" customHeight="1">
      <c r="B11" s="94" t="s">
        <v>37</v>
      </c>
      <c r="C11" s="26">
        <v>2307</v>
      </c>
      <c r="D11" s="26">
        <v>59</v>
      </c>
      <c r="E11" s="26">
        <v>13</v>
      </c>
      <c r="F11" s="26">
        <v>11</v>
      </c>
      <c r="G11" s="26">
        <v>2390</v>
      </c>
      <c r="H11" s="92"/>
      <c r="I11" s="92"/>
      <c r="J11" s="92"/>
    </row>
    <row r="12" spans="2:7" ht="12.75" customHeight="1">
      <c r="B12" s="94" t="s">
        <v>27</v>
      </c>
      <c r="C12" s="26">
        <v>399</v>
      </c>
      <c r="D12" s="26">
        <v>59</v>
      </c>
      <c r="E12" s="26">
        <v>14</v>
      </c>
      <c r="F12" s="26">
        <v>8</v>
      </c>
      <c r="G12" s="26">
        <v>480</v>
      </c>
    </row>
    <row r="13" spans="2:7" ht="12.75" customHeight="1">
      <c r="B13" s="94" t="s">
        <v>28</v>
      </c>
      <c r="C13" s="26">
        <v>572</v>
      </c>
      <c r="D13" s="26">
        <v>92</v>
      </c>
      <c r="E13" s="26">
        <v>17</v>
      </c>
      <c r="F13" s="26">
        <v>19</v>
      </c>
      <c r="G13" s="26">
        <v>700</v>
      </c>
    </row>
    <row r="14" spans="2:7" ht="12.75" customHeight="1">
      <c r="B14" s="94" t="s">
        <v>29</v>
      </c>
      <c r="C14" s="26">
        <v>3384</v>
      </c>
      <c r="D14" s="26">
        <v>577</v>
      </c>
      <c r="E14" s="26">
        <v>140</v>
      </c>
      <c r="F14" s="26">
        <v>96</v>
      </c>
      <c r="G14" s="26">
        <v>4197</v>
      </c>
    </row>
    <row r="15" spans="2:7" ht="12.75" customHeight="1">
      <c r="B15" s="94" t="s">
        <v>30</v>
      </c>
      <c r="C15" s="26">
        <v>1822</v>
      </c>
      <c r="D15" s="26">
        <v>458</v>
      </c>
      <c r="E15" s="26">
        <v>145</v>
      </c>
      <c r="F15" s="26">
        <v>82</v>
      </c>
      <c r="G15" s="26">
        <v>2507</v>
      </c>
    </row>
    <row r="16" spans="2:7" ht="12.75" customHeight="1">
      <c r="B16" s="94" t="s">
        <v>31</v>
      </c>
      <c r="C16" s="26">
        <v>2198</v>
      </c>
      <c r="D16" s="26">
        <v>876</v>
      </c>
      <c r="E16" s="26">
        <v>386</v>
      </c>
      <c r="F16" s="26">
        <v>358</v>
      </c>
      <c r="G16" s="26">
        <v>3818</v>
      </c>
    </row>
    <row r="17" spans="2:7" ht="14.25">
      <c r="B17" s="94" t="s">
        <v>38</v>
      </c>
      <c r="C17" s="26">
        <v>521</v>
      </c>
      <c r="D17" s="26">
        <v>141</v>
      </c>
      <c r="E17" s="26">
        <v>46</v>
      </c>
      <c r="F17" s="26">
        <v>30</v>
      </c>
      <c r="G17" s="26">
        <v>738</v>
      </c>
    </row>
    <row r="19" spans="3:7" ht="15">
      <c r="C19" s="586" t="s">
        <v>126</v>
      </c>
      <c r="D19" s="586"/>
      <c r="E19" s="586"/>
      <c r="F19" s="586"/>
      <c r="G19" s="587"/>
    </row>
    <row r="20" spans="3:7" ht="15">
      <c r="C20" s="89"/>
      <c r="D20" s="89"/>
      <c r="E20" s="89"/>
      <c r="F20" s="89"/>
      <c r="G20" s="95"/>
    </row>
    <row r="21" spans="2:7" ht="14.25">
      <c r="B21" s="94" t="s">
        <v>37</v>
      </c>
      <c r="C21" s="120">
        <v>20.592698384361334</v>
      </c>
      <c r="D21" s="120">
        <v>2.608311229000884</v>
      </c>
      <c r="E21" s="120">
        <v>1.7082785808147174</v>
      </c>
      <c r="F21" s="120">
        <v>1.8211920529801324</v>
      </c>
      <c r="G21" s="120">
        <v>16.11598111935266</v>
      </c>
    </row>
    <row r="22" spans="2:7" ht="12.75">
      <c r="B22" s="94" t="s">
        <v>27</v>
      </c>
      <c r="C22" s="120">
        <v>3.5615460144604123</v>
      </c>
      <c r="D22" s="120">
        <v>2.608311229000884</v>
      </c>
      <c r="E22" s="120">
        <v>1.8396846254927726</v>
      </c>
      <c r="F22" s="120">
        <v>1.3245033112582782</v>
      </c>
      <c r="G22" s="120">
        <v>3.236682400539447</v>
      </c>
    </row>
    <row r="23" spans="2:7" ht="12.75">
      <c r="B23" s="94" t="s">
        <v>28</v>
      </c>
      <c r="C23" s="120">
        <v>5.105775238775328</v>
      </c>
      <c r="D23" s="120">
        <v>4.067197170645446</v>
      </c>
      <c r="E23" s="120">
        <v>2.2339027595269383</v>
      </c>
      <c r="F23" s="120">
        <v>3.145695364238411</v>
      </c>
      <c r="G23" s="120">
        <v>4.720161834120027</v>
      </c>
    </row>
    <row r="24" spans="2:7" ht="12.75">
      <c r="B24" s="94" t="s">
        <v>29</v>
      </c>
      <c r="C24" s="120">
        <v>30.206194769258232</v>
      </c>
      <c r="D24" s="120">
        <v>25.50839964633068</v>
      </c>
      <c r="E24" s="120">
        <v>18.396846254927727</v>
      </c>
      <c r="F24" s="120">
        <v>15.894039735099339</v>
      </c>
      <c r="G24" s="120">
        <v>28.300741739716788</v>
      </c>
    </row>
    <row r="25" spans="2:7" ht="12.75">
      <c r="B25" s="94" t="s">
        <v>30</v>
      </c>
      <c r="C25" s="120">
        <v>16.263500847987146</v>
      </c>
      <c r="D25" s="120">
        <v>20.247568523430594</v>
      </c>
      <c r="E25" s="120">
        <v>19.053876478318003</v>
      </c>
      <c r="F25" s="120">
        <v>13.57615894039735</v>
      </c>
      <c r="G25" s="120">
        <v>16.904922454484154</v>
      </c>
    </row>
    <row r="26" spans="2:7" ht="12.75">
      <c r="B26" s="94" t="s">
        <v>31</v>
      </c>
      <c r="C26" s="120">
        <v>19.61974471123806</v>
      </c>
      <c r="D26" s="120">
        <v>38.726790450928384</v>
      </c>
      <c r="E26" s="120">
        <v>50.7227332457293</v>
      </c>
      <c r="F26" s="120">
        <v>59.27152317880795</v>
      </c>
      <c r="G26" s="120">
        <v>25.745111260957522</v>
      </c>
    </row>
    <row r="27" spans="2:7" ht="14.25">
      <c r="B27" s="94" t="s">
        <v>38</v>
      </c>
      <c r="C27" s="120">
        <v>4.650540033919485</v>
      </c>
      <c r="D27" s="120">
        <v>6.23342175066313</v>
      </c>
      <c r="E27" s="120">
        <v>6.044678055190539</v>
      </c>
      <c r="F27" s="120">
        <v>4.966887417218543</v>
      </c>
      <c r="G27" s="120">
        <v>4.976399190829399</v>
      </c>
    </row>
    <row r="28" spans="2:7" ht="12.75">
      <c r="B28" s="98"/>
      <c r="C28" s="99"/>
      <c r="D28" s="99"/>
      <c r="E28" s="99"/>
      <c r="F28" s="99"/>
      <c r="G28" s="100"/>
    </row>
    <row r="29" spans="2:9" s="35" customFormat="1" ht="14.25" customHeight="1">
      <c r="B29" s="530" t="s">
        <v>54</v>
      </c>
      <c r="C29" s="530"/>
      <c r="D29" s="33"/>
      <c r="E29" s="33"/>
      <c r="F29" s="34"/>
      <c r="G29" s="34"/>
      <c r="H29" s="34"/>
      <c r="I29" s="34"/>
    </row>
    <row r="30" spans="2:9" s="35" customFormat="1" ht="6.75" customHeight="1">
      <c r="B30" s="101"/>
      <c r="C30" s="101"/>
      <c r="D30" s="33"/>
      <c r="E30" s="33"/>
      <c r="F30" s="34"/>
      <c r="G30" s="34"/>
      <c r="H30" s="34"/>
      <c r="I30" s="34"/>
    </row>
    <row r="31" spans="2:8" s="103" customFormat="1" ht="24" customHeight="1">
      <c r="B31" s="588" t="s">
        <v>127</v>
      </c>
      <c r="C31" s="588"/>
      <c r="D31" s="588"/>
      <c r="E31" s="588"/>
      <c r="F31" s="588"/>
      <c r="G31" s="588"/>
      <c r="H31" s="102"/>
    </row>
    <row r="32" spans="2:9" s="103" customFormat="1" ht="12.75" customHeight="1">
      <c r="B32" s="589" t="s">
        <v>41</v>
      </c>
      <c r="C32" s="589"/>
      <c r="D32" s="589"/>
      <c r="E32" s="589"/>
      <c r="F32" s="589"/>
      <c r="G32" s="589"/>
      <c r="H32" s="104"/>
      <c r="I32" s="104"/>
    </row>
    <row r="33" spans="2:9" s="103" customFormat="1" ht="12.75" customHeight="1">
      <c r="B33" s="589" t="s">
        <v>128</v>
      </c>
      <c r="C33" s="590"/>
      <c r="D33" s="590"/>
      <c r="E33" s="590"/>
      <c r="F33" s="590"/>
      <c r="G33" s="590"/>
      <c r="H33" s="104"/>
      <c r="I33" s="104"/>
    </row>
    <row r="34" spans="2:9" s="103" customFormat="1" ht="23.25" customHeight="1">
      <c r="B34" s="590"/>
      <c r="C34" s="590"/>
      <c r="D34" s="590"/>
      <c r="E34" s="590"/>
      <c r="F34" s="590"/>
      <c r="G34" s="590"/>
      <c r="H34" s="104"/>
      <c r="I34" s="104"/>
    </row>
    <row r="35" spans="2:9" s="107" customFormat="1" ht="12.75" customHeight="1">
      <c r="B35" s="591" t="s">
        <v>342</v>
      </c>
      <c r="C35" s="592"/>
      <c r="D35" s="592"/>
      <c r="E35" s="592"/>
      <c r="F35" s="592"/>
      <c r="G35" s="592"/>
      <c r="H35" s="105"/>
      <c r="I35" s="106"/>
    </row>
    <row r="36" spans="2:9" s="107" customFormat="1" ht="36" customHeight="1">
      <c r="B36" s="591" t="s">
        <v>129</v>
      </c>
      <c r="C36" s="592"/>
      <c r="D36" s="592"/>
      <c r="E36" s="592"/>
      <c r="F36" s="592"/>
      <c r="G36" s="592"/>
      <c r="H36" s="105"/>
      <c r="I36" s="106"/>
    </row>
    <row r="37" spans="2:9" s="107" customFormat="1" ht="25.5" customHeight="1">
      <c r="B37" s="593" t="s">
        <v>349</v>
      </c>
      <c r="C37" s="594"/>
      <c r="D37" s="594"/>
      <c r="E37" s="594"/>
      <c r="F37" s="594"/>
      <c r="G37" s="594"/>
      <c r="H37" s="105"/>
      <c r="I37" s="106"/>
    </row>
    <row r="41" spans="2:4" ht="12.75">
      <c r="B41" s="108"/>
      <c r="D41" s="109"/>
    </row>
  </sheetData>
  <sheetProtection/>
  <mergeCells count="13">
    <mergeCell ref="B33:G34"/>
    <mergeCell ref="B35:G35"/>
    <mergeCell ref="B36:G36"/>
    <mergeCell ref="B37:G37"/>
    <mergeCell ref="C7:G7"/>
    <mergeCell ref="B31:G31"/>
    <mergeCell ref="B32:G32"/>
    <mergeCell ref="B29:C29"/>
    <mergeCell ref="C19:G19"/>
    <mergeCell ref="B2:G2"/>
    <mergeCell ref="D4:G4"/>
    <mergeCell ref="C5:G5"/>
    <mergeCell ref="B5:B6"/>
  </mergeCells>
  <printOptions/>
  <pageMargins left="0.75" right="0.75" top="1" bottom="1" header="0.5" footer="0.5"/>
  <pageSetup horizontalDpi="600" verticalDpi="600" orientation="portrait" paperSize="9" scale="80" r:id="rId1"/>
  <colBreaks count="1" manualBreakCount="1">
    <brk id="8" max="65535" man="1"/>
  </colBreaks>
</worksheet>
</file>

<file path=xl/worksheets/sheet8.xml><?xml version="1.0" encoding="utf-8"?>
<worksheet xmlns="http://schemas.openxmlformats.org/spreadsheetml/2006/main" xmlns:r="http://schemas.openxmlformats.org/officeDocument/2006/relationships">
  <sheetPr>
    <tabColor rgb="FFFF0000"/>
  </sheetPr>
  <dimension ref="B2:M41"/>
  <sheetViews>
    <sheetView showGridLines="0" zoomScalePageLayoutView="0" workbookViewId="0" topLeftCell="A1">
      <selection activeCell="B4" sqref="B4:G36"/>
    </sheetView>
  </sheetViews>
  <sheetFormatPr defaultColWidth="9.140625" defaultRowHeight="12.75"/>
  <cols>
    <col min="1" max="1" width="9.140625" style="86" customWidth="1"/>
    <col min="2" max="2" width="28.7109375" style="86" customWidth="1"/>
    <col min="3" max="6" width="11.7109375" style="86" customWidth="1"/>
    <col min="7" max="7" width="13.7109375" style="86" customWidth="1"/>
    <col min="8" max="16384" width="9.140625" style="86" customWidth="1"/>
  </cols>
  <sheetData>
    <row r="2" spans="2:8" ht="50.25" customHeight="1">
      <c r="B2" s="537" t="s">
        <v>315</v>
      </c>
      <c r="C2" s="537"/>
      <c r="D2" s="537"/>
      <c r="E2" s="537"/>
      <c r="F2" s="537"/>
      <c r="G2" s="537"/>
      <c r="H2" s="85"/>
    </row>
    <row r="3" spans="2:8" ht="12.75" customHeight="1">
      <c r="B3" s="85"/>
      <c r="C3" s="85"/>
      <c r="D3" s="85"/>
      <c r="E3" s="85"/>
      <c r="F3" s="85"/>
      <c r="G3" s="85"/>
      <c r="H3" s="85"/>
    </row>
    <row r="4" spans="2:7" ht="13.5" thickBot="1">
      <c r="B4" s="87"/>
      <c r="C4" s="87"/>
      <c r="D4" s="581" t="s">
        <v>121</v>
      </c>
      <c r="E4" s="581"/>
      <c r="F4" s="581"/>
      <c r="G4" s="581"/>
    </row>
    <row r="5" spans="2:7" ht="19.5" customHeight="1">
      <c r="B5" s="584" t="s">
        <v>314</v>
      </c>
      <c r="C5" s="582" t="s">
        <v>122</v>
      </c>
      <c r="D5" s="583"/>
      <c r="E5" s="583"/>
      <c r="F5" s="583"/>
      <c r="G5" s="583"/>
    </row>
    <row r="6" spans="2:7" ht="19.5" customHeight="1" thickBot="1">
      <c r="B6" s="585"/>
      <c r="C6" s="338">
        <v>0</v>
      </c>
      <c r="D6" s="338">
        <v>1</v>
      </c>
      <c r="E6" s="338">
        <v>2</v>
      </c>
      <c r="F6" s="338" t="s">
        <v>123</v>
      </c>
      <c r="G6" s="339" t="s">
        <v>124</v>
      </c>
    </row>
    <row r="7" spans="2:7" ht="19.5" customHeight="1">
      <c r="B7" s="88"/>
      <c r="C7" s="586" t="s">
        <v>125</v>
      </c>
      <c r="D7" s="587"/>
      <c r="E7" s="587"/>
      <c r="F7" s="587"/>
      <c r="G7" s="587"/>
    </row>
    <row r="8" spans="2:7" ht="12.75" customHeight="1">
      <c r="B8" s="88"/>
      <c r="C8" s="88"/>
      <c r="D8" s="88"/>
      <c r="E8" s="340"/>
      <c r="F8" s="89"/>
      <c r="G8" s="89"/>
    </row>
    <row r="9" spans="2:9" ht="14.25" customHeight="1">
      <c r="B9" s="90" t="s">
        <v>36</v>
      </c>
      <c r="C9" s="91">
        <v>11201</v>
      </c>
      <c r="D9" s="91">
        <v>2379</v>
      </c>
      <c r="E9" s="91">
        <v>809</v>
      </c>
      <c r="F9" s="91">
        <v>668</v>
      </c>
      <c r="G9" s="91">
        <v>15057</v>
      </c>
      <c r="I9" s="92"/>
    </row>
    <row r="10" spans="2:9" ht="12.75" customHeight="1">
      <c r="B10" s="90"/>
      <c r="C10" s="91"/>
      <c r="D10" s="91"/>
      <c r="E10" s="91"/>
      <c r="F10" s="93"/>
      <c r="G10" s="93"/>
      <c r="I10" s="92"/>
    </row>
    <row r="11" spans="2:13" ht="14.25" customHeight="1">
      <c r="B11" s="94" t="s">
        <v>37</v>
      </c>
      <c r="C11" s="26">
        <v>2589</v>
      </c>
      <c r="D11" s="26">
        <v>95</v>
      </c>
      <c r="E11" s="26">
        <v>15</v>
      </c>
      <c r="F11" s="26">
        <v>9</v>
      </c>
      <c r="G11" s="26">
        <v>2708</v>
      </c>
      <c r="I11" s="92"/>
      <c r="J11" s="92"/>
      <c r="K11" s="92"/>
      <c r="L11" s="92"/>
      <c r="M11" s="92"/>
    </row>
    <row r="12" spans="2:9" ht="12.75" customHeight="1">
      <c r="B12" s="94" t="s">
        <v>27</v>
      </c>
      <c r="C12" s="26">
        <v>401</v>
      </c>
      <c r="D12" s="26">
        <v>72</v>
      </c>
      <c r="E12" s="26">
        <v>20</v>
      </c>
      <c r="F12" s="26">
        <v>19</v>
      </c>
      <c r="G12" s="26">
        <v>512</v>
      </c>
      <c r="I12" s="92"/>
    </row>
    <row r="13" spans="2:9" ht="12.75" customHeight="1">
      <c r="B13" s="94" t="s">
        <v>28</v>
      </c>
      <c r="C13" s="26">
        <v>594</v>
      </c>
      <c r="D13" s="26">
        <v>110</v>
      </c>
      <c r="E13" s="26">
        <v>18</v>
      </c>
      <c r="F13" s="26">
        <v>19</v>
      </c>
      <c r="G13" s="26">
        <v>741</v>
      </c>
      <c r="I13" s="92"/>
    </row>
    <row r="14" spans="2:9" ht="12.75" customHeight="1">
      <c r="B14" s="94" t="s">
        <v>29</v>
      </c>
      <c r="C14" s="26">
        <v>3251</v>
      </c>
      <c r="D14" s="26">
        <v>614</v>
      </c>
      <c r="E14" s="26">
        <v>169</v>
      </c>
      <c r="F14" s="26">
        <v>101</v>
      </c>
      <c r="G14" s="26">
        <v>4135</v>
      </c>
      <c r="I14" s="92"/>
    </row>
    <row r="15" spans="2:9" ht="12.75" customHeight="1">
      <c r="B15" s="94" t="s">
        <v>30</v>
      </c>
      <c r="C15" s="26">
        <v>1600</v>
      </c>
      <c r="D15" s="26">
        <v>420</v>
      </c>
      <c r="E15" s="26">
        <v>135</v>
      </c>
      <c r="F15" s="26">
        <v>117</v>
      </c>
      <c r="G15" s="26">
        <v>2272</v>
      </c>
      <c r="I15" s="92"/>
    </row>
    <row r="16" spans="2:9" ht="12.75" customHeight="1">
      <c r="B16" s="94" t="s">
        <v>31</v>
      </c>
      <c r="C16" s="26">
        <v>2338</v>
      </c>
      <c r="D16" s="26">
        <v>965</v>
      </c>
      <c r="E16" s="26">
        <v>407</v>
      </c>
      <c r="F16" s="26">
        <v>374</v>
      </c>
      <c r="G16" s="26">
        <v>4084</v>
      </c>
      <c r="I16" s="92"/>
    </row>
    <row r="17" spans="2:9" ht="14.25">
      <c r="B17" s="94" t="s">
        <v>38</v>
      </c>
      <c r="C17" s="26">
        <v>428</v>
      </c>
      <c r="D17" s="26">
        <v>103</v>
      </c>
      <c r="E17" s="26">
        <v>45</v>
      </c>
      <c r="F17" s="26">
        <v>29</v>
      </c>
      <c r="G17" s="26">
        <v>605</v>
      </c>
      <c r="I17" s="92"/>
    </row>
    <row r="19" spans="3:7" ht="15">
      <c r="C19" s="586" t="s">
        <v>126</v>
      </c>
      <c r="D19" s="586"/>
      <c r="E19" s="586"/>
      <c r="F19" s="586"/>
      <c r="G19" s="587"/>
    </row>
    <row r="20" spans="3:7" ht="15">
      <c r="C20" s="89"/>
      <c r="D20" s="89"/>
      <c r="E20" s="89"/>
      <c r="F20" s="89"/>
      <c r="G20" s="95"/>
    </row>
    <row r="21" spans="2:9" ht="14.25">
      <c r="B21" s="94" t="s">
        <v>37</v>
      </c>
      <c r="C21" s="120">
        <v>23.114007677885905</v>
      </c>
      <c r="D21" s="120">
        <v>3.9932744850777633</v>
      </c>
      <c r="E21" s="120">
        <v>1.8541409147095178</v>
      </c>
      <c r="F21" s="120">
        <v>1.347305389221557</v>
      </c>
      <c r="G21" s="120">
        <v>17.98499036992761</v>
      </c>
      <c r="H21" s="96"/>
      <c r="I21" s="97"/>
    </row>
    <row r="22" spans="2:9" ht="12.75">
      <c r="B22" s="94" t="s">
        <v>27</v>
      </c>
      <c r="C22" s="120">
        <v>3.5800374966520847</v>
      </c>
      <c r="D22" s="120">
        <v>3.0264817150063053</v>
      </c>
      <c r="E22" s="120">
        <v>2.4721878862793574</v>
      </c>
      <c r="F22" s="120">
        <v>2.844311377245509</v>
      </c>
      <c r="G22" s="120">
        <v>3.400411768612605</v>
      </c>
      <c r="H22" s="96"/>
      <c r="I22" s="97"/>
    </row>
    <row r="23" spans="2:9" ht="12.75">
      <c r="B23" s="94" t="s">
        <v>28</v>
      </c>
      <c r="C23" s="120">
        <v>5.303097937684136</v>
      </c>
      <c r="D23" s="120">
        <v>4.623791509037411</v>
      </c>
      <c r="E23" s="120">
        <v>2.2249690976514214</v>
      </c>
      <c r="F23" s="120">
        <v>2.844311377245509</v>
      </c>
      <c r="G23" s="120">
        <v>4.921299063558478</v>
      </c>
      <c r="H23" s="96"/>
      <c r="I23" s="97"/>
    </row>
    <row r="24" spans="2:9" ht="12.75">
      <c r="B24" s="94" t="s">
        <v>29</v>
      </c>
      <c r="C24" s="120">
        <v>29.0241942683689</v>
      </c>
      <c r="D24" s="120">
        <v>25.809163514081547</v>
      </c>
      <c r="E24" s="120">
        <v>20.88998763906057</v>
      </c>
      <c r="F24" s="120">
        <v>15.119760479041917</v>
      </c>
      <c r="G24" s="120">
        <v>27.462309889088132</v>
      </c>
      <c r="H24" s="96"/>
      <c r="I24" s="97"/>
    </row>
    <row r="25" spans="2:9" ht="12.75">
      <c r="B25" s="94" t="s">
        <v>30</v>
      </c>
      <c r="C25" s="120">
        <v>14.284438889384877</v>
      </c>
      <c r="D25" s="120">
        <v>17.654476670870114</v>
      </c>
      <c r="E25" s="120">
        <v>16.68726823238566</v>
      </c>
      <c r="F25" s="120">
        <v>17.514970059880238</v>
      </c>
      <c r="G25" s="120">
        <v>15.089327223218438</v>
      </c>
      <c r="H25" s="96"/>
      <c r="I25" s="97"/>
    </row>
    <row r="26" spans="2:9" ht="12.75">
      <c r="B26" s="94" t="s">
        <v>31</v>
      </c>
      <c r="C26" s="120">
        <v>20.87313632711365</v>
      </c>
      <c r="D26" s="120">
        <v>40.563261874737286</v>
      </c>
      <c r="E26" s="120">
        <v>50.30902348578492</v>
      </c>
      <c r="F26" s="120">
        <v>55.98802395209581</v>
      </c>
      <c r="G26" s="120">
        <v>27.123596998073985</v>
      </c>
      <c r="H26" s="96"/>
      <c r="I26" s="97"/>
    </row>
    <row r="27" spans="2:9" ht="14.25">
      <c r="B27" s="94" t="s">
        <v>38</v>
      </c>
      <c r="C27" s="120">
        <v>3.8210874029104542</v>
      </c>
      <c r="D27" s="120">
        <v>4.329550231189575</v>
      </c>
      <c r="E27" s="120">
        <v>5.562422744128554</v>
      </c>
      <c r="F27" s="120">
        <v>4.341317365269461</v>
      </c>
      <c r="G27" s="120">
        <v>4.018064687520755</v>
      </c>
      <c r="I27" s="97"/>
    </row>
    <row r="28" spans="2:7" ht="12.75">
      <c r="B28" s="98"/>
      <c r="C28" s="99"/>
      <c r="D28" s="99"/>
      <c r="E28" s="99"/>
      <c r="F28" s="99"/>
      <c r="G28" s="100"/>
    </row>
    <row r="29" spans="2:12" s="35" customFormat="1" ht="14.25" customHeight="1">
      <c r="B29" s="530" t="s">
        <v>54</v>
      </c>
      <c r="C29" s="530"/>
      <c r="D29" s="33"/>
      <c r="E29" s="33"/>
      <c r="F29" s="34"/>
      <c r="G29" s="34"/>
      <c r="H29" s="34"/>
      <c r="I29" s="34"/>
      <c r="J29" s="34"/>
      <c r="K29" s="34"/>
      <c r="L29" s="34"/>
    </row>
    <row r="31" spans="2:12" ht="25.5" customHeight="1">
      <c r="B31" s="588" t="s">
        <v>231</v>
      </c>
      <c r="C31" s="588"/>
      <c r="D31" s="588"/>
      <c r="E31" s="588"/>
      <c r="F31" s="588"/>
      <c r="G31" s="588"/>
      <c r="H31" s="68"/>
      <c r="I31" s="68"/>
      <c r="J31" s="68"/>
      <c r="K31" s="68"/>
      <c r="L31" s="341"/>
    </row>
    <row r="32" spans="2:12" ht="12.75" customHeight="1">
      <c r="B32" s="589" t="s">
        <v>41</v>
      </c>
      <c r="C32" s="589"/>
      <c r="D32" s="589"/>
      <c r="E32" s="589"/>
      <c r="F32" s="589"/>
      <c r="G32" s="589"/>
      <c r="H32" s="342"/>
      <c r="I32" s="342"/>
      <c r="J32" s="342"/>
      <c r="K32" s="342"/>
      <c r="L32" s="342"/>
    </row>
    <row r="33" spans="2:12" ht="12.75" customHeight="1">
      <c r="B33" s="589" t="s">
        <v>128</v>
      </c>
      <c r="C33" s="590"/>
      <c r="D33" s="590"/>
      <c r="E33" s="590"/>
      <c r="F33" s="590"/>
      <c r="G33" s="590"/>
      <c r="H33" s="342"/>
      <c r="I33" s="342"/>
      <c r="J33" s="342"/>
      <c r="K33" s="342"/>
      <c r="L33" s="342"/>
    </row>
    <row r="34" spans="2:12" ht="23.25" customHeight="1">
      <c r="B34" s="590"/>
      <c r="C34" s="590"/>
      <c r="D34" s="590"/>
      <c r="E34" s="590"/>
      <c r="F34" s="590"/>
      <c r="G34" s="590"/>
      <c r="H34" s="342"/>
      <c r="I34" s="342"/>
      <c r="J34" s="342"/>
      <c r="K34" s="342"/>
      <c r="L34" s="342"/>
    </row>
    <row r="35" spans="2:12" s="113" customFormat="1" ht="12.75" customHeight="1">
      <c r="B35" s="591" t="s">
        <v>344</v>
      </c>
      <c r="C35" s="597"/>
      <c r="D35" s="597"/>
      <c r="E35" s="597"/>
      <c r="F35" s="597"/>
      <c r="G35" s="597"/>
      <c r="H35" s="343"/>
      <c r="I35" s="343"/>
      <c r="J35" s="343"/>
      <c r="K35" s="343"/>
      <c r="L35" s="344"/>
    </row>
    <row r="36" spans="2:12" s="113" customFormat="1" ht="27" customHeight="1">
      <c r="B36" s="593" t="s">
        <v>348</v>
      </c>
      <c r="C36" s="594"/>
      <c r="D36" s="594"/>
      <c r="E36" s="594"/>
      <c r="F36" s="594"/>
      <c r="G36" s="594"/>
      <c r="H36" s="343"/>
      <c r="I36" s="343"/>
      <c r="J36" s="343"/>
      <c r="K36" s="343"/>
      <c r="L36" s="344"/>
    </row>
    <row r="37" spans="2:12" s="113" customFormat="1" ht="37.5" customHeight="1">
      <c r="B37" s="595"/>
      <c r="C37" s="596"/>
      <c r="D37" s="596"/>
      <c r="E37" s="596"/>
      <c r="F37" s="596"/>
      <c r="G37" s="596"/>
      <c r="H37" s="345"/>
      <c r="I37" s="111"/>
      <c r="J37" s="111"/>
      <c r="K37" s="111"/>
      <c r="L37" s="112"/>
    </row>
    <row r="41" spans="2:4" ht="12.75">
      <c r="B41" s="108"/>
      <c r="D41" s="109"/>
    </row>
  </sheetData>
  <sheetProtection/>
  <mergeCells count="13">
    <mergeCell ref="B31:G31"/>
    <mergeCell ref="B32:G32"/>
    <mergeCell ref="B29:C29"/>
    <mergeCell ref="B37:G37"/>
    <mergeCell ref="B33:G34"/>
    <mergeCell ref="B35:G35"/>
    <mergeCell ref="B36:G36"/>
    <mergeCell ref="C19:G19"/>
    <mergeCell ref="C7:G7"/>
    <mergeCell ref="B2:G2"/>
    <mergeCell ref="D4:G4"/>
    <mergeCell ref="C5:G5"/>
    <mergeCell ref="B5:B6"/>
  </mergeCells>
  <printOptions/>
  <pageMargins left="0.75" right="0.75" top="1" bottom="1" header="0.5" footer="0.5"/>
  <pageSetup horizontalDpi="600" verticalDpi="600" orientation="portrait" paperSize="9" scale="80" r:id="rId1"/>
  <colBreaks count="1" manualBreakCount="1">
    <brk id="8" max="65535" man="1"/>
  </colBreaks>
</worksheet>
</file>

<file path=xl/worksheets/sheet9.xml><?xml version="1.0" encoding="utf-8"?>
<worksheet xmlns="http://schemas.openxmlformats.org/spreadsheetml/2006/main" xmlns:r="http://schemas.openxmlformats.org/officeDocument/2006/relationships">
  <sheetPr>
    <tabColor rgb="FFFF0000"/>
  </sheetPr>
  <dimension ref="B2:M58"/>
  <sheetViews>
    <sheetView showGridLines="0" zoomScalePageLayoutView="0" workbookViewId="0" topLeftCell="A1">
      <selection activeCell="B4" sqref="B4:G58"/>
    </sheetView>
  </sheetViews>
  <sheetFormatPr defaultColWidth="9.140625" defaultRowHeight="12.75"/>
  <cols>
    <col min="1" max="1" width="9.140625" style="115" customWidth="1"/>
    <col min="2" max="2" width="33.8515625" style="115" customWidth="1"/>
    <col min="3" max="6" width="11.7109375" style="115" customWidth="1"/>
    <col min="7" max="7" width="13.7109375" style="115" customWidth="1"/>
    <col min="8" max="16384" width="9.140625" style="115" customWidth="1"/>
  </cols>
  <sheetData>
    <row r="2" spans="2:8" ht="48" customHeight="1">
      <c r="B2" s="603" t="s">
        <v>316</v>
      </c>
      <c r="C2" s="603"/>
      <c r="D2" s="603"/>
      <c r="E2" s="603"/>
      <c r="F2" s="603"/>
      <c r="G2" s="603"/>
      <c r="H2" s="114"/>
    </row>
    <row r="4" spans="2:7" ht="13.5" thickBot="1">
      <c r="B4" s="87"/>
      <c r="C4" s="87"/>
      <c r="D4" s="581" t="s">
        <v>121</v>
      </c>
      <c r="E4" s="581"/>
      <c r="F4" s="581"/>
      <c r="G4" s="581"/>
    </row>
    <row r="5" spans="2:7" ht="19.5" customHeight="1">
      <c r="B5" s="607" t="s">
        <v>134</v>
      </c>
      <c r="C5" s="604" t="s">
        <v>122</v>
      </c>
      <c r="D5" s="604"/>
      <c r="E5" s="604"/>
      <c r="F5" s="604"/>
      <c r="G5" s="604"/>
    </row>
    <row r="6" spans="2:7" ht="19.5" customHeight="1" thickBot="1">
      <c r="B6" s="608"/>
      <c r="C6" s="116">
        <v>0</v>
      </c>
      <c r="D6" s="116">
        <v>1</v>
      </c>
      <c r="E6" s="116">
        <v>2</v>
      </c>
      <c r="F6" s="116" t="s">
        <v>123</v>
      </c>
      <c r="G6" s="117" t="s">
        <v>124</v>
      </c>
    </row>
    <row r="7" spans="2:7" ht="19.5" customHeight="1">
      <c r="B7" s="88"/>
      <c r="C7" s="609" t="s">
        <v>125</v>
      </c>
      <c r="D7" s="609"/>
      <c r="E7" s="609"/>
      <c r="F7" s="609"/>
      <c r="G7" s="609"/>
    </row>
    <row r="8" spans="2:7" ht="12.75" customHeight="1">
      <c r="B8" s="88"/>
      <c r="C8" s="88"/>
      <c r="D8" s="88"/>
      <c r="E8" s="88"/>
      <c r="F8" s="89"/>
      <c r="G8" s="89"/>
    </row>
    <row r="9" spans="2:9" ht="14.25" customHeight="1">
      <c r="B9" s="118" t="s">
        <v>135</v>
      </c>
      <c r="C9" s="91">
        <v>2385</v>
      </c>
      <c r="D9" s="91">
        <v>264</v>
      </c>
      <c r="E9" s="91">
        <v>44</v>
      </c>
      <c r="F9" s="91">
        <v>17</v>
      </c>
      <c r="G9" s="91">
        <v>2710</v>
      </c>
      <c r="I9" s="119"/>
    </row>
    <row r="10" spans="2:12" ht="12.75" customHeight="1">
      <c r="B10" s="90"/>
      <c r="C10" s="91"/>
      <c r="D10" s="91"/>
      <c r="E10" s="91"/>
      <c r="F10" s="93"/>
      <c r="G10" s="93"/>
      <c r="I10" s="119"/>
      <c r="L10" s="119"/>
    </row>
    <row r="11" spans="2:9" ht="14.25" customHeight="1">
      <c r="B11" s="94" t="s">
        <v>136</v>
      </c>
      <c r="C11" s="26">
        <v>795</v>
      </c>
      <c r="D11" s="26">
        <v>4</v>
      </c>
      <c r="E11" s="26">
        <v>0</v>
      </c>
      <c r="F11" s="26">
        <v>0</v>
      </c>
      <c r="G11" s="26">
        <v>799</v>
      </c>
      <c r="I11" s="119"/>
    </row>
    <row r="12" spans="2:9" ht="12.75" customHeight="1">
      <c r="B12" s="94" t="s">
        <v>27</v>
      </c>
      <c r="C12" s="26">
        <v>43</v>
      </c>
      <c r="D12" s="26">
        <v>3</v>
      </c>
      <c r="E12" s="26">
        <v>0</v>
      </c>
      <c r="F12" s="26">
        <v>0</v>
      </c>
      <c r="G12" s="26">
        <v>46</v>
      </c>
      <c r="I12" s="119"/>
    </row>
    <row r="13" spans="2:9" ht="12.75" customHeight="1">
      <c r="B13" s="94" t="s">
        <v>28</v>
      </c>
      <c r="C13" s="26">
        <v>4</v>
      </c>
      <c r="D13" s="26">
        <v>1</v>
      </c>
      <c r="E13" s="26">
        <v>0</v>
      </c>
      <c r="F13" s="26">
        <v>0</v>
      </c>
      <c r="G13" s="26">
        <v>5</v>
      </c>
      <c r="I13" s="119"/>
    </row>
    <row r="14" spans="2:9" ht="12.75" customHeight="1">
      <c r="B14" s="94" t="s">
        <v>29</v>
      </c>
      <c r="C14" s="26">
        <v>1313</v>
      </c>
      <c r="D14" s="26">
        <v>186</v>
      </c>
      <c r="E14" s="26">
        <v>24</v>
      </c>
      <c r="F14" s="26">
        <v>6</v>
      </c>
      <c r="G14" s="26">
        <v>1529</v>
      </c>
      <c r="I14" s="119"/>
    </row>
    <row r="15" spans="2:9" ht="12.75" customHeight="1">
      <c r="B15" s="94" t="s">
        <v>31</v>
      </c>
      <c r="C15" s="26">
        <v>148</v>
      </c>
      <c r="D15" s="26">
        <v>51</v>
      </c>
      <c r="E15" s="26">
        <v>17</v>
      </c>
      <c r="F15" s="26">
        <v>10</v>
      </c>
      <c r="G15" s="26">
        <v>226</v>
      </c>
      <c r="I15" s="119"/>
    </row>
    <row r="16" spans="2:9" ht="12.75" customHeight="1">
      <c r="B16" s="94" t="s">
        <v>38</v>
      </c>
      <c r="C16" s="26">
        <v>82</v>
      </c>
      <c r="D16" s="26">
        <v>19</v>
      </c>
      <c r="E16" s="26">
        <v>3</v>
      </c>
      <c r="F16" s="26">
        <v>1</v>
      </c>
      <c r="G16" s="26">
        <v>105</v>
      </c>
      <c r="I16" s="119"/>
    </row>
    <row r="17" spans="2:7" ht="12.75">
      <c r="B17" s="86"/>
      <c r="C17" s="86"/>
      <c r="D17" s="86"/>
      <c r="E17" s="86"/>
      <c r="F17" s="86"/>
      <c r="G17" s="86"/>
    </row>
    <row r="18" spans="2:7" ht="19.5" customHeight="1">
      <c r="B18" s="86"/>
      <c r="C18" s="586" t="s">
        <v>126</v>
      </c>
      <c r="D18" s="586"/>
      <c r="E18" s="586"/>
      <c r="F18" s="586"/>
      <c r="G18" s="586"/>
    </row>
    <row r="19" spans="2:7" ht="19.5" customHeight="1">
      <c r="B19" s="86"/>
      <c r="C19" s="89"/>
      <c r="D19" s="89"/>
      <c r="E19" s="89"/>
      <c r="F19" s="89"/>
      <c r="G19" s="89"/>
    </row>
    <row r="20" spans="2:9" ht="14.25">
      <c r="B20" s="94" t="s">
        <v>136</v>
      </c>
      <c r="C20" s="120">
        <v>33.33333333333333</v>
      </c>
      <c r="D20" s="120">
        <v>1.5151515151515151</v>
      </c>
      <c r="E20" s="121" t="s">
        <v>46</v>
      </c>
      <c r="F20" s="121" t="s">
        <v>46</v>
      </c>
      <c r="G20" s="120">
        <v>29.48339483394834</v>
      </c>
      <c r="I20" s="122"/>
    </row>
    <row r="21" spans="2:9" ht="12.75">
      <c r="B21" s="94" t="str">
        <f>B12</f>
        <v>Absolute/Conditional discharge</v>
      </c>
      <c r="C21" s="120">
        <v>1.8029350104821804</v>
      </c>
      <c r="D21" s="120">
        <v>1.1363636363636365</v>
      </c>
      <c r="E21" s="121" t="s">
        <v>46</v>
      </c>
      <c r="F21" s="121" t="s">
        <v>46</v>
      </c>
      <c r="G21" s="120">
        <v>1.6974169741697416</v>
      </c>
      <c r="I21" s="122"/>
    </row>
    <row r="22" spans="2:9" ht="12.75">
      <c r="B22" s="94" t="str">
        <f>B13</f>
        <v>Fine</v>
      </c>
      <c r="C22" s="120">
        <v>0.16771488469601675</v>
      </c>
      <c r="D22" s="120">
        <v>0.3787878787878788</v>
      </c>
      <c r="E22" s="121" t="s">
        <v>46</v>
      </c>
      <c r="F22" s="121" t="s">
        <v>46</v>
      </c>
      <c r="G22" s="120">
        <v>0.18450184501845018</v>
      </c>
      <c r="I22" s="122"/>
    </row>
    <row r="23" spans="2:9" ht="12.75">
      <c r="B23" s="94" t="str">
        <f>B14</f>
        <v>Community sentence</v>
      </c>
      <c r="C23" s="120">
        <v>55.05241090146751</v>
      </c>
      <c r="D23" s="120">
        <v>70.45454545454545</v>
      </c>
      <c r="E23" s="121" t="s">
        <v>46</v>
      </c>
      <c r="F23" s="121" t="s">
        <v>46</v>
      </c>
      <c r="G23" s="120">
        <v>56.420664206642066</v>
      </c>
      <c r="I23" s="122"/>
    </row>
    <row r="24" spans="2:9" ht="12.75">
      <c r="B24" s="94" t="str">
        <f>B15</f>
        <v>Immediate custody</v>
      </c>
      <c r="C24" s="120">
        <v>6.20545073375262</v>
      </c>
      <c r="D24" s="120">
        <v>19.318181818181817</v>
      </c>
      <c r="E24" s="121" t="s">
        <v>46</v>
      </c>
      <c r="F24" s="121" t="s">
        <v>46</v>
      </c>
      <c r="G24" s="120">
        <v>8.339483394833948</v>
      </c>
      <c r="I24" s="122"/>
    </row>
    <row r="25" spans="2:9" ht="14.25">
      <c r="B25" s="94" t="s">
        <v>38</v>
      </c>
      <c r="C25" s="120">
        <v>3.4381551362683433</v>
      </c>
      <c r="D25" s="120">
        <v>7.196969696969697</v>
      </c>
      <c r="E25" s="121" t="s">
        <v>46</v>
      </c>
      <c r="F25" s="121" t="s">
        <v>46</v>
      </c>
      <c r="G25" s="120">
        <v>3.8745387453874542</v>
      </c>
      <c r="I25" s="122"/>
    </row>
    <row r="26" spans="2:7" ht="12.75">
      <c r="B26" s="98"/>
      <c r="C26" s="99"/>
      <c r="D26" s="99"/>
      <c r="E26" s="99"/>
      <c r="F26" s="99"/>
      <c r="G26" s="100"/>
    </row>
    <row r="27" spans="2:7" ht="19.5" customHeight="1">
      <c r="B27" s="88"/>
      <c r="C27" s="610" t="s">
        <v>125</v>
      </c>
      <c r="D27" s="610"/>
      <c r="E27" s="610"/>
      <c r="F27" s="610"/>
      <c r="G27" s="611"/>
    </row>
    <row r="28" spans="2:7" ht="19.5" customHeight="1">
      <c r="B28" s="88"/>
      <c r="C28" s="89"/>
      <c r="D28" s="89"/>
      <c r="E28" s="89"/>
      <c r="F28" s="89"/>
      <c r="G28" s="123"/>
    </row>
    <row r="29" spans="2:9" ht="14.25">
      <c r="B29" s="124" t="s">
        <v>137</v>
      </c>
      <c r="C29" s="91">
        <v>8817</v>
      </c>
      <c r="D29" s="91">
        <v>1998</v>
      </c>
      <c r="E29" s="91">
        <v>717</v>
      </c>
      <c r="F29" s="91">
        <v>587</v>
      </c>
      <c r="G29" s="91">
        <v>12119</v>
      </c>
      <c r="I29" s="119"/>
    </row>
    <row r="30" spans="2:9" ht="12.75">
      <c r="B30" s="90"/>
      <c r="C30" s="91"/>
      <c r="D30" s="91"/>
      <c r="E30" s="91"/>
      <c r="F30" s="93"/>
      <c r="G30" s="93"/>
      <c r="I30" s="119"/>
    </row>
    <row r="31" spans="2:12" ht="12.75" customHeight="1">
      <c r="B31" s="94" t="s">
        <v>48</v>
      </c>
      <c r="C31" s="26">
        <v>1512</v>
      </c>
      <c r="D31" s="26">
        <v>55</v>
      </c>
      <c r="E31" s="26">
        <v>13</v>
      </c>
      <c r="F31" s="26">
        <v>11</v>
      </c>
      <c r="G31" s="26">
        <v>1591</v>
      </c>
      <c r="H31" s="125"/>
      <c r="I31" s="119"/>
      <c r="J31" s="125"/>
      <c r="K31" s="125"/>
      <c r="L31" s="125"/>
    </row>
    <row r="32" spans="2:12" ht="12.75" customHeight="1">
      <c r="B32" s="94" t="s">
        <v>27</v>
      </c>
      <c r="C32" s="26">
        <v>356</v>
      </c>
      <c r="D32" s="26">
        <v>56</v>
      </c>
      <c r="E32" s="26">
        <v>14</v>
      </c>
      <c r="F32" s="26">
        <v>8</v>
      </c>
      <c r="G32" s="26">
        <v>434</v>
      </c>
      <c r="H32" s="125"/>
      <c r="I32" s="119"/>
      <c r="J32" s="125"/>
      <c r="K32" s="125"/>
      <c r="L32" s="125"/>
    </row>
    <row r="33" spans="2:9" ht="12.75">
      <c r="B33" s="94" t="s">
        <v>28</v>
      </c>
      <c r="C33" s="26">
        <v>568</v>
      </c>
      <c r="D33" s="26">
        <v>91</v>
      </c>
      <c r="E33" s="26">
        <v>17</v>
      </c>
      <c r="F33" s="26">
        <v>19</v>
      </c>
      <c r="G33" s="26">
        <v>695</v>
      </c>
      <c r="H33" s="126"/>
      <c r="I33" s="119"/>
    </row>
    <row r="34" spans="2:13" ht="12.75">
      <c r="B34" s="94" t="s">
        <v>29</v>
      </c>
      <c r="C34" s="26">
        <v>2070</v>
      </c>
      <c r="D34" s="26">
        <v>391</v>
      </c>
      <c r="E34" s="26">
        <v>116</v>
      </c>
      <c r="F34" s="26">
        <v>90</v>
      </c>
      <c r="G34" s="26">
        <v>2667</v>
      </c>
      <c r="H34" s="127"/>
      <c r="I34" s="119"/>
      <c r="J34" s="127"/>
      <c r="K34" s="127"/>
      <c r="L34" s="127"/>
      <c r="M34" s="127"/>
    </row>
    <row r="35" spans="2:13" ht="12.75" customHeight="1">
      <c r="B35" s="94" t="s">
        <v>30</v>
      </c>
      <c r="C35" s="26">
        <v>1822</v>
      </c>
      <c r="D35" s="26">
        <v>458</v>
      </c>
      <c r="E35" s="26">
        <v>145</v>
      </c>
      <c r="F35" s="26">
        <v>82</v>
      </c>
      <c r="G35" s="26">
        <v>2507</v>
      </c>
      <c r="H35" s="128"/>
      <c r="I35" s="119"/>
      <c r="J35" s="128"/>
      <c r="K35" s="128"/>
      <c r="L35" s="128"/>
      <c r="M35" s="128"/>
    </row>
    <row r="36" spans="2:9" ht="12.75">
      <c r="B36" s="94" t="s">
        <v>31</v>
      </c>
      <c r="C36" s="26">
        <v>2050</v>
      </c>
      <c r="D36" s="26">
        <v>825</v>
      </c>
      <c r="E36" s="26">
        <v>369</v>
      </c>
      <c r="F36" s="26">
        <v>348</v>
      </c>
      <c r="G36" s="26">
        <v>3592</v>
      </c>
      <c r="H36" s="126"/>
      <c r="I36" s="119"/>
    </row>
    <row r="37" spans="2:9" ht="14.25">
      <c r="B37" s="94" t="s">
        <v>38</v>
      </c>
      <c r="C37" s="26">
        <v>439</v>
      </c>
      <c r="D37" s="26">
        <v>122</v>
      </c>
      <c r="E37" s="26">
        <v>43</v>
      </c>
      <c r="F37" s="26">
        <v>29</v>
      </c>
      <c r="G37" s="26">
        <v>633</v>
      </c>
      <c r="H37" s="126"/>
      <c r="I37" s="119"/>
    </row>
    <row r="38" spans="2:7" ht="12.75">
      <c r="B38" s="86"/>
      <c r="C38" s="86"/>
      <c r="D38" s="86"/>
      <c r="E38" s="86"/>
      <c r="F38" s="86"/>
      <c r="G38" s="86"/>
    </row>
    <row r="39" spans="2:7" ht="19.5" customHeight="1">
      <c r="B39" s="86"/>
      <c r="C39" s="586" t="s">
        <v>126</v>
      </c>
      <c r="D39" s="586"/>
      <c r="E39" s="586"/>
      <c r="F39" s="586"/>
      <c r="G39" s="587"/>
    </row>
    <row r="40" spans="2:7" ht="19.5" customHeight="1">
      <c r="B40" s="86"/>
      <c r="C40" s="89"/>
      <c r="D40" s="89"/>
      <c r="E40" s="89"/>
      <c r="F40" s="89"/>
      <c r="G40" s="95"/>
    </row>
    <row r="41" spans="2:9" ht="12.75">
      <c r="B41" s="94" t="s">
        <v>48</v>
      </c>
      <c r="C41" s="120">
        <v>17.14869003062266</v>
      </c>
      <c r="D41" s="120">
        <v>2.7527527527527527</v>
      </c>
      <c r="E41" s="120">
        <v>1.813110181311018</v>
      </c>
      <c r="F41" s="120">
        <v>1.8739352640545146</v>
      </c>
      <c r="G41" s="120">
        <v>13.12814588662431</v>
      </c>
      <c r="I41" s="122"/>
    </row>
    <row r="42" spans="2:9" ht="12.75">
      <c r="B42" s="94" t="str">
        <f>B32</f>
        <v>Absolute/Conditional discharge</v>
      </c>
      <c r="C42" s="120">
        <v>4.037654531019621</v>
      </c>
      <c r="D42" s="120">
        <v>2.8028028028028027</v>
      </c>
      <c r="E42" s="120">
        <v>1.9525801952580195</v>
      </c>
      <c r="F42" s="120">
        <v>1.362862010221465</v>
      </c>
      <c r="G42" s="120">
        <v>3.5811535605247955</v>
      </c>
      <c r="I42" s="122"/>
    </row>
    <row r="43" spans="2:9" ht="12.75">
      <c r="B43" s="94" t="str">
        <f>B33</f>
        <v>Fine</v>
      </c>
      <c r="C43" s="120">
        <v>6.442100487694227</v>
      </c>
      <c r="D43" s="120">
        <v>4.554554554554555</v>
      </c>
      <c r="E43" s="120">
        <v>2.3709902370990235</v>
      </c>
      <c r="F43" s="120">
        <v>3.2367972742759794</v>
      </c>
      <c r="G43" s="120">
        <v>5.734796600379569</v>
      </c>
      <c r="I43" s="122"/>
    </row>
    <row r="44" spans="2:9" ht="12.75">
      <c r="B44" s="94" t="str">
        <f>B34</f>
        <v>Community sentence</v>
      </c>
      <c r="C44" s="120">
        <v>23.477373256209592</v>
      </c>
      <c r="D44" s="120">
        <v>19.56956956956957</v>
      </c>
      <c r="E44" s="120">
        <v>16.178521617852162</v>
      </c>
      <c r="F44" s="120">
        <v>15.332197614991482</v>
      </c>
      <c r="G44" s="120">
        <v>22.00676623483786</v>
      </c>
      <c r="I44" s="122"/>
    </row>
    <row r="45" spans="2:9" ht="12.75">
      <c r="B45" s="94" t="str">
        <f>B35</f>
        <v>Suspended sentence</v>
      </c>
      <c r="C45" s="120">
        <v>20.664625155948734</v>
      </c>
      <c r="D45" s="120">
        <v>22.922922922922922</v>
      </c>
      <c r="E45" s="120">
        <v>20.2231520223152</v>
      </c>
      <c r="F45" s="120">
        <v>13.969335604770016</v>
      </c>
      <c r="G45" s="120">
        <v>20.686525290865582</v>
      </c>
      <c r="I45" s="122"/>
    </row>
    <row r="46" spans="2:9" ht="12.75">
      <c r="B46" s="94" t="str">
        <f>B36</f>
        <v>Immediate custody</v>
      </c>
      <c r="C46" s="120">
        <v>23.25053873199501</v>
      </c>
      <c r="D46" s="120">
        <v>41.291291291291294</v>
      </c>
      <c r="E46" s="120">
        <v>51.46443514644351</v>
      </c>
      <c r="F46" s="120">
        <v>59.28449744463373</v>
      </c>
      <c r="G46" s="120">
        <v>29.639409192177574</v>
      </c>
      <c r="I46" s="122"/>
    </row>
    <row r="47" spans="2:9" ht="14.25">
      <c r="B47" s="94" t="s">
        <v>38</v>
      </c>
      <c r="C47" s="120">
        <v>4.979017806510151</v>
      </c>
      <c r="D47" s="120">
        <v>6.106106106106106</v>
      </c>
      <c r="E47" s="120">
        <v>5.997210599721059</v>
      </c>
      <c r="F47" s="120">
        <v>4.940374787052811</v>
      </c>
      <c r="G47" s="120">
        <v>5.223203234590313</v>
      </c>
      <c r="I47" s="122"/>
    </row>
    <row r="48" spans="2:7" ht="12.75">
      <c r="B48" s="98"/>
      <c r="C48" s="99"/>
      <c r="D48" s="99"/>
      <c r="E48" s="99"/>
      <c r="F48" s="99"/>
      <c r="G48" s="100"/>
    </row>
    <row r="49" spans="2:12" s="35" customFormat="1" ht="14.25" customHeight="1">
      <c r="B49" s="56" t="s">
        <v>54</v>
      </c>
      <c r="C49" s="33"/>
      <c r="D49" s="33"/>
      <c r="E49" s="33"/>
      <c r="F49" s="34"/>
      <c r="G49" s="34"/>
      <c r="H49" s="34"/>
      <c r="I49" s="34"/>
      <c r="J49" s="34"/>
      <c r="K49" s="34"/>
      <c r="L49" s="34"/>
    </row>
    <row r="50" spans="2:7" ht="6" customHeight="1">
      <c r="B50" s="346"/>
      <c r="C50" s="346"/>
      <c r="D50" s="346"/>
      <c r="E50" s="346"/>
      <c r="F50" s="346"/>
      <c r="G50" s="346"/>
    </row>
    <row r="51" spans="2:9" s="86" customFormat="1" ht="12.75" customHeight="1">
      <c r="B51" s="605" t="s">
        <v>130</v>
      </c>
      <c r="C51" s="605"/>
      <c r="D51" s="605"/>
      <c r="E51" s="605"/>
      <c r="F51" s="605"/>
      <c r="G51" s="605"/>
      <c r="H51" s="110"/>
      <c r="I51" s="110"/>
    </row>
    <row r="52" spans="2:9" s="86" customFormat="1" ht="26.25" customHeight="1">
      <c r="B52" s="588" t="s">
        <v>56</v>
      </c>
      <c r="C52" s="588"/>
      <c r="D52" s="588"/>
      <c r="E52" s="588"/>
      <c r="F52" s="588"/>
      <c r="G52" s="588"/>
      <c r="H52" s="110"/>
      <c r="I52" s="110"/>
    </row>
    <row r="53" spans="2:9" s="86" customFormat="1" ht="26.25" customHeight="1">
      <c r="B53" s="605" t="s">
        <v>131</v>
      </c>
      <c r="C53" s="606"/>
      <c r="D53" s="606"/>
      <c r="E53" s="606"/>
      <c r="F53" s="606"/>
      <c r="G53" s="606"/>
      <c r="H53" s="110"/>
      <c r="I53" s="110"/>
    </row>
    <row r="54" spans="2:11" s="129" customFormat="1" ht="12.75" customHeight="1">
      <c r="B54" s="599" t="s">
        <v>344</v>
      </c>
      <c r="C54" s="600"/>
      <c r="D54" s="600"/>
      <c r="E54" s="600"/>
      <c r="F54" s="600"/>
      <c r="G54" s="600"/>
      <c r="H54" s="111"/>
      <c r="I54" s="111"/>
      <c r="J54" s="111"/>
      <c r="K54" s="111"/>
    </row>
    <row r="55" spans="2:11" s="129" customFormat="1" ht="35.25" customHeight="1">
      <c r="B55" s="599" t="s">
        <v>129</v>
      </c>
      <c r="C55" s="600"/>
      <c r="D55" s="600"/>
      <c r="E55" s="600"/>
      <c r="F55" s="600"/>
      <c r="G55" s="600"/>
      <c r="H55" s="111"/>
      <c r="I55" s="111"/>
      <c r="J55" s="111"/>
      <c r="K55" s="111"/>
    </row>
    <row r="56" spans="2:11" s="129" customFormat="1" ht="24" customHeight="1">
      <c r="B56" s="601" t="s">
        <v>349</v>
      </c>
      <c r="C56" s="602"/>
      <c r="D56" s="602"/>
      <c r="E56" s="602"/>
      <c r="F56" s="602"/>
      <c r="G56" s="602"/>
      <c r="H56" s="111"/>
      <c r="I56" s="111"/>
      <c r="J56" s="111"/>
      <c r="K56" s="111"/>
    </row>
    <row r="57" spans="2:11" s="129" customFormat="1" ht="22.5" customHeight="1">
      <c r="B57" s="565" t="s">
        <v>132</v>
      </c>
      <c r="C57" s="600"/>
      <c r="D57" s="600"/>
      <c r="E57" s="600"/>
      <c r="F57" s="600"/>
      <c r="G57" s="600"/>
      <c r="H57" s="130"/>
      <c r="I57" s="130"/>
      <c r="J57" s="130"/>
      <c r="K57" s="111"/>
    </row>
    <row r="58" spans="2:11" s="129" customFormat="1" ht="24.75" customHeight="1">
      <c r="B58" s="598" t="s">
        <v>133</v>
      </c>
      <c r="C58" s="598"/>
      <c r="D58" s="598"/>
      <c r="E58" s="598"/>
      <c r="F58" s="598"/>
      <c r="G58" s="598"/>
      <c r="H58" s="111"/>
      <c r="I58" s="111"/>
      <c r="J58" s="111"/>
      <c r="K58" s="111"/>
    </row>
  </sheetData>
  <sheetProtection/>
  <mergeCells count="16">
    <mergeCell ref="B2:G2"/>
    <mergeCell ref="C5:G5"/>
    <mergeCell ref="B53:G53"/>
    <mergeCell ref="B52:G52"/>
    <mergeCell ref="B5:B6"/>
    <mergeCell ref="D4:G4"/>
    <mergeCell ref="C7:G7"/>
    <mergeCell ref="B51:G51"/>
    <mergeCell ref="C18:G18"/>
    <mergeCell ref="C27:G27"/>
    <mergeCell ref="C39:G39"/>
    <mergeCell ref="B58:G58"/>
    <mergeCell ref="B54:G54"/>
    <mergeCell ref="B55:G55"/>
    <mergeCell ref="B56:G56"/>
    <mergeCell ref="B57:G57"/>
  </mergeCells>
  <printOptions/>
  <pageMargins left="0.75" right="0.75" top="1" bottom="1" header="0.5" footer="0.5"/>
  <pageSetup horizontalDpi="600" verticalDpi="600" orientation="portrait" paperSize="9" scale="74" r:id="rId1"/>
  <colBreaks count="1" manualBreakCount="1">
    <brk id="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MEDHURST</dc:creator>
  <cp:keywords/>
  <dc:description/>
  <cp:lastModifiedBy>MEDHURST</cp:lastModifiedBy>
  <cp:lastPrinted>2015-03-04T11:17:56Z</cp:lastPrinted>
  <dcterms:created xsi:type="dcterms:W3CDTF">2014-09-02T12:07:24Z</dcterms:created>
  <dcterms:modified xsi:type="dcterms:W3CDTF">2015-03-20T12:33:55Z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