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<sst xmlns="http://schemas.openxmlformats.org/spreadsheetml/2006/main" count="165" uniqueCount="47">
  <si>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</si>
  <si>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</si>
  <si>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</si>
  <si>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</si>
  <si>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</si>
  <si>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</si>
  <si>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</si>
  <si>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</si>
  <si>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</si>
  <si>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</si>
  <si>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</si>
  <si>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</si>
  <si>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</si>
  <si>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</si>
  <si>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</si>
  <si>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</si>
  <si>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</si>
  <si>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</si>
  <si>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</si>
  <si>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</si>
  <si>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</si>
  <si>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</si>
  <si>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</si>
  <si>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</si>
  <si>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</si>
  <si>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</si>
  <si>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</si>
  <si>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</si>
  <si>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</si>
  <si>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</si>
  <si>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</si>
  <si>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</si>
  <si>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</si>
  <si>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</si>
  <si>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</si>
  <si>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</si>
  <si>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</si>
  <si>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</si>
  <si>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</si>
  <si>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The Pensions Advisory Service</t>
  </si>
  <si>
    <t>The Pensions Regulator</t>
  </si>
  <si>
    <t>Department for Work and Pensions</t>
  </si>
  <si>
    <t>Health and Safety Executive</t>
  </si>
  <si>
    <t>Disabled People's Employment Corporation GB Ltd</t>
  </si>
  <si>
    <t>DPEC do not use Civil Service grades</t>
  </si>
  <si>
    <t>.</t>
  </si>
  <si>
    <t>The ILF is now closed but a small corporate closure team remains in place until 30th September 2015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</si>
</sst>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u val="single"/>
      <sz val="11"/>
      <color indexed="12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4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9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</cellXfs>
  <cellStyles count="12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 2" xfId="18"/>
    <cellStyle name="% 3" xfId="19"/>
    <cellStyle name="% 4" xfId="20"/>
    <cellStyle name="%_Apr 12 template v1" xfId="21"/>
    <cellStyle name="%_Checking file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ÅrMndDag" xfId="47"/>
    <cellStyle name="Bad" xfId="48"/>
    <cellStyle name="Calculation" xfId="49"/>
    <cellStyle name="Caption" xfId="50"/>
    <cellStyle name="Check Cell" xfId="51"/>
    <cellStyle name="Comma" xfId="52"/>
    <cellStyle name="Comma [0]" xfId="53"/>
    <cellStyle name="Comma 2" xfId="54"/>
    <cellStyle name="Comma 3" xfId="55"/>
    <cellStyle name="Comma 3 2" xfId="56"/>
    <cellStyle name="Comma 3 3" xfId="57"/>
    <cellStyle name="Comma 3 4" xfId="58"/>
    <cellStyle name="Comma 4" xfId="59"/>
    <cellStyle name="Comma 5" xfId="60"/>
    <cellStyle name="Comma 5 2" xfId="61"/>
    <cellStyle name="Comma 6" xfId="62"/>
    <cellStyle name="Comma 7" xfId="63"/>
    <cellStyle name="Comma 7 2" xfId="64"/>
    <cellStyle name="Comma 7 3" xfId="65"/>
    <cellStyle name="Comma 7 4" xfId="66"/>
    <cellStyle name="Currency" xfId="67"/>
    <cellStyle name="Currency [0]" xfId="68"/>
    <cellStyle name="Currency 2" xfId="69"/>
    <cellStyle name="Currency 2 2" xfId="70"/>
    <cellStyle name="Currency 2 3" xfId="71"/>
    <cellStyle name="Currency 2 4" xfId="72"/>
    <cellStyle name="DagerOgTimer" xfId="73"/>
    <cellStyle name="DagOgDato" xfId="74"/>
    <cellStyle name="DagOgDatoLang" xfId="75"/>
    <cellStyle name="Dato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yperlink 2" xfId="85"/>
    <cellStyle name="Hyperlink 3" xfId="86"/>
    <cellStyle name="Hyperlink 4" xfId="87"/>
    <cellStyle name="Hyperlink 5" xfId="88"/>
    <cellStyle name="Input" xfId="89"/>
    <cellStyle name="JusterBunn" xfId="90"/>
    <cellStyle name="JusterMidtstill" xfId="91"/>
    <cellStyle name="JusterTopp" xfId="92"/>
    <cellStyle name="Klokkeslett" xfId="93"/>
    <cellStyle name="Konto" xfId="94"/>
    <cellStyle name="Linked Cell" xfId="95"/>
    <cellStyle name="Neutral" xfId="96"/>
    <cellStyle name="Normal 10" xfId="97"/>
    <cellStyle name="Normal 2" xfId="98"/>
    <cellStyle name="Normal 3" xfId="99"/>
    <cellStyle name="Normal 3 2" xfId="100"/>
    <cellStyle name="Normal 3 3" xfId="101"/>
    <cellStyle name="Normal 3 3 2" xfId="102"/>
    <cellStyle name="Normal 3 3 3" xfId="103"/>
    <cellStyle name="Normal 3 3 4" xfId="104"/>
    <cellStyle name="Normal 3_Apr 12 template v1" xfId="105"/>
    <cellStyle name="Normal 4" xfId="106"/>
    <cellStyle name="Normal 5" xfId="107"/>
    <cellStyle name="Normal 5 2" xfId="108"/>
    <cellStyle name="Normal 5 3" xfId="109"/>
    <cellStyle name="Normal 5 4" xfId="110"/>
    <cellStyle name="Normal 5 5" xfId="111"/>
    <cellStyle name="Normal 5_Apr 12 template v1" xfId="112"/>
    <cellStyle name="Normal 6" xfId="113"/>
    <cellStyle name="Normal 7" xfId="114"/>
    <cellStyle name="Normal 8" xfId="115"/>
    <cellStyle name="Normal 8 2" xfId="116"/>
    <cellStyle name="Normal 8 3" xfId="117"/>
    <cellStyle name="Normal 8 4" xfId="118"/>
    <cellStyle name="Normal 9" xfId="119"/>
    <cellStyle name="Note" xfId="120"/>
    <cellStyle name="Output" xfId="121"/>
    <cellStyle name="Output Amounts" xfId="122"/>
    <cellStyle name="Percent" xfId="123"/>
    <cellStyle name="Percent 2" xfId="124"/>
    <cellStyle name="PersonNr" xfId="125"/>
    <cellStyle name="PostNr" xfId="126"/>
    <cellStyle name="PostNrNorge" xfId="127"/>
    <cellStyle name="SkjulAlt" xfId="128"/>
    <cellStyle name="SkjulTall" xfId="129"/>
    <cellStyle name="Telefon" xfId="130"/>
    <cellStyle name="Timer1" xfId="131"/>
    <cellStyle name="Timer2" xfId="132"/>
    <cellStyle name="Title" xfId="133"/>
    <cellStyle name="ToSiffer" xfId="134"/>
    <cellStyle name="Total" xfId="135"/>
    <cellStyle name="TreSiffer" xfId="136"/>
    <cellStyle name="Tusenskille1000" xfId="137"/>
    <cellStyle name="TusenskilleFarger" xfId="138"/>
    <cellStyle name="Valuta1000" xfId="139"/>
    <cellStyle name="ValutaFarger" xfId="140"/>
    <cellStyle name="Warning Text" xfId="141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L25" sqref="AL25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44" t="s">
        <v>12</v>
      </c>
      <c r="B1" s="44" t="s">
        <v>1</v>
      </c>
      <c r="C1" s="44" t="s">
        <v>0</v>
      </c>
      <c r="D1" s="48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9"/>
      <c r="R1" s="46" t="s">
        <v>15</v>
      </c>
      <c r="S1" s="55"/>
      <c r="T1" s="55"/>
      <c r="U1" s="55"/>
      <c r="V1" s="55"/>
      <c r="W1" s="55"/>
      <c r="X1" s="55"/>
      <c r="Y1" s="55"/>
      <c r="Z1" s="55"/>
      <c r="AA1" s="47"/>
      <c r="AB1" s="63" t="s">
        <v>25</v>
      </c>
      <c r="AC1" s="64"/>
      <c r="AD1" s="52" t="s">
        <v>11</v>
      </c>
      <c r="AE1" s="53"/>
      <c r="AF1" s="53"/>
      <c r="AG1" s="53"/>
      <c r="AH1" s="53"/>
      <c r="AI1" s="53"/>
      <c r="AJ1" s="54"/>
      <c r="AK1" s="62" t="s">
        <v>32</v>
      </c>
      <c r="AL1" s="62"/>
      <c r="AM1" s="62"/>
      <c r="AN1" s="59" t="s">
        <v>24</v>
      </c>
      <c r="AO1" s="44" t="s">
        <v>33</v>
      </c>
    </row>
    <row r="2" spans="1:41" s="1" customFormat="1" ht="53.25" customHeight="1">
      <c r="A2" s="50"/>
      <c r="B2" s="50"/>
      <c r="C2" s="50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48" t="s">
        <v>9</v>
      </c>
      <c r="Q2" s="49"/>
      <c r="R2" s="48" t="s">
        <v>13</v>
      </c>
      <c r="S2" s="47"/>
      <c r="T2" s="46" t="s">
        <v>3</v>
      </c>
      <c r="U2" s="47"/>
      <c r="V2" s="46" t="s">
        <v>4</v>
      </c>
      <c r="W2" s="47"/>
      <c r="X2" s="46" t="s">
        <v>14</v>
      </c>
      <c r="Y2" s="47"/>
      <c r="Z2" s="48" t="s">
        <v>10</v>
      </c>
      <c r="AA2" s="49"/>
      <c r="AB2" s="65"/>
      <c r="AC2" s="66"/>
      <c r="AD2" s="44" t="s">
        <v>17</v>
      </c>
      <c r="AE2" s="44" t="s">
        <v>16</v>
      </c>
      <c r="AF2" s="44" t="s">
        <v>18</v>
      </c>
      <c r="AG2" s="44" t="s">
        <v>19</v>
      </c>
      <c r="AH2" s="44" t="s">
        <v>20</v>
      </c>
      <c r="AI2" s="44" t="s">
        <v>21</v>
      </c>
      <c r="AJ2" s="56" t="s">
        <v>23</v>
      </c>
      <c r="AK2" s="44" t="s">
        <v>26</v>
      </c>
      <c r="AL2" s="44" t="s">
        <v>27</v>
      </c>
      <c r="AM2" s="44" t="s">
        <v>22</v>
      </c>
      <c r="AN2" s="60"/>
      <c r="AO2" s="57"/>
    </row>
    <row r="3" spans="1:41" ht="57.75" customHeight="1">
      <c r="A3" s="51"/>
      <c r="B3" s="51"/>
      <c r="C3" s="51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5"/>
      <c r="AE3" s="45"/>
      <c r="AF3" s="45"/>
      <c r="AG3" s="45"/>
      <c r="AH3" s="45"/>
      <c r="AI3" s="45"/>
      <c r="AJ3" s="56"/>
      <c r="AK3" s="45"/>
      <c r="AL3" s="45"/>
      <c r="AM3" s="45"/>
      <c r="AN3" s="61"/>
      <c r="AO3" s="45"/>
    </row>
    <row r="4" spans="1:41" ht="15" customHeight="1">
      <c r="A4" s="31" t="s">
        <v>41</v>
      </c>
      <c r="B4" s="31" t="s">
        <v>34</v>
      </c>
      <c r="C4" s="31" t="s">
        <v>41</v>
      </c>
      <c r="D4" s="38">
        <v>39932</v>
      </c>
      <c r="E4" s="38">
        <v>33999.89</v>
      </c>
      <c r="F4" s="38">
        <v>34363</v>
      </c>
      <c r="G4" s="38">
        <v>30303.72</v>
      </c>
      <c r="H4" s="38">
        <v>8428</v>
      </c>
      <c r="I4" s="38">
        <v>8028.75</v>
      </c>
      <c r="J4" s="38">
        <v>2095</v>
      </c>
      <c r="K4" s="38">
        <v>2031.18</v>
      </c>
      <c r="L4" s="38">
        <v>208</v>
      </c>
      <c r="M4" s="38">
        <v>206.09</v>
      </c>
      <c r="N4" s="38" t="s">
        <v>45</v>
      </c>
      <c r="O4" s="38" t="s">
        <v>45</v>
      </c>
      <c r="P4" s="34">
        <f aca="true" t="shared" si="0" ref="P4:P10">SUM(N4,L4,J4,H4,F4,D4)</f>
        <v>85026</v>
      </c>
      <c r="Q4" s="34">
        <f>SUM(O4,M4,K4,I4,G4,E4)</f>
        <v>74569.63</v>
      </c>
      <c r="R4" s="39" t="s">
        <v>45</v>
      </c>
      <c r="S4" s="39" t="s">
        <v>45</v>
      </c>
      <c r="T4" s="39" t="s">
        <v>45</v>
      </c>
      <c r="U4" s="39" t="s">
        <v>45</v>
      </c>
      <c r="V4" s="38">
        <v>311</v>
      </c>
      <c r="W4" s="38">
        <v>311</v>
      </c>
      <c r="X4" s="39" t="s">
        <v>45</v>
      </c>
      <c r="Y4" s="39" t="s">
        <v>45</v>
      </c>
      <c r="Z4" s="40">
        <f aca="true" t="shared" si="1" ref="Z4:AA10">SUM(X4,V4,,T4,R4)</f>
        <v>311</v>
      </c>
      <c r="AA4" s="40">
        <f t="shared" si="1"/>
        <v>311</v>
      </c>
      <c r="AB4" s="32">
        <f>Z4+P4</f>
        <v>85337</v>
      </c>
      <c r="AC4" s="32">
        <f>AA4+Q4</f>
        <v>74880.63</v>
      </c>
      <c r="AD4" s="35">
        <v>145254840.15</v>
      </c>
      <c r="AE4" s="36">
        <v>2679154.18</v>
      </c>
      <c r="AF4" s="36">
        <v>3403214.95</v>
      </c>
      <c r="AG4" s="36">
        <v>1265478.01</v>
      </c>
      <c r="AH4" s="36">
        <v>30135917.37</v>
      </c>
      <c r="AI4" s="36">
        <v>13175531.68</v>
      </c>
      <c r="AJ4" s="37">
        <f>SUM(AD4:AI4)</f>
        <v>195914136.34</v>
      </c>
      <c r="AK4" s="35">
        <v>3963783.89</v>
      </c>
      <c r="AL4" s="35">
        <v>59076</v>
      </c>
      <c r="AM4" s="24">
        <f>SUM(AK4:AL4)</f>
        <v>4022859.89</v>
      </c>
      <c r="AN4" s="24">
        <f>AM4+AJ4</f>
        <v>199936996.23</v>
      </c>
      <c r="AO4" s="18"/>
    </row>
    <row r="5" spans="1:41" ht="15" customHeight="1">
      <c r="A5" s="31" t="s">
        <v>42</v>
      </c>
      <c r="B5" s="31" t="s">
        <v>35</v>
      </c>
      <c r="C5" s="31" t="s">
        <v>41</v>
      </c>
      <c r="D5" s="38">
        <v>434</v>
      </c>
      <c r="E5" s="38">
        <v>378.13</v>
      </c>
      <c r="F5" s="38">
        <v>437</v>
      </c>
      <c r="G5" s="38">
        <v>403.92</v>
      </c>
      <c r="H5" s="38">
        <v>1429</v>
      </c>
      <c r="I5" s="38">
        <v>1343.31</v>
      </c>
      <c r="J5" s="38">
        <v>440</v>
      </c>
      <c r="K5" s="38">
        <v>414.98</v>
      </c>
      <c r="L5" s="38">
        <v>26</v>
      </c>
      <c r="M5" s="38">
        <v>25.6</v>
      </c>
      <c r="N5" s="39" t="s">
        <v>45</v>
      </c>
      <c r="O5" s="39" t="s">
        <v>45</v>
      </c>
      <c r="P5" s="34">
        <f t="shared" si="0"/>
        <v>2766</v>
      </c>
      <c r="Q5" s="34">
        <f aca="true" t="shared" si="2" ref="Q5:Q10">SUM(O5,M5,K5,I5,G5,E5)</f>
        <v>2565.94</v>
      </c>
      <c r="R5" s="39" t="s">
        <v>45</v>
      </c>
      <c r="S5" s="39" t="s">
        <v>45</v>
      </c>
      <c r="T5" s="39">
        <v>2</v>
      </c>
      <c r="U5" s="39">
        <v>2</v>
      </c>
      <c r="V5" s="38" t="s">
        <v>45</v>
      </c>
      <c r="W5" s="29" t="s">
        <v>45</v>
      </c>
      <c r="X5" s="39" t="s">
        <v>45</v>
      </c>
      <c r="Y5" s="39" t="s">
        <v>45</v>
      </c>
      <c r="Z5" s="40">
        <f t="shared" si="1"/>
        <v>2</v>
      </c>
      <c r="AA5" s="41">
        <f>SUM(Y5,W5,U5,S5)</f>
        <v>2</v>
      </c>
      <c r="AB5" s="32">
        <f aca="true" t="shared" si="3" ref="AB5:AB10">Z5+P5</f>
        <v>2768</v>
      </c>
      <c r="AC5" s="32">
        <f aca="true" t="shared" si="4" ref="AC5:AC10">AA5+Q5</f>
        <v>2567.94</v>
      </c>
      <c r="AD5" s="36">
        <v>8654160.33</v>
      </c>
      <c r="AE5" s="36">
        <v>142601.84</v>
      </c>
      <c r="AF5" s="36">
        <v>99000</v>
      </c>
      <c r="AG5" s="36">
        <v>40701.56</v>
      </c>
      <c r="AH5" s="36">
        <v>1843541.59</v>
      </c>
      <c r="AI5" s="36">
        <v>765284.37</v>
      </c>
      <c r="AJ5" s="37">
        <f aca="true" t="shared" si="5" ref="AJ5:AJ10">SUM(AD5:AI5)</f>
        <v>11545289.69</v>
      </c>
      <c r="AK5" s="35">
        <v>33659</v>
      </c>
      <c r="AL5" s="36">
        <v>0</v>
      </c>
      <c r="AM5" s="24">
        <f aca="true" t="shared" si="6" ref="AM5:AM10">SUM(AK5:AL5)</f>
        <v>33659</v>
      </c>
      <c r="AN5" s="24">
        <f aca="true" t="shared" si="7" ref="AN5:AN10">AM5+AJ5</f>
        <v>11578948.69</v>
      </c>
      <c r="AO5" s="18"/>
    </row>
    <row r="6" spans="1:41" ht="15" customHeight="1">
      <c r="A6" s="31" t="s">
        <v>36</v>
      </c>
      <c r="B6" s="31" t="s">
        <v>37</v>
      </c>
      <c r="C6" s="31" t="s">
        <v>41</v>
      </c>
      <c r="D6" s="38">
        <v>1</v>
      </c>
      <c r="E6" s="38">
        <v>1</v>
      </c>
      <c r="F6" s="38">
        <v>7</v>
      </c>
      <c r="G6" s="38">
        <v>6.39</v>
      </c>
      <c r="H6" s="38">
        <v>3</v>
      </c>
      <c r="I6" s="38">
        <v>3</v>
      </c>
      <c r="J6" s="38">
        <v>1</v>
      </c>
      <c r="K6" s="38">
        <v>1</v>
      </c>
      <c r="L6" s="38">
        <v>2</v>
      </c>
      <c r="M6" s="38">
        <v>2</v>
      </c>
      <c r="N6" s="39" t="s">
        <v>45</v>
      </c>
      <c r="O6" s="39" t="s">
        <v>45</v>
      </c>
      <c r="P6" s="34">
        <f t="shared" si="0"/>
        <v>14</v>
      </c>
      <c r="Q6" s="34">
        <f t="shared" si="2"/>
        <v>13.39</v>
      </c>
      <c r="R6" s="39">
        <v>1</v>
      </c>
      <c r="S6" s="30">
        <v>1</v>
      </c>
      <c r="T6" s="39" t="s">
        <v>45</v>
      </c>
      <c r="U6" s="39" t="s">
        <v>45</v>
      </c>
      <c r="V6" s="39" t="s">
        <v>45</v>
      </c>
      <c r="W6" s="39" t="s">
        <v>45</v>
      </c>
      <c r="X6" s="39" t="s">
        <v>45</v>
      </c>
      <c r="Y6" s="39" t="s">
        <v>45</v>
      </c>
      <c r="Z6" s="40">
        <f t="shared" si="1"/>
        <v>1</v>
      </c>
      <c r="AA6" s="41">
        <f t="shared" si="1"/>
        <v>1</v>
      </c>
      <c r="AB6" s="32">
        <f t="shared" si="3"/>
        <v>15</v>
      </c>
      <c r="AC6" s="32">
        <f t="shared" si="4"/>
        <v>14.39</v>
      </c>
      <c r="AD6" s="36">
        <v>46931.5</v>
      </c>
      <c r="AE6" s="36">
        <v>1054.96</v>
      </c>
      <c r="AF6" s="36">
        <v>181.18</v>
      </c>
      <c r="AG6" s="36">
        <v>389.82</v>
      </c>
      <c r="AH6" s="36">
        <v>10549.45</v>
      </c>
      <c r="AI6" s="36">
        <v>3148.08</v>
      </c>
      <c r="AJ6" s="37">
        <f t="shared" si="5"/>
        <v>62254.990000000005</v>
      </c>
      <c r="AK6" s="36">
        <v>5638</v>
      </c>
      <c r="AL6" s="36">
        <v>0</v>
      </c>
      <c r="AM6" s="24">
        <f t="shared" si="6"/>
        <v>5638</v>
      </c>
      <c r="AN6" s="24">
        <f t="shared" si="7"/>
        <v>67892.99</v>
      </c>
      <c r="AO6" s="33" t="s">
        <v>46</v>
      </c>
    </row>
    <row r="7" spans="1:41" ht="15" customHeight="1">
      <c r="A7" s="31" t="s">
        <v>38</v>
      </c>
      <c r="B7" s="31" t="s">
        <v>37</v>
      </c>
      <c r="C7" s="31" t="s">
        <v>41</v>
      </c>
      <c r="D7" s="39" t="s">
        <v>45</v>
      </c>
      <c r="E7" s="39" t="s">
        <v>45</v>
      </c>
      <c r="F7" s="39" t="s">
        <v>45</v>
      </c>
      <c r="G7" s="39" t="s">
        <v>45</v>
      </c>
      <c r="H7" s="39" t="s">
        <v>45</v>
      </c>
      <c r="I7" s="39" t="s">
        <v>45</v>
      </c>
      <c r="J7" s="39" t="s">
        <v>45</v>
      </c>
      <c r="K7" s="39" t="s">
        <v>45</v>
      </c>
      <c r="L7" s="39" t="s">
        <v>45</v>
      </c>
      <c r="M7" s="39" t="s">
        <v>45</v>
      </c>
      <c r="N7" s="39">
        <v>248</v>
      </c>
      <c r="O7" s="39">
        <v>243</v>
      </c>
      <c r="P7" s="34">
        <f t="shared" si="0"/>
        <v>248</v>
      </c>
      <c r="Q7" s="34">
        <f t="shared" si="2"/>
        <v>243</v>
      </c>
      <c r="R7" s="39" t="s">
        <v>45</v>
      </c>
      <c r="S7" s="39" t="s">
        <v>45</v>
      </c>
      <c r="T7" s="39">
        <v>16</v>
      </c>
      <c r="U7" s="39">
        <v>12</v>
      </c>
      <c r="V7" s="39" t="s">
        <v>45</v>
      </c>
      <c r="W7" s="39" t="s">
        <v>45</v>
      </c>
      <c r="X7" s="39">
        <v>4</v>
      </c>
      <c r="Y7" s="39">
        <v>2</v>
      </c>
      <c r="Z7" s="40">
        <f t="shared" si="1"/>
        <v>20</v>
      </c>
      <c r="AA7" s="40">
        <f t="shared" si="1"/>
        <v>14</v>
      </c>
      <c r="AB7" s="32">
        <f t="shared" si="3"/>
        <v>268</v>
      </c>
      <c r="AC7" s="32">
        <f t="shared" si="4"/>
        <v>257</v>
      </c>
      <c r="AD7" s="36">
        <v>1298035.56</v>
      </c>
      <c r="AE7" s="36">
        <v>1680.66</v>
      </c>
      <c r="AF7" s="36">
        <v>2558.74</v>
      </c>
      <c r="AG7" s="36">
        <v>0</v>
      </c>
      <c r="AH7" s="36">
        <v>92158.87</v>
      </c>
      <c r="AI7" s="36">
        <v>148331.68</v>
      </c>
      <c r="AJ7" s="37">
        <f t="shared" si="5"/>
        <v>1542765.51</v>
      </c>
      <c r="AK7" s="36">
        <v>138739.74</v>
      </c>
      <c r="AL7" s="36">
        <v>33668.8</v>
      </c>
      <c r="AM7" s="24">
        <f t="shared" si="6"/>
        <v>172408.53999999998</v>
      </c>
      <c r="AN7" s="24">
        <f t="shared" si="7"/>
        <v>1715174.05</v>
      </c>
      <c r="AO7" s="25"/>
    </row>
    <row r="8" spans="1:41" ht="15" customHeight="1">
      <c r="A8" s="31" t="s">
        <v>43</v>
      </c>
      <c r="B8" s="31" t="s">
        <v>37</v>
      </c>
      <c r="C8" s="31" t="s">
        <v>41</v>
      </c>
      <c r="D8" s="39" t="s">
        <v>45</v>
      </c>
      <c r="E8" s="39" t="s">
        <v>45</v>
      </c>
      <c r="F8" s="39" t="s">
        <v>45</v>
      </c>
      <c r="G8" s="39" t="s">
        <v>45</v>
      </c>
      <c r="H8" s="39" t="s">
        <v>45</v>
      </c>
      <c r="I8" s="39" t="s">
        <v>45</v>
      </c>
      <c r="J8" s="39" t="s">
        <v>45</v>
      </c>
      <c r="K8" s="39" t="s">
        <v>45</v>
      </c>
      <c r="L8" s="39" t="s">
        <v>45</v>
      </c>
      <c r="M8" s="39" t="s">
        <v>45</v>
      </c>
      <c r="N8" s="38">
        <v>4</v>
      </c>
      <c r="O8" s="38">
        <v>4</v>
      </c>
      <c r="P8" s="34">
        <f t="shared" si="0"/>
        <v>4</v>
      </c>
      <c r="Q8" s="34">
        <f t="shared" si="2"/>
        <v>4</v>
      </c>
      <c r="R8" s="39" t="s">
        <v>45</v>
      </c>
      <c r="S8" s="39" t="s">
        <v>45</v>
      </c>
      <c r="T8" s="39" t="s">
        <v>45</v>
      </c>
      <c r="U8" s="39" t="s">
        <v>45</v>
      </c>
      <c r="V8" s="39" t="s">
        <v>45</v>
      </c>
      <c r="W8" s="39" t="s">
        <v>45</v>
      </c>
      <c r="X8" s="39" t="s">
        <v>45</v>
      </c>
      <c r="Y8" s="39" t="s">
        <v>45</v>
      </c>
      <c r="Z8" s="40">
        <f t="shared" si="1"/>
        <v>0</v>
      </c>
      <c r="AA8" s="40">
        <f t="shared" si="1"/>
        <v>0</v>
      </c>
      <c r="AB8" s="32">
        <f t="shared" si="3"/>
        <v>4</v>
      </c>
      <c r="AC8" s="32">
        <f t="shared" si="4"/>
        <v>4</v>
      </c>
      <c r="AD8" s="36">
        <v>104934.93</v>
      </c>
      <c r="AE8" s="36">
        <v>0</v>
      </c>
      <c r="AF8" s="36">
        <v>0</v>
      </c>
      <c r="AG8" s="36">
        <v>0</v>
      </c>
      <c r="AH8" s="36">
        <v>584.86</v>
      </c>
      <c r="AI8" s="36">
        <v>4956.25</v>
      </c>
      <c r="AJ8" s="37">
        <f t="shared" si="5"/>
        <v>110476.04</v>
      </c>
      <c r="AK8" s="36">
        <v>0</v>
      </c>
      <c r="AL8" s="36">
        <v>0</v>
      </c>
      <c r="AM8" s="24">
        <f t="shared" si="6"/>
        <v>0</v>
      </c>
      <c r="AN8" s="24">
        <f t="shared" si="7"/>
        <v>110476.04</v>
      </c>
      <c r="AO8" s="18" t="s">
        <v>44</v>
      </c>
    </row>
    <row r="9" spans="1:41" ht="15" customHeight="1">
      <c r="A9" s="31" t="s">
        <v>39</v>
      </c>
      <c r="B9" s="31" t="s">
        <v>37</v>
      </c>
      <c r="C9" s="31" t="s">
        <v>41</v>
      </c>
      <c r="D9" s="39" t="s">
        <v>45</v>
      </c>
      <c r="E9" s="39" t="s">
        <v>45</v>
      </c>
      <c r="F9" s="39" t="s">
        <v>45</v>
      </c>
      <c r="G9" s="39" t="s">
        <v>45</v>
      </c>
      <c r="H9" s="39" t="s">
        <v>45</v>
      </c>
      <c r="I9" s="39" t="s">
        <v>45</v>
      </c>
      <c r="J9" s="39" t="s">
        <v>45</v>
      </c>
      <c r="K9" s="39" t="s">
        <v>45</v>
      </c>
      <c r="L9" s="39" t="s">
        <v>45</v>
      </c>
      <c r="M9" s="39" t="s">
        <v>45</v>
      </c>
      <c r="N9" s="39">
        <v>39</v>
      </c>
      <c r="O9" s="39">
        <v>35.26</v>
      </c>
      <c r="P9" s="34">
        <f t="shared" si="0"/>
        <v>39</v>
      </c>
      <c r="Q9" s="34">
        <f t="shared" si="2"/>
        <v>35.26</v>
      </c>
      <c r="R9" s="39">
        <v>5</v>
      </c>
      <c r="S9" s="30">
        <v>5</v>
      </c>
      <c r="T9" s="39">
        <v>3</v>
      </c>
      <c r="U9" s="30">
        <v>3</v>
      </c>
      <c r="V9" s="39" t="s">
        <v>45</v>
      </c>
      <c r="W9" s="39" t="s">
        <v>45</v>
      </c>
      <c r="X9" s="39" t="s">
        <v>45</v>
      </c>
      <c r="Y9" s="30" t="s">
        <v>45</v>
      </c>
      <c r="Z9" s="40">
        <f t="shared" si="1"/>
        <v>8</v>
      </c>
      <c r="AA9" s="41">
        <f t="shared" si="1"/>
        <v>8</v>
      </c>
      <c r="AB9" s="32">
        <f t="shared" si="3"/>
        <v>47</v>
      </c>
      <c r="AC9" s="32">
        <f t="shared" si="4"/>
        <v>43.26</v>
      </c>
      <c r="AD9" s="36">
        <v>127278.45</v>
      </c>
      <c r="AE9" s="36">
        <v>0</v>
      </c>
      <c r="AF9" s="36">
        <v>0</v>
      </c>
      <c r="AG9" s="36">
        <v>0</v>
      </c>
      <c r="AH9" s="36">
        <v>24314.44</v>
      </c>
      <c r="AI9" s="36">
        <v>11490.73</v>
      </c>
      <c r="AJ9" s="37">
        <f t="shared" si="5"/>
        <v>163083.62</v>
      </c>
      <c r="AK9" s="36">
        <v>48137.05</v>
      </c>
      <c r="AL9" s="36">
        <v>29229</v>
      </c>
      <c r="AM9" s="24">
        <f t="shared" si="6"/>
        <v>77366.05</v>
      </c>
      <c r="AN9" s="24">
        <f t="shared" si="7"/>
        <v>240449.66999999998</v>
      </c>
      <c r="AO9" s="9"/>
    </row>
    <row r="10" spans="1:41" ht="15" customHeight="1">
      <c r="A10" s="31" t="s">
        <v>40</v>
      </c>
      <c r="B10" s="31" t="s">
        <v>37</v>
      </c>
      <c r="C10" s="31" t="s">
        <v>41</v>
      </c>
      <c r="D10" s="39" t="s">
        <v>45</v>
      </c>
      <c r="E10" s="39" t="s">
        <v>45</v>
      </c>
      <c r="F10" s="39" t="s">
        <v>45</v>
      </c>
      <c r="G10" s="39" t="s">
        <v>45</v>
      </c>
      <c r="H10" s="39" t="s">
        <v>45</v>
      </c>
      <c r="I10" s="39" t="s">
        <v>45</v>
      </c>
      <c r="J10" s="39" t="s">
        <v>45</v>
      </c>
      <c r="K10" s="39" t="s">
        <v>45</v>
      </c>
      <c r="L10" s="39" t="s">
        <v>45</v>
      </c>
      <c r="M10" s="39" t="s">
        <v>45</v>
      </c>
      <c r="N10" s="38">
        <v>485</v>
      </c>
      <c r="O10" s="38">
        <v>470</v>
      </c>
      <c r="P10" s="34">
        <f t="shared" si="0"/>
        <v>485</v>
      </c>
      <c r="Q10" s="34">
        <f t="shared" si="2"/>
        <v>470</v>
      </c>
      <c r="R10" s="39">
        <v>14</v>
      </c>
      <c r="S10" s="39">
        <v>14</v>
      </c>
      <c r="T10" s="39" t="s">
        <v>45</v>
      </c>
      <c r="U10" s="39" t="s">
        <v>45</v>
      </c>
      <c r="V10" s="39">
        <v>2</v>
      </c>
      <c r="W10" s="39">
        <v>2</v>
      </c>
      <c r="X10" s="39" t="s">
        <v>45</v>
      </c>
      <c r="Y10" s="39" t="s">
        <v>45</v>
      </c>
      <c r="Z10" s="40">
        <f t="shared" si="1"/>
        <v>16</v>
      </c>
      <c r="AA10" s="40">
        <f t="shared" si="1"/>
        <v>16</v>
      </c>
      <c r="AB10" s="32">
        <f t="shared" si="3"/>
        <v>501</v>
      </c>
      <c r="AC10" s="32">
        <f t="shared" si="4"/>
        <v>486</v>
      </c>
      <c r="AD10" s="36">
        <v>2129931</v>
      </c>
      <c r="AE10" s="36">
        <v>1433</v>
      </c>
      <c r="AF10" s="36">
        <v>67299</v>
      </c>
      <c r="AG10" s="36">
        <v>9246</v>
      </c>
      <c r="AH10" s="36">
        <v>424270</v>
      </c>
      <c r="AI10" s="36">
        <v>204402</v>
      </c>
      <c r="AJ10" s="37">
        <f t="shared" si="5"/>
        <v>2836581</v>
      </c>
      <c r="AK10" s="36">
        <v>145646</v>
      </c>
      <c r="AL10" s="36">
        <v>0</v>
      </c>
      <c r="AM10" s="24">
        <f t="shared" si="6"/>
        <v>145646</v>
      </c>
      <c r="AN10" s="24">
        <f t="shared" si="7"/>
        <v>2982227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Z2:AA2"/>
    <mergeCell ref="AB1:AC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DWP workforce management information, July 2015</dc:title>
  <dc:subject/>
  <dc:creator/>
  <cp:keywords/>
  <dc:description/>
  <cp:lastModifiedBy/>
  <dcterms:created xsi:type="dcterms:W3CDTF">2015-09-01T11:42:30Z</dcterms:created>
  <dcterms:modified xsi:type="dcterms:W3CDTF">2015-09-01T11:43:37Z</dcterms:modified>
  <cp:category/>
  <cp:version/>
  <cp:contentType/>
  <cp:contentStatus/>
</cp:coreProperties>
</file>