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822" activeTab="0"/>
  </bookViews>
  <sheets>
    <sheet name="Table 3a" sheetId="1" r:id="rId1"/>
    <sheet name="Sum Formula-Step 5" sheetId="2" state="hidden" r:id="rId2"/>
    <sheet name="Low Vol Removed-Step 4" sheetId="3" state="hidden" r:id="rId3"/>
    <sheet name="Sum Formula-Step 2" sheetId="4" state="hidden" r:id="rId4"/>
    <sheet name="Notes" sheetId="5" r:id="rId5"/>
  </sheets>
  <externalReferences>
    <externalReference r:id="rId8"/>
  </externalReferences>
  <definedNames>
    <definedName name="_xlnm._FilterDatabase" localSheetId="2" hidden="1">'Low Vol Removed-Step 4'!$A$4:$Q$515</definedName>
    <definedName name="_xlnm._FilterDatabase" localSheetId="3" hidden="1">'Sum Formula-Step 2'!$A$4:$P$754</definedName>
    <definedName name="_xlnm._FilterDatabase" localSheetId="1" hidden="1">'Sum Formula-Step 5'!$A$4:$Q$553</definedName>
  </definedNames>
  <calcPr fullCalcOnLoad="1"/>
</workbook>
</file>

<file path=xl/comments4.xml><?xml version="1.0" encoding="utf-8"?>
<comments xmlns="http://schemas.openxmlformats.org/spreadsheetml/2006/main">
  <authors>
    <author>vkm40m</author>
  </authors>
  <commentList>
    <comment ref="A53" authorId="0">
      <text>
        <r>
          <rPr>
            <b/>
            <sz val="8"/>
            <rFont val="Tahoma"/>
            <family val="2"/>
          </rPr>
          <t>vkm40m: Can you combine as there seems to be 2 Courts in Warrington</t>
        </r>
      </text>
    </comment>
    <comment ref="A31" authorId="0">
      <text>
        <r>
          <rPr>
            <b/>
            <sz val="8"/>
            <rFont val="Tahoma"/>
            <family val="2"/>
          </rPr>
          <t>vkm40m: Can you combine East Cambridgeshire and Ely</t>
        </r>
      </text>
    </comment>
    <comment ref="A268" authorId="0">
      <text>
        <r>
          <rPr>
            <b/>
            <sz val="8"/>
            <rFont val="Tahoma"/>
            <family val="2"/>
          </rPr>
          <t xml:space="preserve">vkm40m: Hereford?
</t>
        </r>
      </text>
    </comment>
  </commentList>
</comments>
</file>

<file path=xl/sharedStrings.xml><?xml version="1.0" encoding="utf-8"?>
<sst xmlns="http://schemas.openxmlformats.org/spreadsheetml/2006/main" count="2434" uniqueCount="844">
  <si>
    <t>AVON &amp; SOMERSET</t>
  </si>
  <si>
    <t>BATH &amp; WANSDYKE</t>
  </si>
  <si>
    <t>BATH AND WANSDYKE</t>
  </si>
  <si>
    <t>BRISTOL</t>
  </si>
  <si>
    <t>FROME</t>
  </si>
  <si>
    <t>LONG ASHTON</t>
  </si>
  <si>
    <t>MENDIP P.S.A</t>
  </si>
  <si>
    <t>NORTH AVON</t>
  </si>
  <si>
    <t>NORTH SOMMERSET (WOODSPRING)</t>
  </si>
  <si>
    <t>NRTH AVON</t>
  </si>
  <si>
    <t>SEDGEMOOR</t>
  </si>
  <si>
    <t>SOUTH SOMERSET</t>
  </si>
  <si>
    <t>TAUNTON &amp; WEST SOMERSET</t>
  </si>
  <si>
    <t>WEST SOMERSET (MINEHEAD)</t>
  </si>
  <si>
    <t>WESTON-SUPER-MARE</t>
  </si>
  <si>
    <t>BEDFORDSHIRE</t>
  </si>
  <si>
    <t>AMPTHILL</t>
  </si>
  <si>
    <t>BEDFORD</t>
  </si>
  <si>
    <t>DUNSTABLE</t>
  </si>
  <si>
    <t>LEIGHTON BUZZARD</t>
  </si>
  <si>
    <t>LUTON</t>
  </si>
  <si>
    <t>LUTON &amp; SOUTH BEDFORDSHIRE</t>
  </si>
  <si>
    <t>CAMBRIDGESHIRE</t>
  </si>
  <si>
    <t>CAMBRIDGE</t>
  </si>
  <si>
    <t>EAST CAMBRIDGESHIRE (ELY)</t>
  </si>
  <si>
    <t>EAST CAMBS</t>
  </si>
  <si>
    <t>ELY</t>
  </si>
  <si>
    <t>HUNTINGDON</t>
  </si>
  <si>
    <t>HUNTINGDON DIVISION</t>
  </si>
  <si>
    <t>PETERBOROUGH</t>
  </si>
  <si>
    <t>WISBECH</t>
  </si>
  <si>
    <t>CHESHIRE</t>
  </si>
  <si>
    <t>CHESTER</t>
  </si>
  <si>
    <t>CHESTER, ELLESMERE PORT &amp; NESTON</t>
  </si>
  <si>
    <t>CONGLETON</t>
  </si>
  <si>
    <t>CREWE &amp; NANTWICH</t>
  </si>
  <si>
    <t>CREWE AND NANTWICH</t>
  </si>
  <si>
    <t>ELLESMERE PORT</t>
  </si>
  <si>
    <t>HALTON P S D</t>
  </si>
  <si>
    <t>MACCLESFIELD</t>
  </si>
  <si>
    <t>MACCLESFIELD P S D</t>
  </si>
  <si>
    <t>NORTHWICH</t>
  </si>
  <si>
    <t>RUNCORN</t>
  </si>
  <si>
    <t>SOUTH CHESHIRE</t>
  </si>
  <si>
    <t>STOCKTON HEATH</t>
  </si>
  <si>
    <t>WARRINGTON</t>
  </si>
  <si>
    <t>WARRINGTON (ARPLEY ST)</t>
  </si>
  <si>
    <t>WARRINGTON (WINMARLEIGH ST)</t>
  </si>
  <si>
    <t>WARRINGTON P S D</t>
  </si>
  <si>
    <t>WIDNES</t>
  </si>
  <si>
    <t>CLEVELAND</t>
  </si>
  <si>
    <t>HARTLEPOOL</t>
  </si>
  <si>
    <t>LANGBAURGH EAST</t>
  </si>
  <si>
    <t>TEESSIDE</t>
  </si>
  <si>
    <t>CUMBRIA</t>
  </si>
  <si>
    <t>BARROW WITH BOOTLE</t>
  </si>
  <si>
    <t>BARROW WITH BOOTLE (FURNESS)</t>
  </si>
  <si>
    <t>CARLISLE</t>
  </si>
  <si>
    <t>CARLISLE AND DISTRICT</t>
  </si>
  <si>
    <t>EDEN PSA (PENRITH)</t>
  </si>
  <si>
    <t>FURNESS &amp; DISTRICT PSD</t>
  </si>
  <si>
    <t>KENDAL AND LONSDALE</t>
  </si>
  <si>
    <t>KESWICK</t>
  </si>
  <si>
    <t>NORTH LONSDALE</t>
  </si>
  <si>
    <t>PENRITH (EDEN PSA)</t>
  </si>
  <si>
    <t>SOUTH LAKELAND PSA (KENDAL/STH CUMBRIA)</t>
  </si>
  <si>
    <t>SOUTH LAKES</t>
  </si>
  <si>
    <t>WEST ALLERDALE AND KESWICK</t>
  </si>
  <si>
    <t>WEST ALLERDALE(WORKINGTON)</t>
  </si>
  <si>
    <t>WHITEHAVEN</t>
  </si>
  <si>
    <t>WIGTON</t>
  </si>
  <si>
    <t>DERBYSHIRE</t>
  </si>
  <si>
    <t>ASHBOURNE</t>
  </si>
  <si>
    <t>BAKEWELL</t>
  </si>
  <si>
    <t>CHESTERFIELD (TAPTON LANE)</t>
  </si>
  <si>
    <t>CHESTERFIELD(BRIMIMINGTON ROAD)</t>
  </si>
  <si>
    <t>CHESTERFIELD(WEST BARS)</t>
  </si>
  <si>
    <t>DERBY &amp; S DERBYSHIRE P S D</t>
  </si>
  <si>
    <t>DERBY (BOLD LANE)</t>
  </si>
  <si>
    <t>DERBY (DERWENT STREET)</t>
  </si>
  <si>
    <t>DERBY AND SOUTH DERBYSHIRE</t>
  </si>
  <si>
    <t>GLOSSOP</t>
  </si>
  <si>
    <t>HIGH PEAK (BUXTON)</t>
  </si>
  <si>
    <t>HIGH PEAK PSA</t>
  </si>
  <si>
    <t>ILKESTON</t>
  </si>
  <si>
    <t>MATLOCK</t>
  </si>
  <si>
    <t>SOUTHERN DERBYSHIRE PSA</t>
  </si>
  <si>
    <t>WEST DERBYSHIRE</t>
  </si>
  <si>
    <t>WEST DERBYSHIRE P S D</t>
  </si>
  <si>
    <t>DEVON &amp; CORNWALL</t>
  </si>
  <si>
    <t>B'STAPLE &amp; S. MOLTON PSD</t>
  </si>
  <si>
    <t>BARNSTAPLE</t>
  </si>
  <si>
    <t>BIDEFORD &amp; GREAT TORRINGTON</t>
  </si>
  <si>
    <t>BODMIN</t>
  </si>
  <si>
    <t>CENTRAL DEVON PSA</t>
  </si>
  <si>
    <t>CULLOMPTON</t>
  </si>
  <si>
    <t>DUNHEVED AND STRATTON</t>
  </si>
  <si>
    <t>EAST CORNWALL PSA</t>
  </si>
  <si>
    <t>EAST PENWITH ( CAMBORNE )</t>
  </si>
  <si>
    <t>EAST POWDER</t>
  </si>
  <si>
    <t>EXETER &amp; WONFORD</t>
  </si>
  <si>
    <t>EXMOUTH</t>
  </si>
  <si>
    <t>FALMOUTH AND KERRIER</t>
  </si>
  <si>
    <t>HONITON</t>
  </si>
  <si>
    <t>ISLES OF SCILLY</t>
  </si>
  <si>
    <t>NORTH DEVON PSA</t>
  </si>
  <si>
    <t>OKEHAMPTON</t>
  </si>
  <si>
    <t>PENWITH ( PENZANCE )</t>
  </si>
  <si>
    <t>PLYMOUTH</t>
  </si>
  <si>
    <t>PLYMOUTH DISTRICT PSA</t>
  </si>
  <si>
    <t>SOUTH DEVON PSA</t>
  </si>
  <si>
    <t>SOUTH EAST CORNWALL</t>
  </si>
  <si>
    <t>SOUTH HAMS (TOTNES)</t>
  </si>
  <si>
    <t>TEIGNBRIDGE (NEWTON ABBOT)</t>
  </si>
  <si>
    <t>TIVERTON</t>
  </si>
  <si>
    <t>TORBAY (TORQUAY)</t>
  </si>
  <si>
    <t>TRURO &amp; SOUTH POWDER</t>
  </si>
  <si>
    <t>WEST CORNWALL PSA</t>
  </si>
  <si>
    <t>DORSET</t>
  </si>
  <si>
    <t>BLANDFORD &amp; STURMINSTER</t>
  </si>
  <si>
    <t>BLANDFORD FORUM (CENT.DORSET)</t>
  </si>
  <si>
    <t>BOURNEMOUTH</t>
  </si>
  <si>
    <t>BOURNEMOUTH &amp; CHRISTCHURCH</t>
  </si>
  <si>
    <t>BOURNEMOUTH (B&amp;C DIV)</t>
  </si>
  <si>
    <t>DORCHESTER</t>
  </si>
  <si>
    <t>EAST DORSET PSA</t>
  </si>
  <si>
    <t>GILLINGHAM</t>
  </si>
  <si>
    <t>POOLE</t>
  </si>
  <si>
    <t>WEST DORSET PSA</t>
  </si>
  <si>
    <t>WEYMOUTH &amp; PORTLAND</t>
  </si>
  <si>
    <t>WIMBORNE</t>
  </si>
  <si>
    <t>WIMBORNE (CENTRAL DORSET)</t>
  </si>
  <si>
    <t>DURHAM</t>
  </si>
  <si>
    <t>BARNARD CASTLE</t>
  </si>
  <si>
    <t>BISHOP AUCKLAND</t>
  </si>
  <si>
    <t>CHESTER-LE-STREET</t>
  </si>
  <si>
    <t>DARLINGTON</t>
  </si>
  <si>
    <t>DERWENTSIDE (CONSETT)</t>
  </si>
  <si>
    <t>EASINGTON (PETERLEE)</t>
  </si>
  <si>
    <t>NORTH DURHAM PSA</t>
  </si>
  <si>
    <t>SEDGEFIELD (NEWTON AYCLIFFE)</t>
  </si>
  <si>
    <t>SOUTH DURHAM PSA</t>
  </si>
  <si>
    <t>DYFED-POWYS</t>
  </si>
  <si>
    <t>ABERYSTWYTH</t>
  </si>
  <si>
    <t>BRECON</t>
  </si>
  <si>
    <t>CARDIGAN</t>
  </si>
  <si>
    <t>CARMARTHEN</t>
  </si>
  <si>
    <t>CEREDIGION</t>
  </si>
  <si>
    <t>CEREDIGION GANOL(PSD DELETED)</t>
  </si>
  <si>
    <t>DE BRYCHEINIOG</t>
  </si>
  <si>
    <t>DE CEREDIGION (PSD DELETED)</t>
  </si>
  <si>
    <t>DE MALDWYN</t>
  </si>
  <si>
    <t>DINEFWR</t>
  </si>
  <si>
    <t>GOGLEDD PRESELI (PSD DELETED)</t>
  </si>
  <si>
    <t>LLANDRINDOD WELLS</t>
  </si>
  <si>
    <t>LLANELLI</t>
  </si>
  <si>
    <t>NORTH PEMBROKESHIRE</t>
  </si>
  <si>
    <t>RADNORSHIRE &amp; N.BRECKNOCK</t>
  </si>
  <si>
    <t>SOUTH PEMBROKESHIRE</t>
  </si>
  <si>
    <t>TENBY MAGISTRATES COURT</t>
  </si>
  <si>
    <t>WELSHPOOL</t>
  </si>
  <si>
    <t>YSTRADGYNLAIS</t>
  </si>
  <si>
    <t>ESSEX</t>
  </si>
  <si>
    <t>BASILDON</t>
  </si>
  <si>
    <t>BASILDON(MID-SOUTH ESSEX)</t>
  </si>
  <si>
    <t>BRAINTREE</t>
  </si>
  <si>
    <t>BRENTWOOD</t>
  </si>
  <si>
    <t>CHELMSFORD</t>
  </si>
  <si>
    <t>CHELMSFORD/WITHAM (MID-NORTH)</t>
  </si>
  <si>
    <t>COLCHESTER(TOWN HALL)</t>
  </si>
  <si>
    <t>COLCHESTER/HARWICH (NORTH-EAST ESSEX)</t>
  </si>
  <si>
    <t>EPPING</t>
  </si>
  <si>
    <t>GRAYS (SOUTH-WEST ESSEX)</t>
  </si>
  <si>
    <t>HARLOW/EPPING (NORTH-WEST ESSEX)</t>
  </si>
  <si>
    <t>HARWICH</t>
  </si>
  <si>
    <t>MALDON &amp; WITHAM</t>
  </si>
  <si>
    <t>ROCHFORD &amp; SOUTHEND-ON-SEA</t>
  </si>
  <si>
    <t>SAFFRON WALDON</t>
  </si>
  <si>
    <t>SOUTHEND ON SEA(S-EAST ESSEX)</t>
  </si>
  <si>
    <t>GLOUCESTERSHIRE</t>
  </si>
  <si>
    <t>CHELTENHAM</t>
  </si>
  <si>
    <t>CHELTENHAM (N. GLOS.)</t>
  </si>
  <si>
    <t>CIRENCESTER</t>
  </si>
  <si>
    <t>FOREST OF DEAN (COLEFORD)</t>
  </si>
  <si>
    <t>GLOUCESTER</t>
  </si>
  <si>
    <t>NTH GLOUCESTERSHIRE PSD</t>
  </si>
  <si>
    <t>SOUTH GLOUCESTERSHIRE</t>
  </si>
  <si>
    <t>GREATER MANCHESTER</t>
  </si>
  <si>
    <t>ASHTON-UNDER-LYNE (TAMESIDE)</t>
  </si>
  <si>
    <t>BOLTON</t>
  </si>
  <si>
    <t>BURY</t>
  </si>
  <si>
    <t>CITY OF SALFORD PSD</t>
  </si>
  <si>
    <t>ECCLES (CITY OF SALFORD)</t>
  </si>
  <si>
    <t>LEIGH</t>
  </si>
  <si>
    <t>MANCHESTER</t>
  </si>
  <si>
    <t>MIDDLETON</t>
  </si>
  <si>
    <t>OLDHAM</t>
  </si>
  <si>
    <t>ROCHDALE</t>
  </si>
  <si>
    <t>S.THAMESIDE</t>
  </si>
  <si>
    <t>SALFORD</t>
  </si>
  <si>
    <t>SALFORD (CITY OF SALFORD)</t>
  </si>
  <si>
    <t>STOCKPORT</t>
  </si>
  <si>
    <t>TAMESIDE PSD</t>
  </si>
  <si>
    <t>TRAFFORD (SALE)</t>
  </si>
  <si>
    <t>WIGAN</t>
  </si>
  <si>
    <t>WIGAN AND LEIGH ( ACTIVE01/01/03 - )1/0</t>
  </si>
  <si>
    <t>GWENT</t>
  </si>
  <si>
    <t>ABERGAVENNY</t>
  </si>
  <si>
    <t>ABERTILLERY</t>
  </si>
  <si>
    <t>BEDWELLTY P S D</t>
  </si>
  <si>
    <t>BLACKWOOD</t>
  </si>
  <si>
    <t>CHEPSTOW</t>
  </si>
  <si>
    <t>CWMBRAN</t>
  </si>
  <si>
    <t>EAST GWENT PSD</t>
  </si>
  <si>
    <t>EBBW VALE</t>
  </si>
  <si>
    <t>LWR RHYMNEY VALLEY (CAERPHILLY)</t>
  </si>
  <si>
    <t>MONMOUTH</t>
  </si>
  <si>
    <t>NEWPORT</t>
  </si>
  <si>
    <t>NORTH WEST GWENT</t>
  </si>
  <si>
    <t>PONTYPOOL</t>
  </si>
  <si>
    <t>UPPER RHYMNEY VALLEY</t>
  </si>
  <si>
    <t>USK</t>
  </si>
  <si>
    <t>HAMPSHIRE</t>
  </si>
  <si>
    <t>ALDERSHOT (NORTH EAST HANTS)</t>
  </si>
  <si>
    <t>ALTON</t>
  </si>
  <si>
    <t>ALTON &amp; PETERSFIELD</t>
  </si>
  <si>
    <t>ANDOVER</t>
  </si>
  <si>
    <t>BASINGSTOKE</t>
  </si>
  <si>
    <t>DROXFORD</t>
  </si>
  <si>
    <t>EASTLEIGH (SOUTHAMPTON)</t>
  </si>
  <si>
    <t>FAREHAM (SOUTH HAMPSHIRE)</t>
  </si>
  <si>
    <t>HYTHE</t>
  </si>
  <si>
    <t>ISLE OF WIGHT</t>
  </si>
  <si>
    <t>NEW FOREST</t>
  </si>
  <si>
    <t>NEW FOREST(LYNDHURST)</t>
  </si>
  <si>
    <t>NORTH EAST HAMPSHIRE PSD</t>
  </si>
  <si>
    <t>NORTH WEST HAMPSHIRE PSD</t>
  </si>
  <si>
    <t>PETERSFIELD</t>
  </si>
  <si>
    <t>PORTSMOUTH</t>
  </si>
  <si>
    <t>PORTSMOUTH (SOUTH EAST HAMPSHIRE)</t>
  </si>
  <si>
    <t>SOUTH EAST HAMPSHIRE</t>
  </si>
  <si>
    <t>SOUTH HAMPSHIRE</t>
  </si>
  <si>
    <t>SOUTHAMPTON</t>
  </si>
  <si>
    <t>SOUTHAMPTON.</t>
  </si>
  <si>
    <t>WINCHESTER</t>
  </si>
  <si>
    <t>HERTFORDSHIRE</t>
  </si>
  <si>
    <t>BISHOP'S STORTFORD</t>
  </si>
  <si>
    <t>CENTRAL HERTFORDSHIRE</t>
  </si>
  <si>
    <t>CHESHUNT (EAST HERTFORDSHIRE)</t>
  </si>
  <si>
    <t>DACORUM</t>
  </si>
  <si>
    <t>EAST HERTFORDSHIRE PSA</t>
  </si>
  <si>
    <t>HEREFORDSHIRE DIVISION</t>
  </si>
  <si>
    <t>HERTFORD (EAST HERTFORDSHIRE)</t>
  </si>
  <si>
    <t>MID HERTFORDSHIRE(ST ALBANS)</t>
  </si>
  <si>
    <t>MID-HERTFORDSHIRE</t>
  </si>
  <si>
    <t>N. HERTFORDSHIREIRE</t>
  </si>
  <si>
    <t>NORTH HERTFORDSHIRE</t>
  </si>
  <si>
    <t>WATFORD</t>
  </si>
  <si>
    <t>WEST HERFORDSHIRE (WATFORD/DACORUM)</t>
  </si>
  <si>
    <t>HUMBERSIDE</t>
  </si>
  <si>
    <t>BAINTON,WILTON,HOLME BEA.PSD</t>
  </si>
  <si>
    <t>BEVERLEY</t>
  </si>
  <si>
    <t>BEVERLEY &amp; THE WOLDS</t>
  </si>
  <si>
    <t>BRIDLINGTON</t>
  </si>
  <si>
    <t>BROUGH</t>
  </si>
  <si>
    <t>DICKERING &amp; NTH HOLDERN. PSD</t>
  </si>
  <si>
    <t>GOOLE</t>
  </si>
  <si>
    <t>GOOLE AND HOWDENSHIRE</t>
  </si>
  <si>
    <t>GRIMSBY &amp; CLEETHORPES</t>
  </si>
  <si>
    <t>HORNSEA (COURT CLOSED)</t>
  </si>
  <si>
    <t>HOWDEN (COURT CLOSED)</t>
  </si>
  <si>
    <t>HULL &amp; HOLDERNESS (KINGSTON UPON HULL)</t>
  </si>
  <si>
    <t>KINGSTON UPON HULL</t>
  </si>
  <si>
    <t>NORTH LINCOLNSHIRE (SCUNTHORPE)</t>
  </si>
  <si>
    <t>NORTH LINCOLNSHIRE PSA</t>
  </si>
  <si>
    <t>SOUTH AND MIDDLE HOLDERNESS(WITHERNSEA)</t>
  </si>
  <si>
    <t>KENT</t>
  </si>
  <si>
    <t>ASHFORD AND TENTERDEN (PSD DELETED)</t>
  </si>
  <si>
    <t>ASHFORD(CHANNEL)</t>
  </si>
  <si>
    <t>CANTERBURY AND ST AUGUSTINE</t>
  </si>
  <si>
    <t>CENTRAL KENT</t>
  </si>
  <si>
    <t>CHANNEL PSA</t>
  </si>
  <si>
    <t>DARTFORD</t>
  </si>
  <si>
    <t>DARTFORD &amp; GRAVESHAM(GRAVESEND)</t>
  </si>
  <si>
    <t>DOVER (CHANNEL)</t>
  </si>
  <si>
    <t>DOVER AND EAST KENT (PSD DELETED)</t>
  </si>
  <si>
    <t>FAVERSHAM &amp; SITTINGBOURNE</t>
  </si>
  <si>
    <t>FOLKESTONE(CHANNEL)</t>
  </si>
  <si>
    <t>GRAVESHAM</t>
  </si>
  <si>
    <t>MARGATE (THANET)</t>
  </si>
  <si>
    <t>MEDWAY(CHATHAM)</t>
  </si>
  <si>
    <t>MID KENT(MAIDSTONE)</t>
  </si>
  <si>
    <t>NORTH KENT L.J.A. (DARTFORD, MEDWAY)</t>
  </si>
  <si>
    <t>RAMSGATE (THANET)</t>
  </si>
  <si>
    <t>SEVENOAKS (WEST KENT)</t>
  </si>
  <si>
    <t>THANET PSD</t>
  </si>
  <si>
    <t>TONBRIDGE</t>
  </si>
  <si>
    <t>TONBRIDGE &amp; MALLING (PSD DELETED)</t>
  </si>
  <si>
    <t>TONBRIDGE AND MALLING</t>
  </si>
  <si>
    <t>TUNBRIDGE WELLS</t>
  </si>
  <si>
    <t>TUNBRIDGE WELLS &amp; CRANBROOK</t>
  </si>
  <si>
    <t>WEST KENT</t>
  </si>
  <si>
    <t>WEST MALLING</t>
  </si>
  <si>
    <t>LANCASHIRE</t>
  </si>
  <si>
    <t>BLACKB'N/DARWEN/RIBBLE VAL.</t>
  </si>
  <si>
    <t>BLACKBURN</t>
  </si>
  <si>
    <t>BLACKBURN (B'BURN/DAR/RIB.VAL)</t>
  </si>
  <si>
    <t>BLACKPOOL</t>
  </si>
  <si>
    <t>BURNLEY</t>
  </si>
  <si>
    <t>BURNLEY &amp; PENDLE PSD</t>
  </si>
  <si>
    <t>BURNLEY (BURNLEY &amp; PENDLE)</t>
  </si>
  <si>
    <t>BURNLEY,PENDLE AND ROSSENDALE</t>
  </si>
  <si>
    <t>CHORLEY</t>
  </si>
  <si>
    <t>DARWEN</t>
  </si>
  <si>
    <t>DARWEN (B'BURN/DAR/RIB.VAL.)</t>
  </si>
  <si>
    <t>FLEETWOOD</t>
  </si>
  <si>
    <t>FLYDE COAST PSA (BLACKPOOL/WYRE)</t>
  </si>
  <si>
    <t>HYNDBURN</t>
  </si>
  <si>
    <t>LANCASTER</t>
  </si>
  <si>
    <t>LYTHAM</t>
  </si>
  <si>
    <t>ORMSKIRK</t>
  </si>
  <si>
    <t>PRESTON</t>
  </si>
  <si>
    <t>REEDLEY(BURNLEY &amp; PENDLE)</t>
  </si>
  <si>
    <t>RIBBLE VALLEY (B'BURN/DAR/RV)</t>
  </si>
  <si>
    <t>ROSSENDALE</t>
  </si>
  <si>
    <t>SOUTH RIBBLE(LEYLAND)</t>
  </si>
  <si>
    <t>LEICESTERSHIRE</t>
  </si>
  <si>
    <t>ASHBY-DE-LA-ZOUCH(COALVILLE)</t>
  </si>
  <si>
    <t>HINCKLEY</t>
  </si>
  <si>
    <t>LEICESTER</t>
  </si>
  <si>
    <t>LEICESTER PSD</t>
  </si>
  <si>
    <t>LOUGHBOROUGH</t>
  </si>
  <si>
    <t>LUTTERWORTH</t>
  </si>
  <si>
    <t>MARKET BOSWORTH DIV</t>
  </si>
  <si>
    <t>MARKET HARBORO'&amp; LUTT'WORTH</t>
  </si>
  <si>
    <t>MARKET HARBOROUGH</t>
  </si>
  <si>
    <t>MELTON, BELVOIR AND RUTLAND</t>
  </si>
  <si>
    <t>LINCOLNSHIRE</t>
  </si>
  <si>
    <t>BOSTON</t>
  </si>
  <si>
    <t>BOURNE &amp; STAMFORD</t>
  </si>
  <si>
    <t>CAISTOR</t>
  </si>
  <si>
    <t>ELLOES (SPALDING)</t>
  </si>
  <si>
    <t>ELLOES DIV</t>
  </si>
  <si>
    <t>GAINSBOROUGH</t>
  </si>
  <si>
    <t>GRANTHAM</t>
  </si>
  <si>
    <t>LINCOLN DISTRICT</t>
  </si>
  <si>
    <t>LOUTH</t>
  </si>
  <si>
    <t>SKEGNESS</t>
  </si>
  <si>
    <t>SLEAFORD</t>
  </si>
  <si>
    <t>LONDON</t>
  </si>
  <si>
    <t>ACTON</t>
  </si>
  <si>
    <t>ACTON YOUTH</t>
  </si>
  <si>
    <t>BALHAM HIGH ROAD</t>
  </si>
  <si>
    <t>BALHAM HIGH ROAD YOUTH</t>
  </si>
  <si>
    <t>BARKING</t>
  </si>
  <si>
    <t>BARNET</t>
  </si>
  <si>
    <t>BELMARSH (GREENWICH PSA)</t>
  </si>
  <si>
    <t>BEXLEY</t>
  </si>
  <si>
    <t>BOW STREET</t>
  </si>
  <si>
    <t>BRENT (WILLESDEN)</t>
  </si>
  <si>
    <t>BRENTFORD</t>
  </si>
  <si>
    <t>BROMLEY</t>
  </si>
  <si>
    <t>CAMBERWELL GREEN</t>
  </si>
  <si>
    <t>CITY OF LONDON</t>
  </si>
  <si>
    <t>CITY OF LONDON(JUSTICE ROOMS)</t>
  </si>
  <si>
    <t>CLERKENWELL (COURT CLOSED)</t>
  </si>
  <si>
    <t>CROYDON</t>
  </si>
  <si>
    <t>EALING</t>
  </si>
  <si>
    <t>EALING YOUTH</t>
  </si>
  <si>
    <t>FELTHAM</t>
  </si>
  <si>
    <t>GREENWICH</t>
  </si>
  <si>
    <t>GREENWICH &amp; LEWISHAM</t>
  </si>
  <si>
    <t>GREENWICH &amp; LEWISHAM YOUTH</t>
  </si>
  <si>
    <t>GREENWICH, LEWISHAM &amp; SOUTHWARK YOUTH</t>
  </si>
  <si>
    <t>HAMMERSMITH AND FULHAM</t>
  </si>
  <si>
    <t>HAMPSTEAD</t>
  </si>
  <si>
    <t>HARROW</t>
  </si>
  <si>
    <t>HARROW YOUTH</t>
  </si>
  <si>
    <t>HAVERING</t>
  </si>
  <si>
    <t>HENDON</t>
  </si>
  <si>
    <t>HIGHBURY CORNER(EAST CENTRAL)</t>
  </si>
  <si>
    <t>HIGHGATE (HARINGEY)</t>
  </si>
  <si>
    <t>HILLINGDON</t>
  </si>
  <si>
    <t>HORSEFERRY ROAD</t>
  </si>
  <si>
    <t>HOUNSLOW PSD BRENTFORD</t>
  </si>
  <si>
    <t>INNER LONDON JUVENILE COURTS</t>
  </si>
  <si>
    <t>KINGSTON</t>
  </si>
  <si>
    <t>LAMBETH &amp; WANDSWORTH YOUTH COURTS</t>
  </si>
  <si>
    <t>MARLBOROUGH STREET</t>
  </si>
  <si>
    <t>MARYLEBONE</t>
  </si>
  <si>
    <t>NEWHAM (STRATFORD)</t>
  </si>
  <si>
    <t>NORTH AND NORTH EAST LONDON YOUTH COURTS</t>
  </si>
  <si>
    <t>OLD STREET</t>
  </si>
  <si>
    <t>REDBRIDGE</t>
  </si>
  <si>
    <t>REDBRIDGE YOUTH</t>
  </si>
  <si>
    <t>RICHMOND (SURREY)</t>
  </si>
  <si>
    <t>SOUTH WESTERN</t>
  </si>
  <si>
    <t>SOUTHWARK</t>
  </si>
  <si>
    <t>SOUTHWARK YOUTH</t>
  </si>
  <si>
    <t>STRATFORD</t>
  </si>
  <si>
    <t>STRATFORD YOUTH</t>
  </si>
  <si>
    <t>SUTTON</t>
  </si>
  <si>
    <t>THAMES</t>
  </si>
  <si>
    <t>TOTTENHAM (ENFIELD)</t>
  </si>
  <si>
    <t>TOWER BRIDGE</t>
  </si>
  <si>
    <t>UXBRIDGE</t>
  </si>
  <si>
    <t>WALTHAM FOREST</t>
  </si>
  <si>
    <t>WALTON STREET</t>
  </si>
  <si>
    <t>WELLS STREET</t>
  </si>
  <si>
    <t>WEST HAMS PSD</t>
  </si>
  <si>
    <t>WEST LONDON ( SOUTHCOMBE ST )</t>
  </si>
  <si>
    <t>WEST LONDON MAGISTRATES' COURT</t>
  </si>
  <si>
    <t>WEST LONDON YOUTH COURT</t>
  </si>
  <si>
    <t>WESTMINSTER</t>
  </si>
  <si>
    <t>WIMBLEDON</t>
  </si>
  <si>
    <t>WOOLWICH</t>
  </si>
  <si>
    <t>MERSEYSIDE</t>
  </si>
  <si>
    <t>COMMUNITY JUSTICE CENTRE - MERSEYSIDE</t>
  </si>
  <si>
    <t>HUYTON</t>
  </si>
  <si>
    <t>KIRKBY</t>
  </si>
  <si>
    <t>KNOWSLEY</t>
  </si>
  <si>
    <t>KNOWSLEY P S D</t>
  </si>
  <si>
    <t>LIVERPOOL</t>
  </si>
  <si>
    <t>NRTH SEFTON</t>
  </si>
  <si>
    <t>SOUTH SEFTON ( BOOTLE )</t>
  </si>
  <si>
    <t>SOUTHPORT AND CROSBY</t>
  </si>
  <si>
    <t>ST HELENS</t>
  </si>
  <si>
    <t>WIRRAL</t>
  </si>
  <si>
    <t>WIRRAL JUVENILE</t>
  </si>
  <si>
    <t>NORFOLK</t>
  </si>
  <si>
    <t>CROMER</t>
  </si>
  <si>
    <t>DISS</t>
  </si>
  <si>
    <t>FAKENHAM</t>
  </si>
  <si>
    <t>GREAT YARMOUTH</t>
  </si>
  <si>
    <t>KINGS LYNN</t>
  </si>
  <si>
    <t>NORWICH</t>
  </si>
  <si>
    <t>SOUTH NORFOLK PSD</t>
  </si>
  <si>
    <t>SWAFFHAM &amp; DEREHAM</t>
  </si>
  <si>
    <t>THETFORD</t>
  </si>
  <si>
    <t>WEST NORFOLK PSD</t>
  </si>
  <si>
    <t>NORTH WALES</t>
  </si>
  <si>
    <t>ABERCONWY PSD</t>
  </si>
  <si>
    <t>ABERGELE</t>
  </si>
  <si>
    <t>BANGOR</t>
  </si>
  <si>
    <t>BEAUMARIS</t>
  </si>
  <si>
    <t>CAERNARFON &amp; GWYRFAI</t>
  </si>
  <si>
    <t>COLWYN (CLWYD)</t>
  </si>
  <si>
    <t>CONWY</t>
  </si>
  <si>
    <t>CONWY AND LLANDUDNO</t>
  </si>
  <si>
    <t>DENBIGH</t>
  </si>
  <si>
    <t>DENBIGHSHIRE</t>
  </si>
  <si>
    <t>DOLGELLAU</t>
  </si>
  <si>
    <t>DWYFOR</t>
  </si>
  <si>
    <t>DYFFRYN CLWYD (PSD DELETED)</t>
  </si>
  <si>
    <t>FLINT</t>
  </si>
  <si>
    <t>FLINTSHIRE</t>
  </si>
  <si>
    <t>GWYNEDD PSA</t>
  </si>
  <si>
    <t>LLANDUDNO</t>
  </si>
  <si>
    <t>LLANGEFNI</t>
  </si>
  <si>
    <t>LLANGOLLEN</t>
  </si>
  <si>
    <t>MOLD</t>
  </si>
  <si>
    <t>NORTH ANGLESEY</t>
  </si>
  <si>
    <t>PRESTATYN</t>
  </si>
  <si>
    <t>PWLLHELI</t>
  </si>
  <si>
    <t>RHUDDLAN (PRESTATYN) (PSD DELETED)</t>
  </si>
  <si>
    <t>SOUTH ANGLESEY PSD</t>
  </si>
  <si>
    <t>WREXHAM MAELOR</t>
  </si>
  <si>
    <t>YNYS MON/ANGLESEY</t>
  </si>
  <si>
    <t>NORTH YORKSHIRE</t>
  </si>
  <si>
    <t>HARROGATE (PSD)</t>
  </si>
  <si>
    <t>LEYBURN</t>
  </si>
  <si>
    <t>NORTHALLERTON</t>
  </si>
  <si>
    <t>NORTHALLERTON AND RICHMOND PSD</t>
  </si>
  <si>
    <t>RICHMOND (N. YORKS)</t>
  </si>
  <si>
    <t>SCARBOROUGH</t>
  </si>
  <si>
    <t>SELBY</t>
  </si>
  <si>
    <t>SKIPTON</t>
  </si>
  <si>
    <t>SKIPTON PSD</t>
  </si>
  <si>
    <t>THIRSK</t>
  </si>
  <si>
    <t>YORK</t>
  </si>
  <si>
    <t>NORTHAMPTONSHIRE</t>
  </si>
  <si>
    <t>CORBY</t>
  </si>
  <si>
    <t>DAVENTRY</t>
  </si>
  <si>
    <t>KETTERING</t>
  </si>
  <si>
    <t>NORTHAMPTON</t>
  </si>
  <si>
    <t>TOWCESTER</t>
  </si>
  <si>
    <t>WELLINGBOROUGH</t>
  </si>
  <si>
    <t>NORTHUMBRIA</t>
  </si>
  <si>
    <t>ALNWICK</t>
  </si>
  <si>
    <t>BERWICK-ON-TWEED</t>
  </si>
  <si>
    <t>BLAYDON</t>
  </si>
  <si>
    <t>GATESHEAD</t>
  </si>
  <si>
    <t>GOSFORTH</t>
  </si>
  <si>
    <t>GOSFORTH YOUTH (NEWCASTLE UPON TYNE)</t>
  </si>
  <si>
    <t>HEBBURN</t>
  </si>
  <si>
    <t>HOUGHTON-LE-SPRING</t>
  </si>
  <si>
    <t>MARKET STREET</t>
  </si>
  <si>
    <t>NEWCASTLE UPON TYNE P S D</t>
  </si>
  <si>
    <t>NORTH SHIELDS</t>
  </si>
  <si>
    <t>NTH. TYNESIDE PSD</t>
  </si>
  <si>
    <t>SOUTH EAST NORTHUMBERLAND</t>
  </si>
  <si>
    <t>SOUTH EAST NRTHUMBERLAND</t>
  </si>
  <si>
    <t>SOUTH SHIELDS</t>
  </si>
  <si>
    <t>STH. TYNESIDE PSD</t>
  </si>
  <si>
    <t>SUNDERLAND</t>
  </si>
  <si>
    <t>TYNEDALE</t>
  </si>
  <si>
    <t>WASHINGTON</t>
  </si>
  <si>
    <t>NOTTINGHAMSHIRE</t>
  </si>
  <si>
    <t>EAST RETFORD</t>
  </si>
  <si>
    <t>MANSFIELD</t>
  </si>
  <si>
    <t>NEWARK &amp; SOUTHWELL</t>
  </si>
  <si>
    <t>NOTTINGHAM</t>
  </si>
  <si>
    <t>NOTTINGHAM YOUTH</t>
  </si>
  <si>
    <t>WORKSOP</t>
  </si>
  <si>
    <t>WORKSOP &amp; RETFORD PSA</t>
  </si>
  <si>
    <t>SOUTH WALES</t>
  </si>
  <si>
    <t>CARDIFF</t>
  </si>
  <si>
    <t>CYNON VALLEY</t>
  </si>
  <si>
    <t>LLIW VALLEY</t>
  </si>
  <si>
    <t>MERTHYR TYDFIL</t>
  </si>
  <si>
    <t>MISKIN</t>
  </si>
  <si>
    <t>NEATH</t>
  </si>
  <si>
    <t>NEATH JUV. PSD</t>
  </si>
  <si>
    <t>NEATH PORT TALBOT PSA</t>
  </si>
  <si>
    <t>NEWCASTLE AND OGMORE</t>
  </si>
  <si>
    <t>PORT TALBOT</t>
  </si>
  <si>
    <t>SWANSEA</t>
  </si>
  <si>
    <t>SWANSEA JUV. PSD</t>
  </si>
  <si>
    <t>SWANSEA PSD</t>
  </si>
  <si>
    <t>VALE OF GLAMORGAN</t>
  </si>
  <si>
    <t>YSTRADGYNLAIS (PSD DELETED)</t>
  </si>
  <si>
    <t>SOUTH YORKSHIRE</t>
  </si>
  <si>
    <t>BARNSLEY</t>
  </si>
  <si>
    <t>DONCASTER</t>
  </si>
  <si>
    <t>DONCASTER P S D</t>
  </si>
  <si>
    <t>ROTHERHAM</t>
  </si>
  <si>
    <t>SHEFFIELD</t>
  </si>
  <si>
    <t>STAFFORDSHIRE</t>
  </si>
  <si>
    <t>BURTON-UPON-TRENT</t>
  </si>
  <si>
    <t>CANNOCK</t>
  </si>
  <si>
    <t>CANNOCK &amp; SEISDON MAGISTRATES' COURT</t>
  </si>
  <si>
    <t>CENTRAL &amp; SOUTH WEST STAFFORDSHIRE PSA</t>
  </si>
  <si>
    <t>CHEADLE</t>
  </si>
  <si>
    <t>LEEK</t>
  </si>
  <si>
    <t>MID-STAFFORDSHIRE DIVISION</t>
  </si>
  <si>
    <t>N'CASTLE/LYME&amp;P'HILL PSD</t>
  </si>
  <si>
    <t>NEWCASTLE UNDER LYME</t>
  </si>
  <si>
    <t>NEWCASTLE-UNDER-LYME</t>
  </si>
  <si>
    <t>NORTH STAFFORDSHIRE (STOKE-ON-TRENT)</t>
  </si>
  <si>
    <t>NORTH STAFFORDSHIRE MAGISTRATES' COURT</t>
  </si>
  <si>
    <t>NORTH STAFFS YOUTH COURT</t>
  </si>
  <si>
    <t>PIREHILL NORTH</t>
  </si>
  <si>
    <t>RUGELEY</t>
  </si>
  <si>
    <t>SE STAFFORDSHIRE (LICHFIELD &amp; TAMWORTH)</t>
  </si>
  <si>
    <t>STAFFORD</t>
  </si>
  <si>
    <t>TAMWORTH</t>
  </si>
  <si>
    <t>SUFFOLK</t>
  </si>
  <si>
    <t>FELIXSTOWE (DEBEN)</t>
  </si>
  <si>
    <t>HAVERHILL AND SUDBURY</t>
  </si>
  <si>
    <t>IPSWICH</t>
  </si>
  <si>
    <t>LOWESTOFT</t>
  </si>
  <si>
    <t>MILDENHALL (NW SUFFOLK)</t>
  </si>
  <si>
    <t>NEWMARKET (NW SUFFOLK)</t>
  </si>
  <si>
    <t>NORTH EAST SUFFOLK MAGISTRATES' COURT</t>
  </si>
  <si>
    <t>NORTH WEST SUFFOLK PSD</t>
  </si>
  <si>
    <t>SAXMUNDHAM</t>
  </si>
  <si>
    <t>SOUTH EAST SUFFOLK</t>
  </si>
  <si>
    <t>ST.EDMUNDSBURY &amp; STOWMARKET</t>
  </si>
  <si>
    <t>ST.EDMUNDSBURY (PSD DELETED)</t>
  </si>
  <si>
    <t>STOWMARKET (PSD DELETED)</t>
  </si>
  <si>
    <t>SUDBURY (PSD DELETED)</t>
  </si>
  <si>
    <t>WEST SUFFOLK</t>
  </si>
  <si>
    <t>SURREY</t>
  </si>
  <si>
    <t>CAMBERLEY</t>
  </si>
  <si>
    <t>CHERTSEY</t>
  </si>
  <si>
    <t>EPSOM</t>
  </si>
  <si>
    <t>FARNHAM</t>
  </si>
  <si>
    <t>GUILDFORD</t>
  </si>
  <si>
    <t>NTH &amp; E. SURREY DIVISION</t>
  </si>
  <si>
    <t>NTH &amp;E. SURREY DIVISION</t>
  </si>
  <si>
    <t>NTH. WEST SURREY DIVISION</t>
  </si>
  <si>
    <t>REIGATE</t>
  </si>
  <si>
    <t>SOUTH EAST SURREY</t>
  </si>
  <si>
    <t>SOUTH EAST SURREY(REDHILL)</t>
  </si>
  <si>
    <t>STAINES &amp; SUNBURY</t>
  </si>
  <si>
    <t>STH. EAST SURREY DIVISION</t>
  </si>
  <si>
    <t>STH. WEST SURREY DIVISION</t>
  </si>
  <si>
    <t>WOKING</t>
  </si>
  <si>
    <t>SUSSEX</t>
  </si>
  <si>
    <t>ARUNDEL</t>
  </si>
  <si>
    <t>BATTLE &amp; RYE</t>
  </si>
  <si>
    <t>BEXHILL</t>
  </si>
  <si>
    <t>BRIGHTON</t>
  </si>
  <si>
    <t>BRIGHTON &amp; HOVE PSD</t>
  </si>
  <si>
    <t>BRIGHTON (BRIGHTON &amp; HOVE)</t>
  </si>
  <si>
    <t>CHICHESTER AND DISTRICT</t>
  </si>
  <si>
    <t>CRAWLEY</t>
  </si>
  <si>
    <t>CROWBOROUGH</t>
  </si>
  <si>
    <t>CROWBOROUGH (LEWES &amp; CROBORO')</t>
  </si>
  <si>
    <t>CROWBOROUGH P S D</t>
  </si>
  <si>
    <t>EASTBOURNE &amp; HAILSHAM PSD</t>
  </si>
  <si>
    <t>EASTBOURNE (EASTB'NE &amp; H'SHAM)</t>
  </si>
  <si>
    <t>HAILSHAM (EASTB'NE &amp; HAILSHAM)</t>
  </si>
  <si>
    <t>HASTINGS &amp; ROTHER PSD</t>
  </si>
  <si>
    <t>HASTINGS (HASTINGS &amp; ROTHER)</t>
  </si>
  <si>
    <t>HAYWARDS HEATH</t>
  </si>
  <si>
    <t>HORSHAM</t>
  </si>
  <si>
    <t>HOVE (BRIGHTON &amp; HOVE)</t>
  </si>
  <si>
    <t>LEWES</t>
  </si>
  <si>
    <t>LEWES (LEWES &amp; CROWBORO')</t>
  </si>
  <si>
    <t>MID SUSSEX P S D</t>
  </si>
  <si>
    <t>SUSSEX (CENTRAL) PSA (BRIGHTON)</t>
  </si>
  <si>
    <t>SUSSEX (EASTERN) PSA (EASTBOURNE)</t>
  </si>
  <si>
    <t>SUSSEX (NRTH) (CRAWLEY/HORSHAM/MID-SSX)</t>
  </si>
  <si>
    <t>SUSSEX (WESTERN) (WORTHING)</t>
  </si>
  <si>
    <t>WORTHING</t>
  </si>
  <si>
    <t>WORTHING AND DISTRICT</t>
  </si>
  <si>
    <t>THAMES VALLEY</t>
  </si>
  <si>
    <t>ABINGDON</t>
  </si>
  <si>
    <t>ABINGDON (AB/DID/WANT)</t>
  </si>
  <si>
    <t>AMERSHAM (C.BUCKS)</t>
  </si>
  <si>
    <t>AYLESBURY</t>
  </si>
  <si>
    <t>AYLESBURY (C.BUCKS)</t>
  </si>
  <si>
    <t>BANBURY/CHIPPING NORTON</t>
  </si>
  <si>
    <t>BEACONSFIELD (WICKHAM/B'FIELD)</t>
  </si>
  <si>
    <t>BICESTER</t>
  </si>
  <si>
    <t>BICESTER, OXON.</t>
  </si>
  <si>
    <t>BRACKNELL (FOREST)</t>
  </si>
  <si>
    <t>BUCKINGHAM (C. BUCKS)</t>
  </si>
  <si>
    <t>CENTRAL BUCKINGHAMSHIRE PSD</t>
  </si>
  <si>
    <t>DIDCOT (AB/DID/WANT)</t>
  </si>
  <si>
    <t>DIDCOT AND WANTAGE</t>
  </si>
  <si>
    <t>EAST BERKSHIRE PSA (SLOUGH)</t>
  </si>
  <si>
    <t>EAST OXFORDSHIRE</t>
  </si>
  <si>
    <t>HENLEY (THAME/HENLEY)</t>
  </si>
  <si>
    <t>MAIDENHEAD</t>
  </si>
  <si>
    <t>MILTON KEYNES</t>
  </si>
  <si>
    <t>NEWBURY (WEST BERKS.)</t>
  </si>
  <si>
    <t>NORTHERN OXFORDSHIRE PSA (BANBURY)</t>
  </si>
  <si>
    <t>OXFORD CT.</t>
  </si>
  <si>
    <t>OXFORD PSD</t>
  </si>
  <si>
    <t>READING (READING AND SONNING)</t>
  </si>
  <si>
    <t>READING AND SONNING</t>
  </si>
  <si>
    <t>SOUTH OXONABINGDON/DIDCOT/WANTAGE</t>
  </si>
  <si>
    <t>THAME &amp; HENLEY PSD</t>
  </si>
  <si>
    <t>THAME (THAME &amp; HENLEY)</t>
  </si>
  <si>
    <t>WINDSOR</t>
  </si>
  <si>
    <t>WITNEY</t>
  </si>
  <si>
    <t>WITNEY, OXON.</t>
  </si>
  <si>
    <t>WOODSTOCK</t>
  </si>
  <si>
    <t>WYCOMBE</t>
  </si>
  <si>
    <t>WYCOMBE &amp; BEACONSFIELD PSD</t>
  </si>
  <si>
    <t>WYCOMBE (WYCOMBE &amp; B'FIELD)</t>
  </si>
  <si>
    <t>WARWICKSHIRE</t>
  </si>
  <si>
    <t>MID WARWICKSHIRE (WARWICK)</t>
  </si>
  <si>
    <t>NUNEATON</t>
  </si>
  <si>
    <t>RUGBY DIVISION</t>
  </si>
  <si>
    <t>STH WARWICKSHIRE (STRATFORD)</t>
  </si>
  <si>
    <t>WARWICKSHIRE PSA (NUNEATON/RUGBY)</t>
  </si>
  <si>
    <t>WEST MERCIA</t>
  </si>
  <si>
    <t>BRIDGNORTH</t>
  </si>
  <si>
    <t>BROMSGROVE &amp; REDDITCH PSD</t>
  </si>
  <si>
    <t>BROMSGROVE (COURT CLOSED)</t>
  </si>
  <si>
    <t>DRAYTON DIVISION</t>
  </si>
  <si>
    <t>DROITWICH (SOUTH WORCESTERSHIRE)</t>
  </si>
  <si>
    <t>HEREFORD(HEREFORDSHIRE)</t>
  </si>
  <si>
    <t>KIDDERMINSTER PSD</t>
  </si>
  <si>
    <t>LEOMINSTER (HEREFORDSHIRE)</t>
  </si>
  <si>
    <t>LUDLOW</t>
  </si>
  <si>
    <t>MARKET DRAYTON</t>
  </si>
  <si>
    <t>OSWESTRY</t>
  </si>
  <si>
    <t>REDDITCH</t>
  </si>
  <si>
    <t>SEVERNMINSTER(KIDDERMINSTER)</t>
  </si>
  <si>
    <t>SHREWSBURY</t>
  </si>
  <si>
    <t>SOUTH HEREFORDSHIRE</t>
  </si>
  <si>
    <t>SOUTH WORCESTERSHIRE</t>
  </si>
  <si>
    <t>SOUTH WORCESTERSHIRE PSD</t>
  </si>
  <si>
    <t>TELFORD</t>
  </si>
  <si>
    <t>WORCESTER(SOUTH WORCESTERSHIRE)</t>
  </si>
  <si>
    <t>WORCESTER(SOUTH WORCESTSHIRE)</t>
  </si>
  <si>
    <t>WEST MIDLANDS</t>
  </si>
  <si>
    <t>BIRMINGHAM</t>
  </si>
  <si>
    <t>COVENTRY</t>
  </si>
  <si>
    <t>DUDLEY</t>
  </si>
  <si>
    <t>SEISDON</t>
  </si>
  <si>
    <t>SOLIHULL</t>
  </si>
  <si>
    <t>STOURBRIDGE</t>
  </si>
  <si>
    <t>STOURBRIDGE &amp; HALESOWEN</t>
  </si>
  <si>
    <t>SUTTON COLDFIELD</t>
  </si>
  <si>
    <t>WALSALL</t>
  </si>
  <si>
    <t>WALSALL &amp; ALDRIDGE</t>
  </si>
  <si>
    <t>WARLEY</t>
  </si>
  <si>
    <t>WEST BROMWICH</t>
  </si>
  <si>
    <t>WOLVERHAMPTON</t>
  </si>
  <si>
    <t>WOLVERTHAMPTON</t>
  </si>
  <si>
    <t>WEST YORKSHIRE</t>
  </si>
  <si>
    <t>BATLEY &amp; DEWSBURY</t>
  </si>
  <si>
    <t>BATLEY AND DEWSBURY</t>
  </si>
  <si>
    <t>BINGLEY</t>
  </si>
  <si>
    <t>BRADFORD</t>
  </si>
  <si>
    <t>CALDER (HALIFAX)</t>
  </si>
  <si>
    <t>CALDERDALE</t>
  </si>
  <si>
    <t>CALDERDALE YOUTH</t>
  </si>
  <si>
    <t>HUDDERSFIELD</t>
  </si>
  <si>
    <t>KEIGHLEY</t>
  </si>
  <si>
    <t>KEIGHLEY P.S.D.</t>
  </si>
  <si>
    <t>LEEDS</t>
  </si>
  <si>
    <t>MORLEY</t>
  </si>
  <si>
    <t>PONTEFRACT</t>
  </si>
  <si>
    <t>PONTEFRACT PSD</t>
  </si>
  <si>
    <t>PUDSEY &amp; OTLEY PSD</t>
  </si>
  <si>
    <t>SKYRACK &amp; WETHERBY</t>
  </si>
  <si>
    <t>WAKEFIELD</t>
  </si>
  <si>
    <t>WILTSHIRE</t>
  </si>
  <si>
    <t>CHIPPENHAM (NORTH WILTSHIRE)</t>
  </si>
  <si>
    <t>DEVIZES</t>
  </si>
  <si>
    <t>NORTH WEST WILTSHIRE PSA</t>
  </si>
  <si>
    <t>SALISBURY</t>
  </si>
  <si>
    <t>SOUTH EAST WILTSHIRE PSA</t>
  </si>
  <si>
    <t>SWINDON</t>
  </si>
  <si>
    <t>TROWBRIDGE</t>
  </si>
  <si>
    <t>(blank)</t>
  </si>
  <si>
    <t>2010/11</t>
  </si>
  <si>
    <t>2011/12</t>
  </si>
  <si>
    <t>2012/13</t>
  </si>
  <si>
    <t>Standard &amp; non standard fees</t>
  </si>
  <si>
    <t>Court Duty</t>
  </si>
  <si>
    <t>Value of profit costs £</t>
  </si>
  <si>
    <t>Value of disbursements £</t>
  </si>
  <si>
    <t>Volume of cases</t>
  </si>
  <si>
    <t>Number of sessions</t>
  </si>
  <si>
    <t>Magistrates courts, and duty sessions:  spend and volumes by CJS Region</t>
  </si>
  <si>
    <t>Total Low Volumes</t>
  </si>
  <si>
    <t>BLACKBURN (DAR/RIB.VAL)</t>
  </si>
  <si>
    <t>CROWBOROUGH &amp; LEWES</t>
  </si>
  <si>
    <t>SOUTH OXON (ABINGDON/DIDCOT/WANTAGE)</t>
  </si>
  <si>
    <t>BOURNEMOUTH &amp; CHRISTCHURCH (B&amp;C DIV)</t>
  </si>
  <si>
    <t>PONTEFRACT &amp; PONTEFRACT PSD</t>
  </si>
  <si>
    <t>OXFORD CT. &amp; PSD</t>
  </si>
  <si>
    <t>DONCASTER &amp; DONCASTER PSD</t>
  </si>
  <si>
    <t>SWANSEA &amp; SWANSEA PSD</t>
  </si>
  <si>
    <t>SKIPTON &amp; SKIPTON PSD</t>
  </si>
  <si>
    <t>ELLOES (SPALDING) &amp; ELLOES DIV</t>
  </si>
  <si>
    <t>LEICESTER &amp; LEICESTER PSD</t>
  </si>
  <si>
    <t>BURNLEY,PENDLE, REEDLEY, AND ROSSENDALE</t>
  </si>
  <si>
    <t>SALFORD &amp; CITY OF SALFORD PSD</t>
  </si>
  <si>
    <t>BRIGHTON &amp; BRIGHTON &amp; HOVE PSD</t>
  </si>
  <si>
    <t>EASTBOURNE &amp; EASTB'NE &amp; H'SHAM PSD</t>
  </si>
  <si>
    <t>WYCOMBE  &amp; WYCOMBE &amp; B'FIELD PSD</t>
  </si>
  <si>
    <t>KEIGHLEY &amp; KEIGHLEY PSD</t>
  </si>
  <si>
    <t>WORCESTER &amp; SOUTH WORCESTERSHIRE PSD</t>
  </si>
  <si>
    <t>f</t>
  </si>
  <si>
    <t xml:space="preserve">Introduction </t>
  </si>
  <si>
    <r>
      <t>This Management Information Release provides information to assist organisations interested in applying for a contract as part of the</t>
    </r>
    <r>
      <rPr>
        <i/>
        <sz val="11"/>
        <color indexed="8"/>
        <rFont val="Arial"/>
        <family val="2"/>
      </rPr>
      <t xml:space="preserve"> </t>
    </r>
    <r>
      <rPr>
        <sz val="11"/>
        <color indexed="8"/>
        <rFont val="Arial"/>
        <family val="2"/>
      </rPr>
      <t xml:space="preserve">forthcoming Duty Provider Crime Contract procurement process. </t>
    </r>
  </si>
  <si>
    <t>The purpose of this information release is to provide volume and value data in relation to criminal legal aid claims over the last three financial years (that is 2010 to 2013).</t>
  </si>
  <si>
    <t>Disclaimer</t>
  </si>
  <si>
    <t>Interested parties must note that the data contained within this release is provided for information purposes only.  Whilst reasonable efforts have been made to ensure that the information is accurate we can offer no guarantee in this regard.  The information provided is historical in nature and interested parties are free to use it as they see fit, however, the LAA offers no guarantee or assurance whatsoever that the said information will be representative of the volume and/or value of work to be generated from future Duty Provider Contracts.  Any inference drawn from or reliance placed on this information by bidders will be entirely at their own risk.</t>
  </si>
  <si>
    <t>Further Context</t>
  </si>
  <si>
    <t>The document is intended to give potential bidders an insight into historic volumes and costs of cases.</t>
  </si>
  <si>
    <t>This data has been provided following the Ministry of Justice’s response to the Transforming Legal Aid: Next Steps consultation, and is taken from Management Information held by the Legal Aid Agency at the time of publication.</t>
  </si>
  <si>
    <r>
      <t xml:space="preserve">The information in this release refers to historic financial claims made in the years 2010/11 to 2012/13.  Information published as part of the KPMG financial modelling report that accompanied the Transforming Legal Aid consultation response, was based on this historic claims data for one year (to year end September 2013) and included a </t>
    </r>
    <r>
      <rPr>
        <i/>
        <sz val="11"/>
        <color indexed="8"/>
        <rFont val="Arial"/>
        <family val="2"/>
      </rPr>
      <t>series of assumptions</t>
    </r>
    <r>
      <rPr>
        <sz val="11"/>
        <color indexed="8"/>
        <rFont val="Arial"/>
        <family val="2"/>
      </rPr>
      <t xml:space="preserve"> to sub-divide the court work of Criminal Justice system (CJS) regions into smaller procurement regions where appropriate, and to provide best estimates of duty work in the Magistrates’ and Crown courts. These two releases are therefore not directly comparable. </t>
    </r>
  </si>
  <si>
    <r>
      <t>[1]</t>
    </r>
    <r>
      <rPr>
        <sz val="10"/>
        <color indexed="8"/>
        <rFont val="Arial"/>
        <family val="2"/>
      </rPr>
      <t xml:space="preserve"> Police and Magistrates court claim codes used in this document are defined in the crime lower claiming guidance, see http://www.justice.gov.uk/downloads/legal-aid/lsc-online/guidance-for-reporting-crime-lower-work.pdf</t>
    </r>
  </si>
  <si>
    <r>
      <t xml:space="preserve">Further guidance can be found in the explanatory notes on the LAA website at </t>
    </r>
    <r>
      <rPr>
        <u val="single"/>
        <sz val="10"/>
        <color indexed="12"/>
        <rFont val="Arial"/>
        <family val="2"/>
      </rPr>
      <t>http://www.justice.gov.uk/legal-aid/contracts-and-tenders/tenders</t>
    </r>
    <r>
      <rPr>
        <sz val="11"/>
        <color indexed="8"/>
        <rFont val="Arial"/>
        <family val="2"/>
      </rPr>
      <t xml:space="preserve"> </t>
    </r>
  </si>
  <si>
    <t>Table 3a: Supplementary information - magistrates court workload by court and CJS region</t>
  </si>
  <si>
    <r>
      <t>1.</t>
    </r>
    <r>
      <rPr>
        <sz val="7"/>
        <color indexed="8"/>
        <rFont val="Times New Roman"/>
        <family val="1"/>
      </rPr>
      <t xml:space="preserve">    </t>
    </r>
    <r>
      <rPr>
        <sz val="11"/>
        <color indexed="8"/>
        <rFont val="Arial"/>
        <family val="2"/>
      </rPr>
      <t>Representation at the magistrates court claim codes[1] are PROE, PROF, PROG, PROJ, PROK, PROL, and PROM</t>
    </r>
  </si>
  <si>
    <r>
      <t>2.</t>
    </r>
    <r>
      <rPr>
        <sz val="7"/>
        <color indexed="8"/>
        <rFont val="Times New Roman"/>
        <family val="1"/>
      </rPr>
      <t xml:space="preserve">    </t>
    </r>
    <r>
      <rPr>
        <sz val="11"/>
        <color indexed="8"/>
        <rFont val="Arial"/>
        <family val="2"/>
      </rPr>
      <t>Duty solicitor sessions are determined by claim code PROD</t>
    </r>
  </si>
  <si>
    <r>
      <t>3.</t>
    </r>
    <r>
      <rPr>
        <sz val="7"/>
        <color indexed="8"/>
        <rFont val="Times New Roman"/>
        <family val="1"/>
      </rPr>
      <t xml:space="preserve">    </t>
    </r>
    <r>
      <rPr>
        <sz val="11"/>
        <color indexed="8"/>
        <rFont val="Arial"/>
        <family val="2"/>
      </rPr>
      <t>The volume of cases is determined by counting the number of distinct Unique File Reference’s submitted by each provider, partitioned by the other elements displayed in the report.</t>
    </r>
  </si>
  <si>
    <r>
      <t>4.</t>
    </r>
    <r>
      <rPr>
        <sz val="7"/>
        <color indexed="8"/>
        <rFont val="Times New Roman"/>
        <family val="1"/>
      </rPr>
      <t xml:space="preserve">    </t>
    </r>
    <r>
      <rPr>
        <sz val="11"/>
        <color indexed="8"/>
        <rFont val="Arial"/>
        <family val="2"/>
      </rPr>
      <t>The court names used in this table are based directly on the descriptions submitted by providers in magistrates court claims to the LAA. This may have resulted in individual courts being described under different descriptions by different providers. Where this duplication is clear we have consolidated volumes and values under a single court name but this has not been possible in all instances.</t>
    </r>
  </si>
  <si>
    <r>
      <t>5.</t>
    </r>
    <r>
      <rPr>
        <sz val="7"/>
        <color indexed="8"/>
        <rFont val="Times New Roman"/>
        <family val="1"/>
      </rPr>
      <t xml:space="preserve">    </t>
    </r>
    <r>
      <rPr>
        <sz val="11"/>
        <color indexed="8"/>
        <rFont val="Arial"/>
        <family val="2"/>
      </rPr>
      <t>Claims with no identified magistrates court or courts where volumes totalled less than 30 across the 3-year period (less than 0.8%) have been excluded.</t>
    </r>
  </si>
  <si>
    <r>
      <t>6.</t>
    </r>
    <r>
      <rPr>
        <sz val="7"/>
        <color indexed="8"/>
        <rFont val="Times New Roman"/>
        <family val="1"/>
      </rPr>
      <t xml:space="preserve">    </t>
    </r>
    <r>
      <rPr>
        <sz val="11"/>
        <color indexed="8"/>
        <rFont val="Arial"/>
        <family val="2"/>
      </rPr>
      <t>There is a small variation on the total value and volume of claims compared to the published statistics due late claims and some claims being voided.</t>
    </r>
  </si>
  <si>
    <r>
      <t>7.</t>
    </r>
    <r>
      <rPr>
        <sz val="7"/>
        <color indexed="8"/>
        <rFont val="Times New Roman"/>
        <family val="1"/>
      </rPr>
      <t xml:space="preserve">    </t>
    </r>
    <r>
      <rPr>
        <sz val="11"/>
        <color indexed="8"/>
        <rFont val="Arial"/>
        <family val="2"/>
      </rPr>
      <t>All values are inclusive of VAT.</t>
    </r>
  </si>
  <si>
    <r>
      <t>8.</t>
    </r>
    <r>
      <rPr>
        <sz val="7"/>
        <color indexed="8"/>
        <rFont val="Times New Roman"/>
        <family val="1"/>
      </rPr>
      <t xml:space="preserve">    </t>
    </r>
    <r>
      <rPr>
        <sz val="11"/>
        <color indexed="8"/>
        <rFont val="Arial"/>
        <family val="2"/>
      </rPr>
      <t>Profit costs are those costs payable in relation to services delivered by a legal aid provider and may also include travel and waiting, where allowed.</t>
    </r>
  </si>
  <si>
    <t>For a full list of all claims in a particular CJS region please contact the email address below.</t>
  </si>
  <si>
    <t>Table 3a Additional information – magistrates court workload by court and CJS region</t>
  </si>
  <si>
    <t>CJS REGION</t>
  </si>
  <si>
    <t>Court Name</t>
  </si>
  <si>
    <t>Volume</t>
  </si>
  <si>
    <t>Value (profit costs) £</t>
  </si>
  <si>
    <t>Value of sessions £</t>
  </si>
  <si>
    <t>Other Courts (including closed)</t>
  </si>
  <si>
    <t>HALTON</t>
  </si>
  <si>
    <t>FURNESS &amp; DISTRICT</t>
  </si>
  <si>
    <t>PENRITH (EDEN )</t>
  </si>
  <si>
    <t>SOUTH LAKELAND  (KENDAL/STH CUMBRIA)</t>
  </si>
  <si>
    <t>HIGH PEAK</t>
  </si>
  <si>
    <t>SOUTHERN DERBYSHIRE</t>
  </si>
  <si>
    <t>CENTRAL DEVON</t>
  </si>
  <si>
    <t>EAST CORNWALL</t>
  </si>
  <si>
    <t>NORTH DEVON</t>
  </si>
  <si>
    <t>PLYMOUTH DISTRICT</t>
  </si>
  <si>
    <t>SOUTH DEVON</t>
  </si>
  <si>
    <t>WEST CORNWALL</t>
  </si>
  <si>
    <t>EAST DORSET</t>
  </si>
  <si>
    <t>NORTH DURHAM</t>
  </si>
  <si>
    <t>SOUTH DURHAM</t>
  </si>
  <si>
    <t>SALFORD &amp; CITY OF SALFORD</t>
  </si>
  <si>
    <t>TAMESIDE</t>
  </si>
  <si>
    <t>BEDWELLTY</t>
  </si>
  <si>
    <t>EAST GWENT</t>
  </si>
  <si>
    <t>NORTH EAST HAMPSHIRE</t>
  </si>
  <si>
    <t>NORTH WEST HAMPSHIRE</t>
  </si>
  <si>
    <t>EAST HERTFORDSHIRE</t>
  </si>
  <si>
    <t>DICKERING &amp; NTH HOLDERN.</t>
  </si>
  <si>
    <t>CHANNEL</t>
  </si>
  <si>
    <t>THANET</t>
  </si>
  <si>
    <t>FLYDE COAST  (BLACKPOOL/WYRE)</t>
  </si>
  <si>
    <t>LEICESTER &amp; LEICESTER</t>
  </si>
  <si>
    <t>HOUNSLOW  BRENTFORD</t>
  </si>
  <si>
    <t>WEST NORFOLK</t>
  </si>
  <si>
    <t>ABERCONWY</t>
  </si>
  <si>
    <t>GWYNEDD</t>
  </si>
  <si>
    <t>SOUTH ANGLESEY</t>
  </si>
  <si>
    <t>HARROGATE ()</t>
  </si>
  <si>
    <t>SKIPTON &amp; SKIPTON</t>
  </si>
  <si>
    <t>NEWCASTLE UPON TYNE</t>
  </si>
  <si>
    <t>NTH. TYNESIDE</t>
  </si>
  <si>
    <t>STH. TYNESIDE</t>
  </si>
  <si>
    <t>WORKSOP &amp; RETFORD</t>
  </si>
  <si>
    <t>NEATH PORT TALBOT</t>
  </si>
  <si>
    <t>SWANSEA &amp; SWANSEA</t>
  </si>
  <si>
    <t>DONCASTER &amp; DONCASTER</t>
  </si>
  <si>
    <t>CENTRAL &amp; SOUTH WEST STAFFORDSHIRE</t>
  </si>
  <si>
    <t>N'CASTLE/LYME&amp;P'HILL</t>
  </si>
  <si>
    <t>SUDBURY</t>
  </si>
  <si>
    <t>BRIGHTON &amp; BRIGHTON &amp; HOVE</t>
  </si>
  <si>
    <t>EASTBOURNE &amp; EASTB'NE &amp; H'SHAM</t>
  </si>
  <si>
    <t>MID SUSSEX</t>
  </si>
  <si>
    <t>SUSSEX (CENTRAL)  (BRIGHTON)</t>
  </si>
  <si>
    <t>SUSSEX (EASTERN)  (EASTBOURNE)</t>
  </si>
  <si>
    <t>CENTRAL BUCKINGHAMSHIRE</t>
  </si>
  <si>
    <t>EAST BERKSHIRE  (SLOUGH)</t>
  </si>
  <si>
    <t>NORTHERN OXFORDSHIRE  (BANBURY)</t>
  </si>
  <si>
    <t>OXFORD CT. &amp;</t>
  </si>
  <si>
    <t>WYCOMBE  &amp; WYCOMBE &amp; B'FIELD</t>
  </si>
  <si>
    <t>WARWICKSHIRE  (NUNEATON/RUGBY)</t>
  </si>
  <si>
    <t>BROMSGROVE &amp; REDDITCH</t>
  </si>
  <si>
    <t>WORCESTER &amp; SOUTH WORCESTERSHIRE</t>
  </si>
  <si>
    <t>KEIGHLEY &amp; KEIGHLEY</t>
  </si>
  <si>
    <t>PONTEFRACT &amp; PONTEFRACT</t>
  </si>
  <si>
    <t>NORTH WEST WILTSHIRE</t>
  </si>
  <si>
    <t>SOUTH EAST WILTSHIRE</t>
  </si>
  <si>
    <t xml:space="preserve"> subtotal</t>
  </si>
  <si>
    <t>Table 3 totals</t>
  </si>
  <si>
    <t>checksum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</si>
</sst>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61">
    <font>
      <sz val="10"/>
      <color theme="1"/>
      <name val="Arial"/>
      <family val="2"/>
    </font>
    <font>
      <sz val="11"/>
      <color indexed="8"/>
      <name val="Calibri"/>
      <family val="2"/>
    </font>
    <font>
      <sz val="10"/>
      <color indexed="9"/>
      <name val="Arial Black"/>
      <family val="2"/>
    </font>
    <font>
      <sz val="10"/>
      <color indexed="8"/>
      <name val="Arial Black"/>
      <family val="2"/>
    </font>
    <font>
      <b/>
      <sz val="10"/>
      <color indexed="8"/>
      <name val="Arial"/>
      <family val="2"/>
    </font>
    <font>
      <b/>
      <sz val="8"/>
      <name val="Tahoma"/>
      <family val="2"/>
    </font>
    <font>
      <sz val="10"/>
      <name val="Arial"/>
      <family val="2"/>
    </font>
    <font>
      <sz val="10"/>
      <color indexed="8"/>
      <name val="Arial"/>
      <family val="2"/>
    </font>
    <font>
      <sz val="11"/>
      <color indexed="8"/>
      <name val="Arial"/>
      <family val="2"/>
    </font>
    <font>
      <i/>
      <sz val="11"/>
      <color indexed="8"/>
      <name val="Arial"/>
      <family val="2"/>
    </font>
    <font>
      <u val="single"/>
      <sz val="10"/>
      <color indexed="12"/>
      <name val="Arial"/>
      <family val="2"/>
    </font>
    <font>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1"/>
      <color indexed="8"/>
      <name val="Arial Black"/>
      <family val="2"/>
    </font>
    <font>
      <vertAlign val="superscript"/>
      <sz val="10"/>
      <color indexed="8"/>
      <name val="Arial"/>
      <family val="2"/>
    </font>
    <font>
      <b/>
      <i/>
      <sz val="11"/>
      <color indexed="8"/>
      <name val="Arial"/>
      <family val="2"/>
    </font>
    <font>
      <b/>
      <sz val="10"/>
      <color indexed="8"/>
      <name val="Arial Black"/>
      <family val="2"/>
    </font>
    <font>
      <b/>
      <sz val="8"/>
      <color indexed="8"/>
      <name val="Arial"/>
      <family val="2"/>
    </font>
    <font>
      <sz val="8"/>
      <color indexed="8"/>
      <name val="Arial"/>
      <family val="2"/>
    </font>
    <font>
      <sz val="8"/>
      <name val="Segoe UI"/>
      <family val="2"/>
    </font>
    <font>
      <sz val="96"/>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Black"/>
      <family val="2"/>
    </font>
    <font>
      <sz val="10"/>
      <color theme="3" tint="0.39998000860214233"/>
      <name val="Arial"/>
      <family val="2"/>
    </font>
    <font>
      <b/>
      <sz val="11"/>
      <color theme="1"/>
      <name val="Arial Black"/>
      <family val="2"/>
    </font>
    <font>
      <sz val="11"/>
      <color theme="1"/>
      <name val="Arial"/>
      <family val="2"/>
    </font>
    <font>
      <vertAlign val="superscript"/>
      <sz val="10"/>
      <color theme="1"/>
      <name val="Arial"/>
      <family val="2"/>
    </font>
    <font>
      <b/>
      <i/>
      <sz val="11"/>
      <color theme="1"/>
      <name val="Arial"/>
      <family val="2"/>
    </font>
    <font>
      <b/>
      <sz val="10"/>
      <color theme="1"/>
      <name val="Arial Black"/>
      <family val="2"/>
    </font>
    <font>
      <b/>
      <sz val="8"/>
      <color theme="1"/>
      <name val="Arial"/>
      <family val="2"/>
    </font>
    <font>
      <sz val="8"/>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indexed="1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top style="thin"/>
      <bottom style="thin"/>
    </border>
    <border>
      <left style="medium"/>
      <right style="medium"/>
      <top style="thin"/>
      <bottom style="thin"/>
    </border>
    <border>
      <left/>
      <right/>
      <top style="medium"/>
      <bottom/>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top style="medium"/>
      <bottom/>
    </border>
    <border>
      <left style="medium"/>
      <right/>
      <top/>
      <bottom/>
    </border>
    <border>
      <left style="medium"/>
      <right/>
      <top style="medium"/>
      <bottom style="thin"/>
    </border>
    <border>
      <left/>
      <right/>
      <top style="medium"/>
      <bottom style="thin"/>
    </border>
    <border>
      <left>
        <color indexed="63"/>
      </left>
      <right style="thin"/>
      <top style="medium"/>
      <bottom style="thin"/>
    </border>
    <border>
      <left/>
      <right style="medium"/>
      <top style="medium"/>
      <bottom style="thin"/>
    </border>
    <border>
      <left/>
      <right style="medium"/>
      <top style="medium"/>
      <bottom/>
    </border>
    <border>
      <left/>
      <right style="medium"/>
      <top>
        <color indexed="63"/>
      </top>
      <bottom>
        <color indexed="63"/>
      </bottom>
    </border>
    <border>
      <left style="medium"/>
      <right/>
      <top>
        <color indexed="63"/>
      </top>
      <bottom style="medium"/>
    </border>
    <border>
      <left>
        <color indexed="63"/>
      </left>
      <right style="medium"/>
      <top>
        <color indexed="63"/>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left"/>
    </xf>
    <xf numFmtId="0" fontId="0" fillId="0" borderId="0" xfId="0" applyAlignment="1">
      <alignment horizontal="left" indent="1"/>
    </xf>
    <xf numFmtId="164" fontId="0" fillId="0" borderId="0" xfId="42" applyNumberFormat="1" applyFont="1" applyAlignment="1">
      <alignment/>
    </xf>
    <xf numFmtId="164" fontId="0" fillId="33" borderId="10" xfId="42" applyNumberFormat="1" applyFont="1" applyFill="1" applyBorder="1" applyAlignment="1">
      <alignment horizontal="center" wrapText="1"/>
    </xf>
    <xf numFmtId="164" fontId="0" fillId="33" borderId="11" xfId="42" applyNumberFormat="1" applyFont="1" applyFill="1" applyBorder="1" applyAlignment="1">
      <alignment horizontal="center" wrapText="1"/>
    </xf>
    <xf numFmtId="0" fontId="51" fillId="0" borderId="0" xfId="0" applyFont="1" applyAlignment="1">
      <alignment/>
    </xf>
    <xf numFmtId="0" fontId="4" fillId="34" borderId="12" xfId="0" applyFont="1" applyFill="1" applyBorder="1" applyAlignment="1">
      <alignment horizontal="left" indent="1"/>
    </xf>
    <xf numFmtId="164" fontId="4" fillId="34" borderId="13" xfId="42" applyNumberFormat="1" applyFont="1" applyFill="1" applyBorder="1" applyAlignment="1">
      <alignment horizontal="left" indent="1"/>
    </xf>
    <xf numFmtId="164" fontId="4" fillId="34" borderId="12" xfId="42" applyNumberFormat="1" applyFont="1" applyFill="1" applyBorder="1" applyAlignment="1">
      <alignment horizontal="left" indent="1"/>
    </xf>
    <xf numFmtId="164" fontId="4" fillId="34" borderId="14" xfId="42" applyNumberFormat="1" applyFont="1" applyFill="1" applyBorder="1" applyAlignment="1">
      <alignment horizontal="left" indent="1"/>
    </xf>
    <xf numFmtId="164" fontId="0" fillId="0" borderId="15" xfId="42" applyNumberFormat="1" applyFont="1" applyBorder="1" applyAlignment="1">
      <alignment/>
    </xf>
    <xf numFmtId="164" fontId="0" fillId="0" borderId="0" xfId="42" applyNumberFormat="1" applyFont="1" applyBorder="1" applyAlignment="1">
      <alignment/>
    </xf>
    <xf numFmtId="164" fontId="0" fillId="0" borderId="16" xfId="42" applyNumberFormat="1" applyFont="1" applyBorder="1" applyAlignment="1">
      <alignment/>
    </xf>
    <xf numFmtId="164" fontId="0" fillId="0" borderId="17" xfId="42" applyNumberFormat="1" applyFont="1" applyBorder="1" applyAlignment="1">
      <alignment/>
    </xf>
    <xf numFmtId="164" fontId="0" fillId="0" borderId="18" xfId="42" applyNumberFormat="1" applyFont="1" applyBorder="1" applyAlignment="1">
      <alignment/>
    </xf>
    <xf numFmtId="164" fontId="0" fillId="0" borderId="19" xfId="42" applyNumberFormat="1" applyFont="1" applyBorder="1" applyAlignment="1">
      <alignment/>
    </xf>
    <xf numFmtId="0" fontId="49" fillId="35" borderId="0" xfId="0" applyFont="1" applyFill="1" applyAlignment="1">
      <alignment horizontal="left"/>
    </xf>
    <xf numFmtId="164" fontId="49" fillId="35" borderId="0" xfId="42" applyNumberFormat="1" applyFont="1" applyFill="1" applyAlignment="1">
      <alignment/>
    </xf>
    <xf numFmtId="164" fontId="3" fillId="0" borderId="0" xfId="42" applyNumberFormat="1" applyFont="1" applyBorder="1" applyAlignment="1">
      <alignment horizontal="center" vertical="center"/>
    </xf>
    <xf numFmtId="0" fontId="0" fillId="0" borderId="0" xfId="0" applyBorder="1" applyAlignment="1">
      <alignment horizontal="center" vertical="center"/>
    </xf>
    <xf numFmtId="164" fontId="4" fillId="34" borderId="0" xfId="42" applyNumberFormat="1" applyFont="1" applyFill="1" applyBorder="1" applyAlignment="1">
      <alignment horizontal="left" indent="1"/>
    </xf>
    <xf numFmtId="164" fontId="0" fillId="33" borderId="0" xfId="42" applyNumberFormat="1" applyFont="1" applyFill="1" applyBorder="1" applyAlignment="1">
      <alignment horizontal="center" wrapText="1"/>
    </xf>
    <xf numFmtId="0" fontId="0" fillId="12" borderId="0" xfId="0" applyFont="1" applyFill="1" applyAlignment="1">
      <alignment horizontal="left" indent="1"/>
    </xf>
    <xf numFmtId="164" fontId="0" fillId="12" borderId="15" xfId="42" applyNumberFormat="1" applyFont="1" applyFill="1" applyBorder="1" applyAlignment="1">
      <alignment/>
    </xf>
    <xf numFmtId="164" fontId="0" fillId="12" borderId="0" xfId="42" applyNumberFormat="1" applyFont="1" applyFill="1" applyBorder="1" applyAlignment="1">
      <alignment/>
    </xf>
    <xf numFmtId="164" fontId="0" fillId="12" borderId="16" xfId="42" applyNumberFormat="1" applyFont="1" applyFill="1" applyBorder="1" applyAlignment="1">
      <alignment/>
    </xf>
    <xf numFmtId="0" fontId="0" fillId="12" borderId="0" xfId="0" applyFill="1" applyAlignment="1">
      <alignment horizontal="left" indent="1"/>
    </xf>
    <xf numFmtId="0" fontId="52" fillId="0" borderId="0" xfId="0" applyFont="1" applyAlignment="1">
      <alignment horizontal="left" indent="1"/>
    </xf>
    <xf numFmtId="164" fontId="52" fillId="0" borderId="15" xfId="42" applyNumberFormat="1" applyFont="1" applyBorder="1" applyAlignment="1">
      <alignment/>
    </xf>
    <xf numFmtId="164" fontId="52" fillId="0" borderId="0" xfId="42" applyNumberFormat="1" applyFont="1" applyBorder="1" applyAlignment="1">
      <alignment/>
    </xf>
    <xf numFmtId="164" fontId="52" fillId="0" borderId="16" xfId="42" applyNumberFormat="1" applyFont="1" applyBorder="1" applyAlignment="1">
      <alignment/>
    </xf>
    <xf numFmtId="0" fontId="6" fillId="12" borderId="0" xfId="0" applyFont="1" applyFill="1" applyAlignment="1">
      <alignment horizontal="left" indent="1"/>
    </xf>
    <xf numFmtId="164" fontId="6" fillId="12" borderId="15" xfId="42" applyNumberFormat="1" applyFont="1" applyFill="1" applyBorder="1" applyAlignment="1">
      <alignment/>
    </xf>
    <xf numFmtId="164" fontId="6" fillId="12" borderId="0" xfId="42" applyNumberFormat="1" applyFont="1" applyFill="1" applyBorder="1" applyAlignment="1">
      <alignment/>
    </xf>
    <xf numFmtId="164" fontId="6" fillId="12" borderId="16" xfId="42" applyNumberFormat="1" applyFont="1" applyFill="1" applyBorder="1" applyAlignment="1">
      <alignment/>
    </xf>
    <xf numFmtId="0" fontId="52" fillId="0" borderId="0" xfId="0" applyFont="1" applyFill="1" applyAlignment="1">
      <alignment horizontal="left" indent="1"/>
    </xf>
    <xf numFmtId="164" fontId="52" fillId="0" borderId="15" xfId="42" applyNumberFormat="1" applyFont="1" applyFill="1" applyBorder="1" applyAlignment="1">
      <alignment/>
    </xf>
    <xf numFmtId="164" fontId="52" fillId="0" borderId="0" xfId="42" applyNumberFormat="1" applyFont="1" applyFill="1" applyBorder="1" applyAlignment="1">
      <alignment/>
    </xf>
    <xf numFmtId="164" fontId="52" fillId="0" borderId="16" xfId="42" applyNumberFormat="1" applyFont="1" applyFill="1" applyBorder="1" applyAlignment="1">
      <alignment/>
    </xf>
    <xf numFmtId="0" fontId="0" fillId="0" borderId="0" xfId="0" applyFont="1" applyFill="1" applyAlignment="1">
      <alignment horizontal="left" indent="1"/>
    </xf>
    <xf numFmtId="164" fontId="0" fillId="0" borderId="15" xfId="42" applyNumberFormat="1" applyFont="1" applyFill="1" applyBorder="1" applyAlignment="1">
      <alignment/>
    </xf>
    <xf numFmtId="164" fontId="0" fillId="0" borderId="0" xfId="42" applyNumberFormat="1" applyFont="1" applyFill="1" applyBorder="1" applyAlignment="1">
      <alignment/>
    </xf>
    <xf numFmtId="164" fontId="0" fillId="0" borderId="16" xfId="42" applyNumberFormat="1" applyFont="1" applyFill="1" applyBorder="1" applyAlignment="1">
      <alignment/>
    </xf>
    <xf numFmtId="0" fontId="0" fillId="0" borderId="0" xfId="0" applyFill="1" applyAlignment="1">
      <alignment horizontal="left" indent="1"/>
    </xf>
    <xf numFmtId="164" fontId="0" fillId="0" borderId="17" xfId="42" applyNumberFormat="1" applyFont="1" applyFill="1" applyBorder="1" applyAlignment="1">
      <alignment/>
    </xf>
    <xf numFmtId="164" fontId="0" fillId="0" borderId="18" xfId="42" applyNumberFormat="1" applyFont="1" applyFill="1" applyBorder="1" applyAlignment="1">
      <alignment/>
    </xf>
    <xf numFmtId="164" fontId="0" fillId="0" borderId="19" xfId="42" applyNumberFormat="1" applyFont="1" applyFill="1" applyBorder="1" applyAlignment="1">
      <alignment/>
    </xf>
    <xf numFmtId="0" fontId="0" fillId="0" borderId="0" xfId="0" applyFill="1" applyAlignment="1">
      <alignment/>
    </xf>
    <xf numFmtId="0" fontId="0" fillId="36" borderId="0" xfId="0" applyFill="1" applyAlignment="1">
      <alignment horizontal="left" indent="1"/>
    </xf>
    <xf numFmtId="164" fontId="0" fillId="36" borderId="15" xfId="42" applyNumberFormat="1" applyFont="1" applyFill="1" applyBorder="1" applyAlignment="1">
      <alignment/>
    </xf>
    <xf numFmtId="164" fontId="0" fillId="36" borderId="0" xfId="42" applyNumberFormat="1" applyFont="1" applyFill="1" applyBorder="1" applyAlignment="1">
      <alignment/>
    </xf>
    <xf numFmtId="164" fontId="0" fillId="36" borderId="16" xfId="42" applyNumberFormat="1" applyFont="1" applyFill="1" applyBorder="1" applyAlignment="1">
      <alignment/>
    </xf>
    <xf numFmtId="0" fontId="6" fillId="36" borderId="0" xfId="0" applyFont="1" applyFill="1" applyAlignment="1">
      <alignment horizontal="left" indent="1"/>
    </xf>
    <xf numFmtId="164" fontId="6" fillId="36" borderId="15" xfId="42" applyNumberFormat="1" applyFont="1" applyFill="1" applyBorder="1" applyAlignment="1">
      <alignment/>
    </xf>
    <xf numFmtId="164" fontId="6" fillId="36" borderId="0" xfId="42" applyNumberFormat="1" applyFont="1" applyFill="1" applyBorder="1" applyAlignment="1">
      <alignment/>
    </xf>
    <xf numFmtId="164" fontId="6" fillId="36" borderId="16" xfId="42" applyNumberFormat="1" applyFont="1" applyFill="1" applyBorder="1" applyAlignment="1">
      <alignment/>
    </xf>
    <xf numFmtId="0" fontId="0" fillId="37" borderId="0" xfId="0" applyFill="1" applyAlignment="1">
      <alignment/>
    </xf>
    <xf numFmtId="0" fontId="53" fillId="37" borderId="0" xfId="0" applyFont="1" applyFill="1" applyAlignment="1">
      <alignment wrapText="1"/>
    </xf>
    <xf numFmtId="0" fontId="54" fillId="37" borderId="0" xfId="0" applyFont="1" applyFill="1" applyAlignment="1">
      <alignment wrapText="1"/>
    </xf>
    <xf numFmtId="0" fontId="0" fillId="37" borderId="0" xfId="0" applyFill="1" applyAlignment="1">
      <alignment wrapText="1"/>
    </xf>
    <xf numFmtId="0" fontId="54" fillId="37" borderId="0" xfId="0" applyFont="1" applyFill="1" applyAlignment="1">
      <alignment horizontal="left" wrapText="1"/>
    </xf>
    <xf numFmtId="0" fontId="55" fillId="37" borderId="0" xfId="0" applyFont="1" applyFill="1" applyAlignment="1">
      <alignment wrapText="1"/>
    </xf>
    <xf numFmtId="0" fontId="56" fillId="0" borderId="0" xfId="0" applyFont="1" applyAlignment="1">
      <alignment/>
    </xf>
    <xf numFmtId="0" fontId="54" fillId="0" borderId="0" xfId="0" applyFont="1" applyAlignment="1">
      <alignment/>
    </xf>
    <xf numFmtId="0" fontId="54" fillId="37" borderId="0" xfId="0" applyFont="1" applyFill="1" applyAlignment="1">
      <alignment horizontal="left" wrapText="1" indent="4"/>
    </xf>
    <xf numFmtId="0" fontId="57" fillId="0" borderId="0" xfId="56" applyFont="1">
      <alignment/>
      <protection/>
    </xf>
    <xf numFmtId="169" fontId="0" fillId="0" borderId="0" xfId="56" applyNumberFormat="1">
      <alignment/>
      <protection/>
    </xf>
    <xf numFmtId="0" fontId="0" fillId="0" borderId="0" xfId="56">
      <alignment/>
      <protection/>
    </xf>
    <xf numFmtId="0" fontId="0" fillId="0" borderId="0" xfId="0" applyBorder="1" applyAlignment="1">
      <alignment/>
    </xf>
    <xf numFmtId="0" fontId="4" fillId="34" borderId="20" xfId="0" applyFont="1" applyFill="1" applyBorder="1" applyAlignment="1">
      <alignment horizontal="left" indent="1"/>
    </xf>
    <xf numFmtId="0" fontId="0" fillId="0" borderId="21" xfId="0" applyBorder="1" applyAlignment="1">
      <alignment horizontal="left" indent="1"/>
    </xf>
    <xf numFmtId="164" fontId="7" fillId="33" borderId="22" xfId="44" applyNumberFormat="1" applyFont="1" applyFill="1" applyBorder="1" applyAlignment="1">
      <alignment horizontal="center" wrapText="1"/>
    </xf>
    <xf numFmtId="169" fontId="7" fillId="33" borderId="23" xfId="44" applyNumberFormat="1" applyFont="1" applyFill="1" applyBorder="1" applyAlignment="1">
      <alignment horizontal="center" wrapText="1"/>
    </xf>
    <xf numFmtId="169" fontId="7" fillId="33" borderId="24" xfId="44" applyNumberFormat="1" applyFont="1" applyFill="1" applyBorder="1" applyAlignment="1">
      <alignment horizontal="center" wrapText="1"/>
    </xf>
    <xf numFmtId="164" fontId="7" fillId="33" borderId="23" xfId="44" applyNumberFormat="1" applyFont="1" applyFill="1" applyBorder="1" applyAlignment="1">
      <alignment horizontal="center" wrapText="1"/>
    </xf>
    <xf numFmtId="169" fontId="7" fillId="33" borderId="25" xfId="44" applyNumberFormat="1" applyFont="1" applyFill="1" applyBorder="1" applyAlignment="1">
      <alignment horizontal="center" wrapText="1"/>
    </xf>
    <xf numFmtId="164" fontId="4" fillId="34" borderId="20" xfId="42" applyNumberFormat="1" applyFont="1" applyFill="1" applyBorder="1" applyAlignment="1">
      <alignment horizontal="left" indent="1"/>
    </xf>
    <xf numFmtId="164" fontId="4" fillId="34" borderId="26" xfId="42" applyNumberFormat="1" applyFont="1" applyFill="1" applyBorder="1" applyAlignment="1">
      <alignment horizontal="left" indent="1"/>
    </xf>
    <xf numFmtId="3" fontId="0" fillId="0" borderId="21" xfId="0" applyNumberFormat="1" applyBorder="1" applyAlignment="1">
      <alignment/>
    </xf>
    <xf numFmtId="3" fontId="0" fillId="0" borderId="0" xfId="0" applyNumberFormat="1" applyBorder="1" applyAlignment="1">
      <alignment/>
    </xf>
    <xf numFmtId="3" fontId="0" fillId="0" borderId="16" xfId="0" applyNumberFormat="1" applyBorder="1" applyAlignment="1">
      <alignment/>
    </xf>
    <xf numFmtId="3" fontId="0" fillId="0" borderId="15" xfId="0" applyNumberFormat="1" applyBorder="1" applyAlignment="1">
      <alignment/>
    </xf>
    <xf numFmtId="3" fontId="0" fillId="0" borderId="27" xfId="0" applyNumberFormat="1" applyBorder="1" applyAlignment="1">
      <alignment/>
    </xf>
    <xf numFmtId="0" fontId="0" fillId="0" borderId="28" xfId="0" applyBorder="1" applyAlignment="1">
      <alignment horizontal="left" indent="1"/>
    </xf>
    <xf numFmtId="3" fontId="0" fillId="0" borderId="28"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17" xfId="0" applyNumberFormat="1" applyBorder="1" applyAlignment="1">
      <alignment/>
    </xf>
    <xf numFmtId="3" fontId="0" fillId="0" borderId="29" xfId="0" applyNumberFormat="1" applyBorder="1" applyAlignment="1">
      <alignment/>
    </xf>
    <xf numFmtId="3" fontId="58" fillId="0" borderId="0" xfId="0" applyNumberFormat="1" applyFont="1" applyAlignment="1">
      <alignment/>
    </xf>
    <xf numFmtId="3" fontId="0" fillId="0" borderId="0" xfId="0" applyNumberFormat="1" applyAlignment="1">
      <alignment/>
    </xf>
    <xf numFmtId="0" fontId="0" fillId="0" borderId="0" xfId="0" applyFill="1" applyBorder="1" applyAlignment="1">
      <alignment horizontal="left" indent="1"/>
    </xf>
    <xf numFmtId="3" fontId="59" fillId="0" borderId="0" xfId="0" applyNumberFormat="1" applyFont="1" applyBorder="1" applyAlignment="1">
      <alignment horizontal="center"/>
    </xf>
    <xf numFmtId="0" fontId="59" fillId="0" borderId="0" xfId="0" applyFont="1" applyFill="1" applyBorder="1" applyAlignment="1">
      <alignment horizontal="left" indent="1"/>
    </xf>
    <xf numFmtId="3" fontId="59" fillId="0" borderId="0" xfId="0" applyNumberFormat="1" applyFont="1" applyAlignment="1">
      <alignment/>
    </xf>
    <xf numFmtId="0" fontId="59" fillId="0" borderId="0" xfId="0" applyFont="1" applyAlignment="1">
      <alignment/>
    </xf>
    <xf numFmtId="164" fontId="2" fillId="38" borderId="30" xfId="44" applyNumberFormat="1" applyFont="1" applyFill="1" applyBorder="1" applyAlignment="1" quotePrefix="1">
      <alignment horizontal="center" vertical="center"/>
    </xf>
    <xf numFmtId="164" fontId="2" fillId="38" borderId="30" xfId="44" applyNumberFormat="1" applyFont="1" applyFill="1" applyBorder="1" applyAlignment="1">
      <alignment horizontal="center" vertical="center"/>
    </xf>
    <xf numFmtId="0" fontId="0" fillId="0" borderId="30" xfId="56" applyBorder="1" applyAlignment="1">
      <alignment horizontal="center" vertical="center"/>
      <protection/>
    </xf>
    <xf numFmtId="164" fontId="3" fillId="0" borderId="21" xfId="44" applyNumberFormat="1" applyFont="1" applyBorder="1" applyAlignment="1">
      <alignment horizontal="center" vertical="center"/>
    </xf>
    <xf numFmtId="164" fontId="3" fillId="0" borderId="0" xfId="44" applyNumberFormat="1" applyFont="1" applyBorder="1" applyAlignment="1">
      <alignment horizontal="center" vertical="center"/>
    </xf>
    <xf numFmtId="164" fontId="2" fillId="38" borderId="30" xfId="42" applyNumberFormat="1" applyFont="1" applyFill="1" applyBorder="1" applyAlignment="1" quotePrefix="1">
      <alignment horizontal="center" vertical="center"/>
    </xf>
    <xf numFmtId="164" fontId="3" fillId="0" borderId="22" xfId="42" applyNumberFormat="1" applyFont="1" applyBorder="1" applyAlignment="1">
      <alignment horizontal="center" vertical="center"/>
    </xf>
    <xf numFmtId="164" fontId="3" fillId="0" borderId="23" xfId="42" applyNumberFormat="1" applyFont="1" applyBorder="1" applyAlignment="1">
      <alignment horizontal="center" vertical="center"/>
    </xf>
    <xf numFmtId="164" fontId="3" fillId="0" borderId="25" xfId="42" applyNumberFormat="1" applyFont="1" applyBorder="1" applyAlignment="1">
      <alignment horizontal="center" vertical="center"/>
    </xf>
    <xf numFmtId="164" fontId="2" fillId="38" borderId="30" xfId="42" applyNumberFormat="1" applyFont="1" applyFill="1" applyBorder="1" applyAlignment="1">
      <alignment horizontal="center" vertical="center"/>
    </xf>
    <xf numFmtId="0" fontId="0" fillId="0" borderId="30" xfId="0" applyBorder="1" applyAlignment="1">
      <alignment horizontal="center" vertical="center"/>
    </xf>
    <xf numFmtId="164" fontId="3" fillId="0" borderId="21" xfId="42" applyNumberFormat="1" applyFont="1" applyBorder="1" applyAlignment="1">
      <alignment horizontal="center" vertical="center"/>
    </xf>
    <xf numFmtId="164" fontId="3" fillId="0" borderId="0" xfId="42"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5" xfId="56"/>
    <cellStyle name="Note" xfId="57"/>
    <cellStyle name="Output" xfId="58"/>
    <cellStyle name="Percent" xfId="59"/>
    <cellStyle name="Title" xfId="60"/>
    <cellStyle name="Total" xfId="61"/>
    <cellStyle name="Warning Text" xfId="62"/>
  </cellStyles>
  <dxfs count="3">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2486025</xdr:colOff>
      <xdr:row>13</xdr:row>
      <xdr:rowOff>38100</xdr:rowOff>
    </xdr:from>
    <xdr:to>
      <xdr:col>10</xdr:col>
      <xdr:colOff>361950</xdr:colOff>
      <xdr:row>30</xdr:row>
      <xdr:rowOff>142875</xdr:rowOff>
    </xdr:to>
    <xdr:sp>
      <xdr:nvSpPr>
        <xdr:cNvPr id="1" name="TextBox 1"/>
        <xdr:cNvSpPr txBox="1">
          <a:spLocks noChangeArrowheads="1"/>
        </xdr:cNvSpPr>
      </xdr:nvSpPr>
      <xdr:spPr>
        <a:xfrm>
          <a:off x="2486025" y="2590800"/>
          <a:ext cx="7781925" cy="2886075"/>
        </a:xfrm>
        <a:prstGeom prst="rect">
          <a:avLst/>
        </a:prstGeom>
        <a:noFill/>
        <a:ln w="9525" cmpd="sng">
          <a:solidFill>
            <a:srgbClr val="BCBCBC"/>
          </a:solidFill>
          <a:headEnd type="none"/>
          <a:tailEnd type="none"/>
        </a:ln>
      </xdr:spPr>
      <xdr:txBody>
        <a:bodyPr vertOverflow="clip" wrap="square"/>
        <a:p>
          <a:pPr algn="l">
            <a:defRPr/>
          </a:pPr>
          <a:r>
            <a:rPr lang="en-US" cap="none" sz="9600" b="0" i="0" u="none" baseline="0">
              <a:solidFill>
                <a:srgbClr val="000000"/>
              </a:solidFill>
              <a:latin typeface="Arial"/>
              <a:ea typeface="Arial"/>
              <a:cs typeface="Arial"/>
            </a:rPr>
            <a:t>Withdrawn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Hardy\Local%20Settings\Temporary%20Internet%20Files\Content.Outlook\2QLJE88N\TABLE3A%20after%20qa%2023-5-14.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a"/>
      <sheetName val="PIVOT"/>
      <sheetName val="data"/>
      <sheetName val="TABLE3"/>
      <sheetName val="MAGS_COURTS_MASTER"/>
      <sheetName val="SAS CODE"/>
      <sheetName val="QA"/>
      <sheetName val="PIVOTQA"/>
    </sheetNames>
    <sheetDataSet>
      <sheetData sheetId="3">
        <row r="48">
          <cell r="B48">
            <v>424366</v>
          </cell>
          <cell r="C48">
            <v>200447830.19999543</v>
          </cell>
          <cell r="D48">
            <v>9101832.37999995</v>
          </cell>
          <cell r="E48">
            <v>85161</v>
          </cell>
          <cell r="F48">
            <v>22679198.38999984</v>
          </cell>
          <cell r="G48">
            <v>397070</v>
          </cell>
          <cell r="H48">
            <v>187747080.9900049</v>
          </cell>
          <cell r="I48">
            <v>8653723.720000109</v>
          </cell>
          <cell r="J48">
            <v>82148</v>
          </cell>
          <cell r="K48">
            <v>22962464.77</v>
          </cell>
          <cell r="L48">
            <v>364255</v>
          </cell>
          <cell r="M48">
            <v>176426419.80000922</v>
          </cell>
          <cell r="N48">
            <v>8763968.699999996</v>
          </cell>
          <cell r="O48">
            <v>77020</v>
          </cell>
          <cell r="P48">
            <v>21934419.22999995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506"/>
  <sheetViews>
    <sheetView showGridLines="0" showRowColHeaders="0" tabSelected="1" zoomScale="85" zoomScaleNormal="85"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A19" sqref="A19:I37"/>
    </sheetView>
  </sheetViews>
  <sheetFormatPr defaultColWidth="9.140625" defaultRowHeight="12.75"/>
  <cols>
    <col min="1" max="1" width="48.00390625" style="0" customWidth="1"/>
    <col min="2" max="2" width="10.140625" style="0" customWidth="1"/>
    <col min="3" max="3" width="13.00390625" style="0" customWidth="1"/>
    <col min="4" max="4" width="13.7109375" style="0" customWidth="1"/>
    <col min="5" max="5" width="8.8515625" style="0" bestFit="1" customWidth="1"/>
    <col min="6" max="6" width="10.421875" style="0" customWidth="1"/>
    <col min="7" max="7" width="9.421875" style="0" customWidth="1"/>
    <col min="8" max="8" width="12.421875" style="0" customWidth="1"/>
    <col min="9" max="9" width="13.7109375" style="0" customWidth="1"/>
    <col min="10" max="10" width="8.8515625" style="0" bestFit="1" customWidth="1"/>
    <col min="11" max="11" width="10.421875" style="0" customWidth="1"/>
    <col min="12" max="12" width="8.421875" style="0" customWidth="1"/>
    <col min="13" max="13" width="12.140625" style="0" customWidth="1"/>
    <col min="14" max="14" width="13.7109375" style="0" customWidth="1"/>
    <col min="15" max="15" width="8.8515625" style="0" bestFit="1" customWidth="1"/>
    <col min="16" max="16" width="10.57421875" style="0" customWidth="1"/>
    <col min="17" max="17" width="20.421875" style="0" bestFit="1" customWidth="1"/>
    <col min="18" max="18" width="18.7109375" style="0" bestFit="1" customWidth="1"/>
    <col min="19" max="19" width="19.28125" style="0" bestFit="1" customWidth="1"/>
    <col min="20" max="20" width="17.28125" style="0" bestFit="1" customWidth="1"/>
  </cols>
  <sheetData>
    <row r="1" spans="1:16" s="69" customFormat="1" ht="15.75" thickBot="1">
      <c r="A1" s="66" t="s">
        <v>773</v>
      </c>
      <c r="B1" s="67"/>
      <c r="C1" s="66"/>
      <c r="D1" s="67"/>
      <c r="E1" s="67"/>
      <c r="F1" s="68"/>
      <c r="G1" s="67"/>
      <c r="H1" s="68"/>
      <c r="I1" s="67"/>
      <c r="J1" s="67"/>
      <c r="K1" s="68"/>
      <c r="L1" s="67"/>
      <c r="M1" s="68"/>
      <c r="N1" s="67"/>
      <c r="O1" s="67"/>
      <c r="P1" s="68"/>
    </row>
    <row r="2" spans="1:16" ht="15.75" thickBot="1">
      <c r="A2" s="68"/>
      <c r="B2" s="97" t="s">
        <v>722</v>
      </c>
      <c r="C2" s="98"/>
      <c r="D2" s="98"/>
      <c r="E2" s="99"/>
      <c r="F2" s="99"/>
      <c r="G2" s="97" t="s">
        <v>723</v>
      </c>
      <c r="H2" s="98"/>
      <c r="I2" s="98"/>
      <c r="J2" s="99"/>
      <c r="K2" s="99"/>
      <c r="L2" s="97" t="s">
        <v>724</v>
      </c>
      <c r="M2" s="98"/>
      <c r="N2" s="98"/>
      <c r="O2" s="99"/>
      <c r="P2" s="99"/>
    </row>
    <row r="3" spans="1:16" ht="15.75" thickBot="1">
      <c r="A3" s="70" t="s">
        <v>774</v>
      </c>
      <c r="B3" s="100" t="s">
        <v>725</v>
      </c>
      <c r="C3" s="101"/>
      <c r="D3" s="101"/>
      <c r="E3" s="100" t="s">
        <v>726</v>
      </c>
      <c r="F3" s="101"/>
      <c r="G3" s="100" t="s">
        <v>725</v>
      </c>
      <c r="H3" s="101"/>
      <c r="I3" s="101"/>
      <c r="J3" s="100" t="s">
        <v>726</v>
      </c>
      <c r="K3" s="101"/>
      <c r="L3" s="100" t="s">
        <v>725</v>
      </c>
      <c r="M3" s="101"/>
      <c r="N3" s="101"/>
      <c r="O3" s="100" t="s">
        <v>726</v>
      </c>
      <c r="P3" s="101"/>
    </row>
    <row r="4" spans="1:16" ht="39" thickBot="1">
      <c r="A4" s="71" t="s">
        <v>775</v>
      </c>
      <c r="B4" s="72" t="s">
        <v>776</v>
      </c>
      <c r="C4" s="73" t="s">
        <v>777</v>
      </c>
      <c r="D4" s="74" t="s">
        <v>728</v>
      </c>
      <c r="E4" s="75" t="s">
        <v>730</v>
      </c>
      <c r="F4" s="76" t="s">
        <v>778</v>
      </c>
      <c r="G4" s="72" t="s">
        <v>776</v>
      </c>
      <c r="H4" s="73" t="s">
        <v>777</v>
      </c>
      <c r="I4" s="74" t="s">
        <v>728</v>
      </c>
      <c r="J4" s="75" t="s">
        <v>730</v>
      </c>
      <c r="K4" s="76" t="s">
        <v>778</v>
      </c>
      <c r="L4" s="72" t="s">
        <v>776</v>
      </c>
      <c r="M4" s="73" t="s">
        <v>777</v>
      </c>
      <c r="N4" s="74" t="s">
        <v>728</v>
      </c>
      <c r="O4" s="75" t="s">
        <v>730</v>
      </c>
      <c r="P4" s="76" t="s">
        <v>778</v>
      </c>
    </row>
    <row r="5" spans="1:16" ht="12.75">
      <c r="A5" s="70" t="s">
        <v>0</v>
      </c>
      <c r="B5" s="77">
        <v>11085</v>
      </c>
      <c r="C5" s="9">
        <v>5005643.470000001</v>
      </c>
      <c r="D5" s="10">
        <v>248677.25</v>
      </c>
      <c r="E5" s="8">
        <v>2476</v>
      </c>
      <c r="F5" s="78">
        <v>671890.08</v>
      </c>
      <c r="G5" s="77">
        <v>10784</v>
      </c>
      <c r="H5" s="9">
        <v>4720074.26</v>
      </c>
      <c r="I5" s="10">
        <v>205735.61000000002</v>
      </c>
      <c r="J5" s="8">
        <v>2458</v>
      </c>
      <c r="K5" s="78">
        <v>698549.67</v>
      </c>
      <c r="L5" s="77">
        <v>9898</v>
      </c>
      <c r="M5" s="9">
        <v>4445061.83</v>
      </c>
      <c r="N5" s="10">
        <v>178122.03</v>
      </c>
      <c r="O5" s="8">
        <v>2367</v>
      </c>
      <c r="P5" s="78">
        <v>658120.02</v>
      </c>
    </row>
    <row r="6" spans="1:16" ht="12.75">
      <c r="A6" s="71" t="s">
        <v>1</v>
      </c>
      <c r="B6" s="79">
        <v>1123</v>
      </c>
      <c r="C6" s="80">
        <v>547167.46</v>
      </c>
      <c r="D6" s="81">
        <v>21726.78</v>
      </c>
      <c r="E6" s="82">
        <v>259</v>
      </c>
      <c r="F6" s="83">
        <v>61390.67</v>
      </c>
      <c r="G6" s="79">
        <v>1015</v>
      </c>
      <c r="H6" s="80">
        <v>514815.85</v>
      </c>
      <c r="I6" s="81">
        <v>14859.71</v>
      </c>
      <c r="J6" s="82">
        <v>264</v>
      </c>
      <c r="K6" s="83">
        <v>64161.95</v>
      </c>
      <c r="L6" s="79">
        <v>824</v>
      </c>
      <c r="M6" s="80">
        <v>403889.81</v>
      </c>
      <c r="N6" s="81">
        <v>11883.85</v>
      </c>
      <c r="O6" s="82">
        <v>301</v>
      </c>
      <c r="P6" s="83">
        <v>71966.43</v>
      </c>
    </row>
    <row r="7" spans="1:16" ht="12.75">
      <c r="A7" s="71" t="s">
        <v>3</v>
      </c>
      <c r="B7" s="79">
        <v>5268</v>
      </c>
      <c r="C7" s="80">
        <v>2235429.67</v>
      </c>
      <c r="D7" s="81">
        <v>69547.38</v>
      </c>
      <c r="E7" s="82">
        <v>871</v>
      </c>
      <c r="F7" s="83">
        <v>240204.17</v>
      </c>
      <c r="G7" s="79">
        <v>5188</v>
      </c>
      <c r="H7" s="80">
        <v>2074519.04</v>
      </c>
      <c r="I7" s="81">
        <v>62603.76</v>
      </c>
      <c r="J7" s="82">
        <v>874</v>
      </c>
      <c r="K7" s="83">
        <v>251300.19</v>
      </c>
      <c r="L7" s="79">
        <v>4774</v>
      </c>
      <c r="M7" s="80">
        <v>2062452.65</v>
      </c>
      <c r="N7" s="81">
        <v>61498.68</v>
      </c>
      <c r="O7" s="82">
        <v>843</v>
      </c>
      <c r="P7" s="83">
        <v>229838.49</v>
      </c>
    </row>
    <row r="8" spans="1:16" ht="12.75">
      <c r="A8" s="71" t="s">
        <v>4</v>
      </c>
      <c r="B8" s="79">
        <v>90</v>
      </c>
      <c r="C8" s="80">
        <v>42949.47</v>
      </c>
      <c r="D8" s="81">
        <v>4590.09</v>
      </c>
      <c r="E8" s="82">
        <v>47</v>
      </c>
      <c r="F8" s="83">
        <v>12744.07</v>
      </c>
      <c r="G8" s="79">
        <v>5</v>
      </c>
      <c r="H8" s="80">
        <v>1699.83</v>
      </c>
      <c r="I8" s="81">
        <v>118.19</v>
      </c>
      <c r="J8" s="82">
        <v>0</v>
      </c>
      <c r="K8" s="83">
        <v>0</v>
      </c>
      <c r="L8" s="79">
        <v>0</v>
      </c>
      <c r="M8" s="80">
        <v>0</v>
      </c>
      <c r="N8" s="81">
        <v>0</v>
      </c>
      <c r="O8" s="82">
        <v>0</v>
      </c>
      <c r="P8" s="83">
        <v>0</v>
      </c>
    </row>
    <row r="9" spans="1:16" ht="12.75">
      <c r="A9" s="71" t="s">
        <v>6</v>
      </c>
      <c r="B9" s="79">
        <v>157</v>
      </c>
      <c r="C9" s="80">
        <v>49676.24</v>
      </c>
      <c r="D9" s="81">
        <v>1504.45</v>
      </c>
      <c r="E9" s="82">
        <v>25</v>
      </c>
      <c r="F9" s="83">
        <v>5318.76</v>
      </c>
      <c r="G9" s="79">
        <v>6</v>
      </c>
      <c r="H9" s="80">
        <v>6297.24</v>
      </c>
      <c r="I9" s="81">
        <v>238.8</v>
      </c>
      <c r="J9" s="82">
        <v>0</v>
      </c>
      <c r="K9" s="83">
        <v>0</v>
      </c>
      <c r="L9" s="79">
        <v>1</v>
      </c>
      <c r="M9" s="80">
        <v>1789.18</v>
      </c>
      <c r="N9" s="81">
        <v>174.96</v>
      </c>
      <c r="O9" s="82">
        <v>0</v>
      </c>
      <c r="P9" s="83">
        <v>0</v>
      </c>
    </row>
    <row r="10" spans="1:16" ht="12.75">
      <c r="A10" s="71" t="s">
        <v>7</v>
      </c>
      <c r="B10" s="79">
        <v>963</v>
      </c>
      <c r="C10" s="80">
        <v>455138.56</v>
      </c>
      <c r="D10" s="81">
        <v>28931.7</v>
      </c>
      <c r="E10" s="82">
        <v>280</v>
      </c>
      <c r="F10" s="83">
        <v>74474.19</v>
      </c>
      <c r="G10" s="79">
        <v>902</v>
      </c>
      <c r="H10" s="80">
        <v>449400.21</v>
      </c>
      <c r="I10" s="81">
        <v>24881.92</v>
      </c>
      <c r="J10" s="82">
        <v>270</v>
      </c>
      <c r="K10" s="83">
        <v>70554.33</v>
      </c>
      <c r="L10" s="79">
        <v>738</v>
      </c>
      <c r="M10" s="80">
        <v>365507.42</v>
      </c>
      <c r="N10" s="81">
        <v>24519.45</v>
      </c>
      <c r="O10" s="82">
        <v>264</v>
      </c>
      <c r="P10" s="83">
        <v>67861.68</v>
      </c>
    </row>
    <row r="11" spans="1:16" ht="12.75">
      <c r="A11" s="71" t="s">
        <v>8</v>
      </c>
      <c r="B11" s="79">
        <v>178</v>
      </c>
      <c r="C11" s="80">
        <v>111183.27</v>
      </c>
      <c r="D11" s="81">
        <v>6134.43</v>
      </c>
      <c r="E11" s="82">
        <v>15</v>
      </c>
      <c r="F11" s="83">
        <v>5275.73</v>
      </c>
      <c r="G11" s="79">
        <v>162</v>
      </c>
      <c r="H11" s="80">
        <v>111367.37</v>
      </c>
      <c r="I11" s="81">
        <v>8621.45</v>
      </c>
      <c r="J11" s="82">
        <v>1</v>
      </c>
      <c r="K11" s="83">
        <v>432.96</v>
      </c>
      <c r="L11" s="79">
        <v>103</v>
      </c>
      <c r="M11" s="80">
        <v>59173.32</v>
      </c>
      <c r="N11" s="81">
        <v>3439.65</v>
      </c>
      <c r="O11" s="82">
        <v>5</v>
      </c>
      <c r="P11" s="83">
        <v>1912.79</v>
      </c>
    </row>
    <row r="12" spans="1:16" ht="12.75">
      <c r="A12" s="71" t="s">
        <v>10</v>
      </c>
      <c r="B12" s="79">
        <v>537</v>
      </c>
      <c r="C12" s="80">
        <v>241504.43</v>
      </c>
      <c r="D12" s="81">
        <v>14520.02</v>
      </c>
      <c r="E12" s="82">
        <v>187</v>
      </c>
      <c r="F12" s="83">
        <v>50387.19</v>
      </c>
      <c r="G12" s="79">
        <v>423</v>
      </c>
      <c r="H12" s="80">
        <v>182985.32</v>
      </c>
      <c r="I12" s="81">
        <v>8275.56</v>
      </c>
      <c r="J12" s="82">
        <v>146</v>
      </c>
      <c r="K12" s="83">
        <v>38267.59</v>
      </c>
      <c r="L12" s="79">
        <v>26</v>
      </c>
      <c r="M12" s="80">
        <v>15476.97</v>
      </c>
      <c r="N12" s="81">
        <v>991.38</v>
      </c>
      <c r="O12" s="82">
        <v>3</v>
      </c>
      <c r="P12" s="83">
        <v>772.88</v>
      </c>
    </row>
    <row r="13" spans="1:16" ht="12.75">
      <c r="A13" s="71" t="s">
        <v>11</v>
      </c>
      <c r="B13" s="79">
        <v>953</v>
      </c>
      <c r="C13" s="80">
        <v>453452.77</v>
      </c>
      <c r="D13" s="81">
        <v>31052.98</v>
      </c>
      <c r="E13" s="82">
        <v>216</v>
      </c>
      <c r="F13" s="83">
        <v>58046.56</v>
      </c>
      <c r="G13" s="79">
        <v>1109</v>
      </c>
      <c r="H13" s="80">
        <v>485992.69</v>
      </c>
      <c r="I13" s="81">
        <v>27019.24</v>
      </c>
      <c r="J13" s="82">
        <v>274</v>
      </c>
      <c r="K13" s="83">
        <v>80953.26</v>
      </c>
      <c r="L13" s="79">
        <v>1099</v>
      </c>
      <c r="M13" s="80">
        <v>461019.67</v>
      </c>
      <c r="N13" s="81">
        <v>21250.66</v>
      </c>
      <c r="O13" s="82">
        <v>264</v>
      </c>
      <c r="P13" s="83">
        <v>78098.91</v>
      </c>
    </row>
    <row r="14" spans="1:16" ht="12.75">
      <c r="A14" s="71" t="s">
        <v>12</v>
      </c>
      <c r="B14" s="79">
        <v>873</v>
      </c>
      <c r="C14" s="80">
        <v>393349.81</v>
      </c>
      <c r="D14" s="81">
        <v>32321.31</v>
      </c>
      <c r="E14" s="82">
        <v>324</v>
      </c>
      <c r="F14" s="83">
        <v>80290.94</v>
      </c>
      <c r="G14" s="79">
        <v>1096</v>
      </c>
      <c r="H14" s="80">
        <v>465454.08</v>
      </c>
      <c r="I14" s="81">
        <v>35945.48</v>
      </c>
      <c r="J14" s="82">
        <v>367</v>
      </c>
      <c r="K14" s="83">
        <v>105144.81</v>
      </c>
      <c r="L14" s="79">
        <v>1672</v>
      </c>
      <c r="M14" s="80">
        <v>741024.68</v>
      </c>
      <c r="N14" s="81">
        <v>40257.36</v>
      </c>
      <c r="O14" s="82">
        <v>431</v>
      </c>
      <c r="P14" s="83">
        <v>126871.15</v>
      </c>
    </row>
    <row r="15" spans="1:16" ht="12.75">
      <c r="A15" s="71" t="s">
        <v>14</v>
      </c>
      <c r="B15" s="79">
        <v>942</v>
      </c>
      <c r="C15" s="80">
        <v>475587.99</v>
      </c>
      <c r="D15" s="81">
        <v>38348.11</v>
      </c>
      <c r="E15" s="82">
        <v>251</v>
      </c>
      <c r="F15" s="83">
        <v>83340.18</v>
      </c>
      <c r="G15" s="79">
        <v>878</v>
      </c>
      <c r="H15" s="80">
        <v>427542.63</v>
      </c>
      <c r="I15" s="81">
        <v>23171.5</v>
      </c>
      <c r="J15" s="82">
        <v>262</v>
      </c>
      <c r="K15" s="83">
        <v>87734.58</v>
      </c>
      <c r="L15" s="79">
        <v>661</v>
      </c>
      <c r="M15" s="80">
        <v>334728.13</v>
      </c>
      <c r="N15" s="81">
        <v>14106.04</v>
      </c>
      <c r="O15" s="82">
        <v>256</v>
      </c>
      <c r="P15" s="83">
        <v>80797.69</v>
      </c>
    </row>
    <row r="16" spans="1:16" ht="13.5" thickBot="1">
      <c r="A16" s="71" t="s">
        <v>779</v>
      </c>
      <c r="B16" s="79">
        <v>1</v>
      </c>
      <c r="C16" s="80">
        <v>203.8</v>
      </c>
      <c r="D16" s="81">
        <v>0</v>
      </c>
      <c r="E16" s="82">
        <v>1</v>
      </c>
      <c r="F16" s="83">
        <v>417.62</v>
      </c>
      <c r="G16" s="79">
        <v>0</v>
      </c>
      <c r="H16" s="80">
        <v>0</v>
      </c>
      <c r="I16" s="81">
        <v>0</v>
      </c>
      <c r="J16" s="82">
        <v>0</v>
      </c>
      <c r="K16" s="83">
        <v>0</v>
      </c>
      <c r="L16" s="79">
        <v>0</v>
      </c>
      <c r="M16" s="80">
        <v>0</v>
      </c>
      <c r="N16" s="81">
        <v>0</v>
      </c>
      <c r="O16" s="82">
        <v>0</v>
      </c>
      <c r="P16" s="83">
        <v>0</v>
      </c>
    </row>
    <row r="17" spans="1:16" ht="12.75">
      <c r="A17" s="70" t="s">
        <v>15</v>
      </c>
      <c r="B17" s="77">
        <v>5006</v>
      </c>
      <c r="C17" s="9">
        <v>2838313.41</v>
      </c>
      <c r="D17" s="10">
        <v>134747.9</v>
      </c>
      <c r="E17" s="8">
        <v>588</v>
      </c>
      <c r="F17" s="78">
        <v>220281.08000000002</v>
      </c>
      <c r="G17" s="77">
        <v>4085</v>
      </c>
      <c r="H17" s="9">
        <v>2166940.16</v>
      </c>
      <c r="I17" s="10">
        <v>91458.26</v>
      </c>
      <c r="J17" s="8">
        <v>677</v>
      </c>
      <c r="K17" s="78">
        <v>225973.96000000002</v>
      </c>
      <c r="L17" s="77">
        <v>3749</v>
      </c>
      <c r="M17" s="9">
        <v>2161081.0799999996</v>
      </c>
      <c r="N17" s="10">
        <v>131829.23</v>
      </c>
      <c r="O17" s="8">
        <v>695</v>
      </c>
      <c r="P17" s="78">
        <v>224800.75</v>
      </c>
    </row>
    <row r="18" spans="1:16" ht="12.75">
      <c r="A18" s="71" t="s">
        <v>17</v>
      </c>
      <c r="B18" s="79">
        <v>1870</v>
      </c>
      <c r="C18" s="80">
        <v>969819.76</v>
      </c>
      <c r="D18" s="81">
        <v>33029.59</v>
      </c>
      <c r="E18" s="82">
        <v>257</v>
      </c>
      <c r="F18" s="83">
        <v>91684.2</v>
      </c>
      <c r="G18" s="79">
        <v>1604</v>
      </c>
      <c r="H18" s="80">
        <v>817421.87</v>
      </c>
      <c r="I18" s="81">
        <v>33630.79</v>
      </c>
      <c r="J18" s="82">
        <v>293</v>
      </c>
      <c r="K18" s="83">
        <v>94836.11</v>
      </c>
      <c r="L18" s="79">
        <v>1325</v>
      </c>
      <c r="M18" s="80">
        <v>731148.61</v>
      </c>
      <c r="N18" s="81">
        <v>38641.51</v>
      </c>
      <c r="O18" s="82">
        <v>225</v>
      </c>
      <c r="P18" s="83">
        <v>75484.78</v>
      </c>
    </row>
    <row r="19" spans="1:16" ht="12.75">
      <c r="A19" s="71" t="s">
        <v>21</v>
      </c>
      <c r="B19" s="79">
        <v>3131</v>
      </c>
      <c r="C19" s="80">
        <v>1858710.07</v>
      </c>
      <c r="D19" s="81">
        <v>101115.82</v>
      </c>
      <c r="E19" s="82">
        <v>331</v>
      </c>
      <c r="F19" s="83">
        <v>128596.88</v>
      </c>
      <c r="G19" s="79">
        <v>2474</v>
      </c>
      <c r="H19" s="80">
        <v>1339232.32</v>
      </c>
      <c r="I19" s="81">
        <v>57202.55</v>
      </c>
      <c r="J19" s="82">
        <v>384</v>
      </c>
      <c r="K19" s="83">
        <v>131137.85</v>
      </c>
      <c r="L19" s="79">
        <v>2419</v>
      </c>
      <c r="M19" s="80">
        <v>1421385.21</v>
      </c>
      <c r="N19" s="81">
        <v>92829.88</v>
      </c>
      <c r="O19" s="82">
        <v>469</v>
      </c>
      <c r="P19" s="83">
        <v>149128.57</v>
      </c>
    </row>
    <row r="20" spans="1:16" ht="13.5" thickBot="1">
      <c r="A20" s="71" t="s">
        <v>779</v>
      </c>
      <c r="B20" s="79">
        <v>5</v>
      </c>
      <c r="C20" s="80">
        <v>9783.58</v>
      </c>
      <c r="D20" s="81">
        <v>602.49</v>
      </c>
      <c r="E20" s="82">
        <v>0</v>
      </c>
      <c r="F20" s="83">
        <v>0</v>
      </c>
      <c r="G20" s="79">
        <v>7</v>
      </c>
      <c r="H20" s="80">
        <v>10285.97</v>
      </c>
      <c r="I20" s="81">
        <v>624.92</v>
      </c>
      <c r="J20" s="82">
        <v>0</v>
      </c>
      <c r="K20" s="83">
        <v>0</v>
      </c>
      <c r="L20" s="79">
        <v>5</v>
      </c>
      <c r="M20" s="80">
        <v>8547.26</v>
      </c>
      <c r="N20" s="81">
        <v>357.84</v>
      </c>
      <c r="O20" s="82">
        <v>1</v>
      </c>
      <c r="P20" s="83">
        <v>187.4</v>
      </c>
    </row>
    <row r="21" spans="1:16" ht="12.75">
      <c r="A21" s="70" t="s">
        <v>22</v>
      </c>
      <c r="B21" s="77">
        <v>5644</v>
      </c>
      <c r="C21" s="9">
        <v>2166323.45</v>
      </c>
      <c r="D21" s="10">
        <v>105071.02</v>
      </c>
      <c r="E21" s="8">
        <v>865</v>
      </c>
      <c r="F21" s="78">
        <v>210714.58999999997</v>
      </c>
      <c r="G21" s="77">
        <v>5020</v>
      </c>
      <c r="H21" s="9">
        <v>1992890.37</v>
      </c>
      <c r="I21" s="10">
        <v>83131.74</v>
      </c>
      <c r="J21" s="8">
        <v>758</v>
      </c>
      <c r="K21" s="78">
        <v>189562.25999999998</v>
      </c>
      <c r="L21" s="77">
        <v>4321</v>
      </c>
      <c r="M21" s="9">
        <v>1755694.17</v>
      </c>
      <c r="N21" s="10">
        <v>69479.28</v>
      </c>
      <c r="O21" s="8">
        <v>747</v>
      </c>
      <c r="P21" s="78">
        <v>183227.97999999998</v>
      </c>
    </row>
    <row r="22" spans="1:16" ht="12.75">
      <c r="A22" s="71" t="s">
        <v>23</v>
      </c>
      <c r="B22" s="79">
        <v>1425</v>
      </c>
      <c r="C22" s="80">
        <v>566769.7</v>
      </c>
      <c r="D22" s="81">
        <v>21644.15</v>
      </c>
      <c r="E22" s="82">
        <v>294</v>
      </c>
      <c r="F22" s="83">
        <v>80418.59</v>
      </c>
      <c r="G22" s="79">
        <v>1535</v>
      </c>
      <c r="H22" s="80">
        <v>608758.23</v>
      </c>
      <c r="I22" s="81">
        <v>21625.58</v>
      </c>
      <c r="J22" s="82">
        <v>301</v>
      </c>
      <c r="K22" s="83">
        <v>84951.11</v>
      </c>
      <c r="L22" s="79">
        <v>1484</v>
      </c>
      <c r="M22" s="80">
        <v>606388.98</v>
      </c>
      <c r="N22" s="81">
        <v>23061.13</v>
      </c>
      <c r="O22" s="82">
        <v>301</v>
      </c>
      <c r="P22" s="83">
        <v>73568.31</v>
      </c>
    </row>
    <row r="23" spans="1:16" ht="12.75">
      <c r="A23" s="71" t="s">
        <v>26</v>
      </c>
      <c r="B23" s="79">
        <v>108</v>
      </c>
      <c r="C23" s="80">
        <v>52657.69</v>
      </c>
      <c r="D23" s="81">
        <v>4421.18</v>
      </c>
      <c r="E23" s="82">
        <v>44</v>
      </c>
      <c r="F23" s="83">
        <v>7155.78</v>
      </c>
      <c r="G23" s="79">
        <v>4</v>
      </c>
      <c r="H23" s="80">
        <v>3190.99</v>
      </c>
      <c r="I23" s="81">
        <v>309.42</v>
      </c>
      <c r="J23" s="82">
        <v>0</v>
      </c>
      <c r="K23" s="83">
        <v>0</v>
      </c>
      <c r="L23" s="79">
        <v>0</v>
      </c>
      <c r="M23" s="80">
        <v>0</v>
      </c>
      <c r="N23" s="81">
        <v>0</v>
      </c>
      <c r="O23" s="82">
        <v>0</v>
      </c>
      <c r="P23" s="83">
        <v>0</v>
      </c>
    </row>
    <row r="24" spans="1:16" ht="12.75">
      <c r="A24" s="71" t="s">
        <v>28</v>
      </c>
      <c r="B24" s="79">
        <v>924</v>
      </c>
      <c r="C24" s="80">
        <v>337683.57</v>
      </c>
      <c r="D24" s="81">
        <v>17642.99</v>
      </c>
      <c r="E24" s="82">
        <v>121</v>
      </c>
      <c r="F24" s="83">
        <v>16493.48</v>
      </c>
      <c r="G24" s="79">
        <v>823</v>
      </c>
      <c r="H24" s="80">
        <v>309821.33</v>
      </c>
      <c r="I24" s="81">
        <v>8568.68</v>
      </c>
      <c r="J24" s="82">
        <v>129</v>
      </c>
      <c r="K24" s="83">
        <v>17451.02</v>
      </c>
      <c r="L24" s="79">
        <v>753</v>
      </c>
      <c r="M24" s="80">
        <v>298800.19</v>
      </c>
      <c r="N24" s="81">
        <v>10213.96</v>
      </c>
      <c r="O24" s="82">
        <v>145</v>
      </c>
      <c r="P24" s="83">
        <v>26879.2</v>
      </c>
    </row>
    <row r="25" spans="1:16" ht="12.75">
      <c r="A25" s="71" t="s">
        <v>29</v>
      </c>
      <c r="B25" s="79">
        <v>2636</v>
      </c>
      <c r="C25" s="80">
        <v>985824.77</v>
      </c>
      <c r="D25" s="81">
        <v>48668.84</v>
      </c>
      <c r="E25" s="82">
        <v>282</v>
      </c>
      <c r="F25" s="83">
        <v>73718.44</v>
      </c>
      <c r="G25" s="79">
        <v>2617</v>
      </c>
      <c r="H25" s="80">
        <v>1041432.64</v>
      </c>
      <c r="I25" s="81">
        <v>47498.9</v>
      </c>
      <c r="J25" s="82">
        <v>326</v>
      </c>
      <c r="K25" s="83">
        <v>86707.79</v>
      </c>
      <c r="L25" s="79">
        <v>2084</v>
      </c>
      <c r="M25" s="80">
        <v>850505</v>
      </c>
      <c r="N25" s="81">
        <v>36204.19</v>
      </c>
      <c r="O25" s="82">
        <v>301</v>
      </c>
      <c r="P25" s="83">
        <v>82780.47</v>
      </c>
    </row>
    <row r="26" spans="1:16" ht="12.75">
      <c r="A26" s="71" t="s">
        <v>30</v>
      </c>
      <c r="B26" s="79">
        <v>539</v>
      </c>
      <c r="C26" s="80">
        <v>215656.31</v>
      </c>
      <c r="D26" s="81">
        <v>12182.03</v>
      </c>
      <c r="E26" s="82">
        <v>124</v>
      </c>
      <c r="F26" s="83">
        <v>32928.3</v>
      </c>
      <c r="G26" s="79">
        <v>30</v>
      </c>
      <c r="H26" s="80">
        <v>20434.1</v>
      </c>
      <c r="I26" s="81">
        <v>2742.16</v>
      </c>
      <c r="J26" s="82">
        <v>2</v>
      </c>
      <c r="K26" s="83">
        <v>452.34</v>
      </c>
      <c r="L26" s="79">
        <v>0</v>
      </c>
      <c r="M26" s="80">
        <v>0</v>
      </c>
      <c r="N26" s="81">
        <v>0</v>
      </c>
      <c r="O26" s="82">
        <v>0</v>
      </c>
      <c r="P26" s="83">
        <v>0</v>
      </c>
    </row>
    <row r="27" spans="1:16" ht="13.5" thickBot="1">
      <c r="A27" s="71" t="s">
        <v>779</v>
      </c>
      <c r="B27" s="79">
        <v>12</v>
      </c>
      <c r="C27" s="80">
        <v>7731.41</v>
      </c>
      <c r="D27" s="81">
        <v>511.83</v>
      </c>
      <c r="E27" s="82">
        <v>0</v>
      </c>
      <c r="F27" s="83">
        <v>0</v>
      </c>
      <c r="G27" s="79">
        <v>11</v>
      </c>
      <c r="H27" s="80">
        <v>9253.08</v>
      </c>
      <c r="I27" s="81">
        <v>2387</v>
      </c>
      <c r="J27" s="82">
        <v>0</v>
      </c>
      <c r="K27" s="83">
        <v>0</v>
      </c>
      <c r="L27" s="79">
        <v>0</v>
      </c>
      <c r="M27" s="80">
        <v>0</v>
      </c>
      <c r="N27" s="81">
        <v>0</v>
      </c>
      <c r="O27" s="82">
        <v>0</v>
      </c>
      <c r="P27" s="83">
        <v>0</v>
      </c>
    </row>
    <row r="28" spans="1:16" ht="12.75">
      <c r="A28" s="70" t="s">
        <v>31</v>
      </c>
      <c r="B28" s="77">
        <v>7657</v>
      </c>
      <c r="C28" s="9">
        <v>3054605.65</v>
      </c>
      <c r="D28" s="10">
        <v>150396.78</v>
      </c>
      <c r="E28" s="8">
        <v>1436</v>
      </c>
      <c r="F28" s="78">
        <v>318859.96</v>
      </c>
      <c r="G28" s="77">
        <v>6771</v>
      </c>
      <c r="H28" s="9">
        <v>2754263.2899999996</v>
      </c>
      <c r="I28" s="10">
        <v>137912.91</v>
      </c>
      <c r="J28" s="8">
        <v>1385</v>
      </c>
      <c r="K28" s="78">
        <v>304940.23</v>
      </c>
      <c r="L28" s="77">
        <v>5788</v>
      </c>
      <c r="M28" s="9">
        <v>2505058.16</v>
      </c>
      <c r="N28" s="10">
        <v>138241.22</v>
      </c>
      <c r="O28" s="8">
        <v>1214</v>
      </c>
      <c r="P28" s="78">
        <v>287903.63</v>
      </c>
    </row>
    <row r="29" spans="1:16" ht="12.75">
      <c r="A29" s="71" t="s">
        <v>33</v>
      </c>
      <c r="B29" s="79">
        <v>2230</v>
      </c>
      <c r="C29" s="80">
        <v>910294.92</v>
      </c>
      <c r="D29" s="81">
        <v>41783.35</v>
      </c>
      <c r="E29" s="82">
        <v>303</v>
      </c>
      <c r="F29" s="83">
        <v>67701.7</v>
      </c>
      <c r="G29" s="79">
        <v>2069</v>
      </c>
      <c r="H29" s="80">
        <v>877661.43</v>
      </c>
      <c r="I29" s="81">
        <v>44100.98</v>
      </c>
      <c r="J29" s="82">
        <v>308</v>
      </c>
      <c r="K29" s="83">
        <v>74328.71</v>
      </c>
      <c r="L29" s="79">
        <v>2102</v>
      </c>
      <c r="M29" s="80">
        <v>924192.62</v>
      </c>
      <c r="N29" s="81">
        <v>55773.34</v>
      </c>
      <c r="O29" s="82">
        <v>302</v>
      </c>
      <c r="P29" s="83">
        <v>78592.2</v>
      </c>
    </row>
    <row r="30" spans="1:16" ht="12.75">
      <c r="A30" s="71" t="s">
        <v>34</v>
      </c>
      <c r="B30" s="79">
        <v>19</v>
      </c>
      <c r="C30" s="80">
        <v>8203.52</v>
      </c>
      <c r="D30" s="81">
        <v>458.58</v>
      </c>
      <c r="E30" s="82">
        <v>12</v>
      </c>
      <c r="F30" s="83">
        <v>2247.21</v>
      </c>
      <c r="G30" s="79">
        <v>11</v>
      </c>
      <c r="H30" s="80">
        <v>4916.71</v>
      </c>
      <c r="I30" s="81">
        <v>173.99</v>
      </c>
      <c r="J30" s="82">
        <v>9</v>
      </c>
      <c r="K30" s="83">
        <v>2016.95</v>
      </c>
      <c r="L30" s="79">
        <v>8</v>
      </c>
      <c r="M30" s="80">
        <v>4972.44</v>
      </c>
      <c r="N30" s="81">
        <v>304.96</v>
      </c>
      <c r="O30" s="82">
        <v>4</v>
      </c>
      <c r="P30" s="83">
        <v>1115.76</v>
      </c>
    </row>
    <row r="31" spans="1:16" ht="12.75">
      <c r="A31" s="71" t="s">
        <v>35</v>
      </c>
      <c r="B31" s="79">
        <v>1101</v>
      </c>
      <c r="C31" s="80">
        <v>421872.08</v>
      </c>
      <c r="D31" s="81">
        <v>23553.7</v>
      </c>
      <c r="E31" s="82">
        <v>197</v>
      </c>
      <c r="F31" s="83">
        <v>58835.11</v>
      </c>
      <c r="G31" s="79">
        <v>1032</v>
      </c>
      <c r="H31" s="80">
        <v>405484.51</v>
      </c>
      <c r="I31" s="81">
        <v>19790.45</v>
      </c>
      <c r="J31" s="82">
        <v>218</v>
      </c>
      <c r="K31" s="83">
        <v>56404.48</v>
      </c>
      <c r="L31" s="79">
        <v>1011</v>
      </c>
      <c r="M31" s="80">
        <v>434844.09</v>
      </c>
      <c r="N31" s="81">
        <v>25864.74</v>
      </c>
      <c r="O31" s="82">
        <v>233</v>
      </c>
      <c r="P31" s="83">
        <v>66044.93</v>
      </c>
    </row>
    <row r="32" spans="1:16" ht="12.75">
      <c r="A32" s="71" t="s">
        <v>780</v>
      </c>
      <c r="B32" s="79">
        <v>10</v>
      </c>
      <c r="C32" s="80">
        <v>18866.52</v>
      </c>
      <c r="D32" s="81">
        <v>514.33</v>
      </c>
      <c r="E32" s="82">
        <v>0</v>
      </c>
      <c r="F32" s="83">
        <v>0</v>
      </c>
      <c r="G32" s="79">
        <v>11</v>
      </c>
      <c r="H32" s="80">
        <v>27167.03</v>
      </c>
      <c r="I32" s="81">
        <v>3749.19</v>
      </c>
      <c r="J32" s="82">
        <v>0</v>
      </c>
      <c r="K32" s="83">
        <v>0</v>
      </c>
      <c r="L32" s="79">
        <v>9</v>
      </c>
      <c r="M32" s="80">
        <v>22744.99</v>
      </c>
      <c r="N32" s="81">
        <v>2437.72</v>
      </c>
      <c r="O32" s="82">
        <v>0</v>
      </c>
      <c r="P32" s="83">
        <v>0</v>
      </c>
    </row>
    <row r="33" spans="1:16" ht="12.75">
      <c r="A33" s="71" t="s">
        <v>39</v>
      </c>
      <c r="B33" s="79">
        <v>879</v>
      </c>
      <c r="C33" s="80">
        <v>358691.98</v>
      </c>
      <c r="D33" s="81">
        <v>19047.07</v>
      </c>
      <c r="E33" s="82">
        <v>227</v>
      </c>
      <c r="F33" s="83">
        <v>49155.94</v>
      </c>
      <c r="G33" s="79">
        <v>738</v>
      </c>
      <c r="H33" s="80">
        <v>329185.55</v>
      </c>
      <c r="I33" s="81">
        <v>17430.88</v>
      </c>
      <c r="J33" s="82">
        <v>239</v>
      </c>
      <c r="K33" s="83">
        <v>49447.34</v>
      </c>
      <c r="L33" s="79">
        <v>486</v>
      </c>
      <c r="M33" s="80">
        <v>226884.83</v>
      </c>
      <c r="N33" s="81">
        <v>11866.19</v>
      </c>
      <c r="O33" s="82">
        <v>251</v>
      </c>
      <c r="P33" s="83">
        <v>48179.93</v>
      </c>
    </row>
    <row r="34" spans="1:16" ht="12.75">
      <c r="A34" s="71" t="s">
        <v>41</v>
      </c>
      <c r="B34" s="79">
        <v>747</v>
      </c>
      <c r="C34" s="80">
        <v>304156.14</v>
      </c>
      <c r="D34" s="81">
        <v>15145.32</v>
      </c>
      <c r="E34" s="82">
        <v>214</v>
      </c>
      <c r="F34" s="83">
        <v>47566.32</v>
      </c>
      <c r="G34" s="79">
        <v>414</v>
      </c>
      <c r="H34" s="80">
        <v>173085.9</v>
      </c>
      <c r="I34" s="81">
        <v>9367.84</v>
      </c>
      <c r="J34" s="82">
        <v>100</v>
      </c>
      <c r="K34" s="83">
        <v>19842.25</v>
      </c>
      <c r="L34" s="79">
        <v>2</v>
      </c>
      <c r="M34" s="80">
        <v>918.37</v>
      </c>
      <c r="N34" s="81">
        <v>151.2</v>
      </c>
      <c r="O34" s="82">
        <v>0</v>
      </c>
      <c r="P34" s="83">
        <v>0</v>
      </c>
    </row>
    <row r="35" spans="1:16" ht="12.75">
      <c r="A35" s="71" t="s">
        <v>42</v>
      </c>
      <c r="B35" s="79">
        <v>973</v>
      </c>
      <c r="C35" s="80">
        <v>331883.42</v>
      </c>
      <c r="D35" s="81">
        <v>10382.85</v>
      </c>
      <c r="E35" s="82">
        <v>189</v>
      </c>
      <c r="F35" s="83">
        <v>34957.8</v>
      </c>
      <c r="G35" s="79">
        <v>970</v>
      </c>
      <c r="H35" s="80">
        <v>334661.57</v>
      </c>
      <c r="I35" s="81">
        <v>11231.45</v>
      </c>
      <c r="J35" s="82">
        <v>221</v>
      </c>
      <c r="K35" s="83">
        <v>44236.12</v>
      </c>
      <c r="L35" s="79">
        <v>1259</v>
      </c>
      <c r="M35" s="80">
        <v>448388.84</v>
      </c>
      <c r="N35" s="81">
        <v>15087.52</v>
      </c>
      <c r="O35" s="82">
        <v>300</v>
      </c>
      <c r="P35" s="83">
        <v>63464.22</v>
      </c>
    </row>
    <row r="36" spans="1:16" ht="12.75">
      <c r="A36" s="71" t="s">
        <v>43</v>
      </c>
      <c r="B36" s="79">
        <v>161</v>
      </c>
      <c r="C36" s="80">
        <v>131950.48</v>
      </c>
      <c r="D36" s="81">
        <v>15434.18</v>
      </c>
      <c r="E36" s="82">
        <v>37</v>
      </c>
      <c r="F36" s="83">
        <v>9365.2</v>
      </c>
      <c r="G36" s="79">
        <v>192</v>
      </c>
      <c r="H36" s="80">
        <v>99244.13</v>
      </c>
      <c r="I36" s="81">
        <v>10562.26</v>
      </c>
      <c r="J36" s="82">
        <v>40</v>
      </c>
      <c r="K36" s="83">
        <v>10284.3</v>
      </c>
      <c r="L36" s="79">
        <v>209</v>
      </c>
      <c r="M36" s="80">
        <v>128881.36</v>
      </c>
      <c r="N36" s="81">
        <v>9821.5</v>
      </c>
      <c r="O36" s="82">
        <v>47</v>
      </c>
      <c r="P36" s="83">
        <v>13954.4</v>
      </c>
    </row>
    <row r="37" spans="1:16" ht="12.75">
      <c r="A37" s="71" t="s">
        <v>46</v>
      </c>
      <c r="B37" s="79">
        <v>1000</v>
      </c>
      <c r="C37" s="80">
        <v>334555.16</v>
      </c>
      <c r="D37" s="81">
        <v>5833.75</v>
      </c>
      <c r="E37" s="82">
        <v>108</v>
      </c>
      <c r="F37" s="83">
        <v>18780.7</v>
      </c>
      <c r="G37" s="79">
        <v>909</v>
      </c>
      <c r="H37" s="80">
        <v>314801.81</v>
      </c>
      <c r="I37" s="81">
        <v>8444.25</v>
      </c>
      <c r="J37" s="82">
        <v>133</v>
      </c>
      <c r="K37" s="83">
        <v>25024.69</v>
      </c>
      <c r="L37" s="79">
        <v>466</v>
      </c>
      <c r="M37" s="80">
        <v>182616.85</v>
      </c>
      <c r="N37" s="81">
        <v>5555.37</v>
      </c>
      <c r="O37" s="82">
        <v>33</v>
      </c>
      <c r="P37" s="83">
        <v>7021</v>
      </c>
    </row>
    <row r="38" spans="1:16" ht="12.75">
      <c r="A38" s="71" t="s">
        <v>47</v>
      </c>
      <c r="B38" s="79">
        <v>519</v>
      </c>
      <c r="C38" s="80">
        <v>194115.82</v>
      </c>
      <c r="D38" s="81">
        <v>12642.82</v>
      </c>
      <c r="E38" s="82">
        <v>149</v>
      </c>
      <c r="F38" s="83">
        <v>30249.98</v>
      </c>
      <c r="G38" s="79">
        <v>412</v>
      </c>
      <c r="H38" s="80">
        <v>167992.19</v>
      </c>
      <c r="I38" s="81">
        <v>11596.03</v>
      </c>
      <c r="J38" s="82">
        <v>117</v>
      </c>
      <c r="K38" s="83">
        <v>23355.39</v>
      </c>
      <c r="L38" s="79">
        <v>225</v>
      </c>
      <c r="M38" s="80">
        <v>111105.96</v>
      </c>
      <c r="N38" s="81">
        <v>9678.02</v>
      </c>
      <c r="O38" s="82">
        <v>44</v>
      </c>
      <c r="P38" s="83">
        <v>9531.19</v>
      </c>
    </row>
    <row r="39" spans="1:16" ht="13.5" thickBot="1">
      <c r="A39" s="71" t="s">
        <v>779</v>
      </c>
      <c r="B39" s="79">
        <v>18</v>
      </c>
      <c r="C39" s="80">
        <v>40015.61</v>
      </c>
      <c r="D39" s="81">
        <v>5600.83</v>
      </c>
      <c r="E39" s="82">
        <v>0</v>
      </c>
      <c r="F39" s="83">
        <v>0</v>
      </c>
      <c r="G39" s="79">
        <v>13</v>
      </c>
      <c r="H39" s="80">
        <v>20062.46</v>
      </c>
      <c r="I39" s="81">
        <v>1465.59</v>
      </c>
      <c r="J39" s="82">
        <v>0</v>
      </c>
      <c r="K39" s="83">
        <v>0</v>
      </c>
      <c r="L39" s="79">
        <v>11</v>
      </c>
      <c r="M39" s="80">
        <v>19507.81</v>
      </c>
      <c r="N39" s="81">
        <v>1700.66</v>
      </c>
      <c r="O39" s="82">
        <v>0</v>
      </c>
      <c r="P39" s="83">
        <v>0</v>
      </c>
    </row>
    <row r="40" spans="1:16" ht="12.75">
      <c r="A40" s="70" t="s">
        <v>50</v>
      </c>
      <c r="B40" s="77">
        <v>9186</v>
      </c>
      <c r="C40" s="9">
        <v>2862689.3</v>
      </c>
      <c r="D40" s="10">
        <v>85417.68</v>
      </c>
      <c r="E40" s="8">
        <v>545</v>
      </c>
      <c r="F40" s="78">
        <v>138312.24</v>
      </c>
      <c r="G40" s="77">
        <v>8122</v>
      </c>
      <c r="H40" s="9">
        <v>2548670.8099999996</v>
      </c>
      <c r="I40" s="10">
        <v>58267.83</v>
      </c>
      <c r="J40" s="8">
        <v>473</v>
      </c>
      <c r="K40" s="78">
        <v>131834.37</v>
      </c>
      <c r="L40" s="77">
        <v>8003</v>
      </c>
      <c r="M40" s="9">
        <v>2661662.4299999997</v>
      </c>
      <c r="N40" s="10">
        <v>66269.58</v>
      </c>
      <c r="O40" s="8">
        <v>496</v>
      </c>
      <c r="P40" s="78">
        <v>136089.43</v>
      </c>
    </row>
    <row r="41" spans="1:16" ht="12.75">
      <c r="A41" s="71" t="s">
        <v>51</v>
      </c>
      <c r="B41" s="79">
        <v>2108</v>
      </c>
      <c r="C41" s="80">
        <v>599421.13</v>
      </c>
      <c r="D41" s="81">
        <v>8152.57</v>
      </c>
      <c r="E41" s="82">
        <v>150</v>
      </c>
      <c r="F41" s="83">
        <v>19491.78</v>
      </c>
      <c r="G41" s="79">
        <v>1728</v>
      </c>
      <c r="H41" s="80">
        <v>535273.71</v>
      </c>
      <c r="I41" s="81">
        <v>11312.21</v>
      </c>
      <c r="J41" s="82">
        <v>186</v>
      </c>
      <c r="K41" s="83">
        <v>27480.18</v>
      </c>
      <c r="L41" s="79">
        <v>1589</v>
      </c>
      <c r="M41" s="80">
        <v>487576.37</v>
      </c>
      <c r="N41" s="81">
        <v>9016.62</v>
      </c>
      <c r="O41" s="82">
        <v>204</v>
      </c>
      <c r="P41" s="83">
        <v>27973.7</v>
      </c>
    </row>
    <row r="42" spans="1:16" ht="12.75">
      <c r="A42" s="71" t="s">
        <v>52</v>
      </c>
      <c r="B42" s="79">
        <v>354</v>
      </c>
      <c r="C42" s="80">
        <v>111415.73</v>
      </c>
      <c r="D42" s="81">
        <v>6465.07</v>
      </c>
      <c r="E42" s="82">
        <v>91</v>
      </c>
      <c r="F42" s="83">
        <v>17225.34</v>
      </c>
      <c r="G42" s="79">
        <v>25</v>
      </c>
      <c r="H42" s="80">
        <v>14100.45</v>
      </c>
      <c r="I42" s="81">
        <v>1441.4</v>
      </c>
      <c r="J42" s="82">
        <v>5</v>
      </c>
      <c r="K42" s="83">
        <v>626.93</v>
      </c>
      <c r="L42" s="79">
        <v>1</v>
      </c>
      <c r="M42" s="80">
        <v>971.2</v>
      </c>
      <c r="N42" s="81">
        <v>25.38</v>
      </c>
      <c r="O42" s="82">
        <v>0</v>
      </c>
      <c r="P42" s="83">
        <v>0</v>
      </c>
    </row>
    <row r="43" spans="1:16" ht="12.75">
      <c r="A43" s="71" t="s">
        <v>53</v>
      </c>
      <c r="B43" s="79">
        <v>6724</v>
      </c>
      <c r="C43" s="80">
        <v>2151852.44</v>
      </c>
      <c r="D43" s="81">
        <v>70800.04</v>
      </c>
      <c r="E43" s="82">
        <v>304</v>
      </c>
      <c r="F43" s="83">
        <v>101595.12</v>
      </c>
      <c r="G43" s="79">
        <v>6369</v>
      </c>
      <c r="H43" s="80">
        <v>1999296.65</v>
      </c>
      <c r="I43" s="81">
        <v>45514.22</v>
      </c>
      <c r="J43" s="82">
        <v>282</v>
      </c>
      <c r="K43" s="83">
        <v>103727.26</v>
      </c>
      <c r="L43" s="79">
        <v>6413</v>
      </c>
      <c r="M43" s="80">
        <v>2173114.86</v>
      </c>
      <c r="N43" s="81">
        <v>57227.58</v>
      </c>
      <c r="O43" s="82">
        <v>292</v>
      </c>
      <c r="P43" s="83">
        <v>108115.73</v>
      </c>
    </row>
    <row r="44" spans="1:16" ht="12.75">
      <c r="A44" s="71" t="s">
        <v>54</v>
      </c>
      <c r="B44" s="79">
        <v>3271</v>
      </c>
      <c r="C44" s="80">
        <v>1333081.6899999997</v>
      </c>
      <c r="D44" s="81">
        <v>71190.69</v>
      </c>
      <c r="E44" s="82">
        <v>1402</v>
      </c>
      <c r="F44" s="83">
        <v>287951.24</v>
      </c>
      <c r="G44" s="79">
        <v>3289</v>
      </c>
      <c r="H44" s="80">
        <v>1379017.5199999998</v>
      </c>
      <c r="I44" s="81">
        <v>68116.44000000002</v>
      </c>
      <c r="J44" s="82">
        <v>1170</v>
      </c>
      <c r="K44" s="83">
        <v>270653.69000000006</v>
      </c>
      <c r="L44" s="79">
        <v>2874</v>
      </c>
      <c r="M44" s="80">
        <v>1262541.56</v>
      </c>
      <c r="N44" s="81">
        <v>61795.64</v>
      </c>
      <c r="O44" s="82">
        <v>1101</v>
      </c>
      <c r="P44" s="83">
        <v>251181.66999999998</v>
      </c>
    </row>
    <row r="45" spans="1:16" ht="12.75">
      <c r="A45" s="71" t="s">
        <v>56</v>
      </c>
      <c r="B45" s="79">
        <v>689</v>
      </c>
      <c r="C45" s="80">
        <v>290243.7</v>
      </c>
      <c r="D45" s="81">
        <v>11982.83</v>
      </c>
      <c r="E45" s="82">
        <v>209</v>
      </c>
      <c r="F45" s="83">
        <v>41176.53</v>
      </c>
      <c r="G45" s="79">
        <v>560</v>
      </c>
      <c r="H45" s="80">
        <v>269439.13</v>
      </c>
      <c r="I45" s="81">
        <v>13269.66</v>
      </c>
      <c r="J45" s="82">
        <v>192</v>
      </c>
      <c r="K45" s="83">
        <v>37232.48</v>
      </c>
      <c r="L45" s="79">
        <v>602</v>
      </c>
      <c r="M45" s="80">
        <v>277587.7</v>
      </c>
      <c r="N45" s="81">
        <v>15878.91</v>
      </c>
      <c r="O45" s="82">
        <v>176</v>
      </c>
      <c r="P45" s="83">
        <v>35316.39</v>
      </c>
    </row>
    <row r="46" spans="1:16" ht="12.75">
      <c r="A46" s="71" t="s">
        <v>58</v>
      </c>
      <c r="B46" s="79">
        <v>749</v>
      </c>
      <c r="C46" s="80">
        <v>327856.49</v>
      </c>
      <c r="D46" s="81">
        <v>19453.25</v>
      </c>
      <c r="E46" s="82">
        <v>463</v>
      </c>
      <c r="F46" s="83">
        <v>113137.68</v>
      </c>
      <c r="G46" s="79">
        <v>1070</v>
      </c>
      <c r="H46" s="80">
        <v>438039.04</v>
      </c>
      <c r="I46" s="81">
        <v>26197.47</v>
      </c>
      <c r="J46" s="82">
        <v>472</v>
      </c>
      <c r="K46" s="83">
        <v>127425.07</v>
      </c>
      <c r="L46" s="79">
        <v>944</v>
      </c>
      <c r="M46" s="80">
        <v>437337.74</v>
      </c>
      <c r="N46" s="81">
        <v>24806.6</v>
      </c>
      <c r="O46" s="82">
        <v>460</v>
      </c>
      <c r="P46" s="83">
        <v>115554.1</v>
      </c>
    </row>
    <row r="47" spans="1:16" ht="12.75">
      <c r="A47" s="71" t="s">
        <v>781</v>
      </c>
      <c r="B47" s="79">
        <v>145</v>
      </c>
      <c r="C47" s="80">
        <v>64128.07</v>
      </c>
      <c r="D47" s="81">
        <v>1360.19</v>
      </c>
      <c r="E47" s="82">
        <v>57</v>
      </c>
      <c r="F47" s="83">
        <v>10833.56</v>
      </c>
      <c r="G47" s="79">
        <v>139</v>
      </c>
      <c r="H47" s="80">
        <v>58897.69</v>
      </c>
      <c r="I47" s="81">
        <v>768.14</v>
      </c>
      <c r="J47" s="82">
        <v>62</v>
      </c>
      <c r="K47" s="83">
        <v>10728.3</v>
      </c>
      <c r="L47" s="79">
        <v>108</v>
      </c>
      <c r="M47" s="80">
        <v>46115.81</v>
      </c>
      <c r="N47" s="81">
        <v>931.16</v>
      </c>
      <c r="O47" s="82">
        <v>54</v>
      </c>
      <c r="P47" s="83">
        <v>8998.79</v>
      </c>
    </row>
    <row r="48" spans="1:16" ht="12.75">
      <c r="A48" s="71" t="s">
        <v>61</v>
      </c>
      <c r="B48" s="79">
        <v>103</v>
      </c>
      <c r="C48" s="80">
        <v>58190.5</v>
      </c>
      <c r="D48" s="81">
        <v>2268.02</v>
      </c>
      <c r="E48" s="82">
        <v>48</v>
      </c>
      <c r="F48" s="83">
        <v>11331.41</v>
      </c>
      <c r="G48" s="79">
        <v>132</v>
      </c>
      <c r="H48" s="80">
        <v>75931.84</v>
      </c>
      <c r="I48" s="81">
        <v>2362.46</v>
      </c>
      <c r="J48" s="82">
        <v>60</v>
      </c>
      <c r="K48" s="83">
        <v>14332.7</v>
      </c>
      <c r="L48" s="79">
        <v>87</v>
      </c>
      <c r="M48" s="80">
        <v>55360.92</v>
      </c>
      <c r="N48" s="81">
        <v>2661</v>
      </c>
      <c r="O48" s="82">
        <v>62</v>
      </c>
      <c r="P48" s="83">
        <v>14556.46</v>
      </c>
    </row>
    <row r="49" spans="1:16" ht="12.75">
      <c r="A49" s="71" t="s">
        <v>782</v>
      </c>
      <c r="B49" s="79">
        <v>117</v>
      </c>
      <c r="C49" s="80">
        <v>54565.83</v>
      </c>
      <c r="D49" s="81">
        <v>2330.89</v>
      </c>
      <c r="E49" s="82">
        <v>118</v>
      </c>
      <c r="F49" s="83">
        <v>21242.76</v>
      </c>
      <c r="G49" s="79">
        <v>19</v>
      </c>
      <c r="H49" s="80">
        <v>15567.23</v>
      </c>
      <c r="I49" s="81">
        <v>1305.51</v>
      </c>
      <c r="J49" s="82">
        <v>15</v>
      </c>
      <c r="K49" s="83">
        <v>3147.79</v>
      </c>
      <c r="L49" s="79">
        <v>0</v>
      </c>
      <c r="M49" s="80">
        <v>0</v>
      </c>
      <c r="N49" s="81">
        <v>0</v>
      </c>
      <c r="O49" s="82">
        <v>0</v>
      </c>
      <c r="P49" s="83">
        <v>0</v>
      </c>
    </row>
    <row r="50" spans="1:16" ht="12.75">
      <c r="A50" s="71" t="s">
        <v>783</v>
      </c>
      <c r="B50" s="79">
        <v>166</v>
      </c>
      <c r="C50" s="80">
        <v>79888.46</v>
      </c>
      <c r="D50" s="81">
        <v>10289.24</v>
      </c>
      <c r="E50" s="82">
        <v>120</v>
      </c>
      <c r="F50" s="83">
        <v>22861.61</v>
      </c>
      <c r="G50" s="79">
        <v>192</v>
      </c>
      <c r="H50" s="80">
        <v>79718.48</v>
      </c>
      <c r="I50" s="81">
        <v>3664.01</v>
      </c>
      <c r="J50" s="82">
        <v>104</v>
      </c>
      <c r="K50" s="83">
        <v>20869.85</v>
      </c>
      <c r="L50" s="79">
        <v>155</v>
      </c>
      <c r="M50" s="80">
        <v>68217.41</v>
      </c>
      <c r="N50" s="81">
        <v>2282.11</v>
      </c>
      <c r="O50" s="82">
        <v>97</v>
      </c>
      <c r="P50" s="83">
        <v>18639.76</v>
      </c>
    </row>
    <row r="51" spans="1:16" ht="12.75">
      <c r="A51" s="71" t="s">
        <v>67</v>
      </c>
      <c r="B51" s="79">
        <v>758</v>
      </c>
      <c r="C51" s="80">
        <v>266799.72</v>
      </c>
      <c r="D51" s="81">
        <v>15742.82</v>
      </c>
      <c r="E51" s="82">
        <v>194</v>
      </c>
      <c r="F51" s="83">
        <v>37355.24</v>
      </c>
      <c r="G51" s="79">
        <v>1004</v>
      </c>
      <c r="H51" s="80">
        <v>372507.85</v>
      </c>
      <c r="I51" s="81">
        <v>17297.97</v>
      </c>
      <c r="J51" s="82">
        <v>216</v>
      </c>
      <c r="K51" s="83">
        <v>48417.4</v>
      </c>
      <c r="L51" s="79">
        <v>965</v>
      </c>
      <c r="M51" s="80">
        <v>370811.45</v>
      </c>
      <c r="N51" s="81">
        <v>14534.78</v>
      </c>
      <c r="O51" s="82">
        <v>252</v>
      </c>
      <c r="P51" s="83">
        <v>58116.17</v>
      </c>
    </row>
    <row r="52" spans="1:16" ht="12.75">
      <c r="A52" s="71" t="s">
        <v>69</v>
      </c>
      <c r="B52" s="79">
        <v>541</v>
      </c>
      <c r="C52" s="80">
        <v>189878.22</v>
      </c>
      <c r="D52" s="81">
        <v>7410.24</v>
      </c>
      <c r="E52" s="82">
        <v>190</v>
      </c>
      <c r="F52" s="83">
        <v>29297.44</v>
      </c>
      <c r="G52" s="79">
        <v>170</v>
      </c>
      <c r="H52" s="80">
        <v>67414.34</v>
      </c>
      <c r="I52" s="81">
        <v>3222.48</v>
      </c>
      <c r="J52" s="82">
        <v>48</v>
      </c>
      <c r="K52" s="83">
        <v>8288.32</v>
      </c>
      <c r="L52" s="79">
        <v>8</v>
      </c>
      <c r="M52" s="80">
        <v>4079.11</v>
      </c>
      <c r="N52" s="81">
        <v>299.32</v>
      </c>
      <c r="O52" s="82">
        <v>0</v>
      </c>
      <c r="P52" s="83">
        <v>0</v>
      </c>
    </row>
    <row r="53" spans="1:16" ht="13.5" thickBot="1">
      <c r="A53" s="71" t="s">
        <v>779</v>
      </c>
      <c r="B53" s="79">
        <v>3</v>
      </c>
      <c r="C53" s="80">
        <v>1530.7</v>
      </c>
      <c r="D53" s="81">
        <v>353.21</v>
      </c>
      <c r="E53" s="82">
        <v>3</v>
      </c>
      <c r="F53" s="83">
        <v>715.01</v>
      </c>
      <c r="G53" s="79">
        <v>3</v>
      </c>
      <c r="H53" s="80">
        <v>1501.92</v>
      </c>
      <c r="I53" s="81">
        <v>28.74</v>
      </c>
      <c r="J53" s="82">
        <v>1</v>
      </c>
      <c r="K53" s="83">
        <v>211.78</v>
      </c>
      <c r="L53" s="79">
        <v>5</v>
      </c>
      <c r="M53" s="80">
        <v>3031.42</v>
      </c>
      <c r="N53" s="81">
        <v>401.76</v>
      </c>
      <c r="O53" s="82">
        <v>0</v>
      </c>
      <c r="P53" s="83">
        <v>0</v>
      </c>
    </row>
    <row r="54" spans="1:16" ht="12.75">
      <c r="A54" s="70" t="s">
        <v>71</v>
      </c>
      <c r="B54" s="77">
        <v>6672</v>
      </c>
      <c r="C54" s="9">
        <v>3450080.06</v>
      </c>
      <c r="D54" s="10">
        <v>157165.15000000002</v>
      </c>
      <c r="E54" s="8">
        <v>952</v>
      </c>
      <c r="F54" s="78">
        <v>206131.72999999998</v>
      </c>
      <c r="G54" s="77">
        <v>6646</v>
      </c>
      <c r="H54" s="9">
        <v>3339875.0600000005</v>
      </c>
      <c r="I54" s="10">
        <v>109629.56999999998</v>
      </c>
      <c r="J54" s="8">
        <v>900</v>
      </c>
      <c r="K54" s="78">
        <v>203000.2</v>
      </c>
      <c r="L54" s="77">
        <v>6298</v>
      </c>
      <c r="M54" s="9">
        <v>3393657.1199999996</v>
      </c>
      <c r="N54" s="10">
        <v>116622.49</v>
      </c>
      <c r="O54" s="8">
        <v>867</v>
      </c>
      <c r="P54" s="78">
        <v>197709.23000000004</v>
      </c>
    </row>
    <row r="55" spans="1:16" ht="12.75">
      <c r="A55" s="71" t="s">
        <v>72</v>
      </c>
      <c r="B55" s="79">
        <v>16</v>
      </c>
      <c r="C55" s="80">
        <v>7972.82</v>
      </c>
      <c r="D55" s="81">
        <v>1153.16</v>
      </c>
      <c r="E55" s="82">
        <v>0</v>
      </c>
      <c r="F55" s="83">
        <v>0</v>
      </c>
      <c r="G55" s="79">
        <v>34</v>
      </c>
      <c r="H55" s="80">
        <v>16122.8</v>
      </c>
      <c r="I55" s="81">
        <v>880.32</v>
      </c>
      <c r="J55" s="82">
        <v>0</v>
      </c>
      <c r="K55" s="83">
        <v>0</v>
      </c>
      <c r="L55" s="79">
        <v>2</v>
      </c>
      <c r="M55" s="80">
        <v>1284.07</v>
      </c>
      <c r="N55" s="81">
        <v>12</v>
      </c>
      <c r="O55" s="82">
        <v>0</v>
      </c>
      <c r="P55" s="83">
        <v>0</v>
      </c>
    </row>
    <row r="56" spans="1:16" ht="12.75">
      <c r="A56" s="71" t="s">
        <v>74</v>
      </c>
      <c r="B56" s="79">
        <v>1339</v>
      </c>
      <c r="C56" s="80">
        <v>653926.01</v>
      </c>
      <c r="D56" s="81">
        <v>37677.86</v>
      </c>
      <c r="E56" s="82">
        <v>217</v>
      </c>
      <c r="F56" s="83">
        <v>48840.01</v>
      </c>
      <c r="G56" s="79">
        <v>1317</v>
      </c>
      <c r="H56" s="80">
        <v>634059.75</v>
      </c>
      <c r="I56" s="81">
        <v>23480.73</v>
      </c>
      <c r="J56" s="82">
        <v>191</v>
      </c>
      <c r="K56" s="83">
        <v>46595.27</v>
      </c>
      <c r="L56" s="79">
        <v>1178</v>
      </c>
      <c r="M56" s="80">
        <v>650074.96</v>
      </c>
      <c r="N56" s="81">
        <v>30707.37</v>
      </c>
      <c r="O56" s="82">
        <v>193</v>
      </c>
      <c r="P56" s="83">
        <v>43447.88</v>
      </c>
    </row>
    <row r="57" spans="1:16" ht="12.75">
      <c r="A57" s="71" t="s">
        <v>76</v>
      </c>
      <c r="B57" s="79">
        <v>303</v>
      </c>
      <c r="C57" s="80">
        <v>170185.24</v>
      </c>
      <c r="D57" s="81">
        <v>10102.93</v>
      </c>
      <c r="E57" s="82">
        <v>95</v>
      </c>
      <c r="F57" s="83">
        <v>25520.25</v>
      </c>
      <c r="G57" s="79">
        <v>445</v>
      </c>
      <c r="H57" s="80">
        <v>200248.51</v>
      </c>
      <c r="I57" s="81">
        <v>7163.45</v>
      </c>
      <c r="J57" s="82">
        <v>124</v>
      </c>
      <c r="K57" s="83">
        <v>34707.61</v>
      </c>
      <c r="L57" s="79">
        <v>530</v>
      </c>
      <c r="M57" s="80">
        <v>261119.78</v>
      </c>
      <c r="N57" s="81">
        <v>8410.12</v>
      </c>
      <c r="O57" s="82">
        <v>131</v>
      </c>
      <c r="P57" s="83">
        <v>35336.91</v>
      </c>
    </row>
    <row r="58" spans="1:16" ht="12.75">
      <c r="A58" s="71" t="s">
        <v>78</v>
      </c>
      <c r="B58" s="79">
        <v>21</v>
      </c>
      <c r="C58" s="80">
        <v>13620.41</v>
      </c>
      <c r="D58" s="81">
        <v>653.53</v>
      </c>
      <c r="E58" s="82">
        <v>0</v>
      </c>
      <c r="F58" s="83">
        <v>0</v>
      </c>
      <c r="G58" s="79">
        <v>24</v>
      </c>
      <c r="H58" s="80">
        <v>11955.71</v>
      </c>
      <c r="I58" s="81">
        <v>1162.37</v>
      </c>
      <c r="J58" s="82">
        <v>0</v>
      </c>
      <c r="K58" s="83">
        <v>0</v>
      </c>
      <c r="L58" s="79">
        <v>8</v>
      </c>
      <c r="M58" s="80">
        <v>3414.79</v>
      </c>
      <c r="N58" s="81">
        <v>365.46</v>
      </c>
      <c r="O58" s="82">
        <v>0</v>
      </c>
      <c r="P58" s="83">
        <v>0</v>
      </c>
    </row>
    <row r="59" spans="1:16" ht="12.75">
      <c r="A59" s="71" t="s">
        <v>79</v>
      </c>
      <c r="B59" s="79">
        <v>2325</v>
      </c>
      <c r="C59" s="80">
        <v>1061487.2</v>
      </c>
      <c r="D59" s="81">
        <v>48053.59</v>
      </c>
      <c r="E59" s="82">
        <v>144</v>
      </c>
      <c r="F59" s="83">
        <v>38315.22</v>
      </c>
      <c r="G59" s="79">
        <v>2050</v>
      </c>
      <c r="H59" s="80">
        <v>898263.05</v>
      </c>
      <c r="I59" s="81">
        <v>30530.28</v>
      </c>
      <c r="J59" s="82">
        <v>147</v>
      </c>
      <c r="K59" s="83">
        <v>36865.33</v>
      </c>
      <c r="L59" s="79">
        <v>1804</v>
      </c>
      <c r="M59" s="80">
        <v>849618.76</v>
      </c>
      <c r="N59" s="81">
        <v>26450.56</v>
      </c>
      <c r="O59" s="82">
        <v>146</v>
      </c>
      <c r="P59" s="83">
        <v>37926.01</v>
      </c>
    </row>
    <row r="60" spans="1:16" ht="12.75">
      <c r="A60" s="71" t="s">
        <v>80</v>
      </c>
      <c r="B60" s="79">
        <v>424</v>
      </c>
      <c r="C60" s="80">
        <v>307106.15</v>
      </c>
      <c r="D60" s="81">
        <v>17732.61</v>
      </c>
      <c r="E60" s="82">
        <v>37</v>
      </c>
      <c r="F60" s="83">
        <v>11926.73</v>
      </c>
      <c r="G60" s="79">
        <v>525</v>
      </c>
      <c r="H60" s="80">
        <v>277773.57</v>
      </c>
      <c r="I60" s="81">
        <v>12534.05</v>
      </c>
      <c r="J60" s="82">
        <v>35</v>
      </c>
      <c r="K60" s="83">
        <v>9647.02</v>
      </c>
      <c r="L60" s="79">
        <v>550</v>
      </c>
      <c r="M60" s="80">
        <v>272969.24</v>
      </c>
      <c r="N60" s="81">
        <v>13080.09</v>
      </c>
      <c r="O60" s="82">
        <v>35</v>
      </c>
      <c r="P60" s="83">
        <v>10548.32</v>
      </c>
    </row>
    <row r="61" spans="1:16" ht="12.75">
      <c r="A61" s="71" t="s">
        <v>784</v>
      </c>
      <c r="B61" s="79">
        <v>66</v>
      </c>
      <c r="C61" s="80">
        <v>40044.59</v>
      </c>
      <c r="D61" s="81">
        <v>4454.97</v>
      </c>
      <c r="E61" s="82">
        <v>42</v>
      </c>
      <c r="F61" s="83">
        <v>9277.99</v>
      </c>
      <c r="G61" s="79">
        <v>71</v>
      </c>
      <c r="H61" s="80">
        <v>50227.93</v>
      </c>
      <c r="I61" s="81">
        <v>5812.42</v>
      </c>
      <c r="J61" s="82">
        <v>31</v>
      </c>
      <c r="K61" s="83">
        <v>6576.47</v>
      </c>
      <c r="L61" s="79">
        <v>59</v>
      </c>
      <c r="M61" s="80">
        <v>42536.17</v>
      </c>
      <c r="N61" s="81">
        <v>6104.41</v>
      </c>
      <c r="O61" s="82">
        <v>15</v>
      </c>
      <c r="P61" s="83">
        <v>2265.69</v>
      </c>
    </row>
    <row r="62" spans="1:16" ht="12.75">
      <c r="A62" s="71" t="s">
        <v>82</v>
      </c>
      <c r="B62" s="79">
        <v>315</v>
      </c>
      <c r="C62" s="80">
        <v>176452.93</v>
      </c>
      <c r="D62" s="81">
        <v>12354.56</v>
      </c>
      <c r="E62" s="82">
        <v>166</v>
      </c>
      <c r="F62" s="83">
        <v>22653.86</v>
      </c>
      <c r="G62" s="79">
        <v>276</v>
      </c>
      <c r="H62" s="80">
        <v>144962.74</v>
      </c>
      <c r="I62" s="81">
        <v>7133.15</v>
      </c>
      <c r="J62" s="82">
        <v>175</v>
      </c>
      <c r="K62" s="83">
        <v>24973.53</v>
      </c>
      <c r="L62" s="79">
        <v>254</v>
      </c>
      <c r="M62" s="80">
        <v>142010.54</v>
      </c>
      <c r="N62" s="81">
        <v>9370.21</v>
      </c>
      <c r="O62" s="82">
        <v>134</v>
      </c>
      <c r="P62" s="83">
        <v>20755.82</v>
      </c>
    </row>
    <row r="63" spans="1:16" ht="12.75">
      <c r="A63" s="71" t="s">
        <v>785</v>
      </c>
      <c r="B63" s="79">
        <v>1841</v>
      </c>
      <c r="C63" s="80">
        <v>991020.92</v>
      </c>
      <c r="D63" s="81">
        <v>20498.72</v>
      </c>
      <c r="E63" s="82">
        <v>251</v>
      </c>
      <c r="F63" s="83">
        <v>49597.67</v>
      </c>
      <c r="G63" s="79">
        <v>1807</v>
      </c>
      <c r="H63" s="80">
        <v>964336.89</v>
      </c>
      <c r="I63" s="81">
        <v>17599.43</v>
      </c>
      <c r="J63" s="82">
        <v>197</v>
      </c>
      <c r="K63" s="83">
        <v>43634.97</v>
      </c>
      <c r="L63" s="79">
        <v>1776</v>
      </c>
      <c r="M63" s="80">
        <v>957135.04</v>
      </c>
      <c r="N63" s="81">
        <v>15496.08</v>
      </c>
      <c r="O63" s="82">
        <v>213</v>
      </c>
      <c r="P63" s="83">
        <v>47428.6</v>
      </c>
    </row>
    <row r="64" spans="1:16" ht="12.75">
      <c r="A64" s="71" t="s">
        <v>87</v>
      </c>
      <c r="B64" s="79">
        <v>12</v>
      </c>
      <c r="C64" s="80">
        <v>21360.63</v>
      </c>
      <c r="D64" s="81">
        <v>2173.18</v>
      </c>
      <c r="E64" s="82">
        <v>0</v>
      </c>
      <c r="F64" s="83">
        <v>0</v>
      </c>
      <c r="G64" s="79">
        <v>84</v>
      </c>
      <c r="H64" s="80">
        <v>123533.16</v>
      </c>
      <c r="I64" s="81">
        <v>3096.93</v>
      </c>
      <c r="J64" s="82">
        <v>0</v>
      </c>
      <c r="K64" s="83">
        <v>0</v>
      </c>
      <c r="L64" s="79">
        <v>115</v>
      </c>
      <c r="M64" s="80">
        <v>181478.46</v>
      </c>
      <c r="N64" s="81">
        <v>5875.69</v>
      </c>
      <c r="O64" s="82">
        <v>0</v>
      </c>
      <c r="P64" s="83">
        <v>0</v>
      </c>
    </row>
    <row r="65" spans="1:16" ht="13.5" thickBot="1">
      <c r="A65" s="71" t="s">
        <v>779</v>
      </c>
      <c r="B65" s="79">
        <v>10</v>
      </c>
      <c r="C65" s="80">
        <v>6903.16</v>
      </c>
      <c r="D65" s="81">
        <v>2310.04</v>
      </c>
      <c r="E65" s="82">
        <v>0</v>
      </c>
      <c r="F65" s="83">
        <v>0</v>
      </c>
      <c r="G65" s="79">
        <v>13</v>
      </c>
      <c r="H65" s="80">
        <v>18390.95</v>
      </c>
      <c r="I65" s="81">
        <v>236.44</v>
      </c>
      <c r="J65" s="82">
        <v>0</v>
      </c>
      <c r="K65" s="83">
        <v>0</v>
      </c>
      <c r="L65" s="79">
        <v>22</v>
      </c>
      <c r="M65" s="80">
        <v>32015.31</v>
      </c>
      <c r="N65" s="81">
        <v>750.5</v>
      </c>
      <c r="O65" s="82">
        <v>0</v>
      </c>
      <c r="P65" s="83">
        <v>0</v>
      </c>
    </row>
    <row r="66" spans="1:16" ht="12.75">
      <c r="A66" s="70" t="s">
        <v>89</v>
      </c>
      <c r="B66" s="77">
        <v>9396</v>
      </c>
      <c r="C66" s="9">
        <v>4046921.6899999995</v>
      </c>
      <c r="D66" s="10">
        <v>204115.38</v>
      </c>
      <c r="E66" s="8">
        <v>2320</v>
      </c>
      <c r="F66" s="78">
        <v>564322.68</v>
      </c>
      <c r="G66" s="77">
        <v>8748</v>
      </c>
      <c r="H66" s="9">
        <v>3709047.26</v>
      </c>
      <c r="I66" s="10">
        <v>186939.43000000002</v>
      </c>
      <c r="J66" s="8">
        <v>2366</v>
      </c>
      <c r="K66" s="78">
        <v>572963.92</v>
      </c>
      <c r="L66" s="77">
        <v>7485</v>
      </c>
      <c r="M66" s="9">
        <v>3318853.0600000005</v>
      </c>
      <c r="N66" s="10">
        <v>152083.34</v>
      </c>
      <c r="O66" s="8">
        <v>2171</v>
      </c>
      <c r="P66" s="78">
        <v>514271.05999999994</v>
      </c>
    </row>
    <row r="67" spans="1:16" ht="12.75">
      <c r="A67" s="71" t="s">
        <v>91</v>
      </c>
      <c r="B67" s="79">
        <v>436</v>
      </c>
      <c r="C67" s="80">
        <v>166700.07</v>
      </c>
      <c r="D67" s="81">
        <v>8012.64</v>
      </c>
      <c r="E67" s="82">
        <v>194</v>
      </c>
      <c r="F67" s="83">
        <v>40540.37</v>
      </c>
      <c r="G67" s="79">
        <v>427</v>
      </c>
      <c r="H67" s="80">
        <v>161463.09</v>
      </c>
      <c r="I67" s="81">
        <v>4807.52</v>
      </c>
      <c r="J67" s="82">
        <v>242</v>
      </c>
      <c r="K67" s="83">
        <v>50499.44</v>
      </c>
      <c r="L67" s="79">
        <v>387</v>
      </c>
      <c r="M67" s="80">
        <v>143223.93</v>
      </c>
      <c r="N67" s="81">
        <v>3689.07</v>
      </c>
      <c r="O67" s="82">
        <v>211</v>
      </c>
      <c r="P67" s="83">
        <v>49713.95</v>
      </c>
    </row>
    <row r="68" spans="1:16" ht="12.75">
      <c r="A68" s="71" t="s">
        <v>93</v>
      </c>
      <c r="B68" s="79">
        <v>927</v>
      </c>
      <c r="C68" s="80">
        <v>451314.97</v>
      </c>
      <c r="D68" s="81">
        <v>38949.47</v>
      </c>
      <c r="E68" s="82">
        <v>333</v>
      </c>
      <c r="F68" s="83">
        <v>96397.45</v>
      </c>
      <c r="G68" s="79">
        <v>877</v>
      </c>
      <c r="H68" s="80">
        <v>418514.03</v>
      </c>
      <c r="I68" s="81">
        <v>34135.53</v>
      </c>
      <c r="J68" s="82">
        <v>341</v>
      </c>
      <c r="K68" s="83">
        <v>103732.84</v>
      </c>
      <c r="L68" s="79">
        <v>827</v>
      </c>
      <c r="M68" s="80">
        <v>415153.24</v>
      </c>
      <c r="N68" s="81">
        <v>27203.53</v>
      </c>
      <c r="O68" s="82">
        <v>317</v>
      </c>
      <c r="P68" s="83">
        <v>90176.92</v>
      </c>
    </row>
    <row r="69" spans="1:16" ht="12.75">
      <c r="A69" s="71" t="s">
        <v>786</v>
      </c>
      <c r="B69" s="79">
        <v>46</v>
      </c>
      <c r="C69" s="80">
        <v>24075.66</v>
      </c>
      <c r="D69" s="81">
        <v>2905.38</v>
      </c>
      <c r="E69" s="82">
        <v>18</v>
      </c>
      <c r="F69" s="83">
        <v>5242.31</v>
      </c>
      <c r="G69" s="79">
        <v>30</v>
      </c>
      <c r="H69" s="80">
        <v>13486.95</v>
      </c>
      <c r="I69" s="81">
        <v>586.7</v>
      </c>
      <c r="J69" s="82">
        <v>16</v>
      </c>
      <c r="K69" s="83">
        <v>3870.11</v>
      </c>
      <c r="L69" s="79">
        <v>8</v>
      </c>
      <c r="M69" s="80">
        <v>6091.54</v>
      </c>
      <c r="N69" s="81">
        <v>1013.26</v>
      </c>
      <c r="O69" s="82">
        <v>5</v>
      </c>
      <c r="P69" s="83">
        <v>880.64</v>
      </c>
    </row>
    <row r="70" spans="1:16" ht="12.75">
      <c r="A70" s="71" t="s">
        <v>787</v>
      </c>
      <c r="B70" s="79">
        <v>39</v>
      </c>
      <c r="C70" s="80">
        <v>30527.18</v>
      </c>
      <c r="D70" s="81">
        <v>5225.01</v>
      </c>
      <c r="E70" s="82">
        <v>0</v>
      </c>
      <c r="F70" s="83">
        <v>0</v>
      </c>
      <c r="G70" s="79">
        <v>48</v>
      </c>
      <c r="H70" s="80">
        <v>43063.29</v>
      </c>
      <c r="I70" s="81">
        <v>6560.6</v>
      </c>
      <c r="J70" s="82">
        <v>0</v>
      </c>
      <c r="K70" s="83">
        <v>0</v>
      </c>
      <c r="L70" s="79">
        <v>0</v>
      </c>
      <c r="M70" s="80">
        <v>0</v>
      </c>
      <c r="N70" s="81">
        <v>0</v>
      </c>
      <c r="O70" s="82">
        <v>0</v>
      </c>
      <c r="P70" s="83">
        <v>0</v>
      </c>
    </row>
    <row r="71" spans="1:16" ht="12.75">
      <c r="A71" s="71" t="s">
        <v>100</v>
      </c>
      <c r="B71" s="79">
        <v>1704</v>
      </c>
      <c r="C71" s="80">
        <v>705369.69</v>
      </c>
      <c r="D71" s="81">
        <v>21642.93</v>
      </c>
      <c r="E71" s="82">
        <v>347</v>
      </c>
      <c r="F71" s="83">
        <v>100062.51</v>
      </c>
      <c r="G71" s="79">
        <v>1634</v>
      </c>
      <c r="H71" s="80">
        <v>655742</v>
      </c>
      <c r="I71" s="81">
        <v>21681.25</v>
      </c>
      <c r="J71" s="82">
        <v>337</v>
      </c>
      <c r="K71" s="83">
        <v>91947.44</v>
      </c>
      <c r="L71" s="79">
        <v>1446</v>
      </c>
      <c r="M71" s="80">
        <v>612187.41</v>
      </c>
      <c r="N71" s="81">
        <v>20941.26</v>
      </c>
      <c r="O71" s="82">
        <v>340</v>
      </c>
      <c r="P71" s="83">
        <v>88223.03</v>
      </c>
    </row>
    <row r="72" spans="1:16" ht="12.75">
      <c r="A72" s="71" t="s">
        <v>788</v>
      </c>
      <c r="B72" s="79">
        <v>185</v>
      </c>
      <c r="C72" s="80">
        <v>71460.22</v>
      </c>
      <c r="D72" s="81">
        <v>1160.08</v>
      </c>
      <c r="E72" s="82">
        <v>67</v>
      </c>
      <c r="F72" s="83">
        <v>14694.51</v>
      </c>
      <c r="G72" s="79">
        <v>153</v>
      </c>
      <c r="H72" s="80">
        <v>53501.21</v>
      </c>
      <c r="I72" s="81">
        <v>652.43</v>
      </c>
      <c r="J72" s="82">
        <v>63</v>
      </c>
      <c r="K72" s="83">
        <v>12154.13</v>
      </c>
      <c r="L72" s="79">
        <v>168</v>
      </c>
      <c r="M72" s="80">
        <v>67803.48</v>
      </c>
      <c r="N72" s="81">
        <v>1988.47</v>
      </c>
      <c r="O72" s="82">
        <v>54</v>
      </c>
      <c r="P72" s="83">
        <v>11818.81</v>
      </c>
    </row>
    <row r="73" spans="1:16" ht="12.75">
      <c r="A73" s="71" t="s">
        <v>108</v>
      </c>
      <c r="B73" s="79">
        <v>1873</v>
      </c>
      <c r="C73" s="80">
        <v>813103.51</v>
      </c>
      <c r="D73" s="81">
        <v>32146.82</v>
      </c>
      <c r="E73" s="82">
        <v>160</v>
      </c>
      <c r="F73" s="83">
        <v>53209.28</v>
      </c>
      <c r="G73" s="79">
        <v>1814</v>
      </c>
      <c r="H73" s="80">
        <v>745900</v>
      </c>
      <c r="I73" s="81">
        <v>29422.03</v>
      </c>
      <c r="J73" s="82">
        <v>165</v>
      </c>
      <c r="K73" s="83">
        <v>53672.16</v>
      </c>
      <c r="L73" s="79">
        <v>1361</v>
      </c>
      <c r="M73" s="80">
        <v>565354.54</v>
      </c>
      <c r="N73" s="81">
        <v>17965.27</v>
      </c>
      <c r="O73" s="82">
        <v>147</v>
      </c>
      <c r="P73" s="83">
        <v>46251.02</v>
      </c>
    </row>
    <row r="74" spans="1:16" ht="12.75">
      <c r="A74" s="71" t="s">
        <v>789</v>
      </c>
      <c r="B74" s="79">
        <v>981</v>
      </c>
      <c r="C74" s="80">
        <v>434327.36</v>
      </c>
      <c r="D74" s="81">
        <v>17083.86</v>
      </c>
      <c r="E74" s="82">
        <v>140</v>
      </c>
      <c r="F74" s="83">
        <v>44793.32</v>
      </c>
      <c r="G74" s="79">
        <v>707</v>
      </c>
      <c r="H74" s="80">
        <v>330634.52</v>
      </c>
      <c r="I74" s="81">
        <v>17448.27</v>
      </c>
      <c r="J74" s="82">
        <v>134</v>
      </c>
      <c r="K74" s="83">
        <v>43222.66</v>
      </c>
      <c r="L74" s="79">
        <v>662</v>
      </c>
      <c r="M74" s="80">
        <v>320429.02</v>
      </c>
      <c r="N74" s="81">
        <v>11446.04</v>
      </c>
      <c r="O74" s="82">
        <v>133</v>
      </c>
      <c r="P74" s="83">
        <v>42716.04</v>
      </c>
    </row>
    <row r="75" spans="1:16" ht="12.75">
      <c r="A75" s="71" t="s">
        <v>790</v>
      </c>
      <c r="B75" s="79">
        <v>380</v>
      </c>
      <c r="C75" s="80">
        <v>165077.05</v>
      </c>
      <c r="D75" s="81">
        <v>5795.09</v>
      </c>
      <c r="E75" s="82">
        <v>43</v>
      </c>
      <c r="F75" s="83">
        <v>7976.67</v>
      </c>
      <c r="G75" s="79">
        <v>361</v>
      </c>
      <c r="H75" s="80">
        <v>195757.73</v>
      </c>
      <c r="I75" s="81">
        <v>17042.68</v>
      </c>
      <c r="J75" s="82">
        <v>54</v>
      </c>
      <c r="K75" s="83">
        <v>10038.48</v>
      </c>
      <c r="L75" s="79">
        <v>326</v>
      </c>
      <c r="M75" s="80">
        <v>165005.69</v>
      </c>
      <c r="N75" s="81">
        <v>6326.73</v>
      </c>
      <c r="O75" s="82">
        <v>59</v>
      </c>
      <c r="P75" s="83">
        <v>9620.97</v>
      </c>
    </row>
    <row r="76" spans="1:16" ht="12.75">
      <c r="A76" s="71" t="s">
        <v>112</v>
      </c>
      <c r="B76" s="79">
        <v>60</v>
      </c>
      <c r="C76" s="80">
        <v>61718.12</v>
      </c>
      <c r="D76" s="81">
        <v>5974.72</v>
      </c>
      <c r="E76" s="82">
        <v>3</v>
      </c>
      <c r="F76" s="83">
        <v>364.83</v>
      </c>
      <c r="G76" s="79">
        <v>51</v>
      </c>
      <c r="H76" s="80">
        <v>28493.3</v>
      </c>
      <c r="I76" s="81">
        <v>1130.91</v>
      </c>
      <c r="J76" s="82">
        <v>4</v>
      </c>
      <c r="K76" s="83">
        <v>812.66</v>
      </c>
      <c r="L76" s="79">
        <v>63</v>
      </c>
      <c r="M76" s="80">
        <v>53434.48</v>
      </c>
      <c r="N76" s="81">
        <v>3218.1</v>
      </c>
      <c r="O76" s="82">
        <v>6</v>
      </c>
      <c r="P76" s="83">
        <v>1296.3</v>
      </c>
    </row>
    <row r="77" spans="1:16" ht="12.75">
      <c r="A77" s="71" t="s">
        <v>113</v>
      </c>
      <c r="B77" s="79">
        <v>473</v>
      </c>
      <c r="C77" s="80">
        <v>193775.04</v>
      </c>
      <c r="D77" s="81">
        <v>9582.45</v>
      </c>
      <c r="E77" s="82">
        <v>30</v>
      </c>
      <c r="F77" s="83">
        <v>13410.94</v>
      </c>
      <c r="G77" s="79">
        <v>358</v>
      </c>
      <c r="H77" s="80">
        <v>162166.36</v>
      </c>
      <c r="I77" s="81">
        <v>8149.5</v>
      </c>
      <c r="J77" s="82">
        <v>50</v>
      </c>
      <c r="K77" s="83">
        <v>14520.25</v>
      </c>
      <c r="L77" s="79">
        <v>232</v>
      </c>
      <c r="M77" s="80">
        <v>120659.32</v>
      </c>
      <c r="N77" s="81">
        <v>9397.86</v>
      </c>
      <c r="O77" s="82">
        <v>44</v>
      </c>
      <c r="P77" s="83">
        <v>8801.28</v>
      </c>
    </row>
    <row r="78" spans="1:16" ht="12.75">
      <c r="A78" s="71" t="s">
        <v>115</v>
      </c>
      <c r="B78" s="79">
        <v>1239</v>
      </c>
      <c r="C78" s="80">
        <v>445587.05</v>
      </c>
      <c r="D78" s="81">
        <v>18626.65</v>
      </c>
      <c r="E78" s="82">
        <v>259</v>
      </c>
      <c r="F78" s="83">
        <v>53325.27</v>
      </c>
      <c r="G78" s="79">
        <v>1348</v>
      </c>
      <c r="H78" s="80">
        <v>495510.78</v>
      </c>
      <c r="I78" s="81">
        <v>15789.71</v>
      </c>
      <c r="J78" s="82">
        <v>256</v>
      </c>
      <c r="K78" s="83">
        <v>52103.51</v>
      </c>
      <c r="L78" s="79">
        <v>1199</v>
      </c>
      <c r="M78" s="80">
        <v>480610.1</v>
      </c>
      <c r="N78" s="81">
        <v>25281.45</v>
      </c>
      <c r="O78" s="82">
        <v>238</v>
      </c>
      <c r="P78" s="83">
        <v>45405.2</v>
      </c>
    </row>
    <row r="79" spans="1:16" ht="12.75">
      <c r="A79" s="71" t="s">
        <v>116</v>
      </c>
      <c r="B79" s="79">
        <v>1009</v>
      </c>
      <c r="C79" s="80">
        <v>460430.39</v>
      </c>
      <c r="D79" s="81">
        <v>34673.65</v>
      </c>
      <c r="E79" s="82">
        <v>697</v>
      </c>
      <c r="F79" s="83">
        <v>128062.03</v>
      </c>
      <c r="G79" s="79">
        <v>898</v>
      </c>
      <c r="H79" s="80">
        <v>379926.91</v>
      </c>
      <c r="I79" s="81">
        <v>26939.75</v>
      </c>
      <c r="J79" s="82">
        <v>687</v>
      </c>
      <c r="K79" s="83">
        <v>133191.47</v>
      </c>
      <c r="L79" s="79">
        <v>580</v>
      </c>
      <c r="M79" s="80">
        <v>250183.7</v>
      </c>
      <c r="N79" s="81">
        <v>17227.82</v>
      </c>
      <c r="O79" s="82">
        <v>445</v>
      </c>
      <c r="P79" s="83">
        <v>86026.42</v>
      </c>
    </row>
    <row r="80" spans="1:16" ht="12.75">
      <c r="A80" s="71" t="s">
        <v>791</v>
      </c>
      <c r="B80" s="79">
        <v>4</v>
      </c>
      <c r="C80" s="80">
        <v>1430.58</v>
      </c>
      <c r="D80" s="81">
        <v>17.28</v>
      </c>
      <c r="E80" s="82">
        <v>0</v>
      </c>
      <c r="F80" s="83">
        <v>0</v>
      </c>
      <c r="G80" s="79">
        <v>30</v>
      </c>
      <c r="H80" s="80">
        <v>11684.57</v>
      </c>
      <c r="I80" s="81">
        <v>442.04</v>
      </c>
      <c r="J80" s="82">
        <v>14</v>
      </c>
      <c r="K80" s="83">
        <v>2662.42</v>
      </c>
      <c r="L80" s="79">
        <v>209</v>
      </c>
      <c r="M80" s="80">
        <v>98478.99</v>
      </c>
      <c r="N80" s="81">
        <v>5329.23</v>
      </c>
      <c r="O80" s="82">
        <v>170</v>
      </c>
      <c r="P80" s="83">
        <v>32631.86</v>
      </c>
    </row>
    <row r="81" spans="1:16" ht="13.5" thickBot="1">
      <c r="A81" s="71" t="s">
        <v>779</v>
      </c>
      <c r="B81" s="79">
        <v>40</v>
      </c>
      <c r="C81" s="80">
        <v>22024.8</v>
      </c>
      <c r="D81" s="81">
        <v>2319.35</v>
      </c>
      <c r="E81" s="82">
        <v>29</v>
      </c>
      <c r="F81" s="83">
        <v>6243.19</v>
      </c>
      <c r="G81" s="79">
        <v>12</v>
      </c>
      <c r="H81" s="80">
        <v>13202.52</v>
      </c>
      <c r="I81" s="81">
        <v>2150.51</v>
      </c>
      <c r="J81" s="82">
        <v>3</v>
      </c>
      <c r="K81" s="83">
        <v>536.35</v>
      </c>
      <c r="L81" s="79">
        <v>17</v>
      </c>
      <c r="M81" s="80">
        <v>20237.62</v>
      </c>
      <c r="N81" s="81">
        <v>1055.25</v>
      </c>
      <c r="O81" s="82">
        <v>2</v>
      </c>
      <c r="P81" s="83">
        <v>708.62</v>
      </c>
    </row>
    <row r="82" spans="1:16" ht="12.75">
      <c r="A82" s="70" t="s">
        <v>118</v>
      </c>
      <c r="B82" s="77">
        <v>3458</v>
      </c>
      <c r="C82" s="9">
        <v>1435767.4300000002</v>
      </c>
      <c r="D82" s="10">
        <v>58964.46</v>
      </c>
      <c r="E82" s="8">
        <v>969</v>
      </c>
      <c r="F82" s="78">
        <v>274965.31</v>
      </c>
      <c r="G82" s="77">
        <v>3179</v>
      </c>
      <c r="H82" s="9">
        <v>1326030.61</v>
      </c>
      <c r="I82" s="10">
        <v>65433.11</v>
      </c>
      <c r="J82" s="8">
        <v>970</v>
      </c>
      <c r="K82" s="78">
        <v>279606.28</v>
      </c>
      <c r="L82" s="77">
        <v>3015</v>
      </c>
      <c r="M82" s="9">
        <v>1278420.9799999997</v>
      </c>
      <c r="N82" s="10">
        <v>75663.04999999999</v>
      </c>
      <c r="O82" s="8">
        <v>878</v>
      </c>
      <c r="P82" s="78">
        <v>237913.14</v>
      </c>
    </row>
    <row r="83" spans="1:16" ht="12.75">
      <c r="A83" s="71" t="s">
        <v>120</v>
      </c>
      <c r="B83" s="79">
        <v>15</v>
      </c>
      <c r="C83" s="80">
        <v>7549.15</v>
      </c>
      <c r="D83" s="81">
        <v>325.91</v>
      </c>
      <c r="E83" s="82">
        <v>19</v>
      </c>
      <c r="F83" s="83">
        <v>4056.98</v>
      </c>
      <c r="G83" s="79">
        <v>5</v>
      </c>
      <c r="H83" s="80">
        <v>1301.24</v>
      </c>
      <c r="I83" s="81">
        <v>23.84</v>
      </c>
      <c r="J83" s="82">
        <v>1</v>
      </c>
      <c r="K83" s="83">
        <v>355.42</v>
      </c>
      <c r="L83" s="79">
        <v>0</v>
      </c>
      <c r="M83" s="80">
        <v>0</v>
      </c>
      <c r="N83" s="81">
        <v>0</v>
      </c>
      <c r="O83" s="82">
        <v>0</v>
      </c>
      <c r="P83" s="83">
        <v>0</v>
      </c>
    </row>
    <row r="84" spans="1:16" ht="12.75">
      <c r="A84" s="71" t="s">
        <v>736</v>
      </c>
      <c r="B84" s="79">
        <v>2012</v>
      </c>
      <c r="C84" s="80">
        <v>846460.24</v>
      </c>
      <c r="D84" s="81">
        <v>37075.15</v>
      </c>
      <c r="E84" s="82">
        <v>511</v>
      </c>
      <c r="F84" s="83">
        <v>175968.07</v>
      </c>
      <c r="G84" s="79">
        <v>1939</v>
      </c>
      <c r="H84" s="80">
        <v>828749.25</v>
      </c>
      <c r="I84" s="81">
        <v>47352.74</v>
      </c>
      <c r="J84" s="82">
        <v>558</v>
      </c>
      <c r="K84" s="83">
        <v>185284.75</v>
      </c>
      <c r="L84" s="79">
        <v>2039</v>
      </c>
      <c r="M84" s="80">
        <v>835153.58</v>
      </c>
      <c r="N84" s="81">
        <v>54607.49</v>
      </c>
      <c r="O84" s="82">
        <v>562</v>
      </c>
      <c r="P84" s="83">
        <v>169650.73</v>
      </c>
    </row>
    <row r="85" spans="1:16" ht="12.75">
      <c r="A85" s="71" t="s">
        <v>792</v>
      </c>
      <c r="B85" s="79">
        <v>23</v>
      </c>
      <c r="C85" s="80">
        <v>12376.03</v>
      </c>
      <c r="D85" s="81">
        <v>619.63</v>
      </c>
      <c r="E85" s="82">
        <v>1</v>
      </c>
      <c r="F85" s="83">
        <v>348</v>
      </c>
      <c r="G85" s="79">
        <v>22</v>
      </c>
      <c r="H85" s="80">
        <v>23252.4</v>
      </c>
      <c r="I85" s="81">
        <v>1752.14</v>
      </c>
      <c r="J85" s="82">
        <v>0</v>
      </c>
      <c r="K85" s="83">
        <v>0</v>
      </c>
      <c r="L85" s="79">
        <v>32</v>
      </c>
      <c r="M85" s="80">
        <v>42463</v>
      </c>
      <c r="N85" s="81">
        <v>4712.49</v>
      </c>
      <c r="O85" s="82">
        <v>0</v>
      </c>
      <c r="P85" s="83">
        <v>0</v>
      </c>
    </row>
    <row r="86" spans="1:16" ht="12.75">
      <c r="A86" s="71" t="s">
        <v>127</v>
      </c>
      <c r="B86" s="79">
        <v>376</v>
      </c>
      <c r="C86" s="80">
        <v>169196.87</v>
      </c>
      <c r="D86" s="81">
        <v>6884.25</v>
      </c>
      <c r="E86" s="82">
        <v>95</v>
      </c>
      <c r="F86" s="83">
        <v>22794.1</v>
      </c>
      <c r="G86" s="79">
        <v>194</v>
      </c>
      <c r="H86" s="80">
        <v>86124.67</v>
      </c>
      <c r="I86" s="81">
        <v>3326.59</v>
      </c>
      <c r="J86" s="82">
        <v>62</v>
      </c>
      <c r="K86" s="83">
        <v>12740.48</v>
      </c>
      <c r="L86" s="79">
        <v>16</v>
      </c>
      <c r="M86" s="80">
        <v>3976.7</v>
      </c>
      <c r="N86" s="81">
        <v>48.16</v>
      </c>
      <c r="O86" s="82">
        <v>1</v>
      </c>
      <c r="P86" s="83">
        <v>232.63</v>
      </c>
    </row>
    <row r="87" spans="1:16" ht="12.75">
      <c r="A87" s="71" t="s">
        <v>129</v>
      </c>
      <c r="B87" s="79">
        <v>1012</v>
      </c>
      <c r="C87" s="80">
        <v>383819.97</v>
      </c>
      <c r="D87" s="81">
        <v>12687.88</v>
      </c>
      <c r="E87" s="82">
        <v>342</v>
      </c>
      <c r="F87" s="83">
        <v>71620.99</v>
      </c>
      <c r="G87" s="79">
        <v>1013</v>
      </c>
      <c r="H87" s="80">
        <v>382383.56</v>
      </c>
      <c r="I87" s="81">
        <v>12519.76</v>
      </c>
      <c r="J87" s="82">
        <v>349</v>
      </c>
      <c r="K87" s="83">
        <v>81225.63</v>
      </c>
      <c r="L87" s="79">
        <v>915</v>
      </c>
      <c r="M87" s="80">
        <v>375435.25</v>
      </c>
      <c r="N87" s="81">
        <v>12049.59</v>
      </c>
      <c r="O87" s="82">
        <v>315</v>
      </c>
      <c r="P87" s="83">
        <v>68029.78</v>
      </c>
    </row>
    <row r="88" spans="1:16" ht="12.75">
      <c r="A88" s="71" t="s">
        <v>131</v>
      </c>
      <c r="B88" s="79">
        <v>2</v>
      </c>
      <c r="C88" s="80">
        <v>1506.87</v>
      </c>
      <c r="D88" s="81">
        <v>313.94</v>
      </c>
      <c r="E88" s="82">
        <v>0</v>
      </c>
      <c r="F88" s="83">
        <v>0</v>
      </c>
      <c r="G88" s="79">
        <v>0</v>
      </c>
      <c r="H88" s="80">
        <v>0</v>
      </c>
      <c r="I88" s="81">
        <v>0</v>
      </c>
      <c r="J88" s="82">
        <v>0</v>
      </c>
      <c r="K88" s="83">
        <v>0</v>
      </c>
      <c r="L88" s="79">
        <v>0</v>
      </c>
      <c r="M88" s="80">
        <v>0</v>
      </c>
      <c r="N88" s="81">
        <v>0</v>
      </c>
      <c r="O88" s="82">
        <v>0</v>
      </c>
      <c r="P88" s="83">
        <v>0</v>
      </c>
    </row>
    <row r="89" spans="1:16" ht="13.5" thickBot="1">
      <c r="A89" s="71" t="s">
        <v>779</v>
      </c>
      <c r="B89" s="79">
        <v>18</v>
      </c>
      <c r="C89" s="80">
        <v>14858.3</v>
      </c>
      <c r="D89" s="81">
        <v>1057.7</v>
      </c>
      <c r="E89" s="82">
        <v>1</v>
      </c>
      <c r="F89" s="83">
        <v>177.17</v>
      </c>
      <c r="G89" s="79">
        <v>6</v>
      </c>
      <c r="H89" s="80">
        <v>4219.49</v>
      </c>
      <c r="I89" s="81">
        <v>458.04</v>
      </c>
      <c r="J89" s="82">
        <v>0</v>
      </c>
      <c r="K89" s="83">
        <v>0</v>
      </c>
      <c r="L89" s="79">
        <v>13</v>
      </c>
      <c r="M89" s="80">
        <v>21392.45</v>
      </c>
      <c r="N89" s="81">
        <v>4245.32</v>
      </c>
      <c r="O89" s="82">
        <v>0</v>
      </c>
      <c r="P89" s="83">
        <v>0</v>
      </c>
    </row>
    <row r="90" spans="1:16" ht="12.75">
      <c r="A90" s="70" t="s">
        <v>132</v>
      </c>
      <c r="B90" s="77">
        <v>4455</v>
      </c>
      <c r="C90" s="9">
        <v>1777728.92</v>
      </c>
      <c r="D90" s="10">
        <v>125853.63999999998</v>
      </c>
      <c r="E90" s="8">
        <v>1126</v>
      </c>
      <c r="F90" s="78">
        <v>218828.13000000003</v>
      </c>
      <c r="G90" s="77">
        <v>4001</v>
      </c>
      <c r="H90" s="9">
        <v>1635777.4</v>
      </c>
      <c r="I90" s="10">
        <v>118010.29</v>
      </c>
      <c r="J90" s="8">
        <v>1063</v>
      </c>
      <c r="K90" s="78">
        <v>235287.96</v>
      </c>
      <c r="L90" s="77">
        <v>3583</v>
      </c>
      <c r="M90" s="9">
        <v>1602812.9199999997</v>
      </c>
      <c r="N90" s="10">
        <v>121610.15000000002</v>
      </c>
      <c r="O90" s="8">
        <v>950</v>
      </c>
      <c r="P90" s="78">
        <v>215279.90000000002</v>
      </c>
    </row>
    <row r="91" spans="1:16" ht="12.75">
      <c r="A91" s="71" t="s">
        <v>134</v>
      </c>
      <c r="B91" s="79">
        <v>460</v>
      </c>
      <c r="C91" s="80">
        <v>172681.19</v>
      </c>
      <c r="D91" s="81">
        <v>13801.06</v>
      </c>
      <c r="E91" s="82">
        <v>105</v>
      </c>
      <c r="F91" s="83">
        <v>20704.49</v>
      </c>
      <c r="G91" s="79">
        <v>30</v>
      </c>
      <c r="H91" s="80">
        <v>17263.08</v>
      </c>
      <c r="I91" s="81">
        <v>3352.83</v>
      </c>
      <c r="J91" s="82">
        <v>1</v>
      </c>
      <c r="K91" s="83">
        <v>226.16</v>
      </c>
      <c r="L91" s="79">
        <v>14</v>
      </c>
      <c r="M91" s="80">
        <v>5654.59</v>
      </c>
      <c r="N91" s="81">
        <v>540.54</v>
      </c>
      <c r="O91" s="82">
        <v>0</v>
      </c>
      <c r="P91" s="83">
        <v>0</v>
      </c>
    </row>
    <row r="92" spans="1:16" ht="12.75">
      <c r="A92" s="71" t="s">
        <v>135</v>
      </c>
      <c r="B92" s="79">
        <v>18</v>
      </c>
      <c r="C92" s="80">
        <v>7071.17</v>
      </c>
      <c r="D92" s="81">
        <v>366.75</v>
      </c>
      <c r="E92" s="82">
        <v>0</v>
      </c>
      <c r="F92" s="83">
        <v>0</v>
      </c>
      <c r="G92" s="79">
        <v>10</v>
      </c>
      <c r="H92" s="80">
        <v>3798.04</v>
      </c>
      <c r="I92" s="81">
        <v>510.84</v>
      </c>
      <c r="J92" s="82">
        <v>0</v>
      </c>
      <c r="K92" s="83">
        <v>0</v>
      </c>
      <c r="L92" s="79">
        <v>9</v>
      </c>
      <c r="M92" s="80">
        <v>5562.02</v>
      </c>
      <c r="N92" s="81">
        <v>1370.88</v>
      </c>
      <c r="O92" s="82">
        <v>0</v>
      </c>
      <c r="P92" s="83">
        <v>0</v>
      </c>
    </row>
    <row r="93" spans="1:16" ht="12.75">
      <c r="A93" s="71" t="s">
        <v>136</v>
      </c>
      <c r="B93" s="79">
        <v>523</v>
      </c>
      <c r="C93" s="80">
        <v>215010.15</v>
      </c>
      <c r="D93" s="81">
        <v>20858</v>
      </c>
      <c r="E93" s="82">
        <v>112</v>
      </c>
      <c r="F93" s="83">
        <v>22464.11</v>
      </c>
      <c r="G93" s="79">
        <v>583</v>
      </c>
      <c r="H93" s="80">
        <v>237521.58</v>
      </c>
      <c r="I93" s="81">
        <v>17113.12</v>
      </c>
      <c r="J93" s="82">
        <v>119</v>
      </c>
      <c r="K93" s="83">
        <v>28506.5</v>
      </c>
      <c r="L93" s="79">
        <v>448</v>
      </c>
      <c r="M93" s="80">
        <v>232878.45</v>
      </c>
      <c r="N93" s="81">
        <v>22317.63</v>
      </c>
      <c r="O93" s="82">
        <v>128</v>
      </c>
      <c r="P93" s="83">
        <v>30324.94</v>
      </c>
    </row>
    <row r="94" spans="1:16" ht="12.75">
      <c r="A94" s="71" t="s">
        <v>137</v>
      </c>
      <c r="B94" s="79">
        <v>1036</v>
      </c>
      <c r="C94" s="80">
        <v>403726.52</v>
      </c>
      <c r="D94" s="81">
        <v>26270.18</v>
      </c>
      <c r="E94" s="82">
        <v>264</v>
      </c>
      <c r="F94" s="83">
        <v>58673.92</v>
      </c>
      <c r="G94" s="79">
        <v>727</v>
      </c>
      <c r="H94" s="80">
        <v>321261.93</v>
      </c>
      <c r="I94" s="81">
        <v>31588.44</v>
      </c>
      <c r="J94" s="82">
        <v>243</v>
      </c>
      <c r="K94" s="83">
        <v>59090.27</v>
      </c>
      <c r="L94" s="79">
        <v>614</v>
      </c>
      <c r="M94" s="80">
        <v>288347.67</v>
      </c>
      <c r="N94" s="81">
        <v>26352.05</v>
      </c>
      <c r="O94" s="82">
        <v>170</v>
      </c>
      <c r="P94" s="83">
        <v>43268.78</v>
      </c>
    </row>
    <row r="95" spans="1:16" ht="12.75">
      <c r="A95" s="71" t="s">
        <v>132</v>
      </c>
      <c r="B95" s="79">
        <v>30</v>
      </c>
      <c r="C95" s="80">
        <v>16122.28</v>
      </c>
      <c r="D95" s="81">
        <v>1085.35</v>
      </c>
      <c r="E95" s="82">
        <v>0</v>
      </c>
      <c r="F95" s="83">
        <v>0</v>
      </c>
      <c r="G95" s="79">
        <v>36</v>
      </c>
      <c r="H95" s="80">
        <v>16879.77</v>
      </c>
      <c r="I95" s="81">
        <v>1823.78</v>
      </c>
      <c r="J95" s="82">
        <v>0</v>
      </c>
      <c r="K95" s="83">
        <v>0</v>
      </c>
      <c r="L95" s="79">
        <v>35</v>
      </c>
      <c r="M95" s="80">
        <v>15816.72</v>
      </c>
      <c r="N95" s="81">
        <v>2793.58</v>
      </c>
      <c r="O95" s="82">
        <v>0</v>
      </c>
      <c r="P95" s="83">
        <v>0</v>
      </c>
    </row>
    <row r="96" spans="1:16" ht="12.75">
      <c r="A96" s="71" t="s">
        <v>138</v>
      </c>
      <c r="B96" s="79">
        <v>883</v>
      </c>
      <c r="C96" s="80">
        <v>339625.17</v>
      </c>
      <c r="D96" s="81">
        <v>22870.36</v>
      </c>
      <c r="E96" s="82">
        <v>247</v>
      </c>
      <c r="F96" s="83">
        <v>39548.77</v>
      </c>
      <c r="G96" s="79">
        <v>882</v>
      </c>
      <c r="H96" s="80">
        <v>337856.29</v>
      </c>
      <c r="I96" s="81">
        <v>21880.51</v>
      </c>
      <c r="J96" s="82">
        <v>311</v>
      </c>
      <c r="K96" s="83">
        <v>54404.76</v>
      </c>
      <c r="L96" s="79">
        <v>902</v>
      </c>
      <c r="M96" s="80">
        <v>368234.33</v>
      </c>
      <c r="N96" s="81">
        <v>19491.13</v>
      </c>
      <c r="O96" s="82">
        <v>283</v>
      </c>
      <c r="P96" s="83">
        <v>53326.39</v>
      </c>
    </row>
    <row r="97" spans="1:16" ht="12.75">
      <c r="A97" s="71" t="s">
        <v>793</v>
      </c>
      <c r="B97" s="79">
        <v>156</v>
      </c>
      <c r="C97" s="80">
        <v>61813.29</v>
      </c>
      <c r="D97" s="81">
        <v>4679.87</v>
      </c>
      <c r="E97" s="82">
        <v>57</v>
      </c>
      <c r="F97" s="83">
        <v>12655.73</v>
      </c>
      <c r="G97" s="79">
        <v>113</v>
      </c>
      <c r="H97" s="80">
        <v>55704.44</v>
      </c>
      <c r="I97" s="81">
        <v>5282.28</v>
      </c>
      <c r="J97" s="82">
        <v>6</v>
      </c>
      <c r="K97" s="83">
        <v>1527.13</v>
      </c>
      <c r="L97" s="79">
        <v>129</v>
      </c>
      <c r="M97" s="80">
        <v>63966.99</v>
      </c>
      <c r="N97" s="81">
        <v>6700.42</v>
      </c>
      <c r="O97" s="82">
        <v>6</v>
      </c>
      <c r="P97" s="83">
        <v>2417.83</v>
      </c>
    </row>
    <row r="98" spans="1:16" ht="12.75">
      <c r="A98" s="71" t="s">
        <v>140</v>
      </c>
      <c r="B98" s="79">
        <v>1261</v>
      </c>
      <c r="C98" s="80">
        <v>499747.76</v>
      </c>
      <c r="D98" s="81">
        <v>28705.73</v>
      </c>
      <c r="E98" s="82">
        <v>329</v>
      </c>
      <c r="F98" s="83">
        <v>61684.47</v>
      </c>
      <c r="G98" s="79">
        <v>1499</v>
      </c>
      <c r="H98" s="80">
        <v>580563.65</v>
      </c>
      <c r="I98" s="81">
        <v>28910.28</v>
      </c>
      <c r="J98" s="82">
        <v>355</v>
      </c>
      <c r="K98" s="83">
        <v>84371.55</v>
      </c>
      <c r="L98" s="79">
        <v>1318</v>
      </c>
      <c r="M98" s="80">
        <v>536270.82</v>
      </c>
      <c r="N98" s="81">
        <v>32157.13</v>
      </c>
      <c r="O98" s="82">
        <v>351</v>
      </c>
      <c r="P98" s="83">
        <v>82700.01</v>
      </c>
    </row>
    <row r="99" spans="1:16" ht="12.75">
      <c r="A99" s="71" t="s">
        <v>794</v>
      </c>
      <c r="B99" s="79">
        <v>88</v>
      </c>
      <c r="C99" s="80">
        <v>61931.39</v>
      </c>
      <c r="D99" s="81">
        <v>7216.34</v>
      </c>
      <c r="E99" s="82">
        <v>12</v>
      </c>
      <c r="F99" s="83">
        <v>3096.64</v>
      </c>
      <c r="G99" s="79">
        <v>121</v>
      </c>
      <c r="H99" s="80">
        <v>64928.62</v>
      </c>
      <c r="I99" s="81">
        <v>7548.21</v>
      </c>
      <c r="J99" s="82">
        <v>28</v>
      </c>
      <c r="K99" s="83">
        <v>7161.59</v>
      </c>
      <c r="L99" s="79">
        <v>113</v>
      </c>
      <c r="M99" s="80">
        <v>85678.66</v>
      </c>
      <c r="N99" s="81">
        <v>9811.19</v>
      </c>
      <c r="O99" s="82">
        <v>12</v>
      </c>
      <c r="P99" s="83">
        <v>3241.95</v>
      </c>
    </row>
    <row r="100" spans="1:16" ht="13.5" thickBot="1">
      <c r="A100" s="71" t="s">
        <v>779</v>
      </c>
      <c r="B100" s="79">
        <v>0</v>
      </c>
      <c r="C100" s="80">
        <v>0</v>
      </c>
      <c r="D100" s="81">
        <v>0</v>
      </c>
      <c r="E100" s="82">
        <v>0</v>
      </c>
      <c r="F100" s="83">
        <v>0</v>
      </c>
      <c r="G100" s="79">
        <v>0</v>
      </c>
      <c r="H100" s="80">
        <v>0</v>
      </c>
      <c r="I100" s="81">
        <v>0</v>
      </c>
      <c r="J100" s="82">
        <v>0</v>
      </c>
      <c r="K100" s="83">
        <v>0</v>
      </c>
      <c r="L100" s="79">
        <v>1</v>
      </c>
      <c r="M100" s="80">
        <v>402.67</v>
      </c>
      <c r="N100" s="81">
        <v>75.6</v>
      </c>
      <c r="O100" s="82">
        <v>0</v>
      </c>
      <c r="P100" s="83">
        <v>0</v>
      </c>
    </row>
    <row r="101" spans="1:16" ht="12.75">
      <c r="A101" s="70" t="s">
        <v>142</v>
      </c>
      <c r="B101" s="77">
        <v>3862</v>
      </c>
      <c r="C101" s="9">
        <v>1557096.83</v>
      </c>
      <c r="D101" s="10">
        <v>103702.37999999999</v>
      </c>
      <c r="E101" s="8">
        <v>765</v>
      </c>
      <c r="F101" s="78">
        <v>144577.74000000002</v>
      </c>
      <c r="G101" s="77">
        <v>3529</v>
      </c>
      <c r="H101" s="9">
        <v>1539341.7</v>
      </c>
      <c r="I101" s="10">
        <v>97307.59000000001</v>
      </c>
      <c r="J101" s="8">
        <v>749</v>
      </c>
      <c r="K101" s="78">
        <v>148642.53</v>
      </c>
      <c r="L101" s="77">
        <v>3475</v>
      </c>
      <c r="M101" s="9">
        <v>1517119.2899999998</v>
      </c>
      <c r="N101" s="10">
        <v>98426.8</v>
      </c>
      <c r="O101" s="8">
        <v>667</v>
      </c>
      <c r="P101" s="78">
        <v>135425.38</v>
      </c>
    </row>
    <row r="102" spans="1:16" ht="12.75">
      <c r="A102" s="71" t="s">
        <v>143</v>
      </c>
      <c r="B102" s="79">
        <v>175</v>
      </c>
      <c r="C102" s="80">
        <v>75782.9</v>
      </c>
      <c r="D102" s="81">
        <v>6635.99</v>
      </c>
      <c r="E102" s="82">
        <v>29</v>
      </c>
      <c r="F102" s="83">
        <v>9681.32</v>
      </c>
      <c r="G102" s="79">
        <v>311</v>
      </c>
      <c r="H102" s="80">
        <v>149165.15</v>
      </c>
      <c r="I102" s="81">
        <v>13898.36</v>
      </c>
      <c r="J102" s="82">
        <v>53</v>
      </c>
      <c r="K102" s="83">
        <v>16088.57</v>
      </c>
      <c r="L102" s="79">
        <v>331</v>
      </c>
      <c r="M102" s="80">
        <v>189369.8</v>
      </c>
      <c r="N102" s="81">
        <v>16483.38</v>
      </c>
      <c r="O102" s="82">
        <v>56</v>
      </c>
      <c r="P102" s="83">
        <v>17831.36</v>
      </c>
    </row>
    <row r="103" spans="1:16" ht="12.75">
      <c r="A103" s="71" t="s">
        <v>144</v>
      </c>
      <c r="B103" s="79">
        <v>170</v>
      </c>
      <c r="C103" s="80">
        <v>101130.18</v>
      </c>
      <c r="D103" s="81">
        <v>9101.95</v>
      </c>
      <c r="E103" s="82">
        <v>42</v>
      </c>
      <c r="F103" s="83">
        <v>9074.28</v>
      </c>
      <c r="G103" s="79">
        <v>103</v>
      </c>
      <c r="H103" s="80">
        <v>74806.35</v>
      </c>
      <c r="I103" s="81">
        <v>12427.97</v>
      </c>
      <c r="J103" s="82">
        <v>44</v>
      </c>
      <c r="K103" s="83">
        <v>11107.29</v>
      </c>
      <c r="L103" s="79">
        <v>107</v>
      </c>
      <c r="M103" s="80">
        <v>73752.9</v>
      </c>
      <c r="N103" s="81">
        <v>8095.35</v>
      </c>
      <c r="O103" s="82">
        <v>40</v>
      </c>
      <c r="P103" s="83">
        <v>9438.17</v>
      </c>
    </row>
    <row r="104" spans="1:16" ht="12.75">
      <c r="A104" s="71" t="s">
        <v>145</v>
      </c>
      <c r="B104" s="79">
        <v>99</v>
      </c>
      <c r="C104" s="80">
        <v>38990.99</v>
      </c>
      <c r="D104" s="81">
        <v>4623.57</v>
      </c>
      <c r="E104" s="82">
        <v>15</v>
      </c>
      <c r="F104" s="83">
        <v>2483.7</v>
      </c>
      <c r="G104" s="79">
        <v>27</v>
      </c>
      <c r="H104" s="80">
        <v>14368.23</v>
      </c>
      <c r="I104" s="81">
        <v>747.34</v>
      </c>
      <c r="J104" s="82">
        <v>4</v>
      </c>
      <c r="K104" s="83">
        <v>917.5</v>
      </c>
      <c r="L104" s="79">
        <v>1</v>
      </c>
      <c r="M104" s="80">
        <v>327.07</v>
      </c>
      <c r="N104" s="81">
        <v>0</v>
      </c>
      <c r="O104" s="82">
        <v>0</v>
      </c>
      <c r="P104" s="83">
        <v>0</v>
      </c>
    </row>
    <row r="105" spans="1:16" ht="12.75">
      <c r="A105" s="71" t="s">
        <v>146</v>
      </c>
      <c r="B105" s="79">
        <v>345</v>
      </c>
      <c r="C105" s="80">
        <v>117496.69</v>
      </c>
      <c r="D105" s="81">
        <v>4737.38</v>
      </c>
      <c r="E105" s="82">
        <v>94</v>
      </c>
      <c r="F105" s="83">
        <v>12390.08</v>
      </c>
      <c r="G105" s="79">
        <v>190</v>
      </c>
      <c r="H105" s="80">
        <v>71919.22</v>
      </c>
      <c r="I105" s="81">
        <v>3001.54</v>
      </c>
      <c r="J105" s="82">
        <v>70</v>
      </c>
      <c r="K105" s="83">
        <v>10514.76</v>
      </c>
      <c r="L105" s="79">
        <v>282</v>
      </c>
      <c r="M105" s="80">
        <v>110405.63</v>
      </c>
      <c r="N105" s="81">
        <v>6431.64</v>
      </c>
      <c r="O105" s="82">
        <v>67</v>
      </c>
      <c r="P105" s="83">
        <v>8309.85</v>
      </c>
    </row>
    <row r="106" spans="1:16" ht="12.75">
      <c r="A106" s="71" t="s">
        <v>147</v>
      </c>
      <c r="B106" s="79">
        <v>212</v>
      </c>
      <c r="C106" s="80">
        <v>96417.29</v>
      </c>
      <c r="D106" s="81">
        <v>6152.06</v>
      </c>
      <c r="E106" s="82">
        <v>48</v>
      </c>
      <c r="F106" s="83">
        <v>6080.48</v>
      </c>
      <c r="G106" s="79">
        <v>175</v>
      </c>
      <c r="H106" s="80">
        <v>75268.65</v>
      </c>
      <c r="I106" s="81">
        <v>3133.13</v>
      </c>
      <c r="J106" s="82">
        <v>35</v>
      </c>
      <c r="K106" s="83">
        <v>6081.49</v>
      </c>
      <c r="L106" s="79">
        <v>142</v>
      </c>
      <c r="M106" s="80">
        <v>66069.41</v>
      </c>
      <c r="N106" s="81">
        <v>4100.13</v>
      </c>
      <c r="O106" s="82">
        <v>34</v>
      </c>
      <c r="P106" s="83">
        <v>4960.92</v>
      </c>
    </row>
    <row r="107" spans="1:16" ht="12.75">
      <c r="A107" s="71" t="s">
        <v>149</v>
      </c>
      <c r="B107" s="79">
        <v>38</v>
      </c>
      <c r="C107" s="80">
        <v>29373.04</v>
      </c>
      <c r="D107" s="81">
        <v>2652.24</v>
      </c>
      <c r="E107" s="82">
        <v>1</v>
      </c>
      <c r="F107" s="83">
        <v>324.51</v>
      </c>
      <c r="G107" s="79">
        <v>53</v>
      </c>
      <c r="H107" s="80">
        <v>42205.59</v>
      </c>
      <c r="I107" s="81">
        <v>3459.07</v>
      </c>
      <c r="J107" s="82">
        <v>1</v>
      </c>
      <c r="K107" s="83">
        <v>161.56</v>
      </c>
      <c r="L107" s="79">
        <v>48</v>
      </c>
      <c r="M107" s="80">
        <v>38001.05</v>
      </c>
      <c r="N107" s="81">
        <v>5105.68</v>
      </c>
      <c r="O107" s="82">
        <v>8</v>
      </c>
      <c r="P107" s="83">
        <v>1741.21</v>
      </c>
    </row>
    <row r="108" spans="1:16" ht="12.75">
      <c r="A108" s="71" t="s">
        <v>152</v>
      </c>
      <c r="B108" s="79">
        <v>149</v>
      </c>
      <c r="C108" s="80">
        <v>63110.38</v>
      </c>
      <c r="D108" s="81">
        <v>4570.18</v>
      </c>
      <c r="E108" s="82">
        <v>45</v>
      </c>
      <c r="F108" s="83">
        <v>7417.71</v>
      </c>
      <c r="G108" s="79">
        <v>129</v>
      </c>
      <c r="H108" s="80">
        <v>51526.95</v>
      </c>
      <c r="I108" s="81">
        <v>4007.79</v>
      </c>
      <c r="J108" s="82">
        <v>32</v>
      </c>
      <c r="K108" s="83">
        <v>5077.48</v>
      </c>
      <c r="L108" s="79">
        <v>1</v>
      </c>
      <c r="M108" s="80">
        <v>340.3</v>
      </c>
      <c r="N108" s="81">
        <v>18</v>
      </c>
      <c r="O108" s="82">
        <v>0</v>
      </c>
      <c r="P108" s="83">
        <v>0</v>
      </c>
    </row>
    <row r="109" spans="1:16" ht="12.75">
      <c r="A109" s="71" t="s">
        <v>154</v>
      </c>
      <c r="B109" s="79">
        <v>42</v>
      </c>
      <c r="C109" s="80">
        <v>21292.35</v>
      </c>
      <c r="D109" s="81">
        <v>1611.61</v>
      </c>
      <c r="E109" s="82">
        <v>20</v>
      </c>
      <c r="F109" s="83">
        <v>4669.61</v>
      </c>
      <c r="G109" s="79">
        <v>23</v>
      </c>
      <c r="H109" s="80">
        <v>12560.21</v>
      </c>
      <c r="I109" s="81">
        <v>1150.54</v>
      </c>
      <c r="J109" s="82">
        <v>18</v>
      </c>
      <c r="K109" s="83">
        <v>3762.78</v>
      </c>
      <c r="L109" s="79">
        <v>41</v>
      </c>
      <c r="M109" s="80">
        <v>21732.63</v>
      </c>
      <c r="N109" s="81">
        <v>1611</v>
      </c>
      <c r="O109" s="82">
        <v>10</v>
      </c>
      <c r="P109" s="83">
        <v>1926.42</v>
      </c>
    </row>
    <row r="110" spans="1:16" ht="12.75">
      <c r="A110" s="71" t="s">
        <v>155</v>
      </c>
      <c r="B110" s="79">
        <v>1235</v>
      </c>
      <c r="C110" s="80">
        <v>377511.19</v>
      </c>
      <c r="D110" s="81">
        <v>12628.1</v>
      </c>
      <c r="E110" s="82">
        <v>225</v>
      </c>
      <c r="F110" s="83">
        <v>39837.29</v>
      </c>
      <c r="G110" s="79">
        <v>1234</v>
      </c>
      <c r="H110" s="80">
        <v>425322.04</v>
      </c>
      <c r="I110" s="81">
        <v>16637.68</v>
      </c>
      <c r="J110" s="82">
        <v>238</v>
      </c>
      <c r="K110" s="83">
        <v>42179.22</v>
      </c>
      <c r="L110" s="79">
        <v>1396</v>
      </c>
      <c r="M110" s="80">
        <v>484360.36</v>
      </c>
      <c r="N110" s="81">
        <v>18297.09</v>
      </c>
      <c r="O110" s="82">
        <v>217</v>
      </c>
      <c r="P110" s="83">
        <v>42115.16</v>
      </c>
    </row>
    <row r="111" spans="1:16" ht="12.75">
      <c r="A111" s="71" t="s">
        <v>156</v>
      </c>
      <c r="B111" s="79">
        <v>926</v>
      </c>
      <c r="C111" s="80">
        <v>396349.97</v>
      </c>
      <c r="D111" s="81">
        <v>19889.11</v>
      </c>
      <c r="E111" s="82">
        <v>59</v>
      </c>
      <c r="F111" s="83">
        <v>17674.59</v>
      </c>
      <c r="G111" s="79">
        <v>829</v>
      </c>
      <c r="H111" s="80">
        <v>380929.26</v>
      </c>
      <c r="I111" s="81">
        <v>10313.24</v>
      </c>
      <c r="J111" s="82">
        <v>60</v>
      </c>
      <c r="K111" s="83">
        <v>16835.75</v>
      </c>
      <c r="L111" s="79">
        <v>756</v>
      </c>
      <c r="M111" s="80">
        <v>342969.79</v>
      </c>
      <c r="N111" s="81">
        <v>19557.32</v>
      </c>
      <c r="O111" s="82">
        <v>48</v>
      </c>
      <c r="P111" s="83">
        <v>13322.54</v>
      </c>
    </row>
    <row r="112" spans="1:16" ht="12.75">
      <c r="A112" s="71" t="s">
        <v>157</v>
      </c>
      <c r="B112" s="79">
        <v>52</v>
      </c>
      <c r="C112" s="80">
        <v>32747.39</v>
      </c>
      <c r="D112" s="81">
        <v>3041.3</v>
      </c>
      <c r="E112" s="82">
        <v>37</v>
      </c>
      <c r="F112" s="83">
        <v>10328.56</v>
      </c>
      <c r="G112" s="79">
        <v>37</v>
      </c>
      <c r="H112" s="80">
        <v>22673.33</v>
      </c>
      <c r="I112" s="81">
        <v>3493.82</v>
      </c>
      <c r="J112" s="82">
        <v>28</v>
      </c>
      <c r="K112" s="83">
        <v>7674.7</v>
      </c>
      <c r="L112" s="79">
        <v>63</v>
      </c>
      <c r="M112" s="80">
        <v>27738.5</v>
      </c>
      <c r="N112" s="81">
        <v>2038.41</v>
      </c>
      <c r="O112" s="82">
        <v>21</v>
      </c>
      <c r="P112" s="83">
        <v>6822.29</v>
      </c>
    </row>
    <row r="113" spans="1:16" ht="12.75">
      <c r="A113" s="71" t="s">
        <v>158</v>
      </c>
      <c r="B113" s="79">
        <v>33</v>
      </c>
      <c r="C113" s="80">
        <v>28885.3</v>
      </c>
      <c r="D113" s="81">
        <v>14715.76</v>
      </c>
      <c r="E113" s="82">
        <v>1</v>
      </c>
      <c r="F113" s="83">
        <v>548.32</v>
      </c>
      <c r="G113" s="79">
        <v>27</v>
      </c>
      <c r="H113" s="80">
        <v>24209.48</v>
      </c>
      <c r="I113" s="81">
        <v>2250.52</v>
      </c>
      <c r="J113" s="82">
        <v>5</v>
      </c>
      <c r="K113" s="83">
        <v>1531.49</v>
      </c>
      <c r="L113" s="79">
        <v>15</v>
      </c>
      <c r="M113" s="80">
        <v>7369.21</v>
      </c>
      <c r="N113" s="81">
        <v>829.44</v>
      </c>
      <c r="O113" s="82">
        <v>4</v>
      </c>
      <c r="P113" s="83">
        <v>1738.29</v>
      </c>
    </row>
    <row r="114" spans="1:16" ht="12.75">
      <c r="A114" s="71" t="s">
        <v>160</v>
      </c>
      <c r="B114" s="79">
        <v>356</v>
      </c>
      <c r="C114" s="80">
        <v>162134.79</v>
      </c>
      <c r="D114" s="81">
        <v>12014.87</v>
      </c>
      <c r="E114" s="82">
        <v>135</v>
      </c>
      <c r="F114" s="83">
        <v>22040.84</v>
      </c>
      <c r="G114" s="79">
        <v>384</v>
      </c>
      <c r="H114" s="80">
        <v>189785.28</v>
      </c>
      <c r="I114" s="81">
        <v>21364.73</v>
      </c>
      <c r="J114" s="82">
        <v>152</v>
      </c>
      <c r="K114" s="83">
        <v>25993.34</v>
      </c>
      <c r="L114" s="79">
        <v>291</v>
      </c>
      <c r="M114" s="80">
        <v>154333.68</v>
      </c>
      <c r="N114" s="81">
        <v>15845.32</v>
      </c>
      <c r="O114" s="82">
        <v>162</v>
      </c>
      <c r="P114" s="83">
        <v>27219.17</v>
      </c>
    </row>
    <row r="115" spans="1:16" ht="13.5" thickBot="1">
      <c r="A115" s="71" t="s">
        <v>779</v>
      </c>
      <c r="B115" s="79">
        <v>30</v>
      </c>
      <c r="C115" s="80">
        <v>15874.37</v>
      </c>
      <c r="D115" s="81">
        <v>1328.26</v>
      </c>
      <c r="E115" s="82">
        <v>14</v>
      </c>
      <c r="F115" s="83">
        <v>2026.45</v>
      </c>
      <c r="G115" s="79">
        <v>7</v>
      </c>
      <c r="H115" s="80">
        <v>4601.96</v>
      </c>
      <c r="I115" s="81">
        <v>1421.86</v>
      </c>
      <c r="J115" s="82">
        <v>9</v>
      </c>
      <c r="K115" s="83">
        <v>716.6</v>
      </c>
      <c r="L115" s="79">
        <v>1</v>
      </c>
      <c r="M115" s="80">
        <v>348.96</v>
      </c>
      <c r="N115" s="81">
        <v>14.04</v>
      </c>
      <c r="O115" s="82">
        <v>0</v>
      </c>
      <c r="P115" s="83">
        <v>0</v>
      </c>
    </row>
    <row r="116" spans="1:16" ht="12.75">
      <c r="A116" s="70" t="s">
        <v>162</v>
      </c>
      <c r="B116" s="77">
        <v>9022</v>
      </c>
      <c r="C116" s="9">
        <v>3876610.8499999996</v>
      </c>
      <c r="D116" s="10">
        <v>190301.44</v>
      </c>
      <c r="E116" s="8">
        <v>2321</v>
      </c>
      <c r="F116" s="78">
        <v>706147.7599999999</v>
      </c>
      <c r="G116" s="77">
        <v>8735</v>
      </c>
      <c r="H116" s="9">
        <v>3717637.979999999</v>
      </c>
      <c r="I116" s="10">
        <v>227751.97999999998</v>
      </c>
      <c r="J116" s="8">
        <v>2307</v>
      </c>
      <c r="K116" s="78">
        <v>680959.6199999999</v>
      </c>
      <c r="L116" s="77">
        <v>7565</v>
      </c>
      <c r="M116" s="9">
        <v>3383187.3199999994</v>
      </c>
      <c r="N116" s="10">
        <v>213408.32</v>
      </c>
      <c r="O116" s="8">
        <v>1959</v>
      </c>
      <c r="P116" s="78">
        <v>559090.36</v>
      </c>
    </row>
    <row r="117" spans="1:16" ht="12.75">
      <c r="A117" s="71" t="s">
        <v>164</v>
      </c>
      <c r="B117" s="79">
        <v>1736</v>
      </c>
      <c r="C117" s="80">
        <v>762864.14</v>
      </c>
      <c r="D117" s="81">
        <v>33978.25</v>
      </c>
      <c r="E117" s="82">
        <v>442</v>
      </c>
      <c r="F117" s="83">
        <v>118257.99</v>
      </c>
      <c r="G117" s="79">
        <v>2239</v>
      </c>
      <c r="H117" s="80">
        <v>1027607.27</v>
      </c>
      <c r="I117" s="81">
        <v>53218.17</v>
      </c>
      <c r="J117" s="82">
        <v>585</v>
      </c>
      <c r="K117" s="83">
        <v>162756.35</v>
      </c>
      <c r="L117" s="79">
        <v>1690</v>
      </c>
      <c r="M117" s="80">
        <v>819100.85</v>
      </c>
      <c r="N117" s="81">
        <v>44969.38</v>
      </c>
      <c r="O117" s="82">
        <v>379</v>
      </c>
      <c r="P117" s="83">
        <v>110315.74</v>
      </c>
    </row>
    <row r="118" spans="1:16" ht="12.75">
      <c r="A118" s="71" t="s">
        <v>168</v>
      </c>
      <c r="B118" s="79">
        <v>1185</v>
      </c>
      <c r="C118" s="80">
        <v>485014.14</v>
      </c>
      <c r="D118" s="81">
        <v>28588.22</v>
      </c>
      <c r="E118" s="82">
        <v>421</v>
      </c>
      <c r="F118" s="83">
        <v>123074.4</v>
      </c>
      <c r="G118" s="79">
        <v>1557</v>
      </c>
      <c r="H118" s="80">
        <v>599985.53</v>
      </c>
      <c r="I118" s="81">
        <v>36836.05</v>
      </c>
      <c r="J118" s="82">
        <v>458</v>
      </c>
      <c r="K118" s="83">
        <v>145548.01</v>
      </c>
      <c r="L118" s="79">
        <v>2114</v>
      </c>
      <c r="M118" s="80">
        <v>923922.49</v>
      </c>
      <c r="N118" s="81">
        <v>72043.06</v>
      </c>
      <c r="O118" s="82">
        <v>617</v>
      </c>
      <c r="P118" s="83">
        <v>188157.59</v>
      </c>
    </row>
    <row r="119" spans="1:16" ht="12.75">
      <c r="A119" s="71" t="s">
        <v>169</v>
      </c>
      <c r="B119" s="79">
        <v>143</v>
      </c>
      <c r="C119" s="80">
        <v>44737.09</v>
      </c>
      <c r="D119" s="81">
        <v>2543.36</v>
      </c>
      <c r="E119" s="82">
        <v>22</v>
      </c>
      <c r="F119" s="83">
        <v>7259.77</v>
      </c>
      <c r="G119" s="79">
        <v>442</v>
      </c>
      <c r="H119" s="80">
        <v>144858.69</v>
      </c>
      <c r="I119" s="81">
        <v>4519.94</v>
      </c>
      <c r="J119" s="82">
        <v>58</v>
      </c>
      <c r="K119" s="83">
        <v>17559.69</v>
      </c>
      <c r="L119" s="79">
        <v>400</v>
      </c>
      <c r="M119" s="80">
        <v>168216.9</v>
      </c>
      <c r="N119" s="81">
        <v>8151.52</v>
      </c>
      <c r="O119" s="82">
        <v>36</v>
      </c>
      <c r="P119" s="83">
        <v>11440.49</v>
      </c>
    </row>
    <row r="120" spans="1:16" ht="12.75">
      <c r="A120" s="71" t="s">
        <v>170</v>
      </c>
      <c r="B120" s="79">
        <v>1323</v>
      </c>
      <c r="C120" s="80">
        <v>428967.72</v>
      </c>
      <c r="D120" s="81">
        <v>20644.29</v>
      </c>
      <c r="E120" s="82">
        <v>251</v>
      </c>
      <c r="F120" s="83">
        <v>76546.48</v>
      </c>
      <c r="G120" s="79">
        <v>1215</v>
      </c>
      <c r="H120" s="80">
        <v>403666.06</v>
      </c>
      <c r="I120" s="81">
        <v>32897.28</v>
      </c>
      <c r="J120" s="82">
        <v>262</v>
      </c>
      <c r="K120" s="83">
        <v>84583.29</v>
      </c>
      <c r="L120" s="79">
        <v>1334</v>
      </c>
      <c r="M120" s="80">
        <v>532161.67</v>
      </c>
      <c r="N120" s="81">
        <v>42672.91</v>
      </c>
      <c r="O120" s="82">
        <v>333</v>
      </c>
      <c r="P120" s="83">
        <v>101212.91</v>
      </c>
    </row>
    <row r="121" spans="1:16" ht="12.75">
      <c r="A121" s="71" t="s">
        <v>172</v>
      </c>
      <c r="B121" s="79">
        <v>681</v>
      </c>
      <c r="C121" s="80">
        <v>341734.07</v>
      </c>
      <c r="D121" s="81">
        <v>16381.34</v>
      </c>
      <c r="E121" s="82">
        <v>353</v>
      </c>
      <c r="F121" s="83">
        <v>154950.24</v>
      </c>
      <c r="G121" s="79">
        <v>94</v>
      </c>
      <c r="H121" s="80">
        <v>59254.55</v>
      </c>
      <c r="I121" s="81">
        <v>5931.32</v>
      </c>
      <c r="J121" s="82">
        <v>108</v>
      </c>
      <c r="K121" s="83">
        <v>52940.93</v>
      </c>
      <c r="L121" s="79">
        <v>56</v>
      </c>
      <c r="M121" s="80">
        <v>27792.4</v>
      </c>
      <c r="N121" s="81">
        <v>1543.07</v>
      </c>
      <c r="O121" s="82">
        <v>16</v>
      </c>
      <c r="P121" s="83">
        <v>5647.76</v>
      </c>
    </row>
    <row r="122" spans="1:16" ht="12.75">
      <c r="A122" s="71" t="s">
        <v>173</v>
      </c>
      <c r="B122" s="79">
        <v>1249</v>
      </c>
      <c r="C122" s="80">
        <v>658004.4</v>
      </c>
      <c r="D122" s="81">
        <v>37145.68</v>
      </c>
      <c r="E122" s="82">
        <v>326</v>
      </c>
      <c r="F122" s="83">
        <v>105169.58</v>
      </c>
      <c r="G122" s="79">
        <v>756</v>
      </c>
      <c r="H122" s="80">
        <v>420610.06</v>
      </c>
      <c r="I122" s="81">
        <v>27326.05</v>
      </c>
      <c r="J122" s="82">
        <v>321</v>
      </c>
      <c r="K122" s="83">
        <v>99074.76</v>
      </c>
      <c r="L122" s="79">
        <v>152</v>
      </c>
      <c r="M122" s="80">
        <v>133476.63</v>
      </c>
      <c r="N122" s="81">
        <v>15282.89</v>
      </c>
      <c r="O122" s="82">
        <v>11</v>
      </c>
      <c r="P122" s="83">
        <v>3995.42</v>
      </c>
    </row>
    <row r="123" spans="1:16" ht="12.75">
      <c r="A123" s="71" t="s">
        <v>174</v>
      </c>
      <c r="B123" s="79">
        <v>320</v>
      </c>
      <c r="C123" s="80">
        <v>133506.82</v>
      </c>
      <c r="D123" s="81">
        <v>9782.99</v>
      </c>
      <c r="E123" s="82">
        <v>44</v>
      </c>
      <c r="F123" s="83">
        <v>11311.49</v>
      </c>
      <c r="G123" s="79">
        <v>251</v>
      </c>
      <c r="H123" s="80">
        <v>118934.01</v>
      </c>
      <c r="I123" s="81">
        <v>14859.45</v>
      </c>
      <c r="J123" s="82">
        <v>39</v>
      </c>
      <c r="K123" s="83">
        <v>8213.32</v>
      </c>
      <c r="L123" s="79">
        <v>13</v>
      </c>
      <c r="M123" s="80">
        <v>9606.16</v>
      </c>
      <c r="N123" s="81">
        <v>598.83</v>
      </c>
      <c r="O123" s="82">
        <v>1</v>
      </c>
      <c r="P123" s="83">
        <v>187.4</v>
      </c>
    </row>
    <row r="124" spans="1:16" ht="12.75">
      <c r="A124" s="71" t="s">
        <v>175</v>
      </c>
      <c r="B124" s="79">
        <v>230</v>
      </c>
      <c r="C124" s="80">
        <v>83449.08</v>
      </c>
      <c r="D124" s="81">
        <v>3162.17</v>
      </c>
      <c r="E124" s="82">
        <v>41</v>
      </c>
      <c r="F124" s="83">
        <v>8351.58</v>
      </c>
      <c r="G124" s="79">
        <v>225</v>
      </c>
      <c r="H124" s="80">
        <v>93783.88</v>
      </c>
      <c r="I124" s="81">
        <v>9201.12</v>
      </c>
      <c r="J124" s="82">
        <v>46</v>
      </c>
      <c r="K124" s="83">
        <v>8965.9</v>
      </c>
      <c r="L124" s="79">
        <v>7</v>
      </c>
      <c r="M124" s="80">
        <v>5701.64</v>
      </c>
      <c r="N124" s="81">
        <v>493.16</v>
      </c>
      <c r="O124" s="82">
        <v>0</v>
      </c>
      <c r="P124" s="83">
        <v>0</v>
      </c>
    </row>
    <row r="125" spans="1:16" ht="12.75">
      <c r="A125" s="71" t="s">
        <v>176</v>
      </c>
      <c r="B125" s="79">
        <v>20</v>
      </c>
      <c r="C125" s="80">
        <v>6676.13</v>
      </c>
      <c r="D125" s="81">
        <v>378.04</v>
      </c>
      <c r="E125" s="82">
        <v>0</v>
      </c>
      <c r="F125" s="83">
        <v>0</v>
      </c>
      <c r="G125" s="79">
        <v>29</v>
      </c>
      <c r="H125" s="80">
        <v>16222.46</v>
      </c>
      <c r="I125" s="81">
        <v>787.21</v>
      </c>
      <c r="J125" s="82">
        <v>0</v>
      </c>
      <c r="K125" s="83">
        <v>0</v>
      </c>
      <c r="L125" s="79">
        <v>18</v>
      </c>
      <c r="M125" s="80">
        <v>9631.38</v>
      </c>
      <c r="N125" s="81">
        <v>329.42</v>
      </c>
      <c r="O125" s="82">
        <v>0</v>
      </c>
      <c r="P125" s="83">
        <v>0</v>
      </c>
    </row>
    <row r="126" spans="1:16" ht="12.75">
      <c r="A126" s="71" t="s">
        <v>178</v>
      </c>
      <c r="B126" s="79">
        <v>2112</v>
      </c>
      <c r="C126" s="80">
        <v>910798.46</v>
      </c>
      <c r="D126" s="81">
        <v>36544.36</v>
      </c>
      <c r="E126" s="82">
        <v>420</v>
      </c>
      <c r="F126" s="83">
        <v>101011.1</v>
      </c>
      <c r="G126" s="79">
        <v>1919</v>
      </c>
      <c r="H126" s="80">
        <v>825300.94</v>
      </c>
      <c r="I126" s="81">
        <v>41340.83</v>
      </c>
      <c r="J126" s="82">
        <v>430</v>
      </c>
      <c r="K126" s="83">
        <v>101317.37</v>
      </c>
      <c r="L126" s="79">
        <v>1778</v>
      </c>
      <c r="M126" s="80">
        <v>750620.7</v>
      </c>
      <c r="N126" s="81">
        <v>27240.24</v>
      </c>
      <c r="O126" s="82">
        <v>566</v>
      </c>
      <c r="P126" s="83">
        <v>138133.05</v>
      </c>
    </row>
    <row r="127" spans="1:16" ht="13.5" thickBot="1">
      <c r="A127" s="71" t="s">
        <v>779</v>
      </c>
      <c r="B127" s="79">
        <v>23</v>
      </c>
      <c r="C127" s="80">
        <v>20858.8</v>
      </c>
      <c r="D127" s="81">
        <v>1152.74</v>
      </c>
      <c r="E127" s="82">
        <v>1</v>
      </c>
      <c r="F127" s="83">
        <v>215.13</v>
      </c>
      <c r="G127" s="79">
        <v>8</v>
      </c>
      <c r="H127" s="80">
        <v>7414.53</v>
      </c>
      <c r="I127" s="81">
        <v>834.56</v>
      </c>
      <c r="J127" s="82">
        <v>0</v>
      </c>
      <c r="K127" s="83">
        <v>0</v>
      </c>
      <c r="L127" s="79">
        <v>3</v>
      </c>
      <c r="M127" s="80">
        <v>2956.5</v>
      </c>
      <c r="N127" s="81">
        <v>83.84</v>
      </c>
      <c r="O127" s="82">
        <v>0</v>
      </c>
      <c r="P127" s="83">
        <v>0</v>
      </c>
    </row>
    <row r="128" spans="1:16" ht="12.75">
      <c r="A128" s="70" t="s">
        <v>179</v>
      </c>
      <c r="B128" s="77">
        <v>2436</v>
      </c>
      <c r="C128" s="9">
        <v>1041578.7200000001</v>
      </c>
      <c r="D128" s="10">
        <v>47186.520000000004</v>
      </c>
      <c r="E128" s="8">
        <v>629</v>
      </c>
      <c r="F128" s="78">
        <v>168321.59</v>
      </c>
      <c r="G128" s="77">
        <v>2197</v>
      </c>
      <c r="H128" s="9">
        <v>977326.1900000001</v>
      </c>
      <c r="I128" s="10">
        <v>52021.530000000006</v>
      </c>
      <c r="J128" s="8">
        <v>552</v>
      </c>
      <c r="K128" s="78">
        <v>158023.71000000002</v>
      </c>
      <c r="L128" s="77">
        <v>2083</v>
      </c>
      <c r="M128" s="9">
        <v>873356.96</v>
      </c>
      <c r="N128" s="10">
        <v>34694.97</v>
      </c>
      <c r="O128" s="8">
        <v>458</v>
      </c>
      <c r="P128" s="78">
        <v>134133.03</v>
      </c>
    </row>
    <row r="129" spans="1:16" ht="12.75">
      <c r="A129" s="71" t="s">
        <v>181</v>
      </c>
      <c r="B129" s="79">
        <v>1225</v>
      </c>
      <c r="C129" s="80">
        <v>519003.58</v>
      </c>
      <c r="D129" s="81">
        <v>25863.72</v>
      </c>
      <c r="E129" s="82">
        <v>327</v>
      </c>
      <c r="F129" s="83">
        <v>88916.05</v>
      </c>
      <c r="G129" s="79">
        <v>1267</v>
      </c>
      <c r="H129" s="80">
        <v>548438.29</v>
      </c>
      <c r="I129" s="81">
        <v>27194.13</v>
      </c>
      <c r="J129" s="82">
        <v>295</v>
      </c>
      <c r="K129" s="83">
        <v>89164.71</v>
      </c>
      <c r="L129" s="79">
        <v>1460</v>
      </c>
      <c r="M129" s="80">
        <v>589877.62</v>
      </c>
      <c r="N129" s="81">
        <v>19095</v>
      </c>
      <c r="O129" s="82">
        <v>297</v>
      </c>
      <c r="P129" s="83">
        <v>96083.77</v>
      </c>
    </row>
    <row r="130" spans="1:16" ht="12.75">
      <c r="A130" s="71" t="s">
        <v>184</v>
      </c>
      <c r="B130" s="79">
        <v>909</v>
      </c>
      <c r="C130" s="80">
        <v>370793.23</v>
      </c>
      <c r="D130" s="81">
        <v>14532.47</v>
      </c>
      <c r="E130" s="82">
        <v>207</v>
      </c>
      <c r="F130" s="83">
        <v>54627.7</v>
      </c>
      <c r="G130" s="79">
        <v>708</v>
      </c>
      <c r="H130" s="80">
        <v>323141.88</v>
      </c>
      <c r="I130" s="81">
        <v>17918.75</v>
      </c>
      <c r="J130" s="82">
        <v>181</v>
      </c>
      <c r="K130" s="83">
        <v>47257.3</v>
      </c>
      <c r="L130" s="79">
        <v>455</v>
      </c>
      <c r="M130" s="80">
        <v>198299.71</v>
      </c>
      <c r="N130" s="81">
        <v>12287.69</v>
      </c>
      <c r="O130" s="82">
        <v>79</v>
      </c>
      <c r="P130" s="83">
        <v>19176.78</v>
      </c>
    </row>
    <row r="131" spans="1:16" ht="12.75">
      <c r="A131" s="71" t="s">
        <v>186</v>
      </c>
      <c r="B131" s="79">
        <v>293</v>
      </c>
      <c r="C131" s="80">
        <v>140850.81</v>
      </c>
      <c r="D131" s="81">
        <v>6581.03</v>
      </c>
      <c r="E131" s="82">
        <v>91</v>
      </c>
      <c r="F131" s="83">
        <v>23721.15</v>
      </c>
      <c r="G131" s="79">
        <v>213</v>
      </c>
      <c r="H131" s="80">
        <v>96316.15</v>
      </c>
      <c r="I131" s="81">
        <v>4675.35</v>
      </c>
      <c r="J131" s="82">
        <v>76</v>
      </c>
      <c r="K131" s="83">
        <v>21601.7</v>
      </c>
      <c r="L131" s="79">
        <v>162</v>
      </c>
      <c r="M131" s="80">
        <v>76274.41</v>
      </c>
      <c r="N131" s="81">
        <v>3093.28</v>
      </c>
      <c r="O131" s="82">
        <v>82</v>
      </c>
      <c r="P131" s="83">
        <v>18872.48</v>
      </c>
    </row>
    <row r="132" spans="1:16" ht="13.5" thickBot="1">
      <c r="A132" s="71" t="s">
        <v>779</v>
      </c>
      <c r="B132" s="79">
        <v>9</v>
      </c>
      <c r="C132" s="80">
        <v>10931.1</v>
      </c>
      <c r="D132" s="81">
        <v>209.3</v>
      </c>
      <c r="E132" s="82">
        <v>4</v>
      </c>
      <c r="F132" s="83">
        <v>1056.69</v>
      </c>
      <c r="G132" s="79">
        <v>9</v>
      </c>
      <c r="H132" s="80">
        <v>9429.87</v>
      </c>
      <c r="I132" s="81">
        <v>2233.3</v>
      </c>
      <c r="J132" s="82">
        <v>0</v>
      </c>
      <c r="K132" s="83">
        <v>0</v>
      </c>
      <c r="L132" s="79">
        <v>6</v>
      </c>
      <c r="M132" s="80">
        <v>8905.22</v>
      </c>
      <c r="N132" s="81">
        <v>219</v>
      </c>
      <c r="O132" s="82">
        <v>0</v>
      </c>
      <c r="P132" s="83">
        <v>0</v>
      </c>
    </row>
    <row r="133" spans="1:16" ht="12.75">
      <c r="A133" s="70" t="s">
        <v>187</v>
      </c>
      <c r="B133" s="77">
        <v>29849</v>
      </c>
      <c r="C133" s="9">
        <v>12541520.83</v>
      </c>
      <c r="D133" s="10">
        <v>423574.9</v>
      </c>
      <c r="E133" s="8">
        <v>3354</v>
      </c>
      <c r="F133" s="78">
        <v>888982.6100000001</v>
      </c>
      <c r="G133" s="77">
        <v>27783</v>
      </c>
      <c r="H133" s="9">
        <v>12044278.69</v>
      </c>
      <c r="I133" s="10">
        <v>438901.1099999999</v>
      </c>
      <c r="J133" s="8">
        <v>3163</v>
      </c>
      <c r="K133" s="78">
        <v>871928.73</v>
      </c>
      <c r="L133" s="77">
        <v>24579</v>
      </c>
      <c r="M133" s="9">
        <v>11011032.020000003</v>
      </c>
      <c r="N133" s="10">
        <v>386477.4099999999</v>
      </c>
      <c r="O133" s="8">
        <v>2643</v>
      </c>
      <c r="P133" s="78">
        <v>722941.8500000001</v>
      </c>
    </row>
    <row r="134" spans="1:16" ht="12.75">
      <c r="A134" s="71" t="s">
        <v>188</v>
      </c>
      <c r="B134" s="79">
        <v>1831</v>
      </c>
      <c r="C134" s="80">
        <v>799388.63</v>
      </c>
      <c r="D134" s="81">
        <v>20366.38</v>
      </c>
      <c r="E134" s="82">
        <v>269</v>
      </c>
      <c r="F134" s="83">
        <v>52491.31</v>
      </c>
      <c r="G134" s="79">
        <v>1851</v>
      </c>
      <c r="H134" s="80">
        <v>834215.36</v>
      </c>
      <c r="I134" s="81">
        <v>23464.61</v>
      </c>
      <c r="J134" s="82">
        <v>259</v>
      </c>
      <c r="K134" s="83">
        <v>52267.42</v>
      </c>
      <c r="L134" s="79">
        <v>1686</v>
      </c>
      <c r="M134" s="80">
        <v>841979.21</v>
      </c>
      <c r="N134" s="81">
        <v>24982.84</v>
      </c>
      <c r="O134" s="82">
        <v>224</v>
      </c>
      <c r="P134" s="83">
        <v>48707.36</v>
      </c>
    </row>
    <row r="135" spans="1:16" ht="12.75">
      <c r="A135" s="71" t="s">
        <v>189</v>
      </c>
      <c r="B135" s="79">
        <v>2805</v>
      </c>
      <c r="C135" s="80">
        <v>1092399.91</v>
      </c>
      <c r="D135" s="81">
        <v>19781.02</v>
      </c>
      <c r="E135" s="82">
        <v>284</v>
      </c>
      <c r="F135" s="83">
        <v>69821.26</v>
      </c>
      <c r="G135" s="79">
        <v>2665</v>
      </c>
      <c r="H135" s="80">
        <v>1089643.1</v>
      </c>
      <c r="I135" s="81">
        <v>24149.63</v>
      </c>
      <c r="J135" s="82">
        <v>284</v>
      </c>
      <c r="K135" s="83">
        <v>67764.26</v>
      </c>
      <c r="L135" s="79">
        <v>2477</v>
      </c>
      <c r="M135" s="80">
        <v>1061006.94</v>
      </c>
      <c r="N135" s="81">
        <v>18808.51</v>
      </c>
      <c r="O135" s="82">
        <v>276</v>
      </c>
      <c r="P135" s="83">
        <v>68588.68</v>
      </c>
    </row>
    <row r="136" spans="1:16" ht="12.75">
      <c r="A136" s="71" t="s">
        <v>190</v>
      </c>
      <c r="B136" s="79">
        <v>1273</v>
      </c>
      <c r="C136" s="80">
        <v>580034.21</v>
      </c>
      <c r="D136" s="81">
        <v>23774.08</v>
      </c>
      <c r="E136" s="82">
        <v>246</v>
      </c>
      <c r="F136" s="83">
        <v>77167.69</v>
      </c>
      <c r="G136" s="79">
        <v>1463</v>
      </c>
      <c r="H136" s="80">
        <v>692500.24</v>
      </c>
      <c r="I136" s="81">
        <v>33646.51</v>
      </c>
      <c r="J136" s="82">
        <v>252</v>
      </c>
      <c r="K136" s="83">
        <v>91262.49</v>
      </c>
      <c r="L136" s="79">
        <v>2996</v>
      </c>
      <c r="M136" s="80">
        <v>1369764.4</v>
      </c>
      <c r="N136" s="81">
        <v>51815.97</v>
      </c>
      <c r="O136" s="82">
        <v>292</v>
      </c>
      <c r="P136" s="83">
        <v>90127.06</v>
      </c>
    </row>
    <row r="137" spans="1:16" ht="12.75">
      <c r="A137" s="71" t="s">
        <v>193</v>
      </c>
      <c r="B137" s="79">
        <v>52</v>
      </c>
      <c r="C137" s="80">
        <v>23687.78</v>
      </c>
      <c r="D137" s="81">
        <v>644.02</v>
      </c>
      <c r="E137" s="82">
        <v>10</v>
      </c>
      <c r="F137" s="83">
        <v>2311.92</v>
      </c>
      <c r="G137" s="79">
        <v>1</v>
      </c>
      <c r="H137" s="80">
        <v>327.07</v>
      </c>
      <c r="I137" s="81">
        <v>0</v>
      </c>
      <c r="J137" s="82">
        <v>0</v>
      </c>
      <c r="K137" s="83">
        <v>0</v>
      </c>
      <c r="L137" s="79">
        <v>3</v>
      </c>
      <c r="M137" s="80">
        <v>913.83</v>
      </c>
      <c r="N137" s="81">
        <v>116.1</v>
      </c>
      <c r="O137" s="82">
        <v>0</v>
      </c>
      <c r="P137" s="83">
        <v>0</v>
      </c>
    </row>
    <row r="138" spans="1:16" ht="12.75">
      <c r="A138" s="71" t="s">
        <v>194</v>
      </c>
      <c r="B138" s="79">
        <v>8729</v>
      </c>
      <c r="C138" s="80">
        <v>3819526.5</v>
      </c>
      <c r="D138" s="81">
        <v>137495.1</v>
      </c>
      <c r="E138" s="82">
        <v>563</v>
      </c>
      <c r="F138" s="83">
        <v>192361.11</v>
      </c>
      <c r="G138" s="79">
        <v>8795</v>
      </c>
      <c r="H138" s="80">
        <v>3828414.44</v>
      </c>
      <c r="I138" s="81">
        <v>161252.24</v>
      </c>
      <c r="J138" s="82">
        <v>565</v>
      </c>
      <c r="K138" s="83">
        <v>198858.06</v>
      </c>
      <c r="L138" s="79">
        <v>9616</v>
      </c>
      <c r="M138" s="80">
        <v>4200385.46</v>
      </c>
      <c r="N138" s="81">
        <v>165607.03</v>
      </c>
      <c r="O138" s="82">
        <v>513</v>
      </c>
      <c r="P138" s="83">
        <v>186387.13</v>
      </c>
    </row>
    <row r="139" spans="1:16" ht="12.75">
      <c r="A139" s="71" t="s">
        <v>196</v>
      </c>
      <c r="B139" s="79">
        <v>2228</v>
      </c>
      <c r="C139" s="80">
        <v>1025890.53</v>
      </c>
      <c r="D139" s="81">
        <v>44555.37</v>
      </c>
      <c r="E139" s="82">
        <v>321</v>
      </c>
      <c r="F139" s="83">
        <v>76315.91</v>
      </c>
      <c r="G139" s="79">
        <v>2277</v>
      </c>
      <c r="H139" s="80">
        <v>1107762.56</v>
      </c>
      <c r="I139" s="81">
        <v>44889.59</v>
      </c>
      <c r="J139" s="82">
        <v>319</v>
      </c>
      <c r="K139" s="83">
        <v>80484.04</v>
      </c>
      <c r="L139" s="79">
        <v>1916</v>
      </c>
      <c r="M139" s="80">
        <v>993678.05</v>
      </c>
      <c r="N139" s="81">
        <v>34706.93</v>
      </c>
      <c r="O139" s="82">
        <v>300</v>
      </c>
      <c r="P139" s="83">
        <v>72572.08</v>
      </c>
    </row>
    <row r="140" spans="1:16" ht="12.75">
      <c r="A140" s="71" t="s">
        <v>197</v>
      </c>
      <c r="B140" s="79">
        <v>2618</v>
      </c>
      <c r="C140" s="80">
        <v>1041672.7</v>
      </c>
      <c r="D140" s="81">
        <v>22469.95</v>
      </c>
      <c r="E140" s="82">
        <v>298</v>
      </c>
      <c r="F140" s="83">
        <v>86412.05</v>
      </c>
      <c r="G140" s="79">
        <v>1950</v>
      </c>
      <c r="H140" s="80">
        <v>853182.97</v>
      </c>
      <c r="I140" s="81">
        <v>32256.8</v>
      </c>
      <c r="J140" s="82">
        <v>245</v>
      </c>
      <c r="K140" s="83">
        <v>70177.13</v>
      </c>
      <c r="L140" s="79">
        <v>129</v>
      </c>
      <c r="M140" s="80">
        <v>84450.22</v>
      </c>
      <c r="N140" s="81">
        <v>4230.98</v>
      </c>
      <c r="O140" s="82">
        <v>18</v>
      </c>
      <c r="P140" s="83">
        <v>4947.04</v>
      </c>
    </row>
    <row r="141" spans="1:16" ht="12.75">
      <c r="A141" s="71" t="s">
        <v>198</v>
      </c>
      <c r="B141" s="79">
        <v>15</v>
      </c>
      <c r="C141" s="80">
        <v>12633.83</v>
      </c>
      <c r="D141" s="81">
        <v>595.19</v>
      </c>
      <c r="E141" s="82">
        <v>0</v>
      </c>
      <c r="F141" s="83">
        <v>0</v>
      </c>
      <c r="G141" s="79">
        <v>14</v>
      </c>
      <c r="H141" s="80">
        <v>8559.1</v>
      </c>
      <c r="I141" s="81">
        <v>232.04</v>
      </c>
      <c r="J141" s="82">
        <v>0</v>
      </c>
      <c r="K141" s="83">
        <v>0</v>
      </c>
      <c r="L141" s="79">
        <v>7</v>
      </c>
      <c r="M141" s="80">
        <v>8068.4</v>
      </c>
      <c r="N141" s="81">
        <v>624.24</v>
      </c>
      <c r="O141" s="82">
        <v>0</v>
      </c>
      <c r="P141" s="83">
        <v>0</v>
      </c>
    </row>
    <row r="142" spans="1:16" ht="12.75">
      <c r="A142" s="71" t="s">
        <v>795</v>
      </c>
      <c r="B142" s="79">
        <v>3099</v>
      </c>
      <c r="C142" s="80">
        <v>1171250.99</v>
      </c>
      <c r="D142" s="81">
        <v>42387.96</v>
      </c>
      <c r="E142" s="82">
        <v>368</v>
      </c>
      <c r="F142" s="83">
        <v>82840.96</v>
      </c>
      <c r="G142" s="79">
        <v>2124</v>
      </c>
      <c r="H142" s="80">
        <v>838455.95</v>
      </c>
      <c r="I142" s="81">
        <v>29514.98</v>
      </c>
      <c r="J142" s="82">
        <v>237</v>
      </c>
      <c r="K142" s="83">
        <v>59149.13</v>
      </c>
      <c r="L142" s="79">
        <v>97</v>
      </c>
      <c r="M142" s="80">
        <v>63450.8</v>
      </c>
      <c r="N142" s="81">
        <v>6462.73</v>
      </c>
      <c r="O142" s="82">
        <v>20</v>
      </c>
      <c r="P142" s="83">
        <v>7352.27</v>
      </c>
    </row>
    <row r="143" spans="1:16" ht="12.75">
      <c r="A143" s="71" t="s">
        <v>201</v>
      </c>
      <c r="B143" s="79">
        <v>2179</v>
      </c>
      <c r="C143" s="80">
        <v>853166.57</v>
      </c>
      <c r="D143" s="81">
        <v>33289.59</v>
      </c>
      <c r="E143" s="82">
        <v>208</v>
      </c>
      <c r="F143" s="83">
        <v>52626.95</v>
      </c>
      <c r="G143" s="79">
        <v>2111</v>
      </c>
      <c r="H143" s="80">
        <v>852357.83</v>
      </c>
      <c r="I143" s="81">
        <v>23155.22</v>
      </c>
      <c r="J143" s="82">
        <v>225</v>
      </c>
      <c r="K143" s="83">
        <v>51395.51</v>
      </c>
      <c r="L143" s="79">
        <v>1803</v>
      </c>
      <c r="M143" s="80">
        <v>702924.84</v>
      </c>
      <c r="N143" s="81">
        <v>17383.2</v>
      </c>
      <c r="O143" s="82">
        <v>233</v>
      </c>
      <c r="P143" s="83">
        <v>49786.93</v>
      </c>
    </row>
    <row r="144" spans="1:16" ht="12.75">
      <c r="A144" s="71" t="s">
        <v>796</v>
      </c>
      <c r="B144" s="79">
        <v>700</v>
      </c>
      <c r="C144" s="80">
        <v>322550.11</v>
      </c>
      <c r="D144" s="81">
        <v>10993.66</v>
      </c>
      <c r="E144" s="82">
        <v>105</v>
      </c>
      <c r="F144" s="83">
        <v>25202.27</v>
      </c>
      <c r="G144" s="79">
        <v>645</v>
      </c>
      <c r="H144" s="80">
        <v>307563</v>
      </c>
      <c r="I144" s="81">
        <v>11188.89</v>
      </c>
      <c r="J144" s="82">
        <v>106</v>
      </c>
      <c r="K144" s="83">
        <v>26714.02</v>
      </c>
      <c r="L144" s="79">
        <v>452</v>
      </c>
      <c r="M144" s="80">
        <v>242024.76</v>
      </c>
      <c r="N144" s="81">
        <v>7532.85</v>
      </c>
      <c r="O144" s="82">
        <v>97</v>
      </c>
      <c r="P144" s="83">
        <v>24039.41</v>
      </c>
    </row>
    <row r="145" spans="1:16" ht="12.75">
      <c r="A145" s="71" t="s">
        <v>203</v>
      </c>
      <c r="B145" s="79">
        <v>1602</v>
      </c>
      <c r="C145" s="80">
        <v>702112.47</v>
      </c>
      <c r="D145" s="81">
        <v>29451.15</v>
      </c>
      <c r="E145" s="82">
        <v>314</v>
      </c>
      <c r="F145" s="83">
        <v>89016.74</v>
      </c>
      <c r="G145" s="79">
        <v>1435</v>
      </c>
      <c r="H145" s="80">
        <v>666397.07</v>
      </c>
      <c r="I145" s="81">
        <v>34064.32</v>
      </c>
      <c r="J145" s="82">
        <v>301</v>
      </c>
      <c r="K145" s="83">
        <v>88393.77</v>
      </c>
      <c r="L145" s="79">
        <v>1282</v>
      </c>
      <c r="M145" s="80">
        <v>582602.98</v>
      </c>
      <c r="N145" s="81">
        <v>24368.49</v>
      </c>
      <c r="O145" s="82">
        <v>322</v>
      </c>
      <c r="P145" s="83">
        <v>89567.56</v>
      </c>
    </row>
    <row r="146" spans="1:16" ht="12.75">
      <c r="A146" s="71" t="s">
        <v>204</v>
      </c>
      <c r="B146" s="79">
        <v>1739</v>
      </c>
      <c r="C146" s="80">
        <v>679611.15</v>
      </c>
      <c r="D146" s="81">
        <v>21586.1</v>
      </c>
      <c r="E146" s="82">
        <v>205</v>
      </c>
      <c r="F146" s="83">
        <v>48901.28</v>
      </c>
      <c r="G146" s="79">
        <v>1438</v>
      </c>
      <c r="H146" s="80">
        <v>546026.63</v>
      </c>
      <c r="I146" s="81">
        <v>14630.49</v>
      </c>
      <c r="J146" s="82">
        <v>186</v>
      </c>
      <c r="K146" s="83">
        <v>43116.54</v>
      </c>
      <c r="L146" s="79">
        <v>1214</v>
      </c>
      <c r="M146" s="80">
        <v>483759.07</v>
      </c>
      <c r="N146" s="81">
        <v>23468.81</v>
      </c>
      <c r="O146" s="82">
        <v>171</v>
      </c>
      <c r="P146" s="83">
        <v>42013.02</v>
      </c>
    </row>
    <row r="147" spans="1:16" ht="12.75">
      <c r="A147" s="71" t="s">
        <v>205</v>
      </c>
      <c r="B147" s="79">
        <v>967</v>
      </c>
      <c r="C147" s="80">
        <v>413691.34</v>
      </c>
      <c r="D147" s="81">
        <v>16026.51</v>
      </c>
      <c r="E147" s="82">
        <v>163</v>
      </c>
      <c r="F147" s="83">
        <v>33513.16</v>
      </c>
      <c r="G147" s="79">
        <v>1008</v>
      </c>
      <c r="H147" s="80">
        <v>415280.19</v>
      </c>
      <c r="I147" s="81">
        <v>6078.15</v>
      </c>
      <c r="J147" s="82">
        <v>184</v>
      </c>
      <c r="K147" s="83">
        <v>42346.36</v>
      </c>
      <c r="L147" s="79">
        <v>901</v>
      </c>
      <c r="M147" s="80">
        <v>376023.06</v>
      </c>
      <c r="N147" s="81">
        <v>6368.73</v>
      </c>
      <c r="O147" s="82">
        <v>177</v>
      </c>
      <c r="P147" s="83">
        <v>38853.31</v>
      </c>
    </row>
    <row r="148" spans="1:16" ht="13.5" thickBot="1">
      <c r="A148" s="71" t="s">
        <v>779</v>
      </c>
      <c r="B148" s="79">
        <v>12</v>
      </c>
      <c r="C148" s="80">
        <v>3904.11</v>
      </c>
      <c r="D148" s="81">
        <v>158.82</v>
      </c>
      <c r="E148" s="82">
        <v>0</v>
      </c>
      <c r="F148" s="83">
        <v>0</v>
      </c>
      <c r="G148" s="79">
        <v>6</v>
      </c>
      <c r="H148" s="80">
        <v>3593.18</v>
      </c>
      <c r="I148" s="81">
        <v>377.64</v>
      </c>
      <c r="J148" s="82">
        <v>0</v>
      </c>
      <c r="K148" s="83">
        <v>0</v>
      </c>
      <c r="L148" s="79">
        <v>0</v>
      </c>
      <c r="M148" s="80">
        <v>0</v>
      </c>
      <c r="N148" s="81">
        <v>0</v>
      </c>
      <c r="O148" s="82">
        <v>0</v>
      </c>
      <c r="P148" s="83">
        <v>0</v>
      </c>
    </row>
    <row r="149" spans="1:16" ht="12.75">
      <c r="A149" s="70" t="s">
        <v>206</v>
      </c>
      <c r="B149" s="77">
        <v>4679</v>
      </c>
      <c r="C149" s="9">
        <v>2102340.2800000003</v>
      </c>
      <c r="D149" s="10">
        <v>104245.71</v>
      </c>
      <c r="E149" s="8">
        <v>1181</v>
      </c>
      <c r="F149" s="78">
        <v>327892.82</v>
      </c>
      <c r="G149" s="77">
        <v>4995</v>
      </c>
      <c r="H149" s="9">
        <v>2114356.48</v>
      </c>
      <c r="I149" s="10">
        <v>110825.01999999999</v>
      </c>
      <c r="J149" s="8">
        <v>1076</v>
      </c>
      <c r="K149" s="78">
        <v>322855.58</v>
      </c>
      <c r="L149" s="77">
        <v>4350</v>
      </c>
      <c r="M149" s="9">
        <v>1837567.6199999999</v>
      </c>
      <c r="N149" s="10">
        <v>107525.90000000001</v>
      </c>
      <c r="O149" s="8">
        <v>1059</v>
      </c>
      <c r="P149" s="78">
        <v>340135.18000000005</v>
      </c>
    </row>
    <row r="150" spans="1:16" ht="12.75">
      <c r="A150" s="71" t="s">
        <v>207</v>
      </c>
      <c r="B150" s="79">
        <v>132</v>
      </c>
      <c r="C150" s="80">
        <v>82898.1</v>
      </c>
      <c r="D150" s="81">
        <v>3213.99</v>
      </c>
      <c r="E150" s="82">
        <v>4</v>
      </c>
      <c r="F150" s="83">
        <v>1451.97</v>
      </c>
      <c r="G150" s="79">
        <v>209</v>
      </c>
      <c r="H150" s="80">
        <v>122843.19</v>
      </c>
      <c r="I150" s="81">
        <v>9295.17</v>
      </c>
      <c r="J150" s="82">
        <v>10</v>
      </c>
      <c r="K150" s="83">
        <v>2567.54</v>
      </c>
      <c r="L150" s="79">
        <v>135</v>
      </c>
      <c r="M150" s="80">
        <v>77357.48</v>
      </c>
      <c r="N150" s="81">
        <v>6067.47</v>
      </c>
      <c r="O150" s="82">
        <v>33</v>
      </c>
      <c r="P150" s="83">
        <v>7671.04</v>
      </c>
    </row>
    <row r="151" spans="1:16" ht="12.75">
      <c r="A151" s="71" t="s">
        <v>208</v>
      </c>
      <c r="B151" s="79">
        <v>39</v>
      </c>
      <c r="C151" s="80">
        <v>23685.04</v>
      </c>
      <c r="D151" s="81">
        <v>2345.32</v>
      </c>
      <c r="E151" s="82">
        <v>2</v>
      </c>
      <c r="F151" s="83">
        <v>404.03</v>
      </c>
      <c r="G151" s="79">
        <v>3</v>
      </c>
      <c r="H151" s="80">
        <v>1285.65</v>
      </c>
      <c r="I151" s="81">
        <v>157.86</v>
      </c>
      <c r="J151" s="82">
        <v>0</v>
      </c>
      <c r="K151" s="83">
        <v>0</v>
      </c>
      <c r="L151" s="79">
        <v>0</v>
      </c>
      <c r="M151" s="80">
        <v>0</v>
      </c>
      <c r="N151" s="81">
        <v>0</v>
      </c>
      <c r="O151" s="82">
        <v>0</v>
      </c>
      <c r="P151" s="83">
        <v>0</v>
      </c>
    </row>
    <row r="152" spans="1:16" ht="12.75">
      <c r="A152" s="71" t="s">
        <v>797</v>
      </c>
      <c r="B152" s="79">
        <v>77</v>
      </c>
      <c r="C152" s="80">
        <v>55760.61</v>
      </c>
      <c r="D152" s="81">
        <v>2264.98</v>
      </c>
      <c r="E152" s="82">
        <v>26</v>
      </c>
      <c r="F152" s="83">
        <v>8551.87</v>
      </c>
      <c r="G152" s="79">
        <v>78</v>
      </c>
      <c r="H152" s="80">
        <v>40514.01</v>
      </c>
      <c r="I152" s="81">
        <v>2448.58</v>
      </c>
      <c r="J152" s="82">
        <v>47</v>
      </c>
      <c r="K152" s="83">
        <v>14153.78</v>
      </c>
      <c r="L152" s="79">
        <v>71</v>
      </c>
      <c r="M152" s="80">
        <v>35015.84</v>
      </c>
      <c r="N152" s="81">
        <v>3195.35</v>
      </c>
      <c r="O152" s="82">
        <v>41</v>
      </c>
      <c r="P152" s="83">
        <v>15524.15</v>
      </c>
    </row>
    <row r="153" spans="1:16" ht="12.75">
      <c r="A153" s="71" t="s">
        <v>210</v>
      </c>
      <c r="B153" s="79">
        <v>19</v>
      </c>
      <c r="C153" s="80">
        <v>7851.7</v>
      </c>
      <c r="D153" s="81">
        <v>571.82</v>
      </c>
      <c r="E153" s="82">
        <v>5</v>
      </c>
      <c r="F153" s="83">
        <v>1471.85</v>
      </c>
      <c r="G153" s="79">
        <v>16</v>
      </c>
      <c r="H153" s="80">
        <v>6528.46</v>
      </c>
      <c r="I153" s="81">
        <v>548.1</v>
      </c>
      <c r="J153" s="82">
        <v>8</v>
      </c>
      <c r="K153" s="83">
        <v>2461.33</v>
      </c>
      <c r="L153" s="79">
        <v>23</v>
      </c>
      <c r="M153" s="80">
        <v>11243.29</v>
      </c>
      <c r="N153" s="81">
        <v>703.12</v>
      </c>
      <c r="O153" s="82">
        <v>54</v>
      </c>
      <c r="P153" s="83">
        <v>20665.37</v>
      </c>
    </row>
    <row r="154" spans="1:16" ht="12.75">
      <c r="A154" s="71" t="s">
        <v>212</v>
      </c>
      <c r="B154" s="79">
        <v>1024</v>
      </c>
      <c r="C154" s="80">
        <v>469471.29</v>
      </c>
      <c r="D154" s="81">
        <v>18964.02</v>
      </c>
      <c r="E154" s="82">
        <v>146</v>
      </c>
      <c r="F154" s="83">
        <v>37110.97</v>
      </c>
      <c r="G154" s="79">
        <v>962</v>
      </c>
      <c r="H154" s="80">
        <v>372481.61</v>
      </c>
      <c r="I154" s="81">
        <v>12704.51</v>
      </c>
      <c r="J154" s="82">
        <v>112</v>
      </c>
      <c r="K154" s="83">
        <v>35978.51</v>
      </c>
      <c r="L154" s="79">
        <v>1966</v>
      </c>
      <c r="M154" s="80">
        <v>799017.16</v>
      </c>
      <c r="N154" s="81">
        <v>43081.59</v>
      </c>
      <c r="O154" s="82">
        <v>335</v>
      </c>
      <c r="P154" s="83">
        <v>107193.8</v>
      </c>
    </row>
    <row r="155" spans="1:16" ht="12.75">
      <c r="A155" s="71" t="s">
        <v>798</v>
      </c>
      <c r="B155" s="79">
        <v>17</v>
      </c>
      <c r="C155" s="80">
        <v>35114.92</v>
      </c>
      <c r="D155" s="81">
        <v>2807.84</v>
      </c>
      <c r="E155" s="82">
        <v>6</v>
      </c>
      <c r="F155" s="83">
        <v>1940.54</v>
      </c>
      <c r="G155" s="79">
        <v>88</v>
      </c>
      <c r="H155" s="80">
        <v>57025.86</v>
      </c>
      <c r="I155" s="81">
        <v>5641.29</v>
      </c>
      <c r="J155" s="82">
        <v>4</v>
      </c>
      <c r="K155" s="83">
        <v>1307.49</v>
      </c>
      <c r="L155" s="79">
        <v>75</v>
      </c>
      <c r="M155" s="80">
        <v>41958.08</v>
      </c>
      <c r="N155" s="81">
        <v>3473.83</v>
      </c>
      <c r="O155" s="82">
        <v>7</v>
      </c>
      <c r="P155" s="83">
        <v>2485.28</v>
      </c>
    </row>
    <row r="156" spans="1:16" ht="12.75">
      <c r="A156" s="71" t="s">
        <v>206</v>
      </c>
      <c r="B156" s="79">
        <v>374</v>
      </c>
      <c r="C156" s="80">
        <v>199440.74</v>
      </c>
      <c r="D156" s="81">
        <v>20087.49</v>
      </c>
      <c r="E156" s="82">
        <v>99</v>
      </c>
      <c r="F156" s="83">
        <v>26975.94</v>
      </c>
      <c r="G156" s="79">
        <v>340</v>
      </c>
      <c r="H156" s="80">
        <v>156499.3</v>
      </c>
      <c r="I156" s="81">
        <v>13978.17</v>
      </c>
      <c r="J156" s="82">
        <v>98</v>
      </c>
      <c r="K156" s="83">
        <v>28379.58</v>
      </c>
      <c r="L156" s="79">
        <v>359</v>
      </c>
      <c r="M156" s="80">
        <v>157484.02</v>
      </c>
      <c r="N156" s="81">
        <v>14908</v>
      </c>
      <c r="O156" s="82">
        <v>67</v>
      </c>
      <c r="P156" s="83">
        <v>21872.86</v>
      </c>
    </row>
    <row r="157" spans="1:16" ht="12.75">
      <c r="A157" s="71" t="s">
        <v>215</v>
      </c>
      <c r="B157" s="79">
        <v>1114</v>
      </c>
      <c r="C157" s="80">
        <v>468310.45</v>
      </c>
      <c r="D157" s="81">
        <v>24661.37</v>
      </c>
      <c r="E157" s="82">
        <v>362</v>
      </c>
      <c r="F157" s="83">
        <v>102445.19</v>
      </c>
      <c r="G157" s="79">
        <v>1907</v>
      </c>
      <c r="H157" s="80">
        <v>783151.98</v>
      </c>
      <c r="I157" s="81">
        <v>42167.28</v>
      </c>
      <c r="J157" s="82">
        <v>534</v>
      </c>
      <c r="K157" s="83">
        <v>156910.1</v>
      </c>
      <c r="L157" s="79">
        <v>1598</v>
      </c>
      <c r="M157" s="80">
        <v>649260.2</v>
      </c>
      <c r="N157" s="81">
        <v>31808.63</v>
      </c>
      <c r="O157" s="82">
        <v>482</v>
      </c>
      <c r="P157" s="83">
        <v>151588.65</v>
      </c>
    </row>
    <row r="158" spans="1:16" ht="12.75">
      <c r="A158" s="71" t="s">
        <v>217</v>
      </c>
      <c r="B158" s="79">
        <v>1825</v>
      </c>
      <c r="C158" s="80">
        <v>726342.17</v>
      </c>
      <c r="D158" s="81">
        <v>27110.9</v>
      </c>
      <c r="E158" s="82">
        <v>493</v>
      </c>
      <c r="F158" s="83">
        <v>133385.26</v>
      </c>
      <c r="G158" s="79">
        <v>1286</v>
      </c>
      <c r="H158" s="80">
        <v>524071.93</v>
      </c>
      <c r="I158" s="81">
        <v>21271.68</v>
      </c>
      <c r="J158" s="82">
        <v>222</v>
      </c>
      <c r="K158" s="83">
        <v>64771.61</v>
      </c>
      <c r="L158" s="79">
        <v>50</v>
      </c>
      <c r="M158" s="80">
        <v>29216.76</v>
      </c>
      <c r="N158" s="81">
        <v>2515.52</v>
      </c>
      <c r="O158" s="82">
        <v>14</v>
      </c>
      <c r="P158" s="83">
        <v>4842.82</v>
      </c>
    </row>
    <row r="159" spans="1:16" ht="12.75">
      <c r="A159" s="71" t="s">
        <v>218</v>
      </c>
      <c r="B159" s="79">
        <v>47</v>
      </c>
      <c r="C159" s="80">
        <v>28520.47</v>
      </c>
      <c r="D159" s="81">
        <v>1688.14</v>
      </c>
      <c r="E159" s="82">
        <v>36</v>
      </c>
      <c r="F159" s="83">
        <v>11972.26</v>
      </c>
      <c r="G159" s="79">
        <v>94</v>
      </c>
      <c r="H159" s="80">
        <v>44225.04</v>
      </c>
      <c r="I159" s="81">
        <v>2217.82</v>
      </c>
      <c r="J159" s="82">
        <v>38</v>
      </c>
      <c r="K159" s="83">
        <v>15057.18</v>
      </c>
      <c r="L159" s="79">
        <v>57</v>
      </c>
      <c r="M159" s="80">
        <v>31067.05</v>
      </c>
      <c r="N159" s="81">
        <v>1521.29</v>
      </c>
      <c r="O159" s="82">
        <v>22</v>
      </c>
      <c r="P159" s="83">
        <v>7347.62</v>
      </c>
    </row>
    <row r="160" spans="1:16" ht="13.5" thickBot="1">
      <c r="A160" s="71" t="s">
        <v>779</v>
      </c>
      <c r="B160" s="79">
        <v>11</v>
      </c>
      <c r="C160" s="80">
        <v>4944.79</v>
      </c>
      <c r="D160" s="81">
        <v>529.84</v>
      </c>
      <c r="E160" s="82">
        <v>2</v>
      </c>
      <c r="F160" s="83">
        <v>2182.94</v>
      </c>
      <c r="G160" s="79">
        <v>12</v>
      </c>
      <c r="H160" s="80">
        <v>5729.45</v>
      </c>
      <c r="I160" s="81">
        <v>394.56</v>
      </c>
      <c r="J160" s="82">
        <v>3</v>
      </c>
      <c r="K160" s="83">
        <v>1268.46</v>
      </c>
      <c r="L160" s="79">
        <v>16</v>
      </c>
      <c r="M160" s="80">
        <v>5947.74</v>
      </c>
      <c r="N160" s="81">
        <v>251.1</v>
      </c>
      <c r="O160" s="82">
        <v>4</v>
      </c>
      <c r="P160" s="83">
        <v>943.59</v>
      </c>
    </row>
    <row r="161" spans="1:16" ht="12.75">
      <c r="A161" s="70" t="s">
        <v>222</v>
      </c>
      <c r="B161" s="77">
        <v>13682</v>
      </c>
      <c r="C161" s="9">
        <v>6419267.37</v>
      </c>
      <c r="D161" s="10">
        <v>310800.06</v>
      </c>
      <c r="E161" s="8">
        <v>3265</v>
      </c>
      <c r="F161" s="78">
        <v>972240.88</v>
      </c>
      <c r="G161" s="77">
        <v>12398</v>
      </c>
      <c r="H161" s="9">
        <v>5880480.029999999</v>
      </c>
      <c r="I161" s="10">
        <v>295335.31</v>
      </c>
      <c r="J161" s="8">
        <v>3060</v>
      </c>
      <c r="K161" s="78">
        <v>943706.46</v>
      </c>
      <c r="L161" s="77">
        <v>11094</v>
      </c>
      <c r="M161" s="9">
        <v>5246594.42</v>
      </c>
      <c r="N161" s="10">
        <v>293253.42000000004</v>
      </c>
      <c r="O161" s="8">
        <v>3015</v>
      </c>
      <c r="P161" s="78">
        <v>899746.22</v>
      </c>
    </row>
    <row r="162" spans="1:16" ht="12.75">
      <c r="A162" s="71" t="s">
        <v>223</v>
      </c>
      <c r="B162" s="79">
        <v>747</v>
      </c>
      <c r="C162" s="80">
        <v>375890.16</v>
      </c>
      <c r="D162" s="81">
        <v>17677.54</v>
      </c>
      <c r="E162" s="82">
        <v>356</v>
      </c>
      <c r="F162" s="83">
        <v>108204.55</v>
      </c>
      <c r="G162" s="79">
        <v>724</v>
      </c>
      <c r="H162" s="80">
        <v>361010.13</v>
      </c>
      <c r="I162" s="81">
        <v>25382.62</v>
      </c>
      <c r="J162" s="82">
        <v>310</v>
      </c>
      <c r="K162" s="83">
        <v>95547.56</v>
      </c>
      <c r="L162" s="79">
        <v>641</v>
      </c>
      <c r="M162" s="80">
        <v>343678.9</v>
      </c>
      <c r="N162" s="81">
        <v>29901.1</v>
      </c>
      <c r="O162" s="82">
        <v>270</v>
      </c>
      <c r="P162" s="83">
        <v>83252.3</v>
      </c>
    </row>
    <row r="163" spans="1:16" ht="12.75">
      <c r="A163" s="71" t="s">
        <v>225</v>
      </c>
      <c r="B163" s="79">
        <v>220</v>
      </c>
      <c r="C163" s="80">
        <v>125233.96</v>
      </c>
      <c r="D163" s="81">
        <v>7549.77</v>
      </c>
      <c r="E163" s="82">
        <v>90</v>
      </c>
      <c r="F163" s="83">
        <v>26136.44</v>
      </c>
      <c r="G163" s="79">
        <v>244</v>
      </c>
      <c r="H163" s="80">
        <v>124060.34</v>
      </c>
      <c r="I163" s="81">
        <v>7632.44</v>
      </c>
      <c r="J163" s="82">
        <v>126</v>
      </c>
      <c r="K163" s="83">
        <v>37149.69</v>
      </c>
      <c r="L163" s="79">
        <v>131</v>
      </c>
      <c r="M163" s="80">
        <v>80554.65</v>
      </c>
      <c r="N163" s="81">
        <v>6851.59</v>
      </c>
      <c r="O163" s="82">
        <v>71</v>
      </c>
      <c r="P163" s="83">
        <v>20560.25</v>
      </c>
    </row>
    <row r="164" spans="1:16" ht="12.75">
      <c r="A164" s="71" t="s">
        <v>226</v>
      </c>
      <c r="B164" s="79">
        <v>46</v>
      </c>
      <c r="C164" s="80">
        <v>41756.2</v>
      </c>
      <c r="D164" s="81">
        <v>5114.67</v>
      </c>
      <c r="E164" s="82">
        <v>0</v>
      </c>
      <c r="F164" s="83">
        <v>0</v>
      </c>
      <c r="G164" s="79">
        <v>236</v>
      </c>
      <c r="H164" s="80">
        <v>107583.15</v>
      </c>
      <c r="I164" s="81">
        <v>7274.92</v>
      </c>
      <c r="J164" s="82">
        <v>46</v>
      </c>
      <c r="K164" s="83">
        <v>13767.75</v>
      </c>
      <c r="L164" s="79">
        <v>312</v>
      </c>
      <c r="M164" s="80">
        <v>152289.03</v>
      </c>
      <c r="N164" s="81">
        <v>11526.43</v>
      </c>
      <c r="O164" s="82">
        <v>58</v>
      </c>
      <c r="P164" s="83">
        <v>15576.14</v>
      </c>
    </row>
    <row r="165" spans="1:16" ht="12.75">
      <c r="A165" s="71" t="s">
        <v>227</v>
      </c>
      <c r="B165" s="79">
        <v>1695</v>
      </c>
      <c r="C165" s="80">
        <v>748290.16</v>
      </c>
      <c r="D165" s="81">
        <v>55606.38</v>
      </c>
      <c r="E165" s="82">
        <v>525</v>
      </c>
      <c r="F165" s="83">
        <v>163878.94</v>
      </c>
      <c r="G165" s="79">
        <v>1109</v>
      </c>
      <c r="H165" s="80">
        <v>510550.09</v>
      </c>
      <c r="I165" s="81">
        <v>37611.9</v>
      </c>
      <c r="J165" s="82">
        <v>364</v>
      </c>
      <c r="K165" s="83">
        <v>117072.23</v>
      </c>
      <c r="L165" s="79">
        <v>961</v>
      </c>
      <c r="M165" s="80">
        <v>466996.13</v>
      </c>
      <c r="N165" s="81">
        <v>40121.83</v>
      </c>
      <c r="O165" s="82">
        <v>403</v>
      </c>
      <c r="P165" s="83">
        <v>123408.46</v>
      </c>
    </row>
    <row r="166" spans="1:16" ht="12.75">
      <c r="A166" s="71" t="s">
        <v>230</v>
      </c>
      <c r="B166" s="79">
        <v>1910</v>
      </c>
      <c r="C166" s="80">
        <v>940200.63</v>
      </c>
      <c r="D166" s="81">
        <v>47071.48</v>
      </c>
      <c r="E166" s="82">
        <v>484</v>
      </c>
      <c r="F166" s="83">
        <v>144532.22</v>
      </c>
      <c r="G166" s="79">
        <v>1654</v>
      </c>
      <c r="H166" s="80">
        <v>808081.91</v>
      </c>
      <c r="I166" s="81">
        <v>40489.19</v>
      </c>
      <c r="J166" s="82">
        <v>503</v>
      </c>
      <c r="K166" s="83">
        <v>145285.38</v>
      </c>
      <c r="L166" s="79">
        <v>1466</v>
      </c>
      <c r="M166" s="80">
        <v>735756.39</v>
      </c>
      <c r="N166" s="81">
        <v>42814.2</v>
      </c>
      <c r="O166" s="82">
        <v>526</v>
      </c>
      <c r="P166" s="83">
        <v>146571.37</v>
      </c>
    </row>
    <row r="167" spans="1:16" ht="12.75">
      <c r="A167" s="71" t="s">
        <v>231</v>
      </c>
      <c r="B167" s="79">
        <v>31</v>
      </c>
      <c r="C167" s="80">
        <v>12719.74</v>
      </c>
      <c r="D167" s="81">
        <v>474.88</v>
      </c>
      <c r="E167" s="82">
        <v>13</v>
      </c>
      <c r="F167" s="83">
        <v>3060.81</v>
      </c>
      <c r="G167" s="79">
        <v>7</v>
      </c>
      <c r="H167" s="80">
        <v>4548.15</v>
      </c>
      <c r="I167" s="81">
        <v>135.54</v>
      </c>
      <c r="J167" s="82">
        <v>0</v>
      </c>
      <c r="K167" s="83">
        <v>0</v>
      </c>
      <c r="L167" s="79">
        <v>1</v>
      </c>
      <c r="M167" s="80">
        <v>268.3</v>
      </c>
      <c r="N167" s="81">
        <v>7.93</v>
      </c>
      <c r="O167" s="82">
        <v>0</v>
      </c>
      <c r="P167" s="83">
        <v>0</v>
      </c>
    </row>
    <row r="168" spans="1:16" ht="12.75">
      <c r="A168" s="71" t="s">
        <v>232</v>
      </c>
      <c r="B168" s="79">
        <v>1132</v>
      </c>
      <c r="C168" s="80">
        <v>379367.13</v>
      </c>
      <c r="D168" s="81">
        <v>9098.95</v>
      </c>
      <c r="E168" s="82">
        <v>279</v>
      </c>
      <c r="F168" s="83">
        <v>65972.48</v>
      </c>
      <c r="G168" s="79">
        <v>957</v>
      </c>
      <c r="H168" s="80">
        <v>331787.67</v>
      </c>
      <c r="I168" s="81">
        <v>11996.48</v>
      </c>
      <c r="J168" s="82">
        <v>245</v>
      </c>
      <c r="K168" s="83">
        <v>54656.58</v>
      </c>
      <c r="L168" s="79">
        <v>977</v>
      </c>
      <c r="M168" s="80">
        <v>321475.04</v>
      </c>
      <c r="N168" s="81">
        <v>6220.2</v>
      </c>
      <c r="O168" s="82">
        <v>244</v>
      </c>
      <c r="P168" s="83">
        <v>51697.49</v>
      </c>
    </row>
    <row r="169" spans="1:16" ht="12.75">
      <c r="A169" s="71" t="s">
        <v>234</v>
      </c>
      <c r="B169" s="79">
        <v>470</v>
      </c>
      <c r="C169" s="80">
        <v>255837.16</v>
      </c>
      <c r="D169" s="81">
        <v>17441.15</v>
      </c>
      <c r="E169" s="82">
        <v>177</v>
      </c>
      <c r="F169" s="83">
        <v>40632.88</v>
      </c>
      <c r="G169" s="79">
        <v>81</v>
      </c>
      <c r="H169" s="80">
        <v>59295.7</v>
      </c>
      <c r="I169" s="81">
        <v>2686.52</v>
      </c>
      <c r="J169" s="82">
        <v>11</v>
      </c>
      <c r="K169" s="83">
        <v>2003.78</v>
      </c>
      <c r="L169" s="79">
        <v>7</v>
      </c>
      <c r="M169" s="80">
        <v>3743.46</v>
      </c>
      <c r="N169" s="81">
        <v>75.12</v>
      </c>
      <c r="O169" s="82">
        <v>0</v>
      </c>
      <c r="P169" s="83">
        <v>0</v>
      </c>
    </row>
    <row r="170" spans="1:16" ht="12.75">
      <c r="A170" s="71" t="s">
        <v>799</v>
      </c>
      <c r="B170" s="79">
        <v>40</v>
      </c>
      <c r="C170" s="80">
        <v>55985.06</v>
      </c>
      <c r="D170" s="81">
        <v>7770.17</v>
      </c>
      <c r="E170" s="82">
        <v>0</v>
      </c>
      <c r="F170" s="83">
        <v>0</v>
      </c>
      <c r="G170" s="79">
        <v>41</v>
      </c>
      <c r="H170" s="80">
        <v>37933.94</v>
      </c>
      <c r="I170" s="81">
        <v>5082.48</v>
      </c>
      <c r="J170" s="82">
        <v>1</v>
      </c>
      <c r="K170" s="83">
        <v>204.64</v>
      </c>
      <c r="L170" s="79">
        <v>38</v>
      </c>
      <c r="M170" s="80">
        <v>37309.59</v>
      </c>
      <c r="N170" s="81">
        <v>4054.5</v>
      </c>
      <c r="O170" s="82">
        <v>2</v>
      </c>
      <c r="P170" s="83">
        <v>496.5</v>
      </c>
    </row>
    <row r="171" spans="1:16" ht="12.75">
      <c r="A171" s="71" t="s">
        <v>800</v>
      </c>
      <c r="B171" s="79">
        <v>211</v>
      </c>
      <c r="C171" s="80">
        <v>145803.03</v>
      </c>
      <c r="D171" s="81">
        <v>15673.95</v>
      </c>
      <c r="E171" s="82">
        <v>52</v>
      </c>
      <c r="F171" s="83">
        <v>16395.08</v>
      </c>
      <c r="G171" s="79">
        <v>201</v>
      </c>
      <c r="H171" s="80">
        <v>109941.33</v>
      </c>
      <c r="I171" s="81">
        <v>7744.52</v>
      </c>
      <c r="J171" s="82">
        <v>51</v>
      </c>
      <c r="K171" s="83">
        <v>17294.59</v>
      </c>
      <c r="L171" s="79">
        <v>182</v>
      </c>
      <c r="M171" s="80">
        <v>153344.48</v>
      </c>
      <c r="N171" s="81">
        <v>10707.69</v>
      </c>
      <c r="O171" s="82">
        <v>48</v>
      </c>
      <c r="P171" s="83">
        <v>13683.68</v>
      </c>
    </row>
    <row r="172" spans="1:16" ht="12.75">
      <c r="A172" s="71" t="s">
        <v>239</v>
      </c>
      <c r="B172" s="79">
        <v>3247</v>
      </c>
      <c r="C172" s="80">
        <v>1478265.77</v>
      </c>
      <c r="D172" s="81">
        <v>48448.99</v>
      </c>
      <c r="E172" s="82">
        <v>591</v>
      </c>
      <c r="F172" s="83">
        <v>185134.42</v>
      </c>
      <c r="G172" s="79">
        <v>2997</v>
      </c>
      <c r="H172" s="80">
        <v>1451742.01</v>
      </c>
      <c r="I172" s="81">
        <v>58651.46</v>
      </c>
      <c r="J172" s="82">
        <v>585</v>
      </c>
      <c r="K172" s="83">
        <v>187189.99</v>
      </c>
      <c r="L172" s="79">
        <v>2615</v>
      </c>
      <c r="M172" s="80">
        <v>1245817.3</v>
      </c>
      <c r="N172" s="81">
        <v>53624.89</v>
      </c>
      <c r="O172" s="82">
        <v>592</v>
      </c>
      <c r="P172" s="83">
        <v>180087.99</v>
      </c>
    </row>
    <row r="173" spans="1:16" ht="12.75">
      <c r="A173" s="71" t="s">
        <v>242</v>
      </c>
      <c r="B173" s="79">
        <v>3888</v>
      </c>
      <c r="C173" s="80">
        <v>1832851.99</v>
      </c>
      <c r="D173" s="81">
        <v>77587.54</v>
      </c>
      <c r="E173" s="82">
        <v>680</v>
      </c>
      <c r="F173" s="83">
        <v>213402.76</v>
      </c>
      <c r="G173" s="79">
        <v>4034</v>
      </c>
      <c r="H173" s="80">
        <v>1918450.1</v>
      </c>
      <c r="I173" s="81">
        <v>86632.76</v>
      </c>
      <c r="J173" s="82">
        <v>778</v>
      </c>
      <c r="K173" s="83">
        <v>260429.56</v>
      </c>
      <c r="L173" s="79">
        <v>3592</v>
      </c>
      <c r="M173" s="80">
        <v>1625653.62</v>
      </c>
      <c r="N173" s="81">
        <v>79819.14</v>
      </c>
      <c r="O173" s="82">
        <v>748</v>
      </c>
      <c r="P173" s="83">
        <v>246145.31</v>
      </c>
    </row>
    <row r="174" spans="1:16" ht="12.75">
      <c r="A174" s="71" t="s">
        <v>244</v>
      </c>
      <c r="B174" s="79">
        <v>23</v>
      </c>
      <c r="C174" s="80">
        <v>10516.88</v>
      </c>
      <c r="D174" s="81">
        <v>621.91</v>
      </c>
      <c r="E174" s="82">
        <v>5</v>
      </c>
      <c r="F174" s="83">
        <v>1340.24</v>
      </c>
      <c r="G174" s="79">
        <v>102</v>
      </c>
      <c r="H174" s="80">
        <v>44145.81</v>
      </c>
      <c r="I174" s="81">
        <v>3462.7</v>
      </c>
      <c r="J174" s="82">
        <v>38</v>
      </c>
      <c r="K174" s="83">
        <v>12340.13</v>
      </c>
      <c r="L174" s="79">
        <v>165</v>
      </c>
      <c r="M174" s="80">
        <v>68221.73</v>
      </c>
      <c r="N174" s="81">
        <v>3680.5</v>
      </c>
      <c r="O174" s="82">
        <v>53</v>
      </c>
      <c r="P174" s="83">
        <v>18266.73</v>
      </c>
    </row>
    <row r="175" spans="1:16" ht="13.5" thickBot="1">
      <c r="A175" s="71" t="s">
        <v>779</v>
      </c>
      <c r="B175" s="79">
        <v>22</v>
      </c>
      <c r="C175" s="80">
        <v>16549.5</v>
      </c>
      <c r="D175" s="81">
        <v>662.68</v>
      </c>
      <c r="E175" s="82">
        <v>13</v>
      </c>
      <c r="F175" s="83">
        <v>3550.06</v>
      </c>
      <c r="G175" s="79">
        <v>11</v>
      </c>
      <c r="H175" s="80">
        <v>11349.7</v>
      </c>
      <c r="I175" s="81">
        <v>551.78</v>
      </c>
      <c r="J175" s="82">
        <v>2</v>
      </c>
      <c r="K175" s="83">
        <v>764.58</v>
      </c>
      <c r="L175" s="79">
        <v>6</v>
      </c>
      <c r="M175" s="80">
        <v>11485.8</v>
      </c>
      <c r="N175" s="81">
        <v>3848.3</v>
      </c>
      <c r="O175" s="82">
        <v>0</v>
      </c>
      <c r="P175" s="83">
        <v>0</v>
      </c>
    </row>
    <row r="176" spans="1:16" ht="12.75">
      <c r="A176" s="70" t="s">
        <v>245</v>
      </c>
      <c r="B176" s="77">
        <v>6021</v>
      </c>
      <c r="C176" s="9">
        <v>3319187.63</v>
      </c>
      <c r="D176" s="10">
        <v>186359.45</v>
      </c>
      <c r="E176" s="8">
        <v>2393</v>
      </c>
      <c r="F176" s="78">
        <v>711124.13</v>
      </c>
      <c r="G176" s="77">
        <v>5551</v>
      </c>
      <c r="H176" s="9">
        <v>3055725.79</v>
      </c>
      <c r="I176" s="10">
        <v>195045.27</v>
      </c>
      <c r="J176" s="8">
        <v>2343</v>
      </c>
      <c r="K176" s="78">
        <v>751725.7799999999</v>
      </c>
      <c r="L176" s="77">
        <v>5686</v>
      </c>
      <c r="M176" s="9">
        <v>3191823.0799999996</v>
      </c>
      <c r="N176" s="10">
        <v>214454.37</v>
      </c>
      <c r="O176" s="8">
        <v>1230</v>
      </c>
      <c r="P176" s="78">
        <v>445703.24999999994</v>
      </c>
    </row>
    <row r="177" spans="1:16" ht="12.75">
      <c r="A177" s="71" t="s">
        <v>247</v>
      </c>
      <c r="B177" s="79">
        <v>660</v>
      </c>
      <c r="C177" s="80">
        <v>352161.42</v>
      </c>
      <c r="D177" s="81">
        <v>15599.01</v>
      </c>
      <c r="E177" s="82">
        <v>281</v>
      </c>
      <c r="F177" s="83">
        <v>82554.65</v>
      </c>
      <c r="G177" s="79">
        <v>688</v>
      </c>
      <c r="H177" s="80">
        <v>358343.45</v>
      </c>
      <c r="I177" s="81">
        <v>20304.56</v>
      </c>
      <c r="J177" s="82">
        <v>199</v>
      </c>
      <c r="K177" s="83">
        <v>65439.02</v>
      </c>
      <c r="L177" s="79">
        <v>667</v>
      </c>
      <c r="M177" s="80">
        <v>318806.07</v>
      </c>
      <c r="N177" s="81">
        <v>16255.72</v>
      </c>
      <c r="O177" s="82">
        <v>128</v>
      </c>
      <c r="P177" s="83">
        <v>44790.34</v>
      </c>
    </row>
    <row r="178" spans="1:16" ht="12.75">
      <c r="A178" s="71" t="s">
        <v>801</v>
      </c>
      <c r="B178" s="79">
        <v>746</v>
      </c>
      <c r="C178" s="80">
        <v>483975.56</v>
      </c>
      <c r="D178" s="81">
        <v>26612.65</v>
      </c>
      <c r="E178" s="82">
        <v>265</v>
      </c>
      <c r="F178" s="83">
        <v>75445.09</v>
      </c>
      <c r="G178" s="79">
        <v>407</v>
      </c>
      <c r="H178" s="80">
        <v>284809.37</v>
      </c>
      <c r="I178" s="81">
        <v>16489.53</v>
      </c>
      <c r="J178" s="82">
        <v>208</v>
      </c>
      <c r="K178" s="83">
        <v>66155.92</v>
      </c>
      <c r="L178" s="79">
        <v>243</v>
      </c>
      <c r="M178" s="80">
        <v>182051.98</v>
      </c>
      <c r="N178" s="81">
        <v>15624.42</v>
      </c>
      <c r="O178" s="82">
        <v>41</v>
      </c>
      <c r="P178" s="83">
        <v>15999.75</v>
      </c>
    </row>
    <row r="179" spans="1:16" ht="12.75">
      <c r="A179" s="71" t="s">
        <v>252</v>
      </c>
      <c r="B179" s="79">
        <v>299</v>
      </c>
      <c r="C179" s="80">
        <v>165677.41</v>
      </c>
      <c r="D179" s="81">
        <v>9133.24</v>
      </c>
      <c r="E179" s="82">
        <v>161</v>
      </c>
      <c r="F179" s="83">
        <v>45033.97</v>
      </c>
      <c r="G179" s="79">
        <v>244</v>
      </c>
      <c r="H179" s="80">
        <v>152519.15</v>
      </c>
      <c r="I179" s="81">
        <v>9869.46</v>
      </c>
      <c r="J179" s="82">
        <v>131</v>
      </c>
      <c r="K179" s="83">
        <v>42560.47</v>
      </c>
      <c r="L179" s="79">
        <v>167</v>
      </c>
      <c r="M179" s="80">
        <v>133142.91</v>
      </c>
      <c r="N179" s="81">
        <v>7759.09</v>
      </c>
      <c r="O179" s="82">
        <v>44</v>
      </c>
      <c r="P179" s="83">
        <v>14279.43</v>
      </c>
    </row>
    <row r="180" spans="1:16" ht="12.75">
      <c r="A180" s="71" t="s">
        <v>253</v>
      </c>
      <c r="B180" s="79">
        <v>1287</v>
      </c>
      <c r="C180" s="80">
        <v>668969.3</v>
      </c>
      <c r="D180" s="81">
        <v>40047.75</v>
      </c>
      <c r="E180" s="82">
        <v>529</v>
      </c>
      <c r="F180" s="83">
        <v>167993.97</v>
      </c>
      <c r="G180" s="79">
        <v>1675</v>
      </c>
      <c r="H180" s="80">
        <v>867647.38</v>
      </c>
      <c r="I180" s="81">
        <v>52268.1</v>
      </c>
      <c r="J180" s="82">
        <v>679</v>
      </c>
      <c r="K180" s="83">
        <v>225140.04</v>
      </c>
      <c r="L180" s="79">
        <v>2352</v>
      </c>
      <c r="M180" s="80">
        <v>1259530.65</v>
      </c>
      <c r="N180" s="81">
        <v>75082.1</v>
      </c>
      <c r="O180" s="82">
        <v>531</v>
      </c>
      <c r="P180" s="83">
        <v>194327.18</v>
      </c>
    </row>
    <row r="181" spans="1:16" ht="12.75">
      <c r="A181" s="71" t="s">
        <v>256</v>
      </c>
      <c r="B181" s="79">
        <v>1365</v>
      </c>
      <c r="C181" s="80">
        <v>755659.52</v>
      </c>
      <c r="D181" s="81">
        <v>47788.5</v>
      </c>
      <c r="E181" s="82">
        <v>438</v>
      </c>
      <c r="F181" s="83">
        <v>143858.93</v>
      </c>
      <c r="G181" s="79">
        <v>1397</v>
      </c>
      <c r="H181" s="80">
        <v>737923.37</v>
      </c>
      <c r="I181" s="81">
        <v>44157.82</v>
      </c>
      <c r="J181" s="82">
        <v>458</v>
      </c>
      <c r="K181" s="83">
        <v>149163.78</v>
      </c>
      <c r="L181" s="79">
        <v>1714</v>
      </c>
      <c r="M181" s="80">
        <v>934923.81</v>
      </c>
      <c r="N181" s="81">
        <v>60201.52</v>
      </c>
      <c r="O181" s="82">
        <v>392</v>
      </c>
      <c r="P181" s="83">
        <v>142453.48</v>
      </c>
    </row>
    <row r="182" spans="1:16" ht="12.75">
      <c r="A182" s="71" t="s">
        <v>258</v>
      </c>
      <c r="B182" s="79">
        <v>1653</v>
      </c>
      <c r="C182" s="80">
        <v>876560.85</v>
      </c>
      <c r="D182" s="81">
        <v>46406.1</v>
      </c>
      <c r="E182" s="82">
        <v>716</v>
      </c>
      <c r="F182" s="83">
        <v>195374.99</v>
      </c>
      <c r="G182" s="79">
        <v>1127</v>
      </c>
      <c r="H182" s="80">
        <v>643035.21</v>
      </c>
      <c r="I182" s="81">
        <v>50907.24</v>
      </c>
      <c r="J182" s="82">
        <v>659</v>
      </c>
      <c r="K182" s="83">
        <v>200647.11</v>
      </c>
      <c r="L182" s="79">
        <v>526</v>
      </c>
      <c r="M182" s="80">
        <v>340412.05</v>
      </c>
      <c r="N182" s="81">
        <v>35998.46</v>
      </c>
      <c r="O182" s="82">
        <v>68</v>
      </c>
      <c r="P182" s="83">
        <v>25068.58</v>
      </c>
    </row>
    <row r="183" spans="1:16" ht="13.5" thickBot="1">
      <c r="A183" s="71" t="s">
        <v>779</v>
      </c>
      <c r="B183" s="79">
        <v>11</v>
      </c>
      <c r="C183" s="80">
        <v>16183.57</v>
      </c>
      <c r="D183" s="81">
        <v>772.2</v>
      </c>
      <c r="E183" s="82">
        <v>3</v>
      </c>
      <c r="F183" s="83">
        <v>862.53</v>
      </c>
      <c r="G183" s="79">
        <v>13</v>
      </c>
      <c r="H183" s="80">
        <v>11447.86</v>
      </c>
      <c r="I183" s="81">
        <v>1048.56</v>
      </c>
      <c r="J183" s="82">
        <v>9</v>
      </c>
      <c r="K183" s="83">
        <v>2619.44</v>
      </c>
      <c r="L183" s="79">
        <v>17</v>
      </c>
      <c r="M183" s="80">
        <v>22955.61</v>
      </c>
      <c r="N183" s="81">
        <v>3533.06</v>
      </c>
      <c r="O183" s="82">
        <v>26</v>
      </c>
      <c r="P183" s="83">
        <v>8784.49</v>
      </c>
    </row>
    <row r="184" spans="1:16" ht="12.75">
      <c r="A184" s="70" t="s">
        <v>259</v>
      </c>
      <c r="B184" s="77">
        <v>7574</v>
      </c>
      <c r="C184" s="9">
        <v>2958796.23</v>
      </c>
      <c r="D184" s="10">
        <v>115363.83999999998</v>
      </c>
      <c r="E184" s="8">
        <v>1212</v>
      </c>
      <c r="F184" s="78">
        <v>241685.05</v>
      </c>
      <c r="G184" s="77">
        <v>7431</v>
      </c>
      <c r="H184" s="9">
        <v>2947759.2199999997</v>
      </c>
      <c r="I184" s="10">
        <v>96829.73000000003</v>
      </c>
      <c r="J184" s="8">
        <v>1202</v>
      </c>
      <c r="K184" s="78">
        <v>241953.71999999997</v>
      </c>
      <c r="L184" s="77">
        <v>7528</v>
      </c>
      <c r="M184" s="9">
        <v>3147054.3499999996</v>
      </c>
      <c r="N184" s="10">
        <v>112834.33</v>
      </c>
      <c r="O184" s="8">
        <v>1117</v>
      </c>
      <c r="P184" s="78">
        <v>246418.67</v>
      </c>
    </row>
    <row r="185" spans="1:16" ht="12.75">
      <c r="A185" s="71" t="s">
        <v>262</v>
      </c>
      <c r="B185" s="79">
        <v>416</v>
      </c>
      <c r="C185" s="80">
        <v>192541.64</v>
      </c>
      <c r="D185" s="81">
        <v>13222.1</v>
      </c>
      <c r="E185" s="82">
        <v>265</v>
      </c>
      <c r="F185" s="83">
        <v>51544.56</v>
      </c>
      <c r="G185" s="79">
        <v>484</v>
      </c>
      <c r="H185" s="80">
        <v>212686.09</v>
      </c>
      <c r="I185" s="81">
        <v>15395.86</v>
      </c>
      <c r="J185" s="82">
        <v>216</v>
      </c>
      <c r="K185" s="83">
        <v>47386.3</v>
      </c>
      <c r="L185" s="79">
        <v>523</v>
      </c>
      <c r="M185" s="80">
        <v>279757.25</v>
      </c>
      <c r="N185" s="81">
        <v>24573.06</v>
      </c>
      <c r="O185" s="82">
        <v>222</v>
      </c>
      <c r="P185" s="83">
        <v>54643.49</v>
      </c>
    </row>
    <row r="186" spans="1:16" ht="12.75">
      <c r="A186" s="71" t="s">
        <v>263</v>
      </c>
      <c r="B186" s="79">
        <v>330</v>
      </c>
      <c r="C186" s="80">
        <v>137102.05</v>
      </c>
      <c r="D186" s="81">
        <v>8510.54</v>
      </c>
      <c r="E186" s="82">
        <v>141</v>
      </c>
      <c r="F186" s="83">
        <v>25623</v>
      </c>
      <c r="G186" s="79">
        <v>351</v>
      </c>
      <c r="H186" s="80">
        <v>150092.33</v>
      </c>
      <c r="I186" s="81">
        <v>11966.67</v>
      </c>
      <c r="J186" s="82">
        <v>139</v>
      </c>
      <c r="K186" s="83">
        <v>29509.39</v>
      </c>
      <c r="L186" s="79">
        <v>362</v>
      </c>
      <c r="M186" s="80">
        <v>158970.6</v>
      </c>
      <c r="N186" s="81">
        <v>11428.41</v>
      </c>
      <c r="O186" s="82">
        <v>137</v>
      </c>
      <c r="P186" s="83">
        <v>31232.84</v>
      </c>
    </row>
    <row r="187" spans="1:16" ht="12.75">
      <c r="A187" s="71" t="s">
        <v>264</v>
      </c>
      <c r="B187" s="79">
        <v>4</v>
      </c>
      <c r="C187" s="80">
        <v>6063.36</v>
      </c>
      <c r="D187" s="81">
        <v>138.41</v>
      </c>
      <c r="E187" s="82">
        <v>0</v>
      </c>
      <c r="F187" s="83">
        <v>0</v>
      </c>
      <c r="G187" s="79">
        <v>10</v>
      </c>
      <c r="H187" s="80">
        <v>7636.78</v>
      </c>
      <c r="I187" s="81">
        <v>158.71</v>
      </c>
      <c r="J187" s="82">
        <v>0</v>
      </c>
      <c r="K187" s="83">
        <v>0</v>
      </c>
      <c r="L187" s="79">
        <v>32</v>
      </c>
      <c r="M187" s="80">
        <v>15073.79</v>
      </c>
      <c r="N187" s="81">
        <v>636.61</v>
      </c>
      <c r="O187" s="82">
        <v>0</v>
      </c>
      <c r="P187" s="83">
        <v>0</v>
      </c>
    </row>
    <row r="188" spans="1:16" ht="12.75">
      <c r="A188" s="71" t="s">
        <v>802</v>
      </c>
      <c r="B188" s="79">
        <v>15</v>
      </c>
      <c r="C188" s="80">
        <v>11698.76</v>
      </c>
      <c r="D188" s="81">
        <v>883.92</v>
      </c>
      <c r="E188" s="82">
        <v>7</v>
      </c>
      <c r="F188" s="83">
        <v>1489.79</v>
      </c>
      <c r="G188" s="79">
        <v>13</v>
      </c>
      <c r="H188" s="80">
        <v>12950.65</v>
      </c>
      <c r="I188" s="81">
        <v>1386.38</v>
      </c>
      <c r="J188" s="82">
        <v>1</v>
      </c>
      <c r="K188" s="83">
        <v>148.62</v>
      </c>
      <c r="L188" s="79">
        <v>3</v>
      </c>
      <c r="M188" s="80">
        <v>1149.02</v>
      </c>
      <c r="N188" s="81">
        <v>126.6</v>
      </c>
      <c r="O188" s="82">
        <v>0</v>
      </c>
      <c r="P188" s="83">
        <v>0</v>
      </c>
    </row>
    <row r="189" spans="1:16" ht="12.75">
      <c r="A189" s="71" t="s">
        <v>267</v>
      </c>
      <c r="B189" s="79">
        <v>221</v>
      </c>
      <c r="C189" s="80">
        <v>89533.53</v>
      </c>
      <c r="D189" s="81">
        <v>8651.39</v>
      </c>
      <c r="E189" s="82">
        <v>108</v>
      </c>
      <c r="F189" s="83">
        <v>21555.54</v>
      </c>
      <c r="G189" s="79">
        <v>166</v>
      </c>
      <c r="H189" s="80">
        <v>76339.98</v>
      </c>
      <c r="I189" s="81">
        <v>7875.96</v>
      </c>
      <c r="J189" s="82">
        <v>65</v>
      </c>
      <c r="K189" s="83">
        <v>12985.97</v>
      </c>
      <c r="L189" s="79">
        <v>14</v>
      </c>
      <c r="M189" s="80">
        <v>11821.57</v>
      </c>
      <c r="N189" s="81">
        <v>2948.62</v>
      </c>
      <c r="O189" s="82">
        <v>0</v>
      </c>
      <c r="P189" s="83">
        <v>0</v>
      </c>
    </row>
    <row r="190" spans="1:16" ht="12.75">
      <c r="A190" s="71" t="s">
        <v>268</v>
      </c>
      <c r="B190" s="79">
        <v>1879</v>
      </c>
      <c r="C190" s="80">
        <v>774640.07</v>
      </c>
      <c r="D190" s="81">
        <v>30626.86</v>
      </c>
      <c r="E190" s="82">
        <v>143</v>
      </c>
      <c r="F190" s="83">
        <v>21314.05</v>
      </c>
      <c r="G190" s="79">
        <v>1905</v>
      </c>
      <c r="H190" s="80">
        <v>827839.41</v>
      </c>
      <c r="I190" s="81">
        <v>32632.68</v>
      </c>
      <c r="J190" s="82">
        <v>164</v>
      </c>
      <c r="K190" s="83">
        <v>23003.16</v>
      </c>
      <c r="L190" s="79">
        <v>1961</v>
      </c>
      <c r="M190" s="80">
        <v>897107.34</v>
      </c>
      <c r="N190" s="81">
        <v>32133.94</v>
      </c>
      <c r="O190" s="82">
        <v>165</v>
      </c>
      <c r="P190" s="83">
        <v>22733.38</v>
      </c>
    </row>
    <row r="191" spans="1:16" ht="12.75">
      <c r="A191" s="71" t="s">
        <v>271</v>
      </c>
      <c r="B191" s="79">
        <v>3527</v>
      </c>
      <c r="C191" s="80">
        <v>1307240.55</v>
      </c>
      <c r="D191" s="81">
        <v>34906.71</v>
      </c>
      <c r="E191" s="82">
        <v>267</v>
      </c>
      <c r="F191" s="83">
        <v>61304.03</v>
      </c>
      <c r="G191" s="79">
        <v>3271</v>
      </c>
      <c r="H191" s="80">
        <v>1215303.47</v>
      </c>
      <c r="I191" s="81">
        <v>19014.54</v>
      </c>
      <c r="J191" s="82">
        <v>323</v>
      </c>
      <c r="K191" s="83">
        <v>70095.11</v>
      </c>
      <c r="L191" s="79">
        <v>3490</v>
      </c>
      <c r="M191" s="80">
        <v>1347419.64</v>
      </c>
      <c r="N191" s="81">
        <v>22794.16</v>
      </c>
      <c r="O191" s="82">
        <v>321</v>
      </c>
      <c r="P191" s="83">
        <v>74539.55</v>
      </c>
    </row>
    <row r="192" spans="1:16" ht="12.75">
      <c r="A192" s="71" t="s">
        <v>273</v>
      </c>
      <c r="B192" s="79">
        <v>1179</v>
      </c>
      <c r="C192" s="80">
        <v>438576.09</v>
      </c>
      <c r="D192" s="81">
        <v>18405.93</v>
      </c>
      <c r="E192" s="82">
        <v>281</v>
      </c>
      <c r="F192" s="83">
        <v>58854.08</v>
      </c>
      <c r="G192" s="79">
        <v>1228</v>
      </c>
      <c r="H192" s="80">
        <v>444064.72</v>
      </c>
      <c r="I192" s="81">
        <v>8334.13</v>
      </c>
      <c r="J192" s="82">
        <v>294</v>
      </c>
      <c r="K192" s="83">
        <v>58825.17</v>
      </c>
      <c r="L192" s="79">
        <v>1141</v>
      </c>
      <c r="M192" s="80">
        <v>432121.97</v>
      </c>
      <c r="N192" s="81">
        <v>18069.23</v>
      </c>
      <c r="O192" s="82">
        <v>272</v>
      </c>
      <c r="P192" s="83">
        <v>63269.41</v>
      </c>
    </row>
    <row r="193" spans="1:16" ht="13.5" thickBot="1">
      <c r="A193" s="71" t="s">
        <v>779</v>
      </c>
      <c r="B193" s="79">
        <v>3</v>
      </c>
      <c r="C193" s="80">
        <v>1400.18</v>
      </c>
      <c r="D193" s="81">
        <v>17.98</v>
      </c>
      <c r="E193" s="82">
        <v>0</v>
      </c>
      <c r="F193" s="83">
        <v>0</v>
      </c>
      <c r="G193" s="79">
        <v>3</v>
      </c>
      <c r="H193" s="80">
        <v>845.79</v>
      </c>
      <c r="I193" s="81">
        <v>64.8</v>
      </c>
      <c r="J193" s="82">
        <v>0</v>
      </c>
      <c r="K193" s="83">
        <v>0</v>
      </c>
      <c r="L193" s="79">
        <v>2</v>
      </c>
      <c r="M193" s="80">
        <v>3633.17</v>
      </c>
      <c r="N193" s="81">
        <v>123.7</v>
      </c>
      <c r="O193" s="82">
        <v>0</v>
      </c>
      <c r="P193" s="83">
        <v>0</v>
      </c>
    </row>
    <row r="194" spans="1:16" ht="12.75">
      <c r="A194" s="70" t="s">
        <v>276</v>
      </c>
      <c r="B194" s="77">
        <v>9550</v>
      </c>
      <c r="C194" s="9">
        <v>4722361.539999999</v>
      </c>
      <c r="D194" s="10">
        <v>262273.17000000004</v>
      </c>
      <c r="E194" s="8">
        <v>3202</v>
      </c>
      <c r="F194" s="78">
        <v>594059.1200000001</v>
      </c>
      <c r="G194" s="77">
        <v>9168</v>
      </c>
      <c r="H194" s="9">
        <v>4610674.359999999</v>
      </c>
      <c r="I194" s="10">
        <v>287504.42999999993</v>
      </c>
      <c r="J194" s="8">
        <v>3282</v>
      </c>
      <c r="K194" s="78">
        <v>654769.9800000001</v>
      </c>
      <c r="L194" s="77">
        <v>8715</v>
      </c>
      <c r="M194" s="9">
        <v>4791416.610000001</v>
      </c>
      <c r="N194" s="10">
        <v>323021.55</v>
      </c>
      <c r="O194" s="8">
        <v>2841</v>
      </c>
      <c r="P194" s="78">
        <v>614390.6299999999</v>
      </c>
    </row>
    <row r="195" spans="1:16" ht="12.75">
      <c r="A195" s="71" t="s">
        <v>278</v>
      </c>
      <c r="B195" s="79">
        <v>456</v>
      </c>
      <c r="C195" s="80">
        <v>272901.98</v>
      </c>
      <c r="D195" s="81">
        <v>13647.54</v>
      </c>
      <c r="E195" s="82">
        <v>371</v>
      </c>
      <c r="F195" s="83">
        <v>56832.68</v>
      </c>
      <c r="G195" s="79">
        <v>119</v>
      </c>
      <c r="H195" s="80">
        <v>100271.64</v>
      </c>
      <c r="I195" s="81">
        <v>8404.26</v>
      </c>
      <c r="J195" s="82">
        <v>98</v>
      </c>
      <c r="K195" s="83">
        <v>16023.47</v>
      </c>
      <c r="L195" s="79">
        <v>18</v>
      </c>
      <c r="M195" s="80">
        <v>24516.03</v>
      </c>
      <c r="N195" s="81">
        <v>3821.23</v>
      </c>
      <c r="O195" s="82">
        <v>0</v>
      </c>
      <c r="P195" s="83">
        <v>0</v>
      </c>
    </row>
    <row r="196" spans="1:16" ht="12.75">
      <c r="A196" s="71" t="s">
        <v>279</v>
      </c>
      <c r="B196" s="79">
        <v>820</v>
      </c>
      <c r="C196" s="80">
        <v>369851.52</v>
      </c>
      <c r="D196" s="81">
        <v>21116.4</v>
      </c>
      <c r="E196" s="82">
        <v>400</v>
      </c>
      <c r="F196" s="83">
        <v>56851.42</v>
      </c>
      <c r="G196" s="79">
        <v>1077</v>
      </c>
      <c r="H196" s="80">
        <v>531112.96</v>
      </c>
      <c r="I196" s="81">
        <v>31587.04</v>
      </c>
      <c r="J196" s="82">
        <v>800</v>
      </c>
      <c r="K196" s="83">
        <v>122864.97</v>
      </c>
      <c r="L196" s="79">
        <v>1409</v>
      </c>
      <c r="M196" s="80">
        <v>763857.11</v>
      </c>
      <c r="N196" s="81">
        <v>45042.03</v>
      </c>
      <c r="O196" s="82">
        <v>674</v>
      </c>
      <c r="P196" s="83">
        <v>121157.5</v>
      </c>
    </row>
    <row r="197" spans="1:16" ht="12.75">
      <c r="A197" s="71" t="s">
        <v>280</v>
      </c>
      <c r="B197" s="79">
        <v>30</v>
      </c>
      <c r="C197" s="80">
        <v>61153.58</v>
      </c>
      <c r="D197" s="81">
        <v>3567.99</v>
      </c>
      <c r="E197" s="82">
        <v>0</v>
      </c>
      <c r="F197" s="83">
        <v>0</v>
      </c>
      <c r="G197" s="79">
        <v>12</v>
      </c>
      <c r="H197" s="80">
        <v>21299.54</v>
      </c>
      <c r="I197" s="81">
        <v>2372.81</v>
      </c>
      <c r="J197" s="82">
        <v>0</v>
      </c>
      <c r="K197" s="83">
        <v>0</v>
      </c>
      <c r="L197" s="79">
        <v>15</v>
      </c>
      <c r="M197" s="80">
        <v>46322.34</v>
      </c>
      <c r="N197" s="81">
        <v>9784.4</v>
      </c>
      <c r="O197" s="82">
        <v>0</v>
      </c>
      <c r="P197" s="83">
        <v>0</v>
      </c>
    </row>
    <row r="198" spans="1:16" ht="12.75">
      <c r="A198" s="71" t="s">
        <v>803</v>
      </c>
      <c r="B198" s="79">
        <v>99</v>
      </c>
      <c r="C198" s="80">
        <v>106271.29</v>
      </c>
      <c r="D198" s="81">
        <v>8956.24</v>
      </c>
      <c r="E198" s="82">
        <v>5</v>
      </c>
      <c r="F198" s="83">
        <v>917.47</v>
      </c>
      <c r="G198" s="79">
        <v>32</v>
      </c>
      <c r="H198" s="80">
        <v>47646.92</v>
      </c>
      <c r="I198" s="81">
        <v>5579.49</v>
      </c>
      <c r="J198" s="82">
        <v>0</v>
      </c>
      <c r="K198" s="83">
        <v>0</v>
      </c>
      <c r="L198" s="79">
        <v>26</v>
      </c>
      <c r="M198" s="80">
        <v>42513.4</v>
      </c>
      <c r="N198" s="81">
        <v>8049.43</v>
      </c>
      <c r="O198" s="82">
        <v>0</v>
      </c>
      <c r="P198" s="83">
        <v>0</v>
      </c>
    </row>
    <row r="199" spans="1:16" ht="12.75">
      <c r="A199" s="71" t="s">
        <v>283</v>
      </c>
      <c r="B199" s="79">
        <v>1296</v>
      </c>
      <c r="C199" s="80">
        <v>566237.86</v>
      </c>
      <c r="D199" s="81">
        <v>27611.53</v>
      </c>
      <c r="E199" s="82">
        <v>357</v>
      </c>
      <c r="F199" s="83">
        <v>40689.85</v>
      </c>
      <c r="G199" s="79">
        <v>1228</v>
      </c>
      <c r="H199" s="80">
        <v>559540.15</v>
      </c>
      <c r="I199" s="81">
        <v>36204.27</v>
      </c>
      <c r="J199" s="82">
        <v>262</v>
      </c>
      <c r="K199" s="83">
        <v>31370.62</v>
      </c>
      <c r="L199" s="79">
        <v>933</v>
      </c>
      <c r="M199" s="80">
        <v>429601.14</v>
      </c>
      <c r="N199" s="81">
        <v>29928.29</v>
      </c>
      <c r="O199" s="82">
        <v>166</v>
      </c>
      <c r="P199" s="83">
        <v>19266.46</v>
      </c>
    </row>
    <row r="200" spans="1:16" ht="12.75">
      <c r="A200" s="71" t="s">
        <v>284</v>
      </c>
      <c r="B200" s="79">
        <v>99</v>
      </c>
      <c r="C200" s="80">
        <v>62710.26</v>
      </c>
      <c r="D200" s="81">
        <v>5625.94</v>
      </c>
      <c r="E200" s="82">
        <v>174</v>
      </c>
      <c r="F200" s="83">
        <v>33016.14</v>
      </c>
      <c r="G200" s="79">
        <v>112</v>
      </c>
      <c r="H200" s="80">
        <v>78689.87</v>
      </c>
      <c r="I200" s="81">
        <v>5806.73</v>
      </c>
      <c r="J200" s="82">
        <v>150</v>
      </c>
      <c r="K200" s="83">
        <v>33192.05</v>
      </c>
      <c r="L200" s="79">
        <v>112</v>
      </c>
      <c r="M200" s="80">
        <v>88965.72</v>
      </c>
      <c r="N200" s="81">
        <v>7979.17</v>
      </c>
      <c r="O200" s="82">
        <v>106</v>
      </c>
      <c r="P200" s="83">
        <v>25312.5</v>
      </c>
    </row>
    <row r="201" spans="1:16" ht="12.75">
      <c r="A201" s="71" t="s">
        <v>286</v>
      </c>
      <c r="B201" s="79">
        <v>625</v>
      </c>
      <c r="C201" s="80">
        <v>280322.95</v>
      </c>
      <c r="D201" s="81">
        <v>17154.74</v>
      </c>
      <c r="E201" s="82">
        <v>241</v>
      </c>
      <c r="F201" s="83">
        <v>27602.77</v>
      </c>
      <c r="G201" s="79">
        <v>188</v>
      </c>
      <c r="H201" s="80">
        <v>101338.26</v>
      </c>
      <c r="I201" s="81">
        <v>7035.67</v>
      </c>
      <c r="J201" s="82">
        <v>62</v>
      </c>
      <c r="K201" s="83">
        <v>7509.64</v>
      </c>
      <c r="L201" s="79">
        <v>14</v>
      </c>
      <c r="M201" s="80">
        <v>6315.58</v>
      </c>
      <c r="N201" s="81">
        <v>1051.53</v>
      </c>
      <c r="O201" s="82">
        <v>4</v>
      </c>
      <c r="P201" s="83">
        <v>777.6</v>
      </c>
    </row>
    <row r="202" spans="1:16" ht="12.75">
      <c r="A202" s="71" t="s">
        <v>287</v>
      </c>
      <c r="B202" s="79">
        <v>1308</v>
      </c>
      <c r="C202" s="80">
        <v>705651.27</v>
      </c>
      <c r="D202" s="81">
        <v>31803.41</v>
      </c>
      <c r="E202" s="82">
        <v>312</v>
      </c>
      <c r="F202" s="83">
        <v>89748.99</v>
      </c>
      <c r="G202" s="79">
        <v>1198</v>
      </c>
      <c r="H202" s="80">
        <v>644534.12</v>
      </c>
      <c r="I202" s="81">
        <v>28950.97</v>
      </c>
      <c r="J202" s="82">
        <v>294</v>
      </c>
      <c r="K202" s="83">
        <v>87999.51</v>
      </c>
      <c r="L202" s="79">
        <v>1181</v>
      </c>
      <c r="M202" s="80">
        <v>758073.91</v>
      </c>
      <c r="N202" s="81">
        <v>38072.74</v>
      </c>
      <c r="O202" s="82">
        <v>247</v>
      </c>
      <c r="P202" s="83">
        <v>71386.81</v>
      </c>
    </row>
    <row r="203" spans="1:16" ht="12.75">
      <c r="A203" s="71" t="s">
        <v>289</v>
      </c>
      <c r="B203" s="79">
        <v>1268</v>
      </c>
      <c r="C203" s="80">
        <v>506816.57</v>
      </c>
      <c r="D203" s="81">
        <v>21096.87</v>
      </c>
      <c r="E203" s="82">
        <v>456</v>
      </c>
      <c r="F203" s="83">
        <v>67831.14</v>
      </c>
      <c r="G203" s="79">
        <v>1211</v>
      </c>
      <c r="H203" s="80">
        <v>543388.32</v>
      </c>
      <c r="I203" s="81">
        <v>22244.61</v>
      </c>
      <c r="J203" s="82">
        <v>559</v>
      </c>
      <c r="K203" s="83">
        <v>82636.1</v>
      </c>
      <c r="L203" s="79">
        <v>1145</v>
      </c>
      <c r="M203" s="80">
        <v>599516.33</v>
      </c>
      <c r="N203" s="81">
        <v>25278.52</v>
      </c>
      <c r="O203" s="82">
        <v>368</v>
      </c>
      <c r="P203" s="83">
        <v>63695.94</v>
      </c>
    </row>
    <row r="204" spans="1:16" ht="12.75">
      <c r="A204" s="71" t="s">
        <v>290</v>
      </c>
      <c r="B204" s="79">
        <v>1796</v>
      </c>
      <c r="C204" s="80">
        <v>787272.24</v>
      </c>
      <c r="D204" s="81">
        <v>30692.17</v>
      </c>
      <c r="E204" s="82">
        <v>312</v>
      </c>
      <c r="F204" s="83">
        <v>86153.94</v>
      </c>
      <c r="G204" s="79">
        <v>1702</v>
      </c>
      <c r="H204" s="80">
        <v>799484.96</v>
      </c>
      <c r="I204" s="81">
        <v>51349.03</v>
      </c>
      <c r="J204" s="82">
        <v>331</v>
      </c>
      <c r="K204" s="83">
        <v>92052.79</v>
      </c>
      <c r="L204" s="79">
        <v>1624</v>
      </c>
      <c r="M204" s="80">
        <v>742487.37</v>
      </c>
      <c r="N204" s="81">
        <v>37706.17</v>
      </c>
      <c r="O204" s="82">
        <v>302</v>
      </c>
      <c r="P204" s="83">
        <v>92536.43</v>
      </c>
    </row>
    <row r="205" spans="1:16" ht="12.75">
      <c r="A205" s="71" t="s">
        <v>291</v>
      </c>
      <c r="B205" s="79">
        <v>794</v>
      </c>
      <c r="C205" s="80">
        <v>415575.57</v>
      </c>
      <c r="D205" s="81">
        <v>23297.76</v>
      </c>
      <c r="E205" s="82">
        <v>281</v>
      </c>
      <c r="F205" s="83">
        <v>75272.03</v>
      </c>
      <c r="G205" s="79">
        <v>1176</v>
      </c>
      <c r="H205" s="80">
        <v>577076.03</v>
      </c>
      <c r="I205" s="81">
        <v>34875.44</v>
      </c>
      <c r="J205" s="82">
        <v>304</v>
      </c>
      <c r="K205" s="83">
        <v>92277.46</v>
      </c>
      <c r="L205" s="79">
        <v>1274</v>
      </c>
      <c r="M205" s="80">
        <v>658690.05</v>
      </c>
      <c r="N205" s="81">
        <v>48338.45</v>
      </c>
      <c r="O205" s="82">
        <v>472</v>
      </c>
      <c r="P205" s="83">
        <v>145493.85</v>
      </c>
    </row>
    <row r="206" spans="1:16" ht="12.75">
      <c r="A206" s="71" t="s">
        <v>292</v>
      </c>
      <c r="B206" s="79">
        <v>6</v>
      </c>
      <c r="C206" s="80">
        <v>19428.61</v>
      </c>
      <c r="D206" s="81">
        <v>7359.37</v>
      </c>
      <c r="E206" s="82">
        <v>0</v>
      </c>
      <c r="F206" s="83">
        <v>0</v>
      </c>
      <c r="G206" s="79">
        <v>17</v>
      </c>
      <c r="H206" s="80">
        <v>26767.06</v>
      </c>
      <c r="I206" s="81">
        <v>2187.02</v>
      </c>
      <c r="J206" s="82">
        <v>0</v>
      </c>
      <c r="K206" s="83">
        <v>0</v>
      </c>
      <c r="L206" s="79">
        <v>24</v>
      </c>
      <c r="M206" s="80">
        <v>36945.28</v>
      </c>
      <c r="N206" s="81">
        <v>3359.34</v>
      </c>
      <c r="O206" s="82">
        <v>0</v>
      </c>
      <c r="P206" s="83">
        <v>0</v>
      </c>
    </row>
    <row r="207" spans="1:16" ht="12.75">
      <c r="A207" s="71" t="s">
        <v>294</v>
      </c>
      <c r="B207" s="79">
        <v>466</v>
      </c>
      <c r="C207" s="80">
        <v>219604.2</v>
      </c>
      <c r="D207" s="81">
        <v>18900.53</v>
      </c>
      <c r="E207" s="82">
        <v>226</v>
      </c>
      <c r="F207" s="83">
        <v>38030.15</v>
      </c>
      <c r="G207" s="79">
        <v>416</v>
      </c>
      <c r="H207" s="80">
        <v>202101.91</v>
      </c>
      <c r="I207" s="81">
        <v>16919.77</v>
      </c>
      <c r="J207" s="82">
        <v>240</v>
      </c>
      <c r="K207" s="83">
        <v>43487.19</v>
      </c>
      <c r="L207" s="79">
        <v>413</v>
      </c>
      <c r="M207" s="80">
        <v>212267.53</v>
      </c>
      <c r="N207" s="81">
        <v>16670.45</v>
      </c>
      <c r="O207" s="82">
        <v>239</v>
      </c>
      <c r="P207" s="83">
        <v>38828.34</v>
      </c>
    </row>
    <row r="208" spans="1:16" ht="12.75">
      <c r="A208" s="71" t="s">
        <v>804</v>
      </c>
      <c r="B208" s="79">
        <v>18</v>
      </c>
      <c r="C208" s="80">
        <v>43210.85</v>
      </c>
      <c r="D208" s="81">
        <v>4073.66</v>
      </c>
      <c r="E208" s="82">
        <v>0</v>
      </c>
      <c r="F208" s="83">
        <v>0</v>
      </c>
      <c r="G208" s="79">
        <v>18</v>
      </c>
      <c r="H208" s="80">
        <v>16523.34</v>
      </c>
      <c r="I208" s="81">
        <v>1160.96</v>
      </c>
      <c r="J208" s="82">
        <v>0</v>
      </c>
      <c r="K208" s="83">
        <v>0</v>
      </c>
      <c r="L208" s="79">
        <v>21</v>
      </c>
      <c r="M208" s="80">
        <v>24546.4</v>
      </c>
      <c r="N208" s="81">
        <v>1514.96</v>
      </c>
      <c r="O208" s="82">
        <v>0</v>
      </c>
      <c r="P208" s="83">
        <v>0</v>
      </c>
    </row>
    <row r="209" spans="1:16" ht="12.75">
      <c r="A209" s="71" t="s">
        <v>298</v>
      </c>
      <c r="B209" s="79">
        <v>13</v>
      </c>
      <c r="C209" s="80">
        <v>27369.98</v>
      </c>
      <c r="D209" s="81">
        <v>2609.64</v>
      </c>
      <c r="E209" s="82">
        <v>0</v>
      </c>
      <c r="F209" s="83">
        <v>0</v>
      </c>
      <c r="G209" s="79">
        <v>6</v>
      </c>
      <c r="H209" s="80">
        <v>9289.63</v>
      </c>
      <c r="I209" s="81">
        <v>1833.14</v>
      </c>
      <c r="J209" s="82">
        <v>0</v>
      </c>
      <c r="K209" s="83">
        <v>0</v>
      </c>
      <c r="L209" s="79">
        <v>17</v>
      </c>
      <c r="M209" s="80">
        <v>50215.95</v>
      </c>
      <c r="N209" s="81">
        <v>8336.79</v>
      </c>
      <c r="O209" s="82">
        <v>0</v>
      </c>
      <c r="P209" s="83">
        <v>0</v>
      </c>
    </row>
    <row r="210" spans="1:16" ht="12.75">
      <c r="A210" s="71" t="s">
        <v>299</v>
      </c>
      <c r="B210" s="79">
        <v>22</v>
      </c>
      <c r="C210" s="80">
        <v>14953.13</v>
      </c>
      <c r="D210" s="81">
        <v>785.8</v>
      </c>
      <c r="E210" s="82">
        <v>0</v>
      </c>
      <c r="F210" s="83">
        <v>0</v>
      </c>
      <c r="G210" s="79">
        <v>18</v>
      </c>
      <c r="H210" s="80">
        <v>8160.45</v>
      </c>
      <c r="I210" s="81">
        <v>750.05</v>
      </c>
      <c r="J210" s="82">
        <v>0</v>
      </c>
      <c r="K210" s="83">
        <v>0</v>
      </c>
      <c r="L210" s="79">
        <v>9</v>
      </c>
      <c r="M210" s="80">
        <v>4682.1</v>
      </c>
      <c r="N210" s="81">
        <v>540.32</v>
      </c>
      <c r="O210" s="82">
        <v>0</v>
      </c>
      <c r="P210" s="83">
        <v>0</v>
      </c>
    </row>
    <row r="211" spans="1:16" ht="12.75">
      <c r="A211" s="71" t="s">
        <v>301</v>
      </c>
      <c r="B211" s="79">
        <v>422</v>
      </c>
      <c r="C211" s="80">
        <v>252507.66</v>
      </c>
      <c r="D211" s="81">
        <v>23444.41</v>
      </c>
      <c r="E211" s="82">
        <v>67</v>
      </c>
      <c r="F211" s="83">
        <v>21112.54</v>
      </c>
      <c r="G211" s="79">
        <v>630</v>
      </c>
      <c r="H211" s="80">
        <v>336281.5</v>
      </c>
      <c r="I211" s="81">
        <v>29622.73</v>
      </c>
      <c r="J211" s="82">
        <v>181</v>
      </c>
      <c r="K211" s="83">
        <v>45188.17</v>
      </c>
      <c r="L211" s="79">
        <v>476</v>
      </c>
      <c r="M211" s="80">
        <v>299013.52</v>
      </c>
      <c r="N211" s="81">
        <v>37471.53</v>
      </c>
      <c r="O211" s="82">
        <v>263</v>
      </c>
      <c r="P211" s="83">
        <v>35935.2</v>
      </c>
    </row>
    <row r="212" spans="1:16" ht="13.5" thickBot="1">
      <c r="A212" s="71" t="s">
        <v>779</v>
      </c>
      <c r="B212" s="79">
        <v>12</v>
      </c>
      <c r="C212" s="80">
        <v>10522.02</v>
      </c>
      <c r="D212" s="81">
        <v>529.17</v>
      </c>
      <c r="E212" s="82">
        <v>0</v>
      </c>
      <c r="F212" s="83">
        <v>0</v>
      </c>
      <c r="G212" s="79">
        <v>8</v>
      </c>
      <c r="H212" s="80">
        <v>7167.7</v>
      </c>
      <c r="I212" s="81">
        <v>620.44</v>
      </c>
      <c r="J212" s="82">
        <v>1</v>
      </c>
      <c r="K212" s="83">
        <v>168.01</v>
      </c>
      <c r="L212" s="79">
        <v>4</v>
      </c>
      <c r="M212" s="80">
        <v>2886.85</v>
      </c>
      <c r="N212" s="81">
        <v>76.2</v>
      </c>
      <c r="O212" s="82">
        <v>0</v>
      </c>
      <c r="P212" s="83">
        <v>0</v>
      </c>
    </row>
    <row r="213" spans="1:16" ht="12.75">
      <c r="A213" s="70" t="s">
        <v>303</v>
      </c>
      <c r="B213" s="77">
        <v>18358</v>
      </c>
      <c r="C213" s="9">
        <v>7651694.32</v>
      </c>
      <c r="D213" s="10">
        <v>351210.37</v>
      </c>
      <c r="E213" s="8">
        <v>2938</v>
      </c>
      <c r="F213" s="78">
        <v>664057.54</v>
      </c>
      <c r="G213" s="77">
        <v>17380</v>
      </c>
      <c r="H213" s="9">
        <v>7189380.24</v>
      </c>
      <c r="I213" s="10">
        <v>302182.12</v>
      </c>
      <c r="J213" s="8">
        <v>2716</v>
      </c>
      <c r="K213" s="78">
        <v>635454.1900000001</v>
      </c>
      <c r="L213" s="77">
        <v>16773</v>
      </c>
      <c r="M213" s="9">
        <v>6735837.3100000005</v>
      </c>
      <c r="N213" s="10">
        <v>309759.99</v>
      </c>
      <c r="O213" s="8">
        <v>2629</v>
      </c>
      <c r="P213" s="78">
        <v>619954.0299999999</v>
      </c>
    </row>
    <row r="214" spans="1:16" ht="12.75">
      <c r="A214" s="71" t="s">
        <v>733</v>
      </c>
      <c r="B214" s="79">
        <v>2116</v>
      </c>
      <c r="C214" s="80">
        <v>934945.03</v>
      </c>
      <c r="D214" s="81">
        <v>41152.96</v>
      </c>
      <c r="E214" s="82">
        <v>633</v>
      </c>
      <c r="F214" s="83">
        <v>79075.35</v>
      </c>
      <c r="G214" s="79">
        <v>2302</v>
      </c>
      <c r="H214" s="80">
        <v>994583.74</v>
      </c>
      <c r="I214" s="81">
        <v>47384.42</v>
      </c>
      <c r="J214" s="82">
        <v>628</v>
      </c>
      <c r="K214" s="83">
        <v>82920.01</v>
      </c>
      <c r="L214" s="79">
        <v>2726</v>
      </c>
      <c r="M214" s="80">
        <v>1156348.79</v>
      </c>
      <c r="N214" s="81">
        <v>73395.56</v>
      </c>
      <c r="O214" s="82">
        <v>609</v>
      </c>
      <c r="P214" s="83">
        <v>79224.29</v>
      </c>
    </row>
    <row r="215" spans="1:16" ht="12.75">
      <c r="A215" s="71" t="s">
        <v>307</v>
      </c>
      <c r="B215" s="79">
        <v>3253</v>
      </c>
      <c r="C215" s="80">
        <v>1293004.84</v>
      </c>
      <c r="D215" s="81">
        <v>44295.94</v>
      </c>
      <c r="E215" s="82">
        <v>456</v>
      </c>
      <c r="F215" s="83">
        <v>153126.78</v>
      </c>
      <c r="G215" s="79">
        <v>3364</v>
      </c>
      <c r="H215" s="80">
        <v>1326463.2</v>
      </c>
      <c r="I215" s="81">
        <v>48451.07</v>
      </c>
      <c r="J215" s="82">
        <v>448</v>
      </c>
      <c r="K215" s="83">
        <v>155608.49</v>
      </c>
      <c r="L215" s="79">
        <v>3529</v>
      </c>
      <c r="M215" s="80">
        <v>1330395.78</v>
      </c>
      <c r="N215" s="81">
        <v>47355.42</v>
      </c>
      <c r="O215" s="82">
        <v>464</v>
      </c>
      <c r="P215" s="83">
        <v>158994.26</v>
      </c>
    </row>
    <row r="216" spans="1:16" ht="12.75">
      <c r="A216" s="71" t="s">
        <v>308</v>
      </c>
      <c r="B216" s="79">
        <v>113</v>
      </c>
      <c r="C216" s="80">
        <v>41870.53</v>
      </c>
      <c r="D216" s="81">
        <v>1295.07</v>
      </c>
      <c r="E216" s="82">
        <v>14</v>
      </c>
      <c r="F216" s="83">
        <v>4295.91</v>
      </c>
      <c r="G216" s="79">
        <v>253</v>
      </c>
      <c r="H216" s="80">
        <v>91586.92</v>
      </c>
      <c r="I216" s="81">
        <v>5080.56</v>
      </c>
      <c r="J216" s="82">
        <v>20</v>
      </c>
      <c r="K216" s="83">
        <v>7061.97</v>
      </c>
      <c r="L216" s="79">
        <v>240</v>
      </c>
      <c r="M216" s="80">
        <v>103839.35</v>
      </c>
      <c r="N216" s="81">
        <v>8535.35</v>
      </c>
      <c r="O216" s="82">
        <v>30</v>
      </c>
      <c r="P216" s="83">
        <v>8978.71</v>
      </c>
    </row>
    <row r="217" spans="1:16" ht="12.75">
      <c r="A217" s="71" t="s">
        <v>744</v>
      </c>
      <c r="B217" s="79">
        <v>3376</v>
      </c>
      <c r="C217" s="80">
        <v>1358933.37</v>
      </c>
      <c r="D217" s="81">
        <v>64927.42</v>
      </c>
      <c r="E217" s="82">
        <v>292</v>
      </c>
      <c r="F217" s="83">
        <v>75503.99</v>
      </c>
      <c r="G217" s="79">
        <v>3139</v>
      </c>
      <c r="H217" s="80">
        <v>1255878.33</v>
      </c>
      <c r="I217" s="81">
        <v>43810.54</v>
      </c>
      <c r="J217" s="82">
        <v>274</v>
      </c>
      <c r="K217" s="83">
        <v>66698.44</v>
      </c>
      <c r="L217" s="79">
        <v>2926</v>
      </c>
      <c r="M217" s="80">
        <v>1142777.98</v>
      </c>
      <c r="N217" s="81">
        <v>42357.46</v>
      </c>
      <c r="O217" s="82">
        <v>295</v>
      </c>
      <c r="P217" s="83">
        <v>69635.2</v>
      </c>
    </row>
    <row r="218" spans="1:16" ht="12.75">
      <c r="A218" s="71" t="s">
        <v>312</v>
      </c>
      <c r="B218" s="79">
        <v>1150</v>
      </c>
      <c r="C218" s="80">
        <v>588722.67</v>
      </c>
      <c r="D218" s="81">
        <v>38457.22</v>
      </c>
      <c r="E218" s="82">
        <v>266</v>
      </c>
      <c r="F218" s="83">
        <v>54806.32</v>
      </c>
      <c r="G218" s="79">
        <v>1128</v>
      </c>
      <c r="H218" s="80">
        <v>565910.74</v>
      </c>
      <c r="I218" s="81">
        <v>37785.63</v>
      </c>
      <c r="J218" s="82">
        <v>221</v>
      </c>
      <c r="K218" s="83">
        <v>51192.5</v>
      </c>
      <c r="L218" s="79">
        <v>1042</v>
      </c>
      <c r="M218" s="80">
        <v>436936.07</v>
      </c>
      <c r="N218" s="81">
        <v>24737.14</v>
      </c>
      <c r="O218" s="82">
        <v>237</v>
      </c>
      <c r="P218" s="83">
        <v>59302.3</v>
      </c>
    </row>
    <row r="219" spans="1:16" ht="12.75">
      <c r="A219" s="71" t="s">
        <v>315</v>
      </c>
      <c r="B219" s="79">
        <v>758</v>
      </c>
      <c r="C219" s="80">
        <v>270644.32</v>
      </c>
      <c r="D219" s="81">
        <v>7643.94</v>
      </c>
      <c r="E219" s="82">
        <v>113</v>
      </c>
      <c r="F219" s="83">
        <v>31677.45</v>
      </c>
      <c r="G219" s="79">
        <v>650</v>
      </c>
      <c r="H219" s="80">
        <v>216648.19</v>
      </c>
      <c r="I219" s="81">
        <v>4423.83</v>
      </c>
      <c r="J219" s="82">
        <v>89</v>
      </c>
      <c r="K219" s="83">
        <v>21028.9</v>
      </c>
      <c r="L219" s="79">
        <v>354</v>
      </c>
      <c r="M219" s="80">
        <v>115879.46</v>
      </c>
      <c r="N219" s="81">
        <v>2661.98</v>
      </c>
      <c r="O219" s="82">
        <v>44</v>
      </c>
      <c r="P219" s="83">
        <v>8850.51</v>
      </c>
    </row>
    <row r="220" spans="1:16" ht="12.75">
      <c r="A220" s="71" t="s">
        <v>805</v>
      </c>
      <c r="B220" s="79">
        <v>553</v>
      </c>
      <c r="C220" s="80">
        <v>202560.08</v>
      </c>
      <c r="D220" s="81">
        <v>7671.43</v>
      </c>
      <c r="E220" s="82">
        <v>42</v>
      </c>
      <c r="F220" s="83">
        <v>14495.71</v>
      </c>
      <c r="G220" s="79">
        <v>629</v>
      </c>
      <c r="H220" s="80">
        <v>227821.6</v>
      </c>
      <c r="I220" s="81">
        <v>6455.2</v>
      </c>
      <c r="J220" s="82">
        <v>61</v>
      </c>
      <c r="K220" s="83">
        <v>19122.92</v>
      </c>
      <c r="L220" s="79">
        <v>471</v>
      </c>
      <c r="M220" s="80">
        <v>181188.37</v>
      </c>
      <c r="N220" s="81">
        <v>6157.2</v>
      </c>
      <c r="O220" s="82">
        <v>47</v>
      </c>
      <c r="P220" s="83">
        <v>15370.43</v>
      </c>
    </row>
    <row r="221" spans="1:16" ht="12.75">
      <c r="A221" s="71" t="s">
        <v>317</v>
      </c>
      <c r="B221" s="79">
        <v>1115</v>
      </c>
      <c r="C221" s="80">
        <v>485326.87</v>
      </c>
      <c r="D221" s="81">
        <v>21535.79</v>
      </c>
      <c r="E221" s="82">
        <v>222</v>
      </c>
      <c r="F221" s="83">
        <v>36077.83</v>
      </c>
      <c r="G221" s="79">
        <v>661</v>
      </c>
      <c r="H221" s="80">
        <v>296675.86</v>
      </c>
      <c r="I221" s="81">
        <v>19228.47</v>
      </c>
      <c r="J221" s="82">
        <v>172</v>
      </c>
      <c r="K221" s="83">
        <v>23635.13</v>
      </c>
      <c r="L221" s="79">
        <v>69</v>
      </c>
      <c r="M221" s="80">
        <v>48294.42</v>
      </c>
      <c r="N221" s="81">
        <v>4499.02</v>
      </c>
      <c r="O221" s="82">
        <v>91</v>
      </c>
      <c r="P221" s="83">
        <v>8005.03</v>
      </c>
    </row>
    <row r="222" spans="1:16" ht="12.75">
      <c r="A222" s="71" t="s">
        <v>318</v>
      </c>
      <c r="B222" s="79">
        <v>1837</v>
      </c>
      <c r="C222" s="80">
        <v>793555.85</v>
      </c>
      <c r="D222" s="81">
        <v>35279.54</v>
      </c>
      <c r="E222" s="82">
        <v>285</v>
      </c>
      <c r="F222" s="83">
        <v>68424.79</v>
      </c>
      <c r="G222" s="79">
        <v>1766</v>
      </c>
      <c r="H222" s="80">
        <v>758975.09</v>
      </c>
      <c r="I222" s="81">
        <v>28356.64</v>
      </c>
      <c r="J222" s="82">
        <v>259</v>
      </c>
      <c r="K222" s="83">
        <v>71493.06</v>
      </c>
      <c r="L222" s="79">
        <v>1908</v>
      </c>
      <c r="M222" s="80">
        <v>756129.27</v>
      </c>
      <c r="N222" s="81">
        <v>29709.67</v>
      </c>
      <c r="O222" s="82">
        <v>260</v>
      </c>
      <c r="P222" s="83">
        <v>72729.46</v>
      </c>
    </row>
    <row r="223" spans="1:16" ht="12.75">
      <c r="A223" s="71" t="s">
        <v>320</v>
      </c>
      <c r="B223" s="79">
        <v>762</v>
      </c>
      <c r="C223" s="80">
        <v>344037.21</v>
      </c>
      <c r="D223" s="81">
        <v>32816.69</v>
      </c>
      <c r="E223" s="82">
        <v>134</v>
      </c>
      <c r="F223" s="83">
        <v>21222.61</v>
      </c>
      <c r="G223" s="79">
        <v>665</v>
      </c>
      <c r="H223" s="80">
        <v>301244.03</v>
      </c>
      <c r="I223" s="81">
        <v>19020.73</v>
      </c>
      <c r="J223" s="82">
        <v>137</v>
      </c>
      <c r="K223" s="83">
        <v>18049.4</v>
      </c>
      <c r="L223" s="79">
        <v>649</v>
      </c>
      <c r="M223" s="80">
        <v>281071.9</v>
      </c>
      <c r="N223" s="81">
        <v>14555.93</v>
      </c>
      <c r="O223" s="82">
        <v>136</v>
      </c>
      <c r="P223" s="83">
        <v>20113.53</v>
      </c>
    </row>
    <row r="224" spans="1:16" ht="12.75">
      <c r="A224" s="71" t="s">
        <v>321</v>
      </c>
      <c r="B224" s="79">
        <v>2596</v>
      </c>
      <c r="C224" s="80">
        <v>986040.88</v>
      </c>
      <c r="D224" s="81">
        <v>32253.19</v>
      </c>
      <c r="E224" s="82">
        <v>305</v>
      </c>
      <c r="F224" s="83">
        <v>84724.83</v>
      </c>
      <c r="G224" s="79">
        <v>2373</v>
      </c>
      <c r="H224" s="80">
        <v>947985.59</v>
      </c>
      <c r="I224" s="81">
        <v>30970.63</v>
      </c>
      <c r="J224" s="82">
        <v>285</v>
      </c>
      <c r="K224" s="83">
        <v>89454.25</v>
      </c>
      <c r="L224" s="79">
        <v>2545</v>
      </c>
      <c r="M224" s="80">
        <v>1019635.18</v>
      </c>
      <c r="N224" s="81">
        <v>38189.56</v>
      </c>
      <c r="O224" s="82">
        <v>308</v>
      </c>
      <c r="P224" s="83">
        <v>95043.2</v>
      </c>
    </row>
    <row r="225" spans="1:16" ht="12.75">
      <c r="A225" s="71" t="s">
        <v>324</v>
      </c>
      <c r="B225" s="79">
        <v>137</v>
      </c>
      <c r="C225" s="80">
        <v>64307.87</v>
      </c>
      <c r="D225" s="81">
        <v>7004.26</v>
      </c>
      <c r="E225" s="82">
        <v>38</v>
      </c>
      <c r="F225" s="83">
        <v>6989.84</v>
      </c>
      <c r="G225" s="79">
        <v>10</v>
      </c>
      <c r="H225" s="80">
        <v>2706.34</v>
      </c>
      <c r="I225" s="81">
        <v>39.56</v>
      </c>
      <c r="J225" s="82">
        <v>1</v>
      </c>
      <c r="K225" s="83">
        <v>134.63</v>
      </c>
      <c r="L225" s="79">
        <v>0</v>
      </c>
      <c r="M225" s="80">
        <v>0</v>
      </c>
      <c r="N225" s="81">
        <v>0</v>
      </c>
      <c r="O225" s="82">
        <v>0</v>
      </c>
      <c r="P225" s="83">
        <v>0</v>
      </c>
    </row>
    <row r="226" spans="1:16" ht="12.75">
      <c r="A226" s="71" t="s">
        <v>325</v>
      </c>
      <c r="B226" s="79">
        <v>592</v>
      </c>
      <c r="C226" s="80">
        <v>287744.8</v>
      </c>
      <c r="D226" s="81">
        <v>16876.92</v>
      </c>
      <c r="E226" s="82">
        <v>138</v>
      </c>
      <c r="F226" s="83">
        <v>33636.13</v>
      </c>
      <c r="G226" s="79">
        <v>440</v>
      </c>
      <c r="H226" s="80">
        <v>202900.61</v>
      </c>
      <c r="I226" s="81">
        <v>11174.84</v>
      </c>
      <c r="J226" s="82">
        <v>121</v>
      </c>
      <c r="K226" s="83">
        <v>29054.49</v>
      </c>
      <c r="L226" s="79">
        <v>313</v>
      </c>
      <c r="M226" s="80">
        <v>162974.46</v>
      </c>
      <c r="N226" s="81">
        <v>17592.74</v>
      </c>
      <c r="O226" s="82">
        <v>108</v>
      </c>
      <c r="P226" s="83">
        <v>23707.11</v>
      </c>
    </row>
    <row r="227" spans="1:16" ht="13.5" thickBot="1">
      <c r="A227" s="71" t="s">
        <v>779</v>
      </c>
      <c r="B227" s="79">
        <v>0</v>
      </c>
      <c r="C227" s="80">
        <v>0</v>
      </c>
      <c r="D227" s="81">
        <v>0</v>
      </c>
      <c r="E227" s="82">
        <v>0</v>
      </c>
      <c r="F227" s="83">
        <v>0</v>
      </c>
      <c r="G227" s="79">
        <v>0</v>
      </c>
      <c r="H227" s="80">
        <v>0</v>
      </c>
      <c r="I227" s="81">
        <v>0</v>
      </c>
      <c r="J227" s="82">
        <v>0</v>
      </c>
      <c r="K227" s="83">
        <v>0</v>
      </c>
      <c r="L227" s="79">
        <v>1</v>
      </c>
      <c r="M227" s="80">
        <v>366.28</v>
      </c>
      <c r="N227" s="81">
        <v>12.96</v>
      </c>
      <c r="O227" s="82">
        <v>0</v>
      </c>
      <c r="P227" s="83">
        <v>0</v>
      </c>
    </row>
    <row r="228" spans="1:16" ht="12.75">
      <c r="A228" s="70" t="s">
        <v>326</v>
      </c>
      <c r="B228" s="77">
        <v>5764</v>
      </c>
      <c r="C228" s="9">
        <v>3283305.5299999993</v>
      </c>
      <c r="D228" s="10">
        <v>181262.33</v>
      </c>
      <c r="E228" s="8">
        <v>1398</v>
      </c>
      <c r="F228" s="78">
        <v>325189.76</v>
      </c>
      <c r="G228" s="77">
        <v>5566</v>
      </c>
      <c r="H228" s="9">
        <v>3169139.88</v>
      </c>
      <c r="I228" s="10">
        <v>158103.82000000004</v>
      </c>
      <c r="J228" s="8">
        <v>1279</v>
      </c>
      <c r="K228" s="78">
        <v>319027.84</v>
      </c>
      <c r="L228" s="77">
        <v>5309</v>
      </c>
      <c r="M228" s="9">
        <v>3353705.1</v>
      </c>
      <c r="N228" s="10">
        <v>244880.72</v>
      </c>
      <c r="O228" s="8">
        <v>1129</v>
      </c>
      <c r="P228" s="78">
        <v>299166.94</v>
      </c>
    </row>
    <row r="229" spans="1:16" ht="12.75">
      <c r="A229" s="71" t="s">
        <v>327</v>
      </c>
      <c r="B229" s="79">
        <v>202</v>
      </c>
      <c r="C229" s="80">
        <v>109686.1</v>
      </c>
      <c r="D229" s="81">
        <v>5846.17</v>
      </c>
      <c r="E229" s="82">
        <v>125</v>
      </c>
      <c r="F229" s="83">
        <v>21150.33</v>
      </c>
      <c r="G229" s="79">
        <v>79</v>
      </c>
      <c r="H229" s="80">
        <v>56286.6</v>
      </c>
      <c r="I229" s="81">
        <v>5246.58</v>
      </c>
      <c r="J229" s="82">
        <v>27</v>
      </c>
      <c r="K229" s="83">
        <v>4875.76</v>
      </c>
      <c r="L229" s="79">
        <v>6</v>
      </c>
      <c r="M229" s="80">
        <v>4897.56</v>
      </c>
      <c r="N229" s="81">
        <v>185.9</v>
      </c>
      <c r="O229" s="82">
        <v>0</v>
      </c>
      <c r="P229" s="83">
        <v>0</v>
      </c>
    </row>
    <row r="230" spans="1:16" ht="12.75">
      <c r="A230" s="71" t="s">
        <v>328</v>
      </c>
      <c r="B230" s="79">
        <v>570</v>
      </c>
      <c r="C230" s="80">
        <v>293439.44</v>
      </c>
      <c r="D230" s="81">
        <v>22281.8</v>
      </c>
      <c r="E230" s="82">
        <v>254</v>
      </c>
      <c r="F230" s="83">
        <v>42410.83</v>
      </c>
      <c r="G230" s="79">
        <v>457</v>
      </c>
      <c r="H230" s="80">
        <v>254860.01</v>
      </c>
      <c r="I230" s="81">
        <v>16294.78</v>
      </c>
      <c r="J230" s="82">
        <v>259</v>
      </c>
      <c r="K230" s="83">
        <v>48780</v>
      </c>
      <c r="L230" s="79">
        <v>417</v>
      </c>
      <c r="M230" s="80">
        <v>236601.25</v>
      </c>
      <c r="N230" s="81">
        <v>20860.58</v>
      </c>
      <c r="O230" s="82">
        <v>245</v>
      </c>
      <c r="P230" s="83">
        <v>48831.18</v>
      </c>
    </row>
    <row r="231" spans="1:16" ht="12.75">
      <c r="A231" s="71" t="s">
        <v>806</v>
      </c>
      <c r="B231" s="79">
        <v>3813</v>
      </c>
      <c r="C231" s="80">
        <v>2203504.8</v>
      </c>
      <c r="D231" s="81">
        <v>102398.18</v>
      </c>
      <c r="E231" s="82">
        <v>574</v>
      </c>
      <c r="F231" s="83">
        <v>185528.11</v>
      </c>
      <c r="G231" s="79">
        <v>4023</v>
      </c>
      <c r="H231" s="80">
        <v>2256249.19</v>
      </c>
      <c r="I231" s="81">
        <v>97423.01</v>
      </c>
      <c r="J231" s="82">
        <v>711</v>
      </c>
      <c r="K231" s="83">
        <v>205630.76</v>
      </c>
      <c r="L231" s="79">
        <v>3882</v>
      </c>
      <c r="M231" s="80">
        <v>2495042.54</v>
      </c>
      <c r="N231" s="81">
        <v>177701.5</v>
      </c>
      <c r="O231" s="82">
        <v>682</v>
      </c>
      <c r="P231" s="83">
        <v>198667.81</v>
      </c>
    </row>
    <row r="232" spans="1:16" ht="12.75">
      <c r="A232" s="71" t="s">
        <v>331</v>
      </c>
      <c r="B232" s="79">
        <v>890</v>
      </c>
      <c r="C232" s="80">
        <v>493900.63</v>
      </c>
      <c r="D232" s="81">
        <v>38091.88</v>
      </c>
      <c r="E232" s="82">
        <v>229</v>
      </c>
      <c r="F232" s="83">
        <v>35534.6</v>
      </c>
      <c r="G232" s="79">
        <v>919</v>
      </c>
      <c r="H232" s="80">
        <v>506339.61</v>
      </c>
      <c r="I232" s="81">
        <v>31082.23</v>
      </c>
      <c r="J232" s="82">
        <v>229</v>
      </c>
      <c r="K232" s="83">
        <v>50117.72</v>
      </c>
      <c r="L232" s="79">
        <v>990</v>
      </c>
      <c r="M232" s="80">
        <v>582046.73</v>
      </c>
      <c r="N232" s="81">
        <v>40296.15</v>
      </c>
      <c r="O232" s="82">
        <v>202</v>
      </c>
      <c r="P232" s="83">
        <v>51667.95</v>
      </c>
    </row>
    <row r="233" spans="1:16" ht="12.75">
      <c r="A233" s="71" t="s">
        <v>333</v>
      </c>
      <c r="B233" s="79">
        <v>19</v>
      </c>
      <c r="C233" s="80">
        <v>43471.46</v>
      </c>
      <c r="D233" s="81">
        <v>2074.78</v>
      </c>
      <c r="E233" s="82">
        <v>0</v>
      </c>
      <c r="F233" s="83">
        <v>0</v>
      </c>
      <c r="G233" s="79">
        <v>18</v>
      </c>
      <c r="H233" s="80">
        <v>33020.99</v>
      </c>
      <c r="I233" s="81">
        <v>5595.82</v>
      </c>
      <c r="J233" s="82">
        <v>0</v>
      </c>
      <c r="K233" s="83">
        <v>0</v>
      </c>
      <c r="L233" s="79">
        <v>13</v>
      </c>
      <c r="M233" s="80">
        <v>34851.11</v>
      </c>
      <c r="N233" s="81">
        <v>5836.59</v>
      </c>
      <c r="O233" s="82">
        <v>0</v>
      </c>
      <c r="P233" s="83">
        <v>0</v>
      </c>
    </row>
    <row r="234" spans="1:16" ht="12.75">
      <c r="A234" s="71" t="s">
        <v>334</v>
      </c>
      <c r="B234" s="79">
        <v>68</v>
      </c>
      <c r="C234" s="80">
        <v>50566.01</v>
      </c>
      <c r="D234" s="81">
        <v>5551.21</v>
      </c>
      <c r="E234" s="82">
        <v>66</v>
      </c>
      <c r="F234" s="83">
        <v>13763.92</v>
      </c>
      <c r="G234" s="79">
        <v>25</v>
      </c>
      <c r="H234" s="80">
        <v>35060.62</v>
      </c>
      <c r="I234" s="81">
        <v>906.95</v>
      </c>
      <c r="J234" s="82">
        <v>16</v>
      </c>
      <c r="K234" s="83">
        <v>2768.01</v>
      </c>
      <c r="L234" s="79">
        <v>1</v>
      </c>
      <c r="M234" s="80">
        <v>265.91</v>
      </c>
      <c r="N234" s="81">
        <v>0</v>
      </c>
      <c r="O234" s="82">
        <v>0</v>
      </c>
      <c r="P234" s="83">
        <v>0</v>
      </c>
    </row>
    <row r="235" spans="1:16" ht="13.5" thickBot="1">
      <c r="A235" s="71" t="s">
        <v>336</v>
      </c>
      <c r="B235" s="79">
        <v>202</v>
      </c>
      <c r="C235" s="80">
        <v>88737.09</v>
      </c>
      <c r="D235" s="81">
        <v>5018.31</v>
      </c>
      <c r="E235" s="82">
        <v>150</v>
      </c>
      <c r="F235" s="83">
        <v>26801.97</v>
      </c>
      <c r="G235" s="79">
        <v>45</v>
      </c>
      <c r="H235" s="80">
        <v>27322.86</v>
      </c>
      <c r="I235" s="81">
        <v>1554.45</v>
      </c>
      <c r="J235" s="82">
        <v>37</v>
      </c>
      <c r="K235" s="83">
        <v>6855.59</v>
      </c>
      <c r="L235" s="79">
        <v>0</v>
      </c>
      <c r="M235" s="80">
        <v>0</v>
      </c>
      <c r="N235" s="81">
        <v>0</v>
      </c>
      <c r="O235" s="82">
        <v>0</v>
      </c>
      <c r="P235" s="83">
        <v>0</v>
      </c>
    </row>
    <row r="236" spans="1:16" ht="12.75">
      <c r="A236" s="70" t="s">
        <v>337</v>
      </c>
      <c r="B236" s="77">
        <v>3709</v>
      </c>
      <c r="C236" s="9">
        <v>1617923.8699999999</v>
      </c>
      <c r="D236" s="10">
        <v>112288.75</v>
      </c>
      <c r="E236" s="8">
        <v>1118</v>
      </c>
      <c r="F236" s="78">
        <v>279800.16000000003</v>
      </c>
      <c r="G236" s="77">
        <v>3850</v>
      </c>
      <c r="H236" s="9">
        <v>1630192.79</v>
      </c>
      <c r="I236" s="10">
        <v>104779.79</v>
      </c>
      <c r="J236" s="8">
        <v>1107</v>
      </c>
      <c r="K236" s="78">
        <v>280842.44</v>
      </c>
      <c r="L236" s="77">
        <v>3748</v>
      </c>
      <c r="M236" s="9">
        <v>1816949.16</v>
      </c>
      <c r="N236" s="10">
        <v>120042.33999999998</v>
      </c>
      <c r="O236" s="8">
        <v>996</v>
      </c>
      <c r="P236" s="78">
        <v>252634.37000000002</v>
      </c>
    </row>
    <row r="237" spans="1:16" ht="12.75">
      <c r="A237" s="71" t="s">
        <v>338</v>
      </c>
      <c r="B237" s="79">
        <v>501</v>
      </c>
      <c r="C237" s="80">
        <v>224910.98</v>
      </c>
      <c r="D237" s="81">
        <v>19671.92</v>
      </c>
      <c r="E237" s="82">
        <v>174</v>
      </c>
      <c r="F237" s="83">
        <v>47757.27</v>
      </c>
      <c r="G237" s="79">
        <v>473</v>
      </c>
      <c r="H237" s="80">
        <v>214004.39</v>
      </c>
      <c r="I237" s="81">
        <v>20449.39</v>
      </c>
      <c r="J237" s="82">
        <v>158</v>
      </c>
      <c r="K237" s="83">
        <v>46415.03</v>
      </c>
      <c r="L237" s="79">
        <v>545</v>
      </c>
      <c r="M237" s="80">
        <v>374297.72</v>
      </c>
      <c r="N237" s="81">
        <v>37546.45</v>
      </c>
      <c r="O237" s="82">
        <v>165</v>
      </c>
      <c r="P237" s="83">
        <v>42929.41</v>
      </c>
    </row>
    <row r="238" spans="1:16" ht="12.75">
      <c r="A238" s="71" t="s">
        <v>742</v>
      </c>
      <c r="B238" s="79">
        <v>320</v>
      </c>
      <c r="C238" s="80">
        <v>168575.12</v>
      </c>
      <c r="D238" s="81">
        <v>16880.71</v>
      </c>
      <c r="E238" s="82">
        <v>133</v>
      </c>
      <c r="F238" s="83">
        <v>35826.58</v>
      </c>
      <c r="G238" s="79">
        <v>305</v>
      </c>
      <c r="H238" s="80">
        <v>161483</v>
      </c>
      <c r="I238" s="81">
        <v>10534.19</v>
      </c>
      <c r="J238" s="82">
        <v>120</v>
      </c>
      <c r="K238" s="83">
        <v>32240.16</v>
      </c>
      <c r="L238" s="79">
        <v>207</v>
      </c>
      <c r="M238" s="80">
        <v>125791.08</v>
      </c>
      <c r="N238" s="81">
        <v>15275.69</v>
      </c>
      <c r="O238" s="82">
        <v>110</v>
      </c>
      <c r="P238" s="83">
        <v>28946.13</v>
      </c>
    </row>
    <row r="239" spans="1:16" ht="12.75">
      <c r="A239" s="71" t="s">
        <v>344</v>
      </c>
      <c r="B239" s="79">
        <v>534</v>
      </c>
      <c r="C239" s="80">
        <v>264775.25</v>
      </c>
      <c r="D239" s="81">
        <v>22810.53</v>
      </c>
      <c r="E239" s="82">
        <v>284</v>
      </c>
      <c r="F239" s="83">
        <v>58558.18</v>
      </c>
      <c r="G239" s="79">
        <v>447</v>
      </c>
      <c r="H239" s="80">
        <v>220287.56</v>
      </c>
      <c r="I239" s="81">
        <v>16678.62</v>
      </c>
      <c r="J239" s="82">
        <v>285</v>
      </c>
      <c r="K239" s="83">
        <v>53575.57</v>
      </c>
      <c r="L239" s="79">
        <v>391</v>
      </c>
      <c r="M239" s="80">
        <v>191710.36</v>
      </c>
      <c r="N239" s="81">
        <v>12539.82</v>
      </c>
      <c r="O239" s="82">
        <v>189</v>
      </c>
      <c r="P239" s="83">
        <v>39263.44</v>
      </c>
    </row>
    <row r="240" spans="1:16" ht="12.75">
      <c r="A240" s="71" t="s">
        <v>345</v>
      </c>
      <c r="B240" s="79">
        <v>1722</v>
      </c>
      <c r="C240" s="80">
        <v>705418.44</v>
      </c>
      <c r="D240" s="81">
        <v>35379.97</v>
      </c>
      <c r="E240" s="82">
        <v>312</v>
      </c>
      <c r="F240" s="83">
        <v>78320.18</v>
      </c>
      <c r="G240" s="79">
        <v>1905</v>
      </c>
      <c r="H240" s="80">
        <v>729567.74</v>
      </c>
      <c r="I240" s="81">
        <v>31022.59</v>
      </c>
      <c r="J240" s="82">
        <v>333</v>
      </c>
      <c r="K240" s="83">
        <v>91345.2</v>
      </c>
      <c r="L240" s="79">
        <v>2045</v>
      </c>
      <c r="M240" s="80">
        <v>846300.56</v>
      </c>
      <c r="N240" s="81">
        <v>39636.78</v>
      </c>
      <c r="O240" s="82">
        <v>389</v>
      </c>
      <c r="P240" s="83">
        <v>100477.85</v>
      </c>
    </row>
    <row r="241" spans="1:16" ht="12.75">
      <c r="A241" s="71" t="s">
        <v>347</v>
      </c>
      <c r="B241" s="79">
        <v>623</v>
      </c>
      <c r="C241" s="80">
        <v>243426.15</v>
      </c>
      <c r="D241" s="81">
        <v>12849.56</v>
      </c>
      <c r="E241" s="82">
        <v>214</v>
      </c>
      <c r="F241" s="83">
        <v>59300.87</v>
      </c>
      <c r="G241" s="79">
        <v>715</v>
      </c>
      <c r="H241" s="80">
        <v>302180.33</v>
      </c>
      <c r="I241" s="81">
        <v>25147.58</v>
      </c>
      <c r="J241" s="82">
        <v>210</v>
      </c>
      <c r="K241" s="83">
        <v>56911.06</v>
      </c>
      <c r="L241" s="79">
        <v>553</v>
      </c>
      <c r="M241" s="80">
        <v>269813.37</v>
      </c>
      <c r="N241" s="81">
        <v>14919.98</v>
      </c>
      <c r="O241" s="82">
        <v>143</v>
      </c>
      <c r="P241" s="83">
        <v>41017.54</v>
      </c>
    </row>
    <row r="242" spans="1:16" ht="13.5" thickBot="1">
      <c r="A242" s="71" t="s">
        <v>779</v>
      </c>
      <c r="B242" s="79">
        <v>9</v>
      </c>
      <c r="C242" s="80">
        <v>10817.93</v>
      </c>
      <c r="D242" s="81">
        <v>4696.06</v>
      </c>
      <c r="E242" s="82">
        <v>1</v>
      </c>
      <c r="F242" s="83">
        <v>37.08</v>
      </c>
      <c r="G242" s="79">
        <v>5</v>
      </c>
      <c r="H242" s="80">
        <v>2669.77</v>
      </c>
      <c r="I242" s="81">
        <v>947.42</v>
      </c>
      <c r="J242" s="82">
        <v>1</v>
      </c>
      <c r="K242" s="83">
        <v>355.42</v>
      </c>
      <c r="L242" s="79">
        <v>7</v>
      </c>
      <c r="M242" s="80">
        <v>9036.07</v>
      </c>
      <c r="N242" s="81">
        <v>123.62</v>
      </c>
      <c r="O242" s="82">
        <v>0</v>
      </c>
      <c r="P242" s="83">
        <v>0</v>
      </c>
    </row>
    <row r="243" spans="1:16" ht="12.75">
      <c r="A243" s="70" t="s">
        <v>349</v>
      </c>
      <c r="B243" s="77">
        <v>60585</v>
      </c>
      <c r="C243" s="9">
        <v>36403968.300000004</v>
      </c>
      <c r="D243" s="10">
        <v>1708987.5199999998</v>
      </c>
      <c r="E243" s="8">
        <v>15368</v>
      </c>
      <c r="F243" s="78">
        <v>5206743.610000003</v>
      </c>
      <c r="G243" s="77">
        <v>56193</v>
      </c>
      <c r="H243" s="9">
        <v>32884942.869999997</v>
      </c>
      <c r="I243" s="10">
        <v>1631304.6200000006</v>
      </c>
      <c r="J243" s="8">
        <v>15275</v>
      </c>
      <c r="K243" s="78">
        <v>5401026.270000001</v>
      </c>
      <c r="L243" s="77">
        <v>52011</v>
      </c>
      <c r="M243" s="9">
        <v>28987687.18</v>
      </c>
      <c r="N243" s="10">
        <v>1676965.37</v>
      </c>
      <c r="O243" s="8">
        <v>14888</v>
      </c>
      <c r="P243" s="78">
        <v>5338787.52</v>
      </c>
    </row>
    <row r="244" spans="1:16" ht="12.75">
      <c r="A244" s="71" t="s">
        <v>350</v>
      </c>
      <c r="B244" s="79">
        <v>402</v>
      </c>
      <c r="C244" s="80">
        <v>305307.05</v>
      </c>
      <c r="D244" s="81">
        <v>13151.98</v>
      </c>
      <c r="E244" s="82">
        <v>106</v>
      </c>
      <c r="F244" s="83">
        <v>34229.68</v>
      </c>
      <c r="G244" s="79">
        <v>142</v>
      </c>
      <c r="H244" s="80">
        <v>143350.29</v>
      </c>
      <c r="I244" s="81">
        <v>6657.56</v>
      </c>
      <c r="J244" s="82">
        <v>12</v>
      </c>
      <c r="K244" s="83">
        <v>4073.71</v>
      </c>
      <c r="L244" s="79">
        <v>10</v>
      </c>
      <c r="M244" s="80">
        <v>6656.27</v>
      </c>
      <c r="N244" s="81">
        <v>751.08</v>
      </c>
      <c r="O244" s="82">
        <v>1</v>
      </c>
      <c r="P244" s="83">
        <v>198.54</v>
      </c>
    </row>
    <row r="245" spans="1:16" ht="12.75">
      <c r="A245" s="71" t="s">
        <v>352</v>
      </c>
      <c r="B245" s="79">
        <v>32</v>
      </c>
      <c r="C245" s="80">
        <v>15818.37</v>
      </c>
      <c r="D245" s="81">
        <v>489.61</v>
      </c>
      <c r="E245" s="82">
        <v>12</v>
      </c>
      <c r="F245" s="83">
        <v>3892.25</v>
      </c>
      <c r="G245" s="79">
        <v>22</v>
      </c>
      <c r="H245" s="80">
        <v>9717.81</v>
      </c>
      <c r="I245" s="81">
        <v>339.96</v>
      </c>
      <c r="J245" s="82">
        <v>25</v>
      </c>
      <c r="K245" s="83">
        <v>6866.71</v>
      </c>
      <c r="L245" s="79">
        <v>1</v>
      </c>
      <c r="M245" s="80">
        <v>988.63</v>
      </c>
      <c r="N245" s="81">
        <v>37.38</v>
      </c>
      <c r="O245" s="82">
        <v>2</v>
      </c>
      <c r="P245" s="83">
        <v>926.52</v>
      </c>
    </row>
    <row r="246" spans="1:16" ht="12.75">
      <c r="A246" s="71" t="s">
        <v>353</v>
      </c>
      <c r="B246" s="79">
        <v>577</v>
      </c>
      <c r="C246" s="80">
        <v>338586.04</v>
      </c>
      <c r="D246" s="81">
        <v>12122.02</v>
      </c>
      <c r="E246" s="82">
        <v>151</v>
      </c>
      <c r="F246" s="83">
        <v>48366.59</v>
      </c>
      <c r="G246" s="79">
        <v>448</v>
      </c>
      <c r="H246" s="80">
        <v>255766.29</v>
      </c>
      <c r="I246" s="81">
        <v>7503.5</v>
      </c>
      <c r="J246" s="82">
        <v>100</v>
      </c>
      <c r="K246" s="83">
        <v>38004.11</v>
      </c>
      <c r="L246" s="79">
        <v>15</v>
      </c>
      <c r="M246" s="80">
        <v>11378.1</v>
      </c>
      <c r="N246" s="81">
        <v>350.25</v>
      </c>
      <c r="O246" s="82">
        <v>6</v>
      </c>
      <c r="P246" s="83">
        <v>2080.31</v>
      </c>
    </row>
    <row r="247" spans="1:16" ht="12.75">
      <c r="A247" s="71" t="s">
        <v>354</v>
      </c>
      <c r="B247" s="79">
        <v>1196</v>
      </c>
      <c r="C247" s="80">
        <v>701673.74</v>
      </c>
      <c r="D247" s="81">
        <v>24761.55</v>
      </c>
      <c r="E247" s="82">
        <v>363</v>
      </c>
      <c r="F247" s="83">
        <v>116213.83</v>
      </c>
      <c r="G247" s="79">
        <v>864</v>
      </c>
      <c r="H247" s="80">
        <v>542730.63</v>
      </c>
      <c r="I247" s="81">
        <v>23303.43</v>
      </c>
      <c r="J247" s="82">
        <v>197</v>
      </c>
      <c r="K247" s="83">
        <v>70790.38</v>
      </c>
      <c r="L247" s="79">
        <v>291</v>
      </c>
      <c r="M247" s="80">
        <v>169056.43</v>
      </c>
      <c r="N247" s="81">
        <v>10950.04</v>
      </c>
      <c r="O247" s="82">
        <v>13</v>
      </c>
      <c r="P247" s="83">
        <v>5093.94</v>
      </c>
    </row>
    <row r="248" spans="1:16" ht="12.75">
      <c r="A248" s="71" t="s">
        <v>357</v>
      </c>
      <c r="B248" s="79">
        <v>1142</v>
      </c>
      <c r="C248" s="80">
        <v>701477.42</v>
      </c>
      <c r="D248" s="81">
        <v>28322.53</v>
      </c>
      <c r="E248" s="82">
        <v>263</v>
      </c>
      <c r="F248" s="83">
        <v>80098.74</v>
      </c>
      <c r="G248" s="79">
        <v>1537</v>
      </c>
      <c r="H248" s="80">
        <v>877238.58</v>
      </c>
      <c r="I248" s="81">
        <v>36074.4</v>
      </c>
      <c r="J248" s="82">
        <v>368</v>
      </c>
      <c r="K248" s="83">
        <v>128083.08</v>
      </c>
      <c r="L248" s="79">
        <v>1741</v>
      </c>
      <c r="M248" s="80">
        <v>952784.19</v>
      </c>
      <c r="N248" s="81">
        <v>58083.73</v>
      </c>
      <c r="O248" s="82">
        <v>482</v>
      </c>
      <c r="P248" s="83">
        <v>163925.59</v>
      </c>
    </row>
    <row r="249" spans="1:16" ht="12.75">
      <c r="A249" s="71" t="s">
        <v>359</v>
      </c>
      <c r="B249" s="79">
        <v>2778</v>
      </c>
      <c r="C249" s="80">
        <v>1637020.7</v>
      </c>
      <c r="D249" s="81">
        <v>54970.67</v>
      </c>
      <c r="E249" s="82">
        <v>600</v>
      </c>
      <c r="F249" s="83">
        <v>211971.98</v>
      </c>
      <c r="G249" s="79">
        <v>2961</v>
      </c>
      <c r="H249" s="80">
        <v>1712631.06</v>
      </c>
      <c r="I249" s="81">
        <v>54253.69</v>
      </c>
      <c r="J249" s="82">
        <v>625</v>
      </c>
      <c r="K249" s="83">
        <v>221308.54</v>
      </c>
      <c r="L249" s="79">
        <v>1525</v>
      </c>
      <c r="M249" s="80">
        <v>1103562.78</v>
      </c>
      <c r="N249" s="81">
        <v>58897.7</v>
      </c>
      <c r="O249" s="82">
        <v>496</v>
      </c>
      <c r="P249" s="83">
        <v>147784.69</v>
      </c>
    </row>
    <row r="250" spans="1:16" ht="12.75">
      <c r="A250" s="71" t="s">
        <v>360</v>
      </c>
      <c r="B250" s="79">
        <v>69</v>
      </c>
      <c r="C250" s="80">
        <v>51412.72</v>
      </c>
      <c r="D250" s="81">
        <v>2541.09</v>
      </c>
      <c r="E250" s="82">
        <v>33</v>
      </c>
      <c r="F250" s="83">
        <v>10182.07</v>
      </c>
      <c r="G250" s="79">
        <v>65</v>
      </c>
      <c r="H250" s="80">
        <v>44992.4</v>
      </c>
      <c r="I250" s="81">
        <v>6199.4</v>
      </c>
      <c r="J250" s="82">
        <v>21</v>
      </c>
      <c r="K250" s="83">
        <v>6326.31</v>
      </c>
      <c r="L250" s="79">
        <v>21</v>
      </c>
      <c r="M250" s="80">
        <v>9704.86</v>
      </c>
      <c r="N250" s="81">
        <v>229.38</v>
      </c>
      <c r="O250" s="82">
        <v>2</v>
      </c>
      <c r="P250" s="83">
        <v>321.09</v>
      </c>
    </row>
    <row r="251" spans="1:16" ht="12.75">
      <c r="A251" s="71" t="s">
        <v>361</v>
      </c>
      <c r="B251" s="79">
        <v>1711</v>
      </c>
      <c r="C251" s="80">
        <v>965527.02</v>
      </c>
      <c r="D251" s="81">
        <v>50616.82</v>
      </c>
      <c r="E251" s="82">
        <v>367</v>
      </c>
      <c r="F251" s="83">
        <v>117212.97</v>
      </c>
      <c r="G251" s="79">
        <v>1909</v>
      </c>
      <c r="H251" s="80">
        <v>1006767.76</v>
      </c>
      <c r="I251" s="81">
        <v>50311.14</v>
      </c>
      <c r="J251" s="82">
        <v>390</v>
      </c>
      <c r="K251" s="83">
        <v>138229.2</v>
      </c>
      <c r="L251" s="79">
        <v>2996</v>
      </c>
      <c r="M251" s="80">
        <v>1515658.94</v>
      </c>
      <c r="N251" s="81">
        <v>81925.72</v>
      </c>
      <c r="O251" s="82">
        <v>663</v>
      </c>
      <c r="P251" s="83">
        <v>238975.87</v>
      </c>
    </row>
    <row r="252" spans="1:16" ht="12.75">
      <c r="A252" s="71" t="s">
        <v>362</v>
      </c>
      <c r="B252" s="79">
        <v>3379</v>
      </c>
      <c r="C252" s="80">
        <v>1907195.45</v>
      </c>
      <c r="D252" s="81">
        <v>67764.62</v>
      </c>
      <c r="E252" s="82">
        <v>933</v>
      </c>
      <c r="F252" s="83">
        <v>303173.14</v>
      </c>
      <c r="G252" s="79">
        <v>3198</v>
      </c>
      <c r="H252" s="80">
        <v>1820674.89</v>
      </c>
      <c r="I252" s="81">
        <v>91638.92</v>
      </c>
      <c r="J252" s="82">
        <v>1031</v>
      </c>
      <c r="K252" s="83">
        <v>345947.56</v>
      </c>
      <c r="L252" s="79">
        <v>3493</v>
      </c>
      <c r="M252" s="80">
        <v>1839106.73</v>
      </c>
      <c r="N252" s="81">
        <v>113466.58</v>
      </c>
      <c r="O252" s="82">
        <v>1445</v>
      </c>
      <c r="P252" s="83">
        <v>494916.09</v>
      </c>
    </row>
    <row r="253" spans="1:16" ht="12.75">
      <c r="A253" s="71" t="s">
        <v>364</v>
      </c>
      <c r="B253" s="79">
        <v>646</v>
      </c>
      <c r="C253" s="80">
        <v>546593.26</v>
      </c>
      <c r="D253" s="81">
        <v>17084.65</v>
      </c>
      <c r="E253" s="82">
        <v>213</v>
      </c>
      <c r="F253" s="83">
        <v>70467.17</v>
      </c>
      <c r="G253" s="79">
        <v>614</v>
      </c>
      <c r="H253" s="80">
        <v>409321.21</v>
      </c>
      <c r="I253" s="81">
        <v>19528.33</v>
      </c>
      <c r="J253" s="82">
        <v>254</v>
      </c>
      <c r="K253" s="83">
        <v>84022.14</v>
      </c>
      <c r="L253" s="79">
        <v>675</v>
      </c>
      <c r="M253" s="80">
        <v>418566.39</v>
      </c>
      <c r="N253" s="81">
        <v>27148.95</v>
      </c>
      <c r="O253" s="82">
        <v>247</v>
      </c>
      <c r="P253" s="83">
        <v>82043.95</v>
      </c>
    </row>
    <row r="254" spans="1:16" ht="12.75">
      <c r="A254" s="71" t="s">
        <v>366</v>
      </c>
      <c r="B254" s="79">
        <v>2536</v>
      </c>
      <c r="C254" s="80">
        <v>1434081.56</v>
      </c>
      <c r="D254" s="81">
        <v>64544.32</v>
      </c>
      <c r="E254" s="82">
        <v>658</v>
      </c>
      <c r="F254" s="83">
        <v>219212.45</v>
      </c>
      <c r="G254" s="79">
        <v>3108</v>
      </c>
      <c r="H254" s="80">
        <v>1724150.07</v>
      </c>
      <c r="I254" s="81">
        <v>90049.86</v>
      </c>
      <c r="J254" s="82">
        <v>750</v>
      </c>
      <c r="K254" s="83">
        <v>268724.22</v>
      </c>
      <c r="L254" s="79">
        <v>2712</v>
      </c>
      <c r="M254" s="80">
        <v>1463066.65</v>
      </c>
      <c r="N254" s="81">
        <v>84952.88</v>
      </c>
      <c r="O254" s="82">
        <v>760</v>
      </c>
      <c r="P254" s="83">
        <v>267315.42</v>
      </c>
    </row>
    <row r="255" spans="1:16" ht="12.75">
      <c r="A255" s="71" t="s">
        <v>367</v>
      </c>
      <c r="B255" s="79">
        <v>1716</v>
      </c>
      <c r="C255" s="80">
        <v>1106641.13</v>
      </c>
      <c r="D255" s="81">
        <v>61602.07</v>
      </c>
      <c r="E255" s="82">
        <v>510</v>
      </c>
      <c r="F255" s="83">
        <v>187851.77</v>
      </c>
      <c r="G255" s="79">
        <v>1828</v>
      </c>
      <c r="H255" s="80">
        <v>1147959.65</v>
      </c>
      <c r="I255" s="81">
        <v>65543.67</v>
      </c>
      <c r="J255" s="82">
        <v>449</v>
      </c>
      <c r="K255" s="83">
        <v>168375.88</v>
      </c>
      <c r="L255" s="79">
        <v>1621</v>
      </c>
      <c r="M255" s="80">
        <v>952275.86</v>
      </c>
      <c r="N255" s="81">
        <v>57512.92</v>
      </c>
      <c r="O255" s="82">
        <v>332</v>
      </c>
      <c r="P255" s="83">
        <v>134019.24</v>
      </c>
    </row>
    <row r="256" spans="1:16" ht="12.75">
      <c r="A256" s="71" t="s">
        <v>369</v>
      </c>
      <c r="B256" s="79">
        <v>1310</v>
      </c>
      <c r="C256" s="80">
        <v>749567.41</v>
      </c>
      <c r="D256" s="81">
        <v>24046.06</v>
      </c>
      <c r="E256" s="82">
        <v>409</v>
      </c>
      <c r="F256" s="83">
        <v>148093.56</v>
      </c>
      <c r="G256" s="79">
        <v>1305</v>
      </c>
      <c r="H256" s="80">
        <v>755706.19</v>
      </c>
      <c r="I256" s="81">
        <v>31955.58</v>
      </c>
      <c r="J256" s="82">
        <v>409</v>
      </c>
      <c r="K256" s="83">
        <v>146600.28</v>
      </c>
      <c r="L256" s="79">
        <v>1149</v>
      </c>
      <c r="M256" s="80">
        <v>633305.73</v>
      </c>
      <c r="N256" s="81">
        <v>28663.01</v>
      </c>
      <c r="O256" s="82">
        <v>234</v>
      </c>
      <c r="P256" s="83">
        <v>81151.95</v>
      </c>
    </row>
    <row r="257" spans="1:16" ht="12.75">
      <c r="A257" s="71" t="s">
        <v>371</v>
      </c>
      <c r="B257" s="79">
        <v>1904</v>
      </c>
      <c r="C257" s="80">
        <v>1042300.46</v>
      </c>
      <c r="D257" s="81">
        <v>49048.62</v>
      </c>
      <c r="E257" s="82">
        <v>530</v>
      </c>
      <c r="F257" s="83">
        <v>179827.16</v>
      </c>
      <c r="G257" s="79">
        <v>1533</v>
      </c>
      <c r="H257" s="80">
        <v>850884.71</v>
      </c>
      <c r="I257" s="81">
        <v>38975.26</v>
      </c>
      <c r="J257" s="82">
        <v>447</v>
      </c>
      <c r="K257" s="83">
        <v>150669.45</v>
      </c>
      <c r="L257" s="79">
        <v>399</v>
      </c>
      <c r="M257" s="80">
        <v>240814.69</v>
      </c>
      <c r="N257" s="81">
        <v>20401</v>
      </c>
      <c r="O257" s="82">
        <v>264</v>
      </c>
      <c r="P257" s="83">
        <v>97666.39</v>
      </c>
    </row>
    <row r="258" spans="1:16" ht="12.75">
      <c r="A258" s="71" t="s">
        <v>373</v>
      </c>
      <c r="B258" s="79">
        <v>1171</v>
      </c>
      <c r="C258" s="80">
        <v>751503.21</v>
      </c>
      <c r="D258" s="81">
        <v>28681.2</v>
      </c>
      <c r="E258" s="82">
        <v>74</v>
      </c>
      <c r="F258" s="83">
        <v>21550.99</v>
      </c>
      <c r="G258" s="79">
        <v>838</v>
      </c>
      <c r="H258" s="80">
        <v>524562.19</v>
      </c>
      <c r="I258" s="81">
        <v>19053.39</v>
      </c>
      <c r="J258" s="82">
        <v>55</v>
      </c>
      <c r="K258" s="83">
        <v>18857.74</v>
      </c>
      <c r="L258" s="79">
        <v>330</v>
      </c>
      <c r="M258" s="80">
        <v>187908.44</v>
      </c>
      <c r="N258" s="81">
        <v>9387.95</v>
      </c>
      <c r="O258" s="82">
        <v>41</v>
      </c>
      <c r="P258" s="83">
        <v>14014.95</v>
      </c>
    </row>
    <row r="259" spans="1:16" ht="12.75">
      <c r="A259" s="71" t="s">
        <v>376</v>
      </c>
      <c r="B259" s="79">
        <v>1435</v>
      </c>
      <c r="C259" s="80">
        <v>951788.24</v>
      </c>
      <c r="D259" s="81">
        <v>33916.86</v>
      </c>
      <c r="E259" s="82">
        <v>203</v>
      </c>
      <c r="F259" s="83">
        <v>54760.6</v>
      </c>
      <c r="G259" s="79">
        <v>655</v>
      </c>
      <c r="H259" s="80">
        <v>440388.44</v>
      </c>
      <c r="I259" s="81">
        <v>16734.99</v>
      </c>
      <c r="J259" s="82">
        <v>106</v>
      </c>
      <c r="K259" s="83">
        <v>29761.25</v>
      </c>
      <c r="L259" s="79">
        <v>45</v>
      </c>
      <c r="M259" s="80">
        <v>40382.9</v>
      </c>
      <c r="N259" s="81">
        <v>1178.71</v>
      </c>
      <c r="O259" s="82">
        <v>21</v>
      </c>
      <c r="P259" s="83">
        <v>7015.26</v>
      </c>
    </row>
    <row r="260" spans="1:16" ht="12.75">
      <c r="A260" s="71" t="s">
        <v>378</v>
      </c>
      <c r="B260" s="79">
        <v>1412</v>
      </c>
      <c r="C260" s="80">
        <v>732912.12</v>
      </c>
      <c r="D260" s="81">
        <v>27576.04</v>
      </c>
      <c r="E260" s="82">
        <v>335</v>
      </c>
      <c r="F260" s="83">
        <v>108134.75</v>
      </c>
      <c r="G260" s="79">
        <v>1051</v>
      </c>
      <c r="H260" s="80">
        <v>574979.78</v>
      </c>
      <c r="I260" s="81">
        <v>25798.28</v>
      </c>
      <c r="J260" s="82">
        <v>292</v>
      </c>
      <c r="K260" s="83">
        <v>123339.16</v>
      </c>
      <c r="L260" s="79">
        <v>467</v>
      </c>
      <c r="M260" s="80">
        <v>355212.92</v>
      </c>
      <c r="N260" s="81">
        <v>25916.8</v>
      </c>
      <c r="O260" s="82">
        <v>168</v>
      </c>
      <c r="P260" s="83">
        <v>57864.63</v>
      </c>
    </row>
    <row r="261" spans="1:16" ht="12.75">
      <c r="A261" s="71" t="s">
        <v>379</v>
      </c>
      <c r="B261" s="79">
        <v>1312</v>
      </c>
      <c r="C261" s="80">
        <v>782386.53</v>
      </c>
      <c r="D261" s="81">
        <v>35016.93</v>
      </c>
      <c r="E261" s="82">
        <v>391</v>
      </c>
      <c r="F261" s="83">
        <v>124330.69</v>
      </c>
      <c r="G261" s="79">
        <v>1681</v>
      </c>
      <c r="H261" s="80">
        <v>918493.95</v>
      </c>
      <c r="I261" s="81">
        <v>39588.53</v>
      </c>
      <c r="J261" s="82">
        <v>529</v>
      </c>
      <c r="K261" s="83">
        <v>170354.88</v>
      </c>
      <c r="L261" s="79">
        <v>3417</v>
      </c>
      <c r="M261" s="80">
        <v>1643085.93</v>
      </c>
      <c r="N261" s="81">
        <v>64759.33</v>
      </c>
      <c r="O261" s="82">
        <v>965</v>
      </c>
      <c r="P261" s="83">
        <v>318723.99</v>
      </c>
    </row>
    <row r="262" spans="1:16" ht="12.75">
      <c r="A262" s="71" t="s">
        <v>380</v>
      </c>
      <c r="B262" s="79">
        <v>4636</v>
      </c>
      <c r="C262" s="80">
        <v>2465784.62</v>
      </c>
      <c r="D262" s="81">
        <v>94084.34</v>
      </c>
      <c r="E262" s="82">
        <v>885</v>
      </c>
      <c r="F262" s="83">
        <v>294693.59</v>
      </c>
      <c r="G262" s="79">
        <v>4667</v>
      </c>
      <c r="H262" s="80">
        <v>2500689.9</v>
      </c>
      <c r="I262" s="81">
        <v>102087.39</v>
      </c>
      <c r="J262" s="82">
        <v>868</v>
      </c>
      <c r="K262" s="83">
        <v>284338.9</v>
      </c>
      <c r="L262" s="79">
        <v>5373</v>
      </c>
      <c r="M262" s="80">
        <v>2462497.43</v>
      </c>
      <c r="N262" s="81">
        <v>95795.16</v>
      </c>
      <c r="O262" s="82">
        <v>1060</v>
      </c>
      <c r="P262" s="83">
        <v>345521.76</v>
      </c>
    </row>
    <row r="263" spans="1:16" ht="12.75">
      <c r="A263" s="71" t="s">
        <v>381</v>
      </c>
      <c r="B263" s="79">
        <v>1577</v>
      </c>
      <c r="C263" s="80">
        <v>926335.06</v>
      </c>
      <c r="D263" s="81">
        <v>45086.8</v>
      </c>
      <c r="E263" s="82">
        <v>457</v>
      </c>
      <c r="F263" s="83">
        <v>137519.76</v>
      </c>
      <c r="G263" s="79">
        <v>1510</v>
      </c>
      <c r="H263" s="80">
        <v>910176.45</v>
      </c>
      <c r="I263" s="81">
        <v>48813.62</v>
      </c>
      <c r="J263" s="82">
        <v>443</v>
      </c>
      <c r="K263" s="83">
        <v>135633.67</v>
      </c>
      <c r="L263" s="79">
        <v>1258</v>
      </c>
      <c r="M263" s="80">
        <v>708632.6</v>
      </c>
      <c r="N263" s="81">
        <v>29767.93</v>
      </c>
      <c r="O263" s="82">
        <v>306</v>
      </c>
      <c r="P263" s="83">
        <v>96013.22</v>
      </c>
    </row>
    <row r="264" spans="1:16" ht="12.75">
      <c r="A264" s="71" t="s">
        <v>382</v>
      </c>
      <c r="B264" s="79">
        <v>1892</v>
      </c>
      <c r="C264" s="80">
        <v>1211940.92</v>
      </c>
      <c r="D264" s="81">
        <v>56481.5</v>
      </c>
      <c r="E264" s="82">
        <v>384</v>
      </c>
      <c r="F264" s="83">
        <v>135696.72</v>
      </c>
      <c r="G264" s="79">
        <v>2148</v>
      </c>
      <c r="H264" s="80">
        <v>1297673.25</v>
      </c>
      <c r="I264" s="81">
        <v>59770.61</v>
      </c>
      <c r="J264" s="82">
        <v>447</v>
      </c>
      <c r="K264" s="83">
        <v>162546.85</v>
      </c>
      <c r="L264" s="79">
        <v>2611</v>
      </c>
      <c r="M264" s="80">
        <v>1395645.3</v>
      </c>
      <c r="N264" s="81">
        <v>66407.71</v>
      </c>
      <c r="O264" s="82">
        <v>661</v>
      </c>
      <c r="P264" s="83">
        <v>249204.52</v>
      </c>
    </row>
    <row r="265" spans="1:16" ht="12.75">
      <c r="A265" s="71" t="s">
        <v>383</v>
      </c>
      <c r="B265" s="79">
        <v>4311</v>
      </c>
      <c r="C265" s="80">
        <v>3502454.19</v>
      </c>
      <c r="D265" s="81">
        <v>381029.9</v>
      </c>
      <c r="E265" s="82">
        <v>1338</v>
      </c>
      <c r="F265" s="83">
        <v>561129.62</v>
      </c>
      <c r="G265" s="79">
        <v>3740</v>
      </c>
      <c r="H265" s="80">
        <v>2738686.62</v>
      </c>
      <c r="I265" s="81">
        <v>269691.24</v>
      </c>
      <c r="J265" s="82">
        <v>1555</v>
      </c>
      <c r="K265" s="83">
        <v>643555.68</v>
      </c>
      <c r="L265" s="79">
        <v>2794</v>
      </c>
      <c r="M265" s="80">
        <v>2625947.56</v>
      </c>
      <c r="N265" s="81">
        <v>307878.03</v>
      </c>
      <c r="O265" s="82">
        <v>1693</v>
      </c>
      <c r="P265" s="83">
        <v>671379.5</v>
      </c>
    </row>
    <row r="266" spans="1:16" ht="12.75">
      <c r="A266" s="71" t="s">
        <v>807</v>
      </c>
      <c r="B266" s="79">
        <v>204</v>
      </c>
      <c r="C266" s="80">
        <v>141574.93</v>
      </c>
      <c r="D266" s="81">
        <v>6718.9</v>
      </c>
      <c r="E266" s="82">
        <v>10</v>
      </c>
      <c r="F266" s="83">
        <v>4103.86</v>
      </c>
      <c r="G266" s="79">
        <v>196</v>
      </c>
      <c r="H266" s="80">
        <v>181246.31</v>
      </c>
      <c r="I266" s="81">
        <v>11252.86</v>
      </c>
      <c r="J266" s="82">
        <v>4</v>
      </c>
      <c r="K266" s="83">
        <v>1273.97</v>
      </c>
      <c r="L266" s="79">
        <v>63</v>
      </c>
      <c r="M266" s="80">
        <v>56765.35</v>
      </c>
      <c r="N266" s="81">
        <v>3110.15</v>
      </c>
      <c r="O266" s="82">
        <v>7</v>
      </c>
      <c r="P266" s="83">
        <v>2342.02</v>
      </c>
    </row>
    <row r="267" spans="1:16" ht="12.75">
      <c r="A267" s="71" t="s">
        <v>385</v>
      </c>
      <c r="B267" s="79">
        <v>68</v>
      </c>
      <c r="C267" s="80">
        <v>45778.18</v>
      </c>
      <c r="D267" s="81">
        <v>1213.74</v>
      </c>
      <c r="E267" s="82">
        <v>82</v>
      </c>
      <c r="F267" s="83">
        <v>29199.7</v>
      </c>
      <c r="G267" s="79">
        <v>69</v>
      </c>
      <c r="H267" s="80">
        <v>75664.9</v>
      </c>
      <c r="I267" s="81">
        <v>2854.07</v>
      </c>
      <c r="J267" s="82">
        <v>76</v>
      </c>
      <c r="K267" s="83">
        <v>26268.73</v>
      </c>
      <c r="L267" s="79">
        <v>39</v>
      </c>
      <c r="M267" s="80">
        <v>18814.26</v>
      </c>
      <c r="N267" s="81">
        <v>1023.64</v>
      </c>
      <c r="O267" s="82">
        <v>52</v>
      </c>
      <c r="P267" s="83">
        <v>18852.01</v>
      </c>
    </row>
    <row r="268" spans="1:16" ht="12.75">
      <c r="A268" s="71" t="s">
        <v>386</v>
      </c>
      <c r="B268" s="79">
        <v>842</v>
      </c>
      <c r="C268" s="80">
        <v>475658.49</v>
      </c>
      <c r="D268" s="81">
        <v>24588.6</v>
      </c>
      <c r="E268" s="82">
        <v>240</v>
      </c>
      <c r="F268" s="83">
        <v>87748.69</v>
      </c>
      <c r="G268" s="79">
        <v>295</v>
      </c>
      <c r="H268" s="80">
        <v>187398.74</v>
      </c>
      <c r="I268" s="81">
        <v>9513.87</v>
      </c>
      <c r="J268" s="82">
        <v>73</v>
      </c>
      <c r="K268" s="83">
        <v>25726.14</v>
      </c>
      <c r="L268" s="79">
        <v>12</v>
      </c>
      <c r="M268" s="80">
        <v>15131.52</v>
      </c>
      <c r="N268" s="81">
        <v>771.22</v>
      </c>
      <c r="O268" s="82">
        <v>0</v>
      </c>
      <c r="P268" s="83">
        <v>0</v>
      </c>
    </row>
    <row r="269" spans="1:16" ht="12.75">
      <c r="A269" s="71" t="s">
        <v>387</v>
      </c>
      <c r="B269" s="79">
        <v>211</v>
      </c>
      <c r="C269" s="80">
        <v>136940.32</v>
      </c>
      <c r="D269" s="81">
        <v>3804.81</v>
      </c>
      <c r="E269" s="82">
        <v>15</v>
      </c>
      <c r="F269" s="83">
        <v>4108.25</v>
      </c>
      <c r="G269" s="79">
        <v>198</v>
      </c>
      <c r="H269" s="80">
        <v>145993.4</v>
      </c>
      <c r="I269" s="81">
        <v>12984.05</v>
      </c>
      <c r="J269" s="82">
        <v>13</v>
      </c>
      <c r="K269" s="83">
        <v>3820.55</v>
      </c>
      <c r="L269" s="79">
        <v>16</v>
      </c>
      <c r="M269" s="80">
        <v>17605.04</v>
      </c>
      <c r="N269" s="81">
        <v>1554.55</v>
      </c>
      <c r="O269" s="82">
        <v>7</v>
      </c>
      <c r="P269" s="83">
        <v>1995.57</v>
      </c>
    </row>
    <row r="270" spans="1:16" ht="12.75">
      <c r="A270" s="71" t="s">
        <v>389</v>
      </c>
      <c r="B270" s="79">
        <v>2</v>
      </c>
      <c r="C270" s="80">
        <v>1385.21</v>
      </c>
      <c r="D270" s="81">
        <v>59.81</v>
      </c>
      <c r="E270" s="82">
        <v>0</v>
      </c>
      <c r="F270" s="83">
        <v>0</v>
      </c>
      <c r="G270" s="79">
        <v>75</v>
      </c>
      <c r="H270" s="80">
        <v>28957.82</v>
      </c>
      <c r="I270" s="81">
        <v>860.32</v>
      </c>
      <c r="J270" s="82">
        <v>23</v>
      </c>
      <c r="K270" s="83">
        <v>8010.33</v>
      </c>
      <c r="L270" s="79">
        <v>338</v>
      </c>
      <c r="M270" s="80">
        <v>283464.16</v>
      </c>
      <c r="N270" s="81">
        <v>39387.68</v>
      </c>
      <c r="O270" s="82">
        <v>59</v>
      </c>
      <c r="P270" s="83">
        <v>21589.82</v>
      </c>
    </row>
    <row r="271" spans="1:16" ht="12.75">
      <c r="A271" s="71" t="s">
        <v>391</v>
      </c>
      <c r="B271" s="79">
        <v>429</v>
      </c>
      <c r="C271" s="80">
        <v>292228.05</v>
      </c>
      <c r="D271" s="81">
        <v>7237.18</v>
      </c>
      <c r="E271" s="82">
        <v>67</v>
      </c>
      <c r="F271" s="83">
        <v>20105.7</v>
      </c>
      <c r="G271" s="79">
        <v>239</v>
      </c>
      <c r="H271" s="80">
        <v>144621.93</v>
      </c>
      <c r="I271" s="81">
        <v>4246.76</v>
      </c>
      <c r="J271" s="82">
        <v>49</v>
      </c>
      <c r="K271" s="83">
        <v>15041.99</v>
      </c>
      <c r="L271" s="79">
        <v>38</v>
      </c>
      <c r="M271" s="80">
        <v>24870.67</v>
      </c>
      <c r="N271" s="81">
        <v>865.32</v>
      </c>
      <c r="O271" s="82">
        <v>26</v>
      </c>
      <c r="P271" s="83">
        <v>8319.97</v>
      </c>
    </row>
    <row r="272" spans="1:16" ht="12.75">
      <c r="A272" s="71" t="s">
        <v>393</v>
      </c>
      <c r="B272" s="79">
        <v>1269</v>
      </c>
      <c r="C272" s="80">
        <v>687203.64</v>
      </c>
      <c r="D272" s="81">
        <v>28645.17</v>
      </c>
      <c r="E272" s="82">
        <v>400</v>
      </c>
      <c r="F272" s="83">
        <v>138382.77</v>
      </c>
      <c r="G272" s="79">
        <v>1890</v>
      </c>
      <c r="H272" s="80">
        <v>931841.22</v>
      </c>
      <c r="I272" s="81">
        <v>39227.19</v>
      </c>
      <c r="J272" s="82">
        <v>554</v>
      </c>
      <c r="K272" s="83">
        <v>210500.29</v>
      </c>
      <c r="L272" s="79">
        <v>2588</v>
      </c>
      <c r="M272" s="80">
        <v>1203013.3</v>
      </c>
      <c r="N272" s="81">
        <v>56326.91</v>
      </c>
      <c r="O272" s="82">
        <v>730</v>
      </c>
      <c r="P272" s="83">
        <v>271320.92</v>
      </c>
    </row>
    <row r="273" spans="1:16" ht="12.75">
      <c r="A273" s="71" t="s">
        <v>394</v>
      </c>
      <c r="B273" s="79">
        <v>272</v>
      </c>
      <c r="C273" s="80">
        <v>160572.66</v>
      </c>
      <c r="D273" s="81">
        <v>8063.22</v>
      </c>
      <c r="E273" s="82">
        <v>45</v>
      </c>
      <c r="F273" s="83">
        <v>23977.66</v>
      </c>
      <c r="G273" s="79">
        <v>378</v>
      </c>
      <c r="H273" s="80">
        <v>190893.81</v>
      </c>
      <c r="I273" s="81">
        <v>5464.95</v>
      </c>
      <c r="J273" s="82">
        <v>61</v>
      </c>
      <c r="K273" s="83">
        <v>33769.24</v>
      </c>
      <c r="L273" s="79">
        <v>550</v>
      </c>
      <c r="M273" s="80">
        <v>264253.15</v>
      </c>
      <c r="N273" s="81">
        <v>14481.71</v>
      </c>
      <c r="O273" s="82">
        <v>80</v>
      </c>
      <c r="P273" s="83">
        <v>75274.74</v>
      </c>
    </row>
    <row r="274" spans="1:16" ht="12.75">
      <c r="A274" s="71" t="s">
        <v>395</v>
      </c>
      <c r="B274" s="79">
        <v>674</v>
      </c>
      <c r="C274" s="80">
        <v>421557.07</v>
      </c>
      <c r="D274" s="81">
        <v>19977.08</v>
      </c>
      <c r="E274" s="82">
        <v>341</v>
      </c>
      <c r="F274" s="83">
        <v>101788.62</v>
      </c>
      <c r="G274" s="79">
        <v>570</v>
      </c>
      <c r="H274" s="80">
        <v>365780.82</v>
      </c>
      <c r="I274" s="81">
        <v>18703.47</v>
      </c>
      <c r="J274" s="82">
        <v>309</v>
      </c>
      <c r="K274" s="83">
        <v>97524.58</v>
      </c>
      <c r="L274" s="79">
        <v>47</v>
      </c>
      <c r="M274" s="80">
        <v>39496.35</v>
      </c>
      <c r="N274" s="81">
        <v>2220.7</v>
      </c>
      <c r="O274" s="82">
        <v>57</v>
      </c>
      <c r="P274" s="83">
        <v>16031.64</v>
      </c>
    </row>
    <row r="275" spans="1:16" ht="12.75">
      <c r="A275" s="71" t="s">
        <v>396</v>
      </c>
      <c r="B275" s="79">
        <v>1210</v>
      </c>
      <c r="C275" s="80">
        <v>721073.52</v>
      </c>
      <c r="D275" s="81">
        <v>30143.93</v>
      </c>
      <c r="E275" s="82">
        <v>421</v>
      </c>
      <c r="F275" s="83">
        <v>147989.84</v>
      </c>
      <c r="G275" s="79">
        <v>1327</v>
      </c>
      <c r="H275" s="80">
        <v>765914.92</v>
      </c>
      <c r="I275" s="81">
        <v>42066.59</v>
      </c>
      <c r="J275" s="82">
        <v>519</v>
      </c>
      <c r="K275" s="83">
        <v>206677.97</v>
      </c>
      <c r="L275" s="79">
        <v>1994</v>
      </c>
      <c r="M275" s="80">
        <v>954021.5</v>
      </c>
      <c r="N275" s="81">
        <v>43897.62</v>
      </c>
      <c r="O275" s="82">
        <v>890</v>
      </c>
      <c r="P275" s="83">
        <v>351454.91</v>
      </c>
    </row>
    <row r="276" spans="1:16" ht="12.75">
      <c r="A276" s="71" t="s">
        <v>398</v>
      </c>
      <c r="B276" s="79">
        <v>11</v>
      </c>
      <c r="C276" s="80">
        <v>6242.1</v>
      </c>
      <c r="D276" s="81">
        <v>144.98</v>
      </c>
      <c r="E276" s="82">
        <v>17</v>
      </c>
      <c r="F276" s="83">
        <v>4269.54</v>
      </c>
      <c r="G276" s="79">
        <v>37</v>
      </c>
      <c r="H276" s="80">
        <v>24979.25</v>
      </c>
      <c r="I276" s="81">
        <v>885.44</v>
      </c>
      <c r="J276" s="82">
        <v>17</v>
      </c>
      <c r="K276" s="83">
        <v>6290.24</v>
      </c>
      <c r="L276" s="79">
        <v>36</v>
      </c>
      <c r="M276" s="80">
        <v>18075.88</v>
      </c>
      <c r="N276" s="81">
        <v>439.48</v>
      </c>
      <c r="O276" s="82">
        <v>21</v>
      </c>
      <c r="P276" s="83">
        <v>6829.59</v>
      </c>
    </row>
    <row r="277" spans="1:16" ht="12.75">
      <c r="A277" s="71" t="s">
        <v>399</v>
      </c>
      <c r="B277" s="79">
        <v>1994</v>
      </c>
      <c r="C277" s="80">
        <v>1154812.16</v>
      </c>
      <c r="D277" s="81">
        <v>44907.55</v>
      </c>
      <c r="E277" s="82">
        <v>503</v>
      </c>
      <c r="F277" s="83">
        <v>169001.24</v>
      </c>
      <c r="G277" s="79">
        <v>1686</v>
      </c>
      <c r="H277" s="80">
        <v>952996.52</v>
      </c>
      <c r="I277" s="81">
        <v>45800.73</v>
      </c>
      <c r="J277" s="82">
        <v>532</v>
      </c>
      <c r="K277" s="83">
        <v>170682.8</v>
      </c>
      <c r="L277" s="79">
        <v>989</v>
      </c>
      <c r="M277" s="80">
        <v>676827.88</v>
      </c>
      <c r="N277" s="81">
        <v>43186.05</v>
      </c>
      <c r="O277" s="82">
        <v>130</v>
      </c>
      <c r="P277" s="83">
        <v>40971.62</v>
      </c>
    </row>
    <row r="278" spans="1:16" ht="12.75">
      <c r="A278" s="71" t="s">
        <v>400</v>
      </c>
      <c r="B278" s="79">
        <v>309</v>
      </c>
      <c r="C278" s="80">
        <v>201466.15</v>
      </c>
      <c r="D278" s="81">
        <v>6702.91</v>
      </c>
      <c r="E278" s="82">
        <v>64</v>
      </c>
      <c r="F278" s="83">
        <v>16163.61</v>
      </c>
      <c r="G278" s="79">
        <v>360</v>
      </c>
      <c r="H278" s="80">
        <v>215119.05</v>
      </c>
      <c r="I278" s="81">
        <v>6498.48</v>
      </c>
      <c r="J278" s="82">
        <v>108</v>
      </c>
      <c r="K278" s="83">
        <v>29694.1</v>
      </c>
      <c r="L278" s="79">
        <v>741</v>
      </c>
      <c r="M278" s="80">
        <v>461313.37</v>
      </c>
      <c r="N278" s="81">
        <v>21651.22</v>
      </c>
      <c r="O278" s="82">
        <v>193</v>
      </c>
      <c r="P278" s="83">
        <v>55340.79</v>
      </c>
    </row>
    <row r="279" spans="1:16" ht="12.75">
      <c r="A279" s="71" t="s">
        <v>401</v>
      </c>
      <c r="B279" s="79">
        <v>999</v>
      </c>
      <c r="C279" s="80">
        <v>548471.32</v>
      </c>
      <c r="D279" s="81">
        <v>20400.89</v>
      </c>
      <c r="E279" s="82">
        <v>280</v>
      </c>
      <c r="F279" s="83">
        <v>83361</v>
      </c>
      <c r="G279" s="79">
        <v>242</v>
      </c>
      <c r="H279" s="80">
        <v>171832.29</v>
      </c>
      <c r="I279" s="81">
        <v>7146.54</v>
      </c>
      <c r="J279" s="82">
        <v>64</v>
      </c>
      <c r="K279" s="83">
        <v>19452.52</v>
      </c>
      <c r="L279" s="79">
        <v>15</v>
      </c>
      <c r="M279" s="80">
        <v>14388.86</v>
      </c>
      <c r="N279" s="81">
        <v>583.9</v>
      </c>
      <c r="O279" s="82">
        <v>4</v>
      </c>
      <c r="P279" s="83">
        <v>811.21</v>
      </c>
    </row>
    <row r="280" spans="1:16" ht="12.75">
      <c r="A280" s="71" t="s">
        <v>402</v>
      </c>
      <c r="B280" s="79">
        <v>4224</v>
      </c>
      <c r="C280" s="80">
        <v>2427898.38</v>
      </c>
      <c r="D280" s="81">
        <v>102159.28</v>
      </c>
      <c r="E280" s="82">
        <v>874</v>
      </c>
      <c r="F280" s="83">
        <v>301120.69</v>
      </c>
      <c r="G280" s="79">
        <v>3979</v>
      </c>
      <c r="H280" s="80">
        <v>2256159.38</v>
      </c>
      <c r="I280" s="81">
        <v>101880.1</v>
      </c>
      <c r="J280" s="82">
        <v>1046</v>
      </c>
      <c r="K280" s="83">
        <v>361130.76</v>
      </c>
      <c r="L280" s="79">
        <v>4652</v>
      </c>
      <c r="M280" s="80">
        <v>2295986.35</v>
      </c>
      <c r="N280" s="81">
        <v>114521.23</v>
      </c>
      <c r="O280" s="82">
        <v>1167</v>
      </c>
      <c r="P280" s="83">
        <v>435531.68</v>
      </c>
    </row>
    <row r="281" spans="1:16" ht="12.75">
      <c r="A281" s="71" t="s">
        <v>403</v>
      </c>
      <c r="B281" s="79">
        <v>2192</v>
      </c>
      <c r="C281" s="80">
        <v>1245725.1</v>
      </c>
      <c r="D281" s="81">
        <v>50332.36</v>
      </c>
      <c r="E281" s="82">
        <v>467</v>
      </c>
      <c r="F281" s="83">
        <v>132874.07</v>
      </c>
      <c r="G281" s="79">
        <v>1828</v>
      </c>
      <c r="H281" s="80">
        <v>1030488.05</v>
      </c>
      <c r="I281" s="81">
        <v>50049.98</v>
      </c>
      <c r="J281" s="82">
        <v>486</v>
      </c>
      <c r="K281" s="83">
        <v>150837.57</v>
      </c>
      <c r="L281" s="79">
        <v>1364</v>
      </c>
      <c r="M281" s="80">
        <v>717003.07</v>
      </c>
      <c r="N281" s="81">
        <v>30927.59</v>
      </c>
      <c r="O281" s="82">
        <v>409</v>
      </c>
      <c r="P281" s="83">
        <v>125660.93</v>
      </c>
    </row>
    <row r="282" spans="1:16" ht="12.75">
      <c r="A282" s="71" t="s">
        <v>404</v>
      </c>
      <c r="B282" s="79">
        <v>1045</v>
      </c>
      <c r="C282" s="80">
        <v>569709.51</v>
      </c>
      <c r="D282" s="81">
        <v>22242.38</v>
      </c>
      <c r="E282" s="82">
        <v>451</v>
      </c>
      <c r="F282" s="83">
        <v>138526.79</v>
      </c>
      <c r="G282" s="79">
        <v>646</v>
      </c>
      <c r="H282" s="80">
        <v>379621.2</v>
      </c>
      <c r="I282" s="81">
        <v>15552.61</v>
      </c>
      <c r="J282" s="82">
        <v>362</v>
      </c>
      <c r="K282" s="83">
        <v>107492.82</v>
      </c>
      <c r="L282" s="79">
        <v>158</v>
      </c>
      <c r="M282" s="80">
        <v>128123.28</v>
      </c>
      <c r="N282" s="81">
        <v>12250.98</v>
      </c>
      <c r="O282" s="82">
        <v>3</v>
      </c>
      <c r="P282" s="83">
        <v>694.9</v>
      </c>
    </row>
    <row r="283" spans="1:16" ht="12.75">
      <c r="A283" s="71" t="s">
        <v>406</v>
      </c>
      <c r="B283" s="79">
        <v>1534</v>
      </c>
      <c r="C283" s="80">
        <v>876439.92</v>
      </c>
      <c r="D283" s="81">
        <v>37570.41</v>
      </c>
      <c r="E283" s="82">
        <v>370</v>
      </c>
      <c r="F283" s="83">
        <v>117333.04</v>
      </c>
      <c r="G283" s="79">
        <v>1086</v>
      </c>
      <c r="H283" s="80">
        <v>623585.42</v>
      </c>
      <c r="I283" s="81">
        <v>25719.29</v>
      </c>
      <c r="J283" s="82">
        <v>291</v>
      </c>
      <c r="K283" s="83">
        <v>91086</v>
      </c>
      <c r="L283" s="79">
        <v>128</v>
      </c>
      <c r="M283" s="80">
        <v>106957.02</v>
      </c>
      <c r="N283" s="81">
        <v>9972.91</v>
      </c>
      <c r="O283" s="82">
        <v>28</v>
      </c>
      <c r="P283" s="83">
        <v>10508.65</v>
      </c>
    </row>
    <row r="284" spans="1:16" ht="12.75">
      <c r="A284" s="71" t="s">
        <v>411</v>
      </c>
      <c r="B284" s="79">
        <v>3065</v>
      </c>
      <c r="C284" s="80">
        <v>1757385.93</v>
      </c>
      <c r="D284" s="81">
        <v>62229.59</v>
      </c>
      <c r="E284" s="82">
        <v>580</v>
      </c>
      <c r="F284" s="83">
        <v>219658.86</v>
      </c>
      <c r="G284" s="79">
        <v>2868</v>
      </c>
      <c r="H284" s="80">
        <v>1590241.03</v>
      </c>
      <c r="I284" s="81">
        <v>62835.11</v>
      </c>
      <c r="J284" s="82">
        <v>648</v>
      </c>
      <c r="K284" s="83">
        <v>250699.69</v>
      </c>
      <c r="L284" s="79">
        <v>3248</v>
      </c>
      <c r="M284" s="80">
        <v>1722048.66</v>
      </c>
      <c r="N284" s="81">
        <v>73408.61</v>
      </c>
      <c r="O284" s="82">
        <v>722</v>
      </c>
      <c r="P284" s="83">
        <v>274315.21</v>
      </c>
    </row>
    <row r="285" spans="1:16" ht="12.75">
      <c r="A285" s="71" t="s">
        <v>412</v>
      </c>
      <c r="B285" s="79">
        <v>1066</v>
      </c>
      <c r="C285" s="80">
        <v>650913.97</v>
      </c>
      <c r="D285" s="81">
        <v>20471.99</v>
      </c>
      <c r="E285" s="82">
        <v>192</v>
      </c>
      <c r="F285" s="83">
        <v>66918.19</v>
      </c>
      <c r="G285" s="79">
        <v>805</v>
      </c>
      <c r="H285" s="80">
        <v>507239.3</v>
      </c>
      <c r="I285" s="81">
        <v>29422.17</v>
      </c>
      <c r="J285" s="82">
        <v>175</v>
      </c>
      <c r="K285" s="83">
        <v>63910.16</v>
      </c>
      <c r="L285" s="79">
        <v>703</v>
      </c>
      <c r="M285" s="80">
        <v>367425.72</v>
      </c>
      <c r="N285" s="81">
        <v>12647.47</v>
      </c>
      <c r="O285" s="82">
        <v>161</v>
      </c>
      <c r="P285" s="83">
        <v>56601.49</v>
      </c>
    </row>
    <row r="286" spans="1:16" ht="12.75">
      <c r="A286" s="71" t="s">
        <v>414</v>
      </c>
      <c r="B286" s="79">
        <v>926</v>
      </c>
      <c r="C286" s="80">
        <v>520561.6</v>
      </c>
      <c r="D286" s="81">
        <v>15938.24</v>
      </c>
      <c r="E286" s="82">
        <v>390</v>
      </c>
      <c r="F286" s="83">
        <v>135319.19</v>
      </c>
      <c r="G286" s="79">
        <v>1295</v>
      </c>
      <c r="H286" s="80">
        <v>710405.78</v>
      </c>
      <c r="I286" s="81">
        <v>24656.49</v>
      </c>
      <c r="J286" s="82">
        <v>387</v>
      </c>
      <c r="K286" s="83">
        <v>144403.3</v>
      </c>
      <c r="L286" s="79">
        <v>1237</v>
      </c>
      <c r="M286" s="80">
        <v>729552.13</v>
      </c>
      <c r="N286" s="81">
        <v>34062.6</v>
      </c>
      <c r="O286" s="82">
        <v>262</v>
      </c>
      <c r="P286" s="83">
        <v>82746.02</v>
      </c>
    </row>
    <row r="287" spans="1:16" ht="12.75">
      <c r="A287" s="71" t="s">
        <v>415</v>
      </c>
      <c r="B287" s="79">
        <v>836</v>
      </c>
      <c r="C287" s="80">
        <v>445956.9</v>
      </c>
      <c r="D287" s="81">
        <v>17379.39</v>
      </c>
      <c r="E287" s="82">
        <v>323</v>
      </c>
      <c r="F287" s="83">
        <v>89560.28</v>
      </c>
      <c r="G287" s="79">
        <v>262</v>
      </c>
      <c r="H287" s="80">
        <v>156229.6</v>
      </c>
      <c r="I287" s="81">
        <v>8651.93</v>
      </c>
      <c r="J287" s="82">
        <v>91</v>
      </c>
      <c r="K287" s="83">
        <v>25821.38</v>
      </c>
      <c r="L287" s="79">
        <v>9</v>
      </c>
      <c r="M287" s="80">
        <v>6725.4</v>
      </c>
      <c r="N287" s="81">
        <v>273.32</v>
      </c>
      <c r="O287" s="82">
        <v>4</v>
      </c>
      <c r="P287" s="83">
        <v>789.55</v>
      </c>
    </row>
    <row r="288" spans="1:16" ht="13.5" thickBot="1">
      <c r="A288" s="71" t="s">
        <v>779</v>
      </c>
      <c r="B288" s="79">
        <v>59</v>
      </c>
      <c r="C288" s="80">
        <v>86105.97</v>
      </c>
      <c r="D288" s="81">
        <v>5114.93</v>
      </c>
      <c r="E288" s="82">
        <v>21</v>
      </c>
      <c r="F288" s="83">
        <v>6621.94</v>
      </c>
      <c r="G288" s="79">
        <v>38</v>
      </c>
      <c r="H288" s="80">
        <v>40190.01</v>
      </c>
      <c r="I288" s="81">
        <v>1158.87</v>
      </c>
      <c r="J288" s="82">
        <v>14</v>
      </c>
      <c r="K288" s="83">
        <v>4501.44</v>
      </c>
      <c r="L288" s="79">
        <v>102</v>
      </c>
      <c r="M288" s="80">
        <v>129584.93</v>
      </c>
      <c r="N288" s="81">
        <v>14938.27</v>
      </c>
      <c r="O288" s="82">
        <v>14</v>
      </c>
      <c r="P288" s="83">
        <v>4646.86</v>
      </c>
    </row>
    <row r="289" spans="1:16" ht="12.75">
      <c r="A289" s="70" t="s">
        <v>416</v>
      </c>
      <c r="B289" s="77">
        <v>14011</v>
      </c>
      <c r="C289" s="9">
        <v>6206429.82</v>
      </c>
      <c r="D289" s="10">
        <v>210806.4</v>
      </c>
      <c r="E289" s="8">
        <v>2133</v>
      </c>
      <c r="F289" s="78">
        <v>481652.76</v>
      </c>
      <c r="G289" s="77">
        <v>11876</v>
      </c>
      <c r="H289" s="9">
        <v>5800026.009999999</v>
      </c>
      <c r="I289" s="10">
        <v>225149.69</v>
      </c>
      <c r="J289" s="8">
        <v>2146</v>
      </c>
      <c r="K289" s="78">
        <v>502359.44999999995</v>
      </c>
      <c r="L289" s="77">
        <v>10446</v>
      </c>
      <c r="M289" s="9">
        <v>5136809.7299999995</v>
      </c>
      <c r="N289" s="10">
        <v>217292.45000000004</v>
      </c>
      <c r="O289" s="8">
        <v>1806</v>
      </c>
      <c r="P289" s="78">
        <v>445664.61000000004</v>
      </c>
    </row>
    <row r="290" spans="1:16" ht="12.75">
      <c r="A290" s="71" t="s">
        <v>417</v>
      </c>
      <c r="B290" s="79">
        <v>691</v>
      </c>
      <c r="C290" s="80">
        <v>293031.29</v>
      </c>
      <c r="D290" s="81">
        <v>12109.93</v>
      </c>
      <c r="E290" s="82">
        <v>184</v>
      </c>
      <c r="F290" s="83">
        <v>36422.57</v>
      </c>
      <c r="G290" s="79">
        <v>584</v>
      </c>
      <c r="H290" s="80">
        <v>249784.88</v>
      </c>
      <c r="I290" s="81">
        <v>7413.62</v>
      </c>
      <c r="J290" s="82">
        <v>201</v>
      </c>
      <c r="K290" s="83">
        <v>37768.54</v>
      </c>
      <c r="L290" s="79">
        <v>503</v>
      </c>
      <c r="M290" s="80">
        <v>226913.93</v>
      </c>
      <c r="N290" s="81">
        <v>10807.21</v>
      </c>
      <c r="O290" s="82">
        <v>186</v>
      </c>
      <c r="P290" s="83">
        <v>34197.16</v>
      </c>
    </row>
    <row r="291" spans="1:16" ht="12.75">
      <c r="A291" s="71" t="s">
        <v>418</v>
      </c>
      <c r="B291" s="79">
        <v>1427</v>
      </c>
      <c r="C291" s="80">
        <v>639933.82</v>
      </c>
      <c r="D291" s="81">
        <v>25716.73</v>
      </c>
      <c r="E291" s="82">
        <v>284</v>
      </c>
      <c r="F291" s="83">
        <v>63816.5</v>
      </c>
      <c r="G291" s="79">
        <v>1083</v>
      </c>
      <c r="H291" s="80">
        <v>510090.57</v>
      </c>
      <c r="I291" s="81">
        <v>13230.61</v>
      </c>
      <c r="J291" s="82">
        <v>207</v>
      </c>
      <c r="K291" s="83">
        <v>46325.09</v>
      </c>
      <c r="L291" s="79">
        <v>114</v>
      </c>
      <c r="M291" s="80">
        <v>64855.83</v>
      </c>
      <c r="N291" s="81">
        <v>10272.03</v>
      </c>
      <c r="O291" s="82">
        <v>15</v>
      </c>
      <c r="P291" s="83">
        <v>2869.26</v>
      </c>
    </row>
    <row r="292" spans="1:16" ht="12.75">
      <c r="A292" s="71" t="s">
        <v>420</v>
      </c>
      <c r="B292" s="79">
        <v>27</v>
      </c>
      <c r="C292" s="80">
        <v>32603.86</v>
      </c>
      <c r="D292" s="81">
        <v>3090.22</v>
      </c>
      <c r="E292" s="82">
        <v>0</v>
      </c>
      <c r="F292" s="83">
        <v>0</v>
      </c>
      <c r="G292" s="79">
        <v>55</v>
      </c>
      <c r="H292" s="80">
        <v>91693.62</v>
      </c>
      <c r="I292" s="81">
        <v>6719.89</v>
      </c>
      <c r="J292" s="82">
        <v>0</v>
      </c>
      <c r="K292" s="83">
        <v>0</v>
      </c>
      <c r="L292" s="79">
        <v>1</v>
      </c>
      <c r="M292" s="80">
        <v>1688.79</v>
      </c>
      <c r="N292" s="81">
        <v>33.12</v>
      </c>
      <c r="O292" s="82">
        <v>0</v>
      </c>
      <c r="P292" s="83">
        <v>0</v>
      </c>
    </row>
    <row r="293" spans="1:16" ht="12.75">
      <c r="A293" s="71" t="s">
        <v>422</v>
      </c>
      <c r="B293" s="79">
        <v>4703</v>
      </c>
      <c r="C293" s="80">
        <v>2224128.39</v>
      </c>
      <c r="D293" s="81">
        <v>82202.41</v>
      </c>
      <c r="E293" s="82">
        <v>750</v>
      </c>
      <c r="F293" s="83">
        <v>181868.51</v>
      </c>
      <c r="G293" s="79">
        <v>4465</v>
      </c>
      <c r="H293" s="80">
        <v>2226854.31</v>
      </c>
      <c r="I293" s="81">
        <v>92200.87</v>
      </c>
      <c r="J293" s="82">
        <v>845</v>
      </c>
      <c r="K293" s="83">
        <v>208424.46</v>
      </c>
      <c r="L293" s="79">
        <v>4885</v>
      </c>
      <c r="M293" s="80">
        <v>2403334.72</v>
      </c>
      <c r="N293" s="81">
        <v>93025.77</v>
      </c>
      <c r="O293" s="82">
        <v>812</v>
      </c>
      <c r="P293" s="83">
        <v>207472.26</v>
      </c>
    </row>
    <row r="294" spans="1:16" ht="12.75">
      <c r="A294" s="71" t="s">
        <v>424</v>
      </c>
      <c r="B294" s="79">
        <v>1280</v>
      </c>
      <c r="C294" s="80">
        <v>567188.3</v>
      </c>
      <c r="D294" s="81">
        <v>22666.52</v>
      </c>
      <c r="E294" s="82">
        <v>292</v>
      </c>
      <c r="F294" s="83">
        <v>52351.71</v>
      </c>
      <c r="G294" s="79">
        <v>1393</v>
      </c>
      <c r="H294" s="80">
        <v>638095.1</v>
      </c>
      <c r="I294" s="81">
        <v>28368.71</v>
      </c>
      <c r="J294" s="82">
        <v>277</v>
      </c>
      <c r="K294" s="83">
        <v>57222.53</v>
      </c>
      <c r="L294" s="79">
        <v>1535</v>
      </c>
      <c r="M294" s="80">
        <v>735482.7</v>
      </c>
      <c r="N294" s="81">
        <v>27198.48</v>
      </c>
      <c r="O294" s="82">
        <v>283</v>
      </c>
      <c r="P294" s="83">
        <v>61322.08</v>
      </c>
    </row>
    <row r="295" spans="1:16" ht="12.75">
      <c r="A295" s="71" t="s">
        <v>425</v>
      </c>
      <c r="B295" s="79">
        <v>558</v>
      </c>
      <c r="C295" s="80">
        <v>234949.23</v>
      </c>
      <c r="D295" s="81">
        <v>8747.44</v>
      </c>
      <c r="E295" s="82">
        <v>105</v>
      </c>
      <c r="F295" s="83">
        <v>19503.84</v>
      </c>
      <c r="G295" s="79">
        <v>291</v>
      </c>
      <c r="H295" s="80">
        <v>139313.63</v>
      </c>
      <c r="I295" s="81">
        <v>4601.18</v>
      </c>
      <c r="J295" s="82">
        <v>68</v>
      </c>
      <c r="K295" s="83">
        <v>13803.1</v>
      </c>
      <c r="L295" s="79">
        <v>3</v>
      </c>
      <c r="M295" s="80">
        <v>2616.63</v>
      </c>
      <c r="N295" s="81">
        <v>111.28</v>
      </c>
      <c r="O295" s="82">
        <v>3</v>
      </c>
      <c r="P295" s="83">
        <v>819.84</v>
      </c>
    </row>
    <row r="296" spans="1:16" ht="12.75">
      <c r="A296" s="71" t="s">
        <v>426</v>
      </c>
      <c r="B296" s="79">
        <v>2427</v>
      </c>
      <c r="C296" s="80">
        <v>897066.44</v>
      </c>
      <c r="D296" s="81">
        <v>22356.67</v>
      </c>
      <c r="E296" s="82">
        <v>304</v>
      </c>
      <c r="F296" s="83">
        <v>66248.03</v>
      </c>
      <c r="G296" s="79">
        <v>1656</v>
      </c>
      <c r="H296" s="80">
        <v>695663.81</v>
      </c>
      <c r="I296" s="81">
        <v>21681.97</v>
      </c>
      <c r="J296" s="82">
        <v>310</v>
      </c>
      <c r="K296" s="83">
        <v>65476.1</v>
      </c>
      <c r="L296" s="79">
        <v>1508</v>
      </c>
      <c r="M296" s="80">
        <v>670892.11</v>
      </c>
      <c r="N296" s="81">
        <v>26298.66</v>
      </c>
      <c r="O296" s="82">
        <v>268</v>
      </c>
      <c r="P296" s="83">
        <v>58519.8</v>
      </c>
    </row>
    <row r="297" spans="1:16" ht="12.75">
      <c r="A297" s="71" t="s">
        <v>427</v>
      </c>
      <c r="B297" s="79">
        <v>2504</v>
      </c>
      <c r="C297" s="80">
        <v>1146986.81</v>
      </c>
      <c r="D297" s="81">
        <v>32102.33</v>
      </c>
      <c r="E297" s="82">
        <v>212</v>
      </c>
      <c r="F297" s="83">
        <v>60777.22</v>
      </c>
      <c r="G297" s="79">
        <v>2154</v>
      </c>
      <c r="H297" s="80">
        <v>1144535.89</v>
      </c>
      <c r="I297" s="81">
        <v>46199.95</v>
      </c>
      <c r="J297" s="82">
        <v>238</v>
      </c>
      <c r="K297" s="83">
        <v>73339.63</v>
      </c>
      <c r="L297" s="79">
        <v>1747</v>
      </c>
      <c r="M297" s="80">
        <v>953365.2</v>
      </c>
      <c r="N297" s="81">
        <v>45207.22</v>
      </c>
      <c r="O297" s="82">
        <v>236</v>
      </c>
      <c r="P297" s="83">
        <v>79669.39</v>
      </c>
    </row>
    <row r="298" spans="1:16" ht="12.75">
      <c r="A298" s="71" t="s">
        <v>428</v>
      </c>
      <c r="B298" s="79">
        <v>381</v>
      </c>
      <c r="C298" s="80">
        <v>158117.56</v>
      </c>
      <c r="D298" s="81">
        <v>1268.36</v>
      </c>
      <c r="E298" s="82">
        <v>2</v>
      </c>
      <c r="F298" s="83">
        <v>664.38</v>
      </c>
      <c r="G298" s="79">
        <v>189</v>
      </c>
      <c r="H298" s="80">
        <v>89814.43</v>
      </c>
      <c r="I298" s="81">
        <v>571.29</v>
      </c>
      <c r="J298" s="82">
        <v>0</v>
      </c>
      <c r="K298" s="83">
        <v>0</v>
      </c>
      <c r="L298" s="79">
        <v>145</v>
      </c>
      <c r="M298" s="80">
        <v>71156.66</v>
      </c>
      <c r="N298" s="81">
        <v>3428.14</v>
      </c>
      <c r="O298" s="82">
        <v>2</v>
      </c>
      <c r="P298" s="83">
        <v>665.58</v>
      </c>
    </row>
    <row r="299" spans="1:16" ht="13.5" thickBot="1">
      <c r="A299" s="71" t="s">
        <v>779</v>
      </c>
      <c r="B299" s="79">
        <v>13</v>
      </c>
      <c r="C299" s="80">
        <v>12424.12</v>
      </c>
      <c r="D299" s="81">
        <v>545.79</v>
      </c>
      <c r="E299" s="82">
        <v>0</v>
      </c>
      <c r="F299" s="83">
        <v>0</v>
      </c>
      <c r="G299" s="79">
        <v>6</v>
      </c>
      <c r="H299" s="80">
        <v>14179.77</v>
      </c>
      <c r="I299" s="81">
        <v>4161.6</v>
      </c>
      <c r="J299" s="82">
        <v>0</v>
      </c>
      <c r="K299" s="83">
        <v>0</v>
      </c>
      <c r="L299" s="79">
        <v>5</v>
      </c>
      <c r="M299" s="80">
        <v>6503.16</v>
      </c>
      <c r="N299" s="81">
        <v>910.54</v>
      </c>
      <c r="O299" s="82">
        <v>1</v>
      </c>
      <c r="P299" s="83">
        <v>129.24</v>
      </c>
    </row>
    <row r="300" spans="1:16" ht="12.75">
      <c r="A300" s="70" t="s">
        <v>429</v>
      </c>
      <c r="B300" s="77">
        <v>5389</v>
      </c>
      <c r="C300" s="9">
        <v>2106219.88</v>
      </c>
      <c r="D300" s="10">
        <v>87155.40000000001</v>
      </c>
      <c r="E300" s="8">
        <v>1229</v>
      </c>
      <c r="F300" s="78">
        <v>320212.76999999996</v>
      </c>
      <c r="G300" s="77">
        <v>5379</v>
      </c>
      <c r="H300" s="9">
        <v>2155133.82</v>
      </c>
      <c r="I300" s="10">
        <v>83839.95</v>
      </c>
      <c r="J300" s="8">
        <v>1036</v>
      </c>
      <c r="K300" s="78">
        <v>306885.81999999995</v>
      </c>
      <c r="L300" s="77">
        <v>4886</v>
      </c>
      <c r="M300" s="9">
        <v>2130458.3099999996</v>
      </c>
      <c r="N300" s="10">
        <v>87975.26999999999</v>
      </c>
      <c r="O300" s="8">
        <v>1060</v>
      </c>
      <c r="P300" s="78">
        <v>312265.3</v>
      </c>
    </row>
    <row r="301" spans="1:16" ht="12.75">
      <c r="A301" s="71" t="s">
        <v>430</v>
      </c>
      <c r="B301" s="79">
        <v>167</v>
      </c>
      <c r="C301" s="80">
        <v>69427.26</v>
      </c>
      <c r="D301" s="81">
        <v>5350.09</v>
      </c>
      <c r="E301" s="82">
        <v>56</v>
      </c>
      <c r="F301" s="83">
        <v>15046.02</v>
      </c>
      <c r="G301" s="79">
        <v>4</v>
      </c>
      <c r="H301" s="80">
        <v>2346.33</v>
      </c>
      <c r="I301" s="81">
        <v>256.11</v>
      </c>
      <c r="J301" s="82">
        <v>1</v>
      </c>
      <c r="K301" s="83">
        <v>232.62</v>
      </c>
      <c r="L301" s="79">
        <v>0</v>
      </c>
      <c r="M301" s="80">
        <v>0</v>
      </c>
      <c r="N301" s="81">
        <v>0</v>
      </c>
      <c r="O301" s="82">
        <v>0</v>
      </c>
      <c r="P301" s="83">
        <v>0</v>
      </c>
    </row>
    <row r="302" spans="1:16" ht="12.75">
      <c r="A302" s="71" t="s">
        <v>433</v>
      </c>
      <c r="B302" s="79">
        <v>1099</v>
      </c>
      <c r="C302" s="80">
        <v>444947.56</v>
      </c>
      <c r="D302" s="81">
        <v>9060.04</v>
      </c>
      <c r="E302" s="82">
        <v>263</v>
      </c>
      <c r="F302" s="83">
        <v>65181.71</v>
      </c>
      <c r="G302" s="79">
        <v>1150</v>
      </c>
      <c r="H302" s="80">
        <v>488090.31</v>
      </c>
      <c r="I302" s="81">
        <v>11927.89</v>
      </c>
      <c r="J302" s="82">
        <v>248</v>
      </c>
      <c r="K302" s="83">
        <v>64470.11</v>
      </c>
      <c r="L302" s="79">
        <v>1024</v>
      </c>
      <c r="M302" s="80">
        <v>466233.05</v>
      </c>
      <c r="N302" s="81">
        <v>19924.84</v>
      </c>
      <c r="O302" s="82">
        <v>260</v>
      </c>
      <c r="P302" s="83">
        <v>64764.07</v>
      </c>
    </row>
    <row r="303" spans="1:16" ht="12.75">
      <c r="A303" s="71" t="s">
        <v>434</v>
      </c>
      <c r="B303" s="79">
        <v>1124</v>
      </c>
      <c r="C303" s="80">
        <v>462337.29</v>
      </c>
      <c r="D303" s="81">
        <v>28601.61</v>
      </c>
      <c r="E303" s="82">
        <v>342</v>
      </c>
      <c r="F303" s="83">
        <v>95501.39</v>
      </c>
      <c r="G303" s="79">
        <v>1473</v>
      </c>
      <c r="H303" s="80">
        <v>598026.34</v>
      </c>
      <c r="I303" s="81">
        <v>36502.05</v>
      </c>
      <c r="J303" s="82">
        <v>321</v>
      </c>
      <c r="K303" s="83">
        <v>103420.18</v>
      </c>
      <c r="L303" s="79">
        <v>1325</v>
      </c>
      <c r="M303" s="80">
        <v>594684.01</v>
      </c>
      <c r="N303" s="81">
        <v>25767.96</v>
      </c>
      <c r="O303" s="82">
        <v>308</v>
      </c>
      <c r="P303" s="83">
        <v>99054.76</v>
      </c>
    </row>
    <row r="304" spans="1:16" ht="12.75">
      <c r="A304" s="71" t="s">
        <v>435</v>
      </c>
      <c r="B304" s="79">
        <v>2512</v>
      </c>
      <c r="C304" s="80">
        <v>889754.45</v>
      </c>
      <c r="D304" s="81">
        <v>25674.83</v>
      </c>
      <c r="E304" s="82">
        <v>447</v>
      </c>
      <c r="F304" s="83">
        <v>110199.79</v>
      </c>
      <c r="G304" s="79">
        <v>2691</v>
      </c>
      <c r="H304" s="80">
        <v>1010484.24</v>
      </c>
      <c r="I304" s="81">
        <v>30030.89</v>
      </c>
      <c r="J304" s="82">
        <v>464</v>
      </c>
      <c r="K304" s="83">
        <v>138250.8</v>
      </c>
      <c r="L304" s="79">
        <v>2513</v>
      </c>
      <c r="M304" s="80">
        <v>1013447.92</v>
      </c>
      <c r="N304" s="81">
        <v>35517.38</v>
      </c>
      <c r="O304" s="82">
        <v>492</v>
      </c>
      <c r="P304" s="83">
        <v>148446.47</v>
      </c>
    </row>
    <row r="305" spans="1:16" ht="12.75">
      <c r="A305" s="71" t="s">
        <v>437</v>
      </c>
      <c r="B305" s="79">
        <v>178</v>
      </c>
      <c r="C305" s="80">
        <v>77342.98</v>
      </c>
      <c r="D305" s="81">
        <v>6178.19</v>
      </c>
      <c r="E305" s="82">
        <v>59</v>
      </c>
      <c r="F305" s="83">
        <v>17014.53</v>
      </c>
      <c r="G305" s="79">
        <v>16</v>
      </c>
      <c r="H305" s="80">
        <v>17088.31</v>
      </c>
      <c r="I305" s="81">
        <v>814.09</v>
      </c>
      <c r="J305" s="82">
        <v>0</v>
      </c>
      <c r="K305" s="83">
        <v>0</v>
      </c>
      <c r="L305" s="79">
        <v>0</v>
      </c>
      <c r="M305" s="80">
        <v>0</v>
      </c>
      <c r="N305" s="81">
        <v>0</v>
      </c>
      <c r="O305" s="82">
        <v>0</v>
      </c>
      <c r="P305" s="83">
        <v>0</v>
      </c>
    </row>
    <row r="306" spans="1:16" ht="12.75">
      <c r="A306" s="71" t="s">
        <v>438</v>
      </c>
      <c r="B306" s="79">
        <v>284</v>
      </c>
      <c r="C306" s="80">
        <v>126000.72</v>
      </c>
      <c r="D306" s="81">
        <v>10059.57</v>
      </c>
      <c r="E306" s="82">
        <v>61</v>
      </c>
      <c r="F306" s="83">
        <v>16874.05</v>
      </c>
      <c r="G306" s="79">
        <v>27</v>
      </c>
      <c r="H306" s="80">
        <v>16920.5</v>
      </c>
      <c r="I306" s="81">
        <v>1344.56</v>
      </c>
      <c r="J306" s="82">
        <v>2</v>
      </c>
      <c r="K306" s="83">
        <v>512.11</v>
      </c>
      <c r="L306" s="79">
        <v>1</v>
      </c>
      <c r="M306" s="80">
        <v>622.91</v>
      </c>
      <c r="N306" s="81">
        <v>18.12</v>
      </c>
      <c r="O306" s="82">
        <v>0</v>
      </c>
      <c r="P306" s="83">
        <v>0</v>
      </c>
    </row>
    <row r="307" spans="1:16" ht="12.75">
      <c r="A307" s="71" t="s">
        <v>808</v>
      </c>
      <c r="B307" s="79">
        <v>23</v>
      </c>
      <c r="C307" s="80">
        <v>34864.16</v>
      </c>
      <c r="D307" s="81">
        <v>1907.48</v>
      </c>
      <c r="E307" s="82">
        <v>1</v>
      </c>
      <c r="F307" s="83">
        <v>395.28</v>
      </c>
      <c r="G307" s="79">
        <v>15</v>
      </c>
      <c r="H307" s="80">
        <v>19934.61</v>
      </c>
      <c r="I307" s="81">
        <v>2891.76</v>
      </c>
      <c r="J307" s="82">
        <v>0</v>
      </c>
      <c r="K307" s="83">
        <v>0</v>
      </c>
      <c r="L307" s="79">
        <v>21</v>
      </c>
      <c r="M307" s="80">
        <v>53942.33</v>
      </c>
      <c r="N307" s="81">
        <v>6623.91</v>
      </c>
      <c r="O307" s="82">
        <v>0</v>
      </c>
      <c r="P307" s="83">
        <v>0</v>
      </c>
    </row>
    <row r="308" spans="1:16" ht="13.5" thickBot="1">
      <c r="A308" s="71" t="s">
        <v>779</v>
      </c>
      <c r="B308" s="79">
        <v>2</v>
      </c>
      <c r="C308" s="80">
        <v>1545.46</v>
      </c>
      <c r="D308" s="81">
        <v>323.59</v>
      </c>
      <c r="E308" s="82">
        <v>0</v>
      </c>
      <c r="F308" s="83">
        <v>0</v>
      </c>
      <c r="G308" s="79">
        <v>3</v>
      </c>
      <c r="H308" s="80">
        <v>2243.18</v>
      </c>
      <c r="I308" s="81">
        <v>72.6</v>
      </c>
      <c r="J308" s="82">
        <v>0</v>
      </c>
      <c r="K308" s="83">
        <v>0</v>
      </c>
      <c r="L308" s="79">
        <v>2</v>
      </c>
      <c r="M308" s="80">
        <v>1528.09</v>
      </c>
      <c r="N308" s="81">
        <v>123.06</v>
      </c>
      <c r="O308" s="82">
        <v>0</v>
      </c>
      <c r="P308" s="83">
        <v>0</v>
      </c>
    </row>
    <row r="309" spans="1:16" ht="12.75">
      <c r="A309" s="70" t="s">
        <v>440</v>
      </c>
      <c r="B309" s="77">
        <v>6502</v>
      </c>
      <c r="C309" s="9">
        <v>3134514.76</v>
      </c>
      <c r="D309" s="10">
        <v>139211.28999999998</v>
      </c>
      <c r="E309" s="8">
        <v>1383</v>
      </c>
      <c r="F309" s="78">
        <v>298922.08</v>
      </c>
      <c r="G309" s="77">
        <v>5641</v>
      </c>
      <c r="H309" s="9">
        <v>2639848.1399999997</v>
      </c>
      <c r="I309" s="10">
        <v>169608.28</v>
      </c>
      <c r="J309" s="8">
        <v>1206</v>
      </c>
      <c r="K309" s="78">
        <v>267843.44999999995</v>
      </c>
      <c r="L309" s="77">
        <v>5071</v>
      </c>
      <c r="M309" s="9">
        <v>2406965.43</v>
      </c>
      <c r="N309" s="10">
        <v>135817.96999999997</v>
      </c>
      <c r="O309" s="8">
        <v>1179</v>
      </c>
      <c r="P309" s="78">
        <v>258455.69999999998</v>
      </c>
    </row>
    <row r="310" spans="1:16" ht="12.75">
      <c r="A310" s="71" t="s">
        <v>809</v>
      </c>
      <c r="B310" s="79">
        <v>68</v>
      </c>
      <c r="C310" s="80">
        <v>47487.4</v>
      </c>
      <c r="D310" s="81">
        <v>2543.08</v>
      </c>
      <c r="E310" s="82">
        <v>2</v>
      </c>
      <c r="F310" s="83">
        <v>454.87</v>
      </c>
      <c r="G310" s="79">
        <v>80</v>
      </c>
      <c r="H310" s="80">
        <v>63177.34</v>
      </c>
      <c r="I310" s="81">
        <v>6643.33</v>
      </c>
      <c r="J310" s="82">
        <v>15</v>
      </c>
      <c r="K310" s="83">
        <v>5382.93</v>
      </c>
      <c r="L310" s="79">
        <v>69</v>
      </c>
      <c r="M310" s="80">
        <v>41075.35</v>
      </c>
      <c r="N310" s="81">
        <v>2909.38</v>
      </c>
      <c r="O310" s="82">
        <v>15</v>
      </c>
      <c r="P310" s="83">
        <v>4329.12</v>
      </c>
    </row>
    <row r="311" spans="1:16" ht="12.75">
      <c r="A311" s="71" t="s">
        <v>445</v>
      </c>
      <c r="B311" s="79">
        <v>616</v>
      </c>
      <c r="C311" s="80">
        <v>273685.35</v>
      </c>
      <c r="D311" s="81">
        <v>22535.64</v>
      </c>
      <c r="E311" s="82">
        <v>145</v>
      </c>
      <c r="F311" s="83">
        <v>30899.79</v>
      </c>
      <c r="G311" s="79">
        <v>562</v>
      </c>
      <c r="H311" s="80">
        <v>304966.98</v>
      </c>
      <c r="I311" s="81">
        <v>38623.87</v>
      </c>
      <c r="J311" s="82">
        <v>143</v>
      </c>
      <c r="K311" s="83">
        <v>28952.91</v>
      </c>
      <c r="L311" s="79">
        <v>529</v>
      </c>
      <c r="M311" s="80">
        <v>258493.1</v>
      </c>
      <c r="N311" s="81">
        <v>21301.78</v>
      </c>
      <c r="O311" s="82">
        <v>138</v>
      </c>
      <c r="P311" s="83">
        <v>33240.87</v>
      </c>
    </row>
    <row r="312" spans="1:16" ht="12.75">
      <c r="A312" s="71" t="s">
        <v>448</v>
      </c>
      <c r="B312" s="79">
        <v>1141</v>
      </c>
      <c r="C312" s="80">
        <v>760082.05</v>
      </c>
      <c r="D312" s="81">
        <v>24101.51</v>
      </c>
      <c r="E312" s="82">
        <v>297</v>
      </c>
      <c r="F312" s="83">
        <v>55213.78</v>
      </c>
      <c r="G312" s="79">
        <v>903</v>
      </c>
      <c r="H312" s="80">
        <v>399098.79</v>
      </c>
      <c r="I312" s="81">
        <v>21040</v>
      </c>
      <c r="J312" s="82">
        <v>259</v>
      </c>
      <c r="K312" s="83">
        <v>46149.77</v>
      </c>
      <c r="L312" s="79">
        <v>785</v>
      </c>
      <c r="M312" s="80">
        <v>355453.27</v>
      </c>
      <c r="N312" s="81">
        <v>19208.04</v>
      </c>
      <c r="O312" s="82">
        <v>245</v>
      </c>
      <c r="P312" s="83">
        <v>45075.5</v>
      </c>
    </row>
    <row r="313" spans="1:16" ht="12.75">
      <c r="A313" s="71" t="s">
        <v>450</v>
      </c>
      <c r="B313" s="79">
        <v>27</v>
      </c>
      <c r="C313" s="80">
        <v>31511.91</v>
      </c>
      <c r="D313" s="81">
        <v>3308.27</v>
      </c>
      <c r="E313" s="82">
        <v>0</v>
      </c>
      <c r="F313" s="83">
        <v>0</v>
      </c>
      <c r="G313" s="79">
        <v>23</v>
      </c>
      <c r="H313" s="80">
        <v>20180.53</v>
      </c>
      <c r="I313" s="81">
        <v>1968.32</v>
      </c>
      <c r="J313" s="82">
        <v>1</v>
      </c>
      <c r="K313" s="83">
        <v>174</v>
      </c>
      <c r="L313" s="79">
        <v>27</v>
      </c>
      <c r="M313" s="80">
        <v>25002.2</v>
      </c>
      <c r="N313" s="81">
        <v>1725.02</v>
      </c>
      <c r="O313" s="82">
        <v>0</v>
      </c>
      <c r="P313" s="83">
        <v>0</v>
      </c>
    </row>
    <row r="314" spans="1:16" ht="12.75">
      <c r="A314" s="71" t="s">
        <v>451</v>
      </c>
      <c r="B314" s="79">
        <v>121</v>
      </c>
      <c r="C314" s="80">
        <v>73150.47</v>
      </c>
      <c r="D314" s="81">
        <v>9466.52</v>
      </c>
      <c r="E314" s="82">
        <v>40</v>
      </c>
      <c r="F314" s="83">
        <v>9145.07</v>
      </c>
      <c r="G314" s="79">
        <v>98</v>
      </c>
      <c r="H314" s="80">
        <v>44651.34</v>
      </c>
      <c r="I314" s="81">
        <v>5465.8</v>
      </c>
      <c r="J314" s="82">
        <v>43</v>
      </c>
      <c r="K314" s="83">
        <v>8658.53</v>
      </c>
      <c r="L314" s="79">
        <v>76</v>
      </c>
      <c r="M314" s="80">
        <v>55746.11</v>
      </c>
      <c r="N314" s="81">
        <v>5312.04</v>
      </c>
      <c r="O314" s="82">
        <v>38</v>
      </c>
      <c r="P314" s="83">
        <v>8681.77</v>
      </c>
    </row>
    <row r="315" spans="1:16" ht="12.75">
      <c r="A315" s="71" t="s">
        <v>452</v>
      </c>
      <c r="B315" s="79">
        <v>68</v>
      </c>
      <c r="C315" s="80">
        <v>23463.96</v>
      </c>
      <c r="D315" s="81">
        <v>448.74</v>
      </c>
      <c r="E315" s="82">
        <v>43</v>
      </c>
      <c r="F315" s="83">
        <v>5728.17</v>
      </c>
      <c r="G315" s="79">
        <v>20</v>
      </c>
      <c r="H315" s="80">
        <v>9153.33</v>
      </c>
      <c r="I315" s="81">
        <v>170.64</v>
      </c>
      <c r="J315" s="82">
        <v>9</v>
      </c>
      <c r="K315" s="83">
        <v>1254.19</v>
      </c>
      <c r="L315" s="79">
        <v>0</v>
      </c>
      <c r="M315" s="80">
        <v>0</v>
      </c>
      <c r="N315" s="81">
        <v>0</v>
      </c>
      <c r="O315" s="82">
        <v>1</v>
      </c>
      <c r="P315" s="83">
        <v>383.4</v>
      </c>
    </row>
    <row r="316" spans="1:16" ht="12.75">
      <c r="A316" s="71" t="s">
        <v>455</v>
      </c>
      <c r="B316" s="79">
        <v>139</v>
      </c>
      <c r="C316" s="80">
        <v>60083.55</v>
      </c>
      <c r="D316" s="81">
        <v>3760.16</v>
      </c>
      <c r="E316" s="82">
        <v>32</v>
      </c>
      <c r="F316" s="83">
        <v>7236.06</v>
      </c>
      <c r="G316" s="79">
        <v>155</v>
      </c>
      <c r="H316" s="80">
        <v>77683.18</v>
      </c>
      <c r="I316" s="81">
        <v>3803.58</v>
      </c>
      <c r="J316" s="82">
        <v>32</v>
      </c>
      <c r="K316" s="83">
        <v>6521.15</v>
      </c>
      <c r="L316" s="79">
        <v>96</v>
      </c>
      <c r="M316" s="80">
        <v>81500.48</v>
      </c>
      <c r="N316" s="81">
        <v>5732.08</v>
      </c>
      <c r="O316" s="82">
        <v>31</v>
      </c>
      <c r="P316" s="83">
        <v>6438.06</v>
      </c>
    </row>
    <row r="317" spans="1:16" ht="12.75">
      <c r="A317" s="71" t="s">
        <v>810</v>
      </c>
      <c r="B317" s="79">
        <v>278</v>
      </c>
      <c r="C317" s="80">
        <v>102233.36</v>
      </c>
      <c r="D317" s="81">
        <v>3686.64</v>
      </c>
      <c r="E317" s="82">
        <v>80</v>
      </c>
      <c r="F317" s="83">
        <v>20345.61</v>
      </c>
      <c r="G317" s="79">
        <v>220</v>
      </c>
      <c r="H317" s="80">
        <v>87333.24</v>
      </c>
      <c r="I317" s="81">
        <v>3584.15</v>
      </c>
      <c r="J317" s="82">
        <v>70</v>
      </c>
      <c r="K317" s="83">
        <v>18495.37</v>
      </c>
      <c r="L317" s="79">
        <v>208</v>
      </c>
      <c r="M317" s="80">
        <v>113173.37</v>
      </c>
      <c r="N317" s="81">
        <v>11875.4</v>
      </c>
      <c r="O317" s="82">
        <v>55</v>
      </c>
      <c r="P317" s="83">
        <v>14771.35</v>
      </c>
    </row>
    <row r="318" spans="1:16" ht="12.75">
      <c r="A318" s="71" t="s">
        <v>460</v>
      </c>
      <c r="B318" s="79">
        <v>1282</v>
      </c>
      <c r="C318" s="80">
        <v>596978.37</v>
      </c>
      <c r="D318" s="81">
        <v>23473.89</v>
      </c>
      <c r="E318" s="82">
        <v>124</v>
      </c>
      <c r="F318" s="83">
        <v>37193.64</v>
      </c>
      <c r="G318" s="79">
        <v>701</v>
      </c>
      <c r="H318" s="80">
        <v>401621.35</v>
      </c>
      <c r="I318" s="81">
        <v>30081.87</v>
      </c>
      <c r="J318" s="82">
        <v>81</v>
      </c>
      <c r="K318" s="83">
        <v>25124.1</v>
      </c>
      <c r="L318" s="79">
        <v>574</v>
      </c>
      <c r="M318" s="80">
        <v>318354.78</v>
      </c>
      <c r="N318" s="81">
        <v>24547.8</v>
      </c>
      <c r="O318" s="82">
        <v>97</v>
      </c>
      <c r="P318" s="83">
        <v>25581.34</v>
      </c>
    </row>
    <row r="319" spans="1:16" ht="12.75">
      <c r="A319" s="71" t="s">
        <v>461</v>
      </c>
      <c r="B319" s="79">
        <v>422</v>
      </c>
      <c r="C319" s="80">
        <v>167024.31</v>
      </c>
      <c r="D319" s="81">
        <v>11640.04</v>
      </c>
      <c r="E319" s="82">
        <v>59</v>
      </c>
      <c r="F319" s="83">
        <v>16701.16</v>
      </c>
      <c r="G319" s="79">
        <v>423</v>
      </c>
      <c r="H319" s="80">
        <v>169886.68</v>
      </c>
      <c r="I319" s="81">
        <v>10122.66</v>
      </c>
      <c r="J319" s="82">
        <v>59</v>
      </c>
      <c r="K319" s="83">
        <v>16979.97</v>
      </c>
      <c r="L319" s="79">
        <v>262</v>
      </c>
      <c r="M319" s="80">
        <v>109317.85</v>
      </c>
      <c r="N319" s="81">
        <v>8013.78</v>
      </c>
      <c r="O319" s="82">
        <v>71</v>
      </c>
      <c r="P319" s="83">
        <v>12151.25</v>
      </c>
    </row>
    <row r="320" spans="1:16" ht="12.75">
      <c r="A320" s="71" t="s">
        <v>462</v>
      </c>
      <c r="B320" s="79">
        <v>895</v>
      </c>
      <c r="C320" s="80">
        <v>342312.64</v>
      </c>
      <c r="D320" s="81">
        <v>14189.32</v>
      </c>
      <c r="E320" s="82">
        <v>268</v>
      </c>
      <c r="F320" s="83">
        <v>50080.33</v>
      </c>
      <c r="G320" s="79">
        <v>835</v>
      </c>
      <c r="H320" s="80">
        <v>319580.1</v>
      </c>
      <c r="I320" s="81">
        <v>12611.43</v>
      </c>
      <c r="J320" s="82">
        <v>243</v>
      </c>
      <c r="K320" s="83">
        <v>47013.25</v>
      </c>
      <c r="L320" s="79">
        <v>924</v>
      </c>
      <c r="M320" s="80">
        <v>359423.2</v>
      </c>
      <c r="N320" s="81">
        <v>14193.62</v>
      </c>
      <c r="O320" s="82">
        <v>252</v>
      </c>
      <c r="P320" s="83">
        <v>50906.88</v>
      </c>
    </row>
    <row r="321" spans="1:16" ht="12.75">
      <c r="A321" s="71" t="s">
        <v>463</v>
      </c>
      <c r="B321" s="79">
        <v>25</v>
      </c>
      <c r="C321" s="80">
        <v>13430.11</v>
      </c>
      <c r="D321" s="81">
        <v>1557.45</v>
      </c>
      <c r="E321" s="82">
        <v>25</v>
      </c>
      <c r="F321" s="83">
        <v>4117.85</v>
      </c>
      <c r="G321" s="79">
        <v>6</v>
      </c>
      <c r="H321" s="80">
        <v>2387.88</v>
      </c>
      <c r="I321" s="81">
        <v>272.16</v>
      </c>
      <c r="J321" s="82">
        <v>2</v>
      </c>
      <c r="K321" s="83">
        <v>193.86</v>
      </c>
      <c r="L321" s="79">
        <v>1</v>
      </c>
      <c r="M321" s="80">
        <v>623.71</v>
      </c>
      <c r="N321" s="81">
        <v>76.32</v>
      </c>
      <c r="O321" s="82">
        <v>0</v>
      </c>
      <c r="P321" s="83">
        <v>0</v>
      </c>
    </row>
    <row r="322" spans="1:16" ht="12.75">
      <c r="A322" s="71" t="s">
        <v>811</v>
      </c>
      <c r="B322" s="79">
        <v>45</v>
      </c>
      <c r="C322" s="80">
        <v>24898.85</v>
      </c>
      <c r="D322" s="81">
        <v>1185.09</v>
      </c>
      <c r="E322" s="82">
        <v>25</v>
      </c>
      <c r="F322" s="83">
        <v>5888.66</v>
      </c>
      <c r="G322" s="79">
        <v>25</v>
      </c>
      <c r="H322" s="80">
        <v>13808.54</v>
      </c>
      <c r="I322" s="81">
        <v>1004.08</v>
      </c>
      <c r="J322" s="82">
        <v>2</v>
      </c>
      <c r="K322" s="83">
        <v>484.66</v>
      </c>
      <c r="L322" s="79">
        <v>36</v>
      </c>
      <c r="M322" s="80">
        <v>16100.12</v>
      </c>
      <c r="N322" s="81">
        <v>1858.36</v>
      </c>
      <c r="O322" s="82">
        <v>0</v>
      </c>
      <c r="P322" s="83">
        <v>0</v>
      </c>
    </row>
    <row r="323" spans="1:16" ht="12.75">
      <c r="A323" s="71" t="s">
        <v>466</v>
      </c>
      <c r="B323" s="79">
        <v>1273</v>
      </c>
      <c r="C323" s="80">
        <v>570032.13</v>
      </c>
      <c r="D323" s="81">
        <v>13495.48</v>
      </c>
      <c r="E323" s="82">
        <v>226</v>
      </c>
      <c r="F323" s="83">
        <v>53937.4</v>
      </c>
      <c r="G323" s="79">
        <v>1552</v>
      </c>
      <c r="H323" s="80">
        <v>701865.56</v>
      </c>
      <c r="I323" s="81">
        <v>30736.49</v>
      </c>
      <c r="J323" s="82">
        <v>240</v>
      </c>
      <c r="K323" s="83">
        <v>60996.22</v>
      </c>
      <c r="L323" s="79">
        <v>1377</v>
      </c>
      <c r="M323" s="80">
        <v>627709.28</v>
      </c>
      <c r="N323" s="81">
        <v>15600.81</v>
      </c>
      <c r="O323" s="82">
        <v>230</v>
      </c>
      <c r="P323" s="83">
        <v>56099.2</v>
      </c>
    </row>
    <row r="324" spans="1:16" ht="12.75">
      <c r="A324" s="71" t="s">
        <v>467</v>
      </c>
      <c r="B324" s="79">
        <v>24</v>
      </c>
      <c r="C324" s="80">
        <v>10553.8</v>
      </c>
      <c r="D324" s="81">
        <v>937.49</v>
      </c>
      <c r="E324" s="82">
        <v>0</v>
      </c>
      <c r="F324" s="83">
        <v>0</v>
      </c>
      <c r="G324" s="79">
        <v>18</v>
      </c>
      <c r="H324" s="80">
        <v>15878.31</v>
      </c>
      <c r="I324" s="81">
        <v>2675.58</v>
      </c>
      <c r="J324" s="82">
        <v>1</v>
      </c>
      <c r="K324" s="83">
        <v>116.32</v>
      </c>
      <c r="L324" s="79">
        <v>99</v>
      </c>
      <c r="M324" s="80">
        <v>41486.08</v>
      </c>
      <c r="N324" s="81">
        <v>3078.52</v>
      </c>
      <c r="O324" s="82">
        <v>3</v>
      </c>
      <c r="P324" s="83">
        <v>441.56</v>
      </c>
    </row>
    <row r="325" spans="1:16" ht="13.5" thickBot="1">
      <c r="A325" s="71" t="s">
        <v>779</v>
      </c>
      <c r="B325" s="79">
        <v>78</v>
      </c>
      <c r="C325" s="80">
        <v>37586.5</v>
      </c>
      <c r="D325" s="81">
        <v>2881.97</v>
      </c>
      <c r="E325" s="82">
        <v>17</v>
      </c>
      <c r="F325" s="83">
        <v>1979.69</v>
      </c>
      <c r="G325" s="79">
        <v>20</v>
      </c>
      <c r="H325" s="80">
        <v>8574.99</v>
      </c>
      <c r="I325" s="81">
        <v>804.32</v>
      </c>
      <c r="J325" s="82">
        <v>6</v>
      </c>
      <c r="K325" s="83">
        <v>1346.22</v>
      </c>
      <c r="L325" s="79">
        <v>8</v>
      </c>
      <c r="M325" s="80">
        <v>3506.53</v>
      </c>
      <c r="N325" s="81">
        <v>385.02</v>
      </c>
      <c r="O325" s="82">
        <v>3</v>
      </c>
      <c r="P325" s="83">
        <v>355.4</v>
      </c>
    </row>
    <row r="326" spans="1:16" ht="12.75">
      <c r="A326" s="70" t="s">
        <v>468</v>
      </c>
      <c r="B326" s="77">
        <v>4859</v>
      </c>
      <c r="C326" s="9">
        <v>2159322.12</v>
      </c>
      <c r="D326" s="10">
        <v>101911.40000000001</v>
      </c>
      <c r="E326" s="8">
        <v>1416</v>
      </c>
      <c r="F326" s="78">
        <v>311004.76</v>
      </c>
      <c r="G326" s="77">
        <v>4635</v>
      </c>
      <c r="H326" s="9">
        <v>2055381.49</v>
      </c>
      <c r="I326" s="10">
        <v>96896.54999999999</v>
      </c>
      <c r="J326" s="8">
        <v>1460</v>
      </c>
      <c r="K326" s="78">
        <v>328640.45</v>
      </c>
      <c r="L326" s="77">
        <v>4160</v>
      </c>
      <c r="M326" s="9">
        <v>1876054.0499999998</v>
      </c>
      <c r="N326" s="10">
        <v>86026.76999999999</v>
      </c>
      <c r="O326" s="8">
        <v>1482</v>
      </c>
      <c r="P326" s="78">
        <v>343113.01</v>
      </c>
    </row>
    <row r="327" spans="1:16" ht="12.75">
      <c r="A327" s="71" t="s">
        <v>812</v>
      </c>
      <c r="B327" s="79">
        <v>797</v>
      </c>
      <c r="C327" s="80">
        <v>359655.72</v>
      </c>
      <c r="D327" s="81">
        <v>18110.98</v>
      </c>
      <c r="E327" s="82">
        <v>302</v>
      </c>
      <c r="F327" s="83">
        <v>67442.8</v>
      </c>
      <c r="G327" s="79">
        <v>728</v>
      </c>
      <c r="H327" s="80">
        <v>297761.62</v>
      </c>
      <c r="I327" s="81">
        <v>12213.15</v>
      </c>
      <c r="J327" s="82">
        <v>314</v>
      </c>
      <c r="K327" s="83">
        <v>70036.86</v>
      </c>
      <c r="L327" s="79">
        <v>609</v>
      </c>
      <c r="M327" s="80">
        <v>276734.69</v>
      </c>
      <c r="N327" s="81">
        <v>10391.02</v>
      </c>
      <c r="O327" s="82">
        <v>301</v>
      </c>
      <c r="P327" s="83">
        <v>60260.26</v>
      </c>
    </row>
    <row r="328" spans="1:16" ht="12.75">
      <c r="A328" s="71" t="s">
        <v>471</v>
      </c>
      <c r="B328" s="79">
        <v>340</v>
      </c>
      <c r="C328" s="80">
        <v>162717.37</v>
      </c>
      <c r="D328" s="81">
        <v>19296.87</v>
      </c>
      <c r="E328" s="82">
        <v>185</v>
      </c>
      <c r="F328" s="83">
        <v>40529.55</v>
      </c>
      <c r="G328" s="79">
        <v>275</v>
      </c>
      <c r="H328" s="80">
        <v>138274.46</v>
      </c>
      <c r="I328" s="81">
        <v>16512.55</v>
      </c>
      <c r="J328" s="82">
        <v>170</v>
      </c>
      <c r="K328" s="83">
        <v>36928.91</v>
      </c>
      <c r="L328" s="79">
        <v>264</v>
      </c>
      <c r="M328" s="80">
        <v>125346.54</v>
      </c>
      <c r="N328" s="81">
        <v>10811.79</v>
      </c>
      <c r="O328" s="82">
        <v>186</v>
      </c>
      <c r="P328" s="83">
        <v>43864.75</v>
      </c>
    </row>
    <row r="329" spans="1:16" ht="12.75">
      <c r="A329" s="71" t="s">
        <v>474</v>
      </c>
      <c r="B329" s="79">
        <v>1126</v>
      </c>
      <c r="C329" s="80">
        <v>431366.52</v>
      </c>
      <c r="D329" s="81">
        <v>21455.66</v>
      </c>
      <c r="E329" s="82">
        <v>264</v>
      </c>
      <c r="F329" s="83">
        <v>73644.43</v>
      </c>
      <c r="G329" s="79">
        <v>1039</v>
      </c>
      <c r="H329" s="80">
        <v>408619.96</v>
      </c>
      <c r="I329" s="81">
        <v>18067.97</v>
      </c>
      <c r="J329" s="82">
        <v>280</v>
      </c>
      <c r="K329" s="83">
        <v>82240.72</v>
      </c>
      <c r="L329" s="79">
        <v>953</v>
      </c>
      <c r="M329" s="80">
        <v>378863.71</v>
      </c>
      <c r="N329" s="81">
        <v>19676.03</v>
      </c>
      <c r="O329" s="82">
        <v>256</v>
      </c>
      <c r="P329" s="83">
        <v>77309.22</v>
      </c>
    </row>
    <row r="330" spans="1:16" ht="12.75">
      <c r="A330" s="71" t="s">
        <v>475</v>
      </c>
      <c r="B330" s="79">
        <v>363</v>
      </c>
      <c r="C330" s="80">
        <v>181420.94</v>
      </c>
      <c r="D330" s="81">
        <v>9226.61</v>
      </c>
      <c r="E330" s="82">
        <v>140</v>
      </c>
      <c r="F330" s="83">
        <v>25697.76</v>
      </c>
      <c r="G330" s="79">
        <v>325</v>
      </c>
      <c r="H330" s="80">
        <v>188470.12</v>
      </c>
      <c r="I330" s="81">
        <v>14835.49</v>
      </c>
      <c r="J330" s="82">
        <v>132</v>
      </c>
      <c r="K330" s="83">
        <v>28322.16</v>
      </c>
      <c r="L330" s="79">
        <v>263</v>
      </c>
      <c r="M330" s="80">
        <v>155791.39</v>
      </c>
      <c r="N330" s="81">
        <v>11861.92</v>
      </c>
      <c r="O330" s="82">
        <v>180</v>
      </c>
      <c r="P330" s="83">
        <v>43758.01</v>
      </c>
    </row>
    <row r="331" spans="1:16" ht="12.75">
      <c r="A331" s="71" t="s">
        <v>813</v>
      </c>
      <c r="B331" s="79">
        <v>168</v>
      </c>
      <c r="C331" s="80">
        <v>76419.3</v>
      </c>
      <c r="D331" s="81">
        <v>7696.41</v>
      </c>
      <c r="E331" s="82">
        <v>119</v>
      </c>
      <c r="F331" s="83">
        <v>25356.74</v>
      </c>
      <c r="G331" s="79">
        <v>149</v>
      </c>
      <c r="H331" s="80">
        <v>71284.01</v>
      </c>
      <c r="I331" s="81">
        <v>6706.26</v>
      </c>
      <c r="J331" s="82">
        <v>102</v>
      </c>
      <c r="K331" s="83">
        <v>23042.66</v>
      </c>
      <c r="L331" s="79">
        <v>148</v>
      </c>
      <c r="M331" s="80">
        <v>64949.8</v>
      </c>
      <c r="N331" s="81">
        <v>3156.94</v>
      </c>
      <c r="O331" s="82">
        <v>99</v>
      </c>
      <c r="P331" s="83">
        <v>20492.49</v>
      </c>
    </row>
    <row r="332" spans="1:16" ht="12.75">
      <c r="A332" s="71" t="s">
        <v>479</v>
      </c>
      <c r="B332" s="79">
        <v>2050</v>
      </c>
      <c r="C332" s="80">
        <v>920063.18</v>
      </c>
      <c r="D332" s="81">
        <v>19619.85</v>
      </c>
      <c r="E332" s="82">
        <v>406</v>
      </c>
      <c r="F332" s="83">
        <v>78333.48</v>
      </c>
      <c r="G332" s="79">
        <v>2103</v>
      </c>
      <c r="H332" s="80">
        <v>920183.37</v>
      </c>
      <c r="I332" s="81">
        <v>24942.26</v>
      </c>
      <c r="J332" s="82">
        <v>462</v>
      </c>
      <c r="K332" s="83">
        <v>88069.14</v>
      </c>
      <c r="L332" s="79">
        <v>1919</v>
      </c>
      <c r="M332" s="80">
        <v>862620.48</v>
      </c>
      <c r="N332" s="81">
        <v>29743.51</v>
      </c>
      <c r="O332" s="82">
        <v>459</v>
      </c>
      <c r="P332" s="83">
        <v>97224.95</v>
      </c>
    </row>
    <row r="333" spans="1:16" ht="12.75">
      <c r="A333" s="71" t="s">
        <v>779</v>
      </c>
      <c r="B333" s="79">
        <v>15</v>
      </c>
      <c r="C333" s="80">
        <v>27679.09</v>
      </c>
      <c r="D333" s="81">
        <v>6505.02</v>
      </c>
      <c r="E333" s="82">
        <v>0</v>
      </c>
      <c r="F333" s="83">
        <v>0</v>
      </c>
      <c r="G333" s="79">
        <v>16</v>
      </c>
      <c r="H333" s="80">
        <v>30787.95</v>
      </c>
      <c r="I333" s="81">
        <v>3618.87</v>
      </c>
      <c r="J333" s="82">
        <v>0</v>
      </c>
      <c r="K333" s="83">
        <v>0</v>
      </c>
      <c r="L333" s="79">
        <v>4</v>
      </c>
      <c r="M333" s="80">
        <v>11747.44</v>
      </c>
      <c r="N333" s="81">
        <v>385.56</v>
      </c>
      <c r="O333" s="82">
        <v>1</v>
      </c>
      <c r="P333" s="83">
        <v>203.33</v>
      </c>
    </row>
    <row r="334" spans="1:16" ht="12.75">
      <c r="A334" s="71" t="s">
        <v>480</v>
      </c>
      <c r="B334" s="79">
        <v>4369</v>
      </c>
      <c r="C334" s="80">
        <v>2893292.68</v>
      </c>
      <c r="D334" s="81">
        <v>174539.54</v>
      </c>
      <c r="E334" s="82">
        <v>697</v>
      </c>
      <c r="F334" s="83">
        <v>202695.81</v>
      </c>
      <c r="G334" s="79">
        <v>3993</v>
      </c>
      <c r="H334" s="80">
        <v>2734043.9699999997</v>
      </c>
      <c r="I334" s="81">
        <v>157634.87</v>
      </c>
      <c r="J334" s="82">
        <v>604</v>
      </c>
      <c r="K334" s="83">
        <v>182970.83000000002</v>
      </c>
      <c r="L334" s="79">
        <v>3966</v>
      </c>
      <c r="M334" s="80">
        <v>2902857.17</v>
      </c>
      <c r="N334" s="81">
        <v>149806.09</v>
      </c>
      <c r="O334" s="82">
        <v>600</v>
      </c>
      <c r="P334" s="83">
        <v>195569.92</v>
      </c>
    </row>
    <row r="335" spans="1:16" ht="12.75">
      <c r="A335" s="71" t="s">
        <v>481</v>
      </c>
      <c r="B335" s="79">
        <v>471</v>
      </c>
      <c r="C335" s="80">
        <v>314596.88</v>
      </c>
      <c r="D335" s="81">
        <v>20154.27</v>
      </c>
      <c r="E335" s="82">
        <v>113</v>
      </c>
      <c r="F335" s="83">
        <v>32540.81</v>
      </c>
      <c r="G335" s="79">
        <v>512</v>
      </c>
      <c r="H335" s="80">
        <v>389009.03</v>
      </c>
      <c r="I335" s="81">
        <v>24466.96</v>
      </c>
      <c r="J335" s="82">
        <v>103</v>
      </c>
      <c r="K335" s="83">
        <v>27949.74</v>
      </c>
      <c r="L335" s="79">
        <v>460</v>
      </c>
      <c r="M335" s="80">
        <v>435045.53</v>
      </c>
      <c r="N335" s="81">
        <v>25548.77</v>
      </c>
      <c r="O335" s="82">
        <v>94</v>
      </c>
      <c r="P335" s="83">
        <v>27344.26</v>
      </c>
    </row>
    <row r="336" spans="1:16" ht="12.75">
      <c r="A336" s="71" t="s">
        <v>482</v>
      </c>
      <c r="B336" s="79">
        <v>107</v>
      </c>
      <c r="C336" s="80">
        <v>68258.61</v>
      </c>
      <c r="D336" s="81">
        <v>2797.32</v>
      </c>
      <c r="E336" s="82">
        <v>44</v>
      </c>
      <c r="F336" s="83">
        <v>9670.73</v>
      </c>
      <c r="G336" s="79">
        <v>9</v>
      </c>
      <c r="H336" s="80">
        <v>13711.39</v>
      </c>
      <c r="I336" s="81">
        <v>2672.92</v>
      </c>
      <c r="J336" s="82">
        <v>0</v>
      </c>
      <c r="K336" s="83">
        <v>0</v>
      </c>
      <c r="L336" s="79">
        <v>3</v>
      </c>
      <c r="M336" s="80">
        <v>2307.81</v>
      </c>
      <c r="N336" s="81">
        <v>82.74</v>
      </c>
      <c r="O336" s="82">
        <v>0</v>
      </c>
      <c r="P336" s="83">
        <v>0</v>
      </c>
    </row>
    <row r="337" spans="1:16" ht="12.75">
      <c r="A337" s="71" t="s">
        <v>483</v>
      </c>
      <c r="B337" s="79">
        <v>731</v>
      </c>
      <c r="C337" s="80">
        <v>516827.99</v>
      </c>
      <c r="D337" s="81">
        <v>27178.13</v>
      </c>
      <c r="E337" s="82">
        <v>107</v>
      </c>
      <c r="F337" s="83">
        <v>30584.86</v>
      </c>
      <c r="G337" s="79">
        <v>623</v>
      </c>
      <c r="H337" s="80">
        <v>453339.97</v>
      </c>
      <c r="I337" s="81">
        <v>28728.26</v>
      </c>
      <c r="J337" s="82">
        <v>104</v>
      </c>
      <c r="K337" s="83">
        <v>29078.94</v>
      </c>
      <c r="L337" s="79">
        <v>634</v>
      </c>
      <c r="M337" s="80">
        <v>497851.79</v>
      </c>
      <c r="N337" s="81">
        <v>28367.38</v>
      </c>
      <c r="O337" s="82">
        <v>103</v>
      </c>
      <c r="P337" s="83">
        <v>29384.65</v>
      </c>
    </row>
    <row r="338" spans="1:16" ht="12.75">
      <c r="A338" s="71" t="s">
        <v>484</v>
      </c>
      <c r="B338" s="79">
        <v>2379</v>
      </c>
      <c r="C338" s="80">
        <v>1545857.35</v>
      </c>
      <c r="D338" s="81">
        <v>105321.37</v>
      </c>
      <c r="E338" s="82">
        <v>291</v>
      </c>
      <c r="F338" s="83">
        <v>93141.46</v>
      </c>
      <c r="G338" s="79">
        <v>2247</v>
      </c>
      <c r="H338" s="80">
        <v>1435472.68</v>
      </c>
      <c r="I338" s="81">
        <v>77546.86</v>
      </c>
      <c r="J338" s="82">
        <v>284</v>
      </c>
      <c r="K338" s="83">
        <v>94254.58</v>
      </c>
      <c r="L338" s="79">
        <v>2345</v>
      </c>
      <c r="M338" s="80">
        <v>1621285.94</v>
      </c>
      <c r="N338" s="81">
        <v>85383.12</v>
      </c>
      <c r="O338" s="82">
        <v>284</v>
      </c>
      <c r="P338" s="83">
        <v>104511.61</v>
      </c>
    </row>
    <row r="339" spans="1:16" ht="12.75">
      <c r="A339" s="71" t="s">
        <v>485</v>
      </c>
      <c r="B339" s="79">
        <v>33</v>
      </c>
      <c r="C339" s="80">
        <v>27183.91</v>
      </c>
      <c r="D339" s="81">
        <v>1456.13</v>
      </c>
      <c r="E339" s="82">
        <v>40</v>
      </c>
      <c r="F339" s="83">
        <v>5945.19</v>
      </c>
      <c r="G339" s="79">
        <v>3</v>
      </c>
      <c r="H339" s="80">
        <v>4340.03</v>
      </c>
      <c r="I339" s="81">
        <v>330.21</v>
      </c>
      <c r="J339" s="82">
        <v>0</v>
      </c>
      <c r="K339" s="83">
        <v>0</v>
      </c>
      <c r="L339" s="79">
        <v>1</v>
      </c>
      <c r="M339" s="80">
        <v>1114.71</v>
      </c>
      <c r="N339" s="81">
        <v>73</v>
      </c>
      <c r="O339" s="82">
        <v>0</v>
      </c>
      <c r="P339" s="83">
        <v>0</v>
      </c>
    </row>
    <row r="340" spans="1:16" ht="12.75">
      <c r="A340" s="71" t="s">
        <v>486</v>
      </c>
      <c r="B340" s="79">
        <v>648</v>
      </c>
      <c r="C340" s="80">
        <v>420567.94</v>
      </c>
      <c r="D340" s="81">
        <v>17632.32</v>
      </c>
      <c r="E340" s="82">
        <v>102</v>
      </c>
      <c r="F340" s="83">
        <v>30812.76</v>
      </c>
      <c r="G340" s="79">
        <v>599</v>
      </c>
      <c r="H340" s="80">
        <v>438170.87</v>
      </c>
      <c r="I340" s="81">
        <v>23889.66</v>
      </c>
      <c r="J340" s="82">
        <v>113</v>
      </c>
      <c r="K340" s="83">
        <v>31687.57</v>
      </c>
      <c r="L340" s="79">
        <v>523</v>
      </c>
      <c r="M340" s="80">
        <v>345251.39</v>
      </c>
      <c r="N340" s="81">
        <v>10351.08</v>
      </c>
      <c r="O340" s="82">
        <v>119</v>
      </c>
      <c r="P340" s="83">
        <v>34329.4</v>
      </c>
    </row>
    <row r="341" spans="1:16" ht="12.75">
      <c r="A341" s="71" t="s">
        <v>487</v>
      </c>
      <c r="B341" s="79">
        <v>18297</v>
      </c>
      <c r="C341" s="80">
        <v>6783208.459999999</v>
      </c>
      <c r="D341" s="81">
        <v>285822.57999999996</v>
      </c>
      <c r="E341" s="82">
        <v>1863</v>
      </c>
      <c r="F341" s="83">
        <v>450528.82999999996</v>
      </c>
      <c r="G341" s="79">
        <v>18237</v>
      </c>
      <c r="H341" s="80">
        <v>6780785.7700000005</v>
      </c>
      <c r="I341" s="81">
        <v>246779.2</v>
      </c>
      <c r="J341" s="82">
        <v>1669</v>
      </c>
      <c r="K341" s="83">
        <v>440367.3500000001</v>
      </c>
      <c r="L341" s="79">
        <v>16710</v>
      </c>
      <c r="M341" s="80">
        <v>6563442.6899999995</v>
      </c>
      <c r="N341" s="81">
        <v>265079.8</v>
      </c>
      <c r="O341" s="82">
        <v>1667</v>
      </c>
      <c r="P341" s="83">
        <v>460763.29000000004</v>
      </c>
    </row>
    <row r="342" spans="1:16" ht="12.75">
      <c r="A342" s="71" t="s">
        <v>488</v>
      </c>
      <c r="B342" s="79">
        <v>96</v>
      </c>
      <c r="C342" s="80">
        <v>52053.69</v>
      </c>
      <c r="D342" s="81">
        <v>7864.95</v>
      </c>
      <c r="E342" s="82">
        <v>43</v>
      </c>
      <c r="F342" s="83">
        <v>8328.99</v>
      </c>
      <c r="G342" s="79">
        <v>19</v>
      </c>
      <c r="H342" s="80">
        <v>13508.17</v>
      </c>
      <c r="I342" s="81">
        <v>1247.58</v>
      </c>
      <c r="J342" s="82">
        <v>7</v>
      </c>
      <c r="K342" s="83">
        <v>1111.7</v>
      </c>
      <c r="L342" s="79">
        <v>2</v>
      </c>
      <c r="M342" s="80">
        <v>4854.53</v>
      </c>
      <c r="N342" s="81">
        <v>319.42</v>
      </c>
      <c r="O342" s="82">
        <v>0</v>
      </c>
      <c r="P342" s="83">
        <v>0</v>
      </c>
    </row>
    <row r="343" spans="1:16" ht="12.75">
      <c r="A343" s="71" t="s">
        <v>489</v>
      </c>
      <c r="B343" s="79">
        <v>152</v>
      </c>
      <c r="C343" s="80">
        <v>96321.96</v>
      </c>
      <c r="D343" s="81">
        <v>8025.68</v>
      </c>
      <c r="E343" s="82">
        <v>50</v>
      </c>
      <c r="F343" s="83">
        <v>7966.36</v>
      </c>
      <c r="G343" s="79">
        <v>182</v>
      </c>
      <c r="H343" s="80">
        <v>115473.23</v>
      </c>
      <c r="I343" s="81">
        <v>9216.68</v>
      </c>
      <c r="J343" s="82">
        <v>74</v>
      </c>
      <c r="K343" s="83">
        <v>12908.64</v>
      </c>
      <c r="L343" s="79">
        <v>143</v>
      </c>
      <c r="M343" s="80">
        <v>90409.25</v>
      </c>
      <c r="N343" s="81">
        <v>9102.94</v>
      </c>
      <c r="O343" s="82">
        <v>72</v>
      </c>
      <c r="P343" s="83">
        <v>13911.35</v>
      </c>
    </row>
    <row r="344" spans="1:16" ht="12.75">
      <c r="A344" s="71" t="s">
        <v>490</v>
      </c>
      <c r="B344" s="79">
        <v>373</v>
      </c>
      <c r="C344" s="80">
        <v>116379.03</v>
      </c>
      <c r="D344" s="81">
        <v>2828.62</v>
      </c>
      <c r="E344" s="82">
        <v>0</v>
      </c>
      <c r="F344" s="83">
        <v>0</v>
      </c>
      <c r="G344" s="79">
        <v>114</v>
      </c>
      <c r="H344" s="80">
        <v>34923.47</v>
      </c>
      <c r="I344" s="81">
        <v>166.5</v>
      </c>
      <c r="J344" s="82">
        <v>0</v>
      </c>
      <c r="K344" s="83">
        <v>0</v>
      </c>
      <c r="L344" s="79">
        <v>46</v>
      </c>
      <c r="M344" s="80">
        <v>16179.82</v>
      </c>
      <c r="N344" s="81">
        <v>1267.42</v>
      </c>
      <c r="O344" s="82">
        <v>0</v>
      </c>
      <c r="P344" s="83">
        <v>0</v>
      </c>
    </row>
    <row r="345" spans="1:16" ht="12.75">
      <c r="A345" s="71" t="s">
        <v>491</v>
      </c>
      <c r="B345" s="79">
        <v>1758</v>
      </c>
      <c r="C345" s="80">
        <v>605497.27</v>
      </c>
      <c r="D345" s="81">
        <v>12629.92</v>
      </c>
      <c r="E345" s="82">
        <v>192</v>
      </c>
      <c r="F345" s="83">
        <v>43318.02</v>
      </c>
      <c r="G345" s="79">
        <v>1848</v>
      </c>
      <c r="H345" s="80">
        <v>623458.43</v>
      </c>
      <c r="I345" s="81">
        <v>15557.63</v>
      </c>
      <c r="J345" s="82">
        <v>183</v>
      </c>
      <c r="K345" s="83">
        <v>38238.85</v>
      </c>
      <c r="L345" s="79">
        <v>1574</v>
      </c>
      <c r="M345" s="80">
        <v>561677.38</v>
      </c>
      <c r="N345" s="81">
        <v>16856.28</v>
      </c>
      <c r="O345" s="82">
        <v>171</v>
      </c>
      <c r="P345" s="83">
        <v>36134.78</v>
      </c>
    </row>
    <row r="346" spans="1:16" ht="12.75">
      <c r="A346" s="71" t="s">
        <v>492</v>
      </c>
      <c r="B346" s="79">
        <v>510</v>
      </c>
      <c r="C346" s="80">
        <v>173159.67</v>
      </c>
      <c r="D346" s="81">
        <v>9176.6</v>
      </c>
      <c r="E346" s="82">
        <v>49</v>
      </c>
      <c r="F346" s="83">
        <v>8973</v>
      </c>
      <c r="G346" s="79">
        <v>199</v>
      </c>
      <c r="H346" s="80">
        <v>62472.04</v>
      </c>
      <c r="I346" s="81">
        <v>747.44</v>
      </c>
      <c r="J346" s="82">
        <v>13</v>
      </c>
      <c r="K346" s="83">
        <v>3105.5</v>
      </c>
      <c r="L346" s="79">
        <v>124</v>
      </c>
      <c r="M346" s="80">
        <v>39488.44</v>
      </c>
      <c r="N346" s="81">
        <v>186.84</v>
      </c>
      <c r="O346" s="82">
        <v>9</v>
      </c>
      <c r="P346" s="83">
        <v>2119.57</v>
      </c>
    </row>
    <row r="347" spans="1:16" ht="12.75">
      <c r="A347" s="71" t="s">
        <v>493</v>
      </c>
      <c r="B347" s="79">
        <v>636</v>
      </c>
      <c r="C347" s="80">
        <v>215306.17</v>
      </c>
      <c r="D347" s="81">
        <v>5270.05</v>
      </c>
      <c r="E347" s="82">
        <v>82</v>
      </c>
      <c r="F347" s="83">
        <v>17838.36</v>
      </c>
      <c r="G347" s="79">
        <v>545</v>
      </c>
      <c r="H347" s="80">
        <v>190147.39</v>
      </c>
      <c r="I347" s="81">
        <v>4438.99</v>
      </c>
      <c r="J347" s="82">
        <v>78</v>
      </c>
      <c r="K347" s="83">
        <v>20158.85</v>
      </c>
      <c r="L347" s="79">
        <v>260</v>
      </c>
      <c r="M347" s="80">
        <v>101112.03</v>
      </c>
      <c r="N347" s="81">
        <v>5859.18</v>
      </c>
      <c r="O347" s="82">
        <v>23</v>
      </c>
      <c r="P347" s="83">
        <v>5982.98</v>
      </c>
    </row>
    <row r="348" spans="1:16" ht="12.75">
      <c r="A348" s="71" t="s">
        <v>494</v>
      </c>
      <c r="B348" s="79">
        <v>16</v>
      </c>
      <c r="C348" s="80">
        <v>7265.02</v>
      </c>
      <c r="D348" s="81">
        <v>1757.44</v>
      </c>
      <c r="E348" s="82">
        <v>0</v>
      </c>
      <c r="F348" s="83">
        <v>0</v>
      </c>
      <c r="G348" s="79">
        <v>26</v>
      </c>
      <c r="H348" s="80">
        <v>9593.84</v>
      </c>
      <c r="I348" s="81">
        <v>360.18</v>
      </c>
      <c r="J348" s="82">
        <v>0</v>
      </c>
      <c r="K348" s="83">
        <v>0</v>
      </c>
      <c r="L348" s="79">
        <v>620</v>
      </c>
      <c r="M348" s="80">
        <v>253092.64</v>
      </c>
      <c r="N348" s="81">
        <v>7069.6</v>
      </c>
      <c r="O348" s="82">
        <v>17</v>
      </c>
      <c r="P348" s="83">
        <v>3889.67</v>
      </c>
    </row>
    <row r="349" spans="1:16" ht="12.75">
      <c r="A349" s="71" t="s">
        <v>495</v>
      </c>
      <c r="B349" s="79">
        <v>322</v>
      </c>
      <c r="C349" s="80">
        <v>122420.28</v>
      </c>
      <c r="D349" s="81">
        <v>6940.36</v>
      </c>
      <c r="E349" s="82">
        <v>104</v>
      </c>
      <c r="F349" s="83">
        <v>20027.91</v>
      </c>
      <c r="G349" s="79">
        <v>10</v>
      </c>
      <c r="H349" s="80">
        <v>6640.3</v>
      </c>
      <c r="I349" s="81">
        <v>2493.66</v>
      </c>
      <c r="J349" s="82">
        <v>0</v>
      </c>
      <c r="K349" s="83">
        <v>0</v>
      </c>
      <c r="L349" s="79">
        <v>0</v>
      </c>
      <c r="M349" s="80">
        <v>0</v>
      </c>
      <c r="N349" s="81">
        <v>0</v>
      </c>
      <c r="O349" s="82">
        <v>0</v>
      </c>
      <c r="P349" s="83">
        <v>0</v>
      </c>
    </row>
    <row r="350" spans="1:16" ht="12.75">
      <c r="A350" s="71" t="s">
        <v>496</v>
      </c>
      <c r="B350" s="79">
        <v>3709</v>
      </c>
      <c r="C350" s="80">
        <v>1228540.58</v>
      </c>
      <c r="D350" s="81">
        <v>30768.83</v>
      </c>
      <c r="E350" s="82">
        <v>194</v>
      </c>
      <c r="F350" s="83">
        <v>50900.64</v>
      </c>
      <c r="G350" s="79">
        <v>4554</v>
      </c>
      <c r="H350" s="80">
        <v>1543983.36</v>
      </c>
      <c r="I350" s="81">
        <v>29245.82</v>
      </c>
      <c r="J350" s="82">
        <v>227</v>
      </c>
      <c r="K350" s="83">
        <v>64375.66</v>
      </c>
      <c r="L350" s="79">
        <v>4690</v>
      </c>
      <c r="M350" s="80">
        <v>1655226.55</v>
      </c>
      <c r="N350" s="81">
        <v>37986.82</v>
      </c>
      <c r="O350" s="82">
        <v>277</v>
      </c>
      <c r="P350" s="83">
        <v>74868.98</v>
      </c>
    </row>
    <row r="351" spans="1:16" ht="12.75">
      <c r="A351" s="71" t="s">
        <v>814</v>
      </c>
      <c r="B351" s="79">
        <v>520</v>
      </c>
      <c r="C351" s="80">
        <v>208949.65</v>
      </c>
      <c r="D351" s="81">
        <v>10332.94</v>
      </c>
      <c r="E351" s="82">
        <v>61</v>
      </c>
      <c r="F351" s="83">
        <v>16614.23</v>
      </c>
      <c r="G351" s="79">
        <v>615</v>
      </c>
      <c r="H351" s="80">
        <v>240745.48</v>
      </c>
      <c r="I351" s="81">
        <v>10992.6</v>
      </c>
      <c r="J351" s="82">
        <v>53</v>
      </c>
      <c r="K351" s="83">
        <v>13988.68</v>
      </c>
      <c r="L351" s="79">
        <v>599</v>
      </c>
      <c r="M351" s="80">
        <v>245547.58</v>
      </c>
      <c r="N351" s="81">
        <v>17806.29</v>
      </c>
      <c r="O351" s="82">
        <v>77</v>
      </c>
      <c r="P351" s="83">
        <v>22945.22</v>
      </c>
    </row>
    <row r="352" spans="1:16" ht="12.75">
      <c r="A352" s="71" t="s">
        <v>498</v>
      </c>
      <c r="B352" s="79">
        <v>2287</v>
      </c>
      <c r="C352" s="80">
        <v>841855.54</v>
      </c>
      <c r="D352" s="81">
        <v>30037.13</v>
      </c>
      <c r="E352" s="82">
        <v>280</v>
      </c>
      <c r="F352" s="83">
        <v>61797.63</v>
      </c>
      <c r="G352" s="79">
        <v>2068</v>
      </c>
      <c r="H352" s="80">
        <v>789082.84</v>
      </c>
      <c r="I352" s="81">
        <v>27078.27</v>
      </c>
      <c r="J352" s="82">
        <v>207</v>
      </c>
      <c r="K352" s="83">
        <v>53926.56</v>
      </c>
      <c r="L352" s="79">
        <v>1897</v>
      </c>
      <c r="M352" s="80">
        <v>742210.64</v>
      </c>
      <c r="N352" s="81">
        <v>27623.27</v>
      </c>
      <c r="O352" s="82">
        <v>229</v>
      </c>
      <c r="P352" s="83">
        <v>64465.87</v>
      </c>
    </row>
    <row r="353" spans="1:16" ht="12.75">
      <c r="A353" s="71" t="s">
        <v>815</v>
      </c>
      <c r="B353" s="79">
        <v>162</v>
      </c>
      <c r="C353" s="80">
        <v>88610.96</v>
      </c>
      <c r="D353" s="81">
        <v>9103.28</v>
      </c>
      <c r="E353" s="82">
        <v>19</v>
      </c>
      <c r="F353" s="83">
        <v>4001.3</v>
      </c>
      <c r="G353" s="79">
        <v>401</v>
      </c>
      <c r="H353" s="80">
        <v>187357.92</v>
      </c>
      <c r="I353" s="81">
        <v>21012.19</v>
      </c>
      <c r="J353" s="82">
        <v>73</v>
      </c>
      <c r="K353" s="83">
        <v>23349.25</v>
      </c>
      <c r="L353" s="79">
        <v>364</v>
      </c>
      <c r="M353" s="80">
        <v>164443.88</v>
      </c>
      <c r="N353" s="81">
        <v>9722.25</v>
      </c>
      <c r="O353" s="82">
        <v>65</v>
      </c>
      <c r="P353" s="83">
        <v>22099.86</v>
      </c>
    </row>
    <row r="354" spans="1:16" ht="12.75">
      <c r="A354" s="71" t="s">
        <v>500</v>
      </c>
      <c r="B354" s="79">
        <v>1819</v>
      </c>
      <c r="C354" s="80">
        <v>740742.36</v>
      </c>
      <c r="D354" s="81">
        <v>37429.97</v>
      </c>
      <c r="E354" s="82">
        <v>186</v>
      </c>
      <c r="F354" s="83">
        <v>44310.44</v>
      </c>
      <c r="G354" s="79">
        <v>1767</v>
      </c>
      <c r="H354" s="80">
        <v>708225.16</v>
      </c>
      <c r="I354" s="81">
        <v>39379.43</v>
      </c>
      <c r="J354" s="82">
        <v>192</v>
      </c>
      <c r="K354" s="83">
        <v>51218.21</v>
      </c>
      <c r="L354" s="79">
        <v>1771</v>
      </c>
      <c r="M354" s="80">
        <v>745019.09</v>
      </c>
      <c r="N354" s="81">
        <v>46390.91</v>
      </c>
      <c r="O354" s="82">
        <v>192</v>
      </c>
      <c r="P354" s="83">
        <v>58146.33</v>
      </c>
    </row>
    <row r="355" spans="1:16" ht="12.75">
      <c r="A355" s="71" t="s">
        <v>502</v>
      </c>
      <c r="B355" s="79">
        <v>1943</v>
      </c>
      <c r="C355" s="80">
        <v>749462.8</v>
      </c>
      <c r="D355" s="81">
        <v>43921.21</v>
      </c>
      <c r="E355" s="82">
        <v>242</v>
      </c>
      <c r="F355" s="83">
        <v>74291.88</v>
      </c>
      <c r="G355" s="79">
        <v>1186</v>
      </c>
      <c r="H355" s="80">
        <v>480144.24</v>
      </c>
      <c r="I355" s="81">
        <v>25560.56</v>
      </c>
      <c r="J355" s="82">
        <v>280</v>
      </c>
      <c r="K355" s="83">
        <v>75521.58</v>
      </c>
      <c r="L355" s="79">
        <v>1060</v>
      </c>
      <c r="M355" s="80">
        <v>450231.93</v>
      </c>
      <c r="N355" s="81">
        <v>9925.94</v>
      </c>
      <c r="O355" s="82">
        <v>211</v>
      </c>
      <c r="P355" s="83">
        <v>62396.71</v>
      </c>
    </row>
    <row r="356" spans="1:16" ht="12.75">
      <c r="A356" s="71" t="s">
        <v>816</v>
      </c>
      <c r="B356" s="79">
        <v>130</v>
      </c>
      <c r="C356" s="80">
        <v>79790.54</v>
      </c>
      <c r="D356" s="81">
        <v>7894.61</v>
      </c>
      <c r="E356" s="82">
        <v>4</v>
      </c>
      <c r="F356" s="83">
        <v>2128.66</v>
      </c>
      <c r="G356" s="79">
        <v>827</v>
      </c>
      <c r="H356" s="80">
        <v>320856.74</v>
      </c>
      <c r="I356" s="81">
        <v>7192.39</v>
      </c>
      <c r="J356" s="82">
        <v>5</v>
      </c>
      <c r="K356" s="83">
        <v>756.08</v>
      </c>
      <c r="L356" s="79">
        <v>162</v>
      </c>
      <c r="M356" s="80">
        <v>101546.57</v>
      </c>
      <c r="N356" s="81">
        <v>7800.72</v>
      </c>
      <c r="O356" s="82">
        <v>42</v>
      </c>
      <c r="P356" s="83">
        <v>10101.59</v>
      </c>
    </row>
    <row r="357" spans="1:16" ht="12.75">
      <c r="A357" s="71" t="s">
        <v>504</v>
      </c>
      <c r="B357" s="79">
        <v>3682</v>
      </c>
      <c r="C357" s="80">
        <v>1377128.34</v>
      </c>
      <c r="D357" s="81">
        <v>53691.75</v>
      </c>
      <c r="E357" s="82">
        <v>284</v>
      </c>
      <c r="F357" s="83">
        <v>77537.03</v>
      </c>
      <c r="G357" s="79">
        <v>3850</v>
      </c>
      <c r="H357" s="80">
        <v>1436534.08</v>
      </c>
      <c r="I357" s="81">
        <v>48837.06</v>
      </c>
      <c r="J357" s="82">
        <v>274</v>
      </c>
      <c r="K357" s="83">
        <v>81294.2</v>
      </c>
      <c r="L357" s="79">
        <v>3395</v>
      </c>
      <c r="M357" s="80">
        <v>1391159.64</v>
      </c>
      <c r="N357" s="81">
        <v>67068.44</v>
      </c>
      <c r="O357" s="82">
        <v>282</v>
      </c>
      <c r="P357" s="83">
        <v>83700.38</v>
      </c>
    </row>
    <row r="358" spans="1:16" ht="12.75">
      <c r="A358" s="71" t="s">
        <v>505</v>
      </c>
      <c r="B358" s="79">
        <v>177</v>
      </c>
      <c r="C358" s="80">
        <v>77293.84</v>
      </c>
      <c r="D358" s="81">
        <v>7979.99</v>
      </c>
      <c r="E358" s="82">
        <v>73</v>
      </c>
      <c r="F358" s="83">
        <v>12494.38</v>
      </c>
      <c r="G358" s="79">
        <v>26</v>
      </c>
      <c r="H358" s="80">
        <v>17639.08</v>
      </c>
      <c r="I358" s="81">
        <v>3252.22</v>
      </c>
      <c r="J358" s="82">
        <v>3</v>
      </c>
      <c r="K358" s="83">
        <v>413.59</v>
      </c>
      <c r="L358" s="79">
        <v>3</v>
      </c>
      <c r="M358" s="80">
        <v>1242.72</v>
      </c>
      <c r="N358" s="81">
        <v>93.48</v>
      </c>
      <c r="O358" s="82">
        <v>0</v>
      </c>
      <c r="P358" s="83">
        <v>0</v>
      </c>
    </row>
    <row r="359" spans="1:16" ht="13.5" thickBot="1">
      <c r="A359" s="71" t="s">
        <v>779</v>
      </c>
      <c r="B359" s="79">
        <v>5</v>
      </c>
      <c r="C359" s="80">
        <v>2430.76</v>
      </c>
      <c r="D359" s="81">
        <v>169.25</v>
      </c>
      <c r="E359" s="82">
        <v>0</v>
      </c>
      <c r="F359" s="83">
        <v>0</v>
      </c>
      <c r="G359" s="79">
        <v>0</v>
      </c>
      <c r="H359" s="80">
        <v>0</v>
      </c>
      <c r="I359" s="81">
        <v>0</v>
      </c>
      <c r="J359" s="82">
        <v>0</v>
      </c>
      <c r="K359" s="83">
        <v>0</v>
      </c>
      <c r="L359" s="79">
        <v>0</v>
      </c>
      <c r="M359" s="80">
        <v>0</v>
      </c>
      <c r="N359" s="81">
        <v>0</v>
      </c>
      <c r="O359" s="82">
        <v>0</v>
      </c>
      <c r="P359" s="83">
        <v>0</v>
      </c>
    </row>
    <row r="360" spans="1:16" ht="12.75">
      <c r="A360" s="70" t="s">
        <v>507</v>
      </c>
      <c r="B360" s="77">
        <v>9907</v>
      </c>
      <c r="C360" s="9">
        <v>5751926.58</v>
      </c>
      <c r="D360" s="10">
        <v>235782.53</v>
      </c>
      <c r="E360" s="8">
        <v>1482</v>
      </c>
      <c r="F360" s="78">
        <v>298376.56000000006</v>
      </c>
      <c r="G360" s="77">
        <v>9806</v>
      </c>
      <c r="H360" s="9">
        <v>5685540.83</v>
      </c>
      <c r="I360" s="10">
        <v>191318.74000000002</v>
      </c>
      <c r="J360" s="8">
        <v>1255</v>
      </c>
      <c r="K360" s="78">
        <v>272925.33999999997</v>
      </c>
      <c r="L360" s="77">
        <v>8530</v>
      </c>
      <c r="M360" s="9">
        <v>5027926.680000001</v>
      </c>
      <c r="N360" s="10">
        <v>161484.12999999998</v>
      </c>
      <c r="O360" s="8">
        <v>1223</v>
      </c>
      <c r="P360" s="78">
        <v>274457.02999999997</v>
      </c>
    </row>
    <row r="361" spans="1:16" ht="12.75">
      <c r="A361" s="71" t="s">
        <v>508</v>
      </c>
      <c r="B361" s="79">
        <v>87</v>
      </c>
      <c r="C361" s="80">
        <v>28512.27</v>
      </c>
      <c r="D361" s="81">
        <v>2422.27</v>
      </c>
      <c r="E361" s="82">
        <v>34</v>
      </c>
      <c r="F361" s="83">
        <v>4674.58</v>
      </c>
      <c r="G361" s="79">
        <v>3</v>
      </c>
      <c r="H361" s="80">
        <v>764.86</v>
      </c>
      <c r="I361" s="81">
        <v>20.52</v>
      </c>
      <c r="J361" s="82">
        <v>0</v>
      </c>
      <c r="K361" s="83">
        <v>0</v>
      </c>
      <c r="L361" s="79">
        <v>1</v>
      </c>
      <c r="M361" s="80">
        <v>1744.92</v>
      </c>
      <c r="N361" s="81">
        <v>50.76</v>
      </c>
      <c r="O361" s="82">
        <v>0</v>
      </c>
      <c r="P361" s="83">
        <v>0</v>
      </c>
    </row>
    <row r="362" spans="1:16" ht="12.75">
      <c r="A362" s="71" t="s">
        <v>509</v>
      </c>
      <c r="B362" s="79">
        <v>2146</v>
      </c>
      <c r="C362" s="80">
        <v>1186226.09</v>
      </c>
      <c r="D362" s="81">
        <v>39121.32</v>
      </c>
      <c r="E362" s="82">
        <v>295</v>
      </c>
      <c r="F362" s="83">
        <v>71749.33</v>
      </c>
      <c r="G362" s="79">
        <v>2203</v>
      </c>
      <c r="H362" s="80">
        <v>1222592.95</v>
      </c>
      <c r="I362" s="81">
        <v>42585.88</v>
      </c>
      <c r="J362" s="82">
        <v>326</v>
      </c>
      <c r="K362" s="83">
        <v>73787.44</v>
      </c>
      <c r="L362" s="79">
        <v>1874</v>
      </c>
      <c r="M362" s="80">
        <v>1016711.86</v>
      </c>
      <c r="N362" s="81">
        <v>29286.45</v>
      </c>
      <c r="O362" s="82">
        <v>321</v>
      </c>
      <c r="P362" s="83">
        <v>80548.31</v>
      </c>
    </row>
    <row r="363" spans="1:16" ht="12.75">
      <c r="A363" s="71" t="s">
        <v>510</v>
      </c>
      <c r="B363" s="79">
        <v>585</v>
      </c>
      <c r="C363" s="80">
        <v>270482.55</v>
      </c>
      <c r="D363" s="81">
        <v>23882.88</v>
      </c>
      <c r="E363" s="82">
        <v>266</v>
      </c>
      <c r="F363" s="83">
        <v>38609.1</v>
      </c>
      <c r="G363" s="79">
        <v>300</v>
      </c>
      <c r="H363" s="80">
        <v>186901.54</v>
      </c>
      <c r="I363" s="81">
        <v>17402.31</v>
      </c>
      <c r="J363" s="82">
        <v>104</v>
      </c>
      <c r="K363" s="83">
        <v>16135.63</v>
      </c>
      <c r="L363" s="79">
        <v>32</v>
      </c>
      <c r="M363" s="80">
        <v>42888.45</v>
      </c>
      <c r="N363" s="81">
        <v>2622.44</v>
      </c>
      <c r="O363" s="82">
        <v>6</v>
      </c>
      <c r="P363" s="83">
        <v>1806.76</v>
      </c>
    </row>
    <row r="364" spans="1:16" ht="12.75">
      <c r="A364" s="71" t="s">
        <v>511</v>
      </c>
      <c r="B364" s="79">
        <v>6304</v>
      </c>
      <c r="C364" s="80">
        <v>3973298.96</v>
      </c>
      <c r="D364" s="81">
        <v>154276.54</v>
      </c>
      <c r="E364" s="82">
        <v>734</v>
      </c>
      <c r="F364" s="83">
        <v>160342.64</v>
      </c>
      <c r="G364" s="79">
        <v>6544</v>
      </c>
      <c r="H364" s="80">
        <v>3936109.47</v>
      </c>
      <c r="I364" s="81">
        <v>117545.61</v>
      </c>
      <c r="J364" s="82">
        <v>673</v>
      </c>
      <c r="K364" s="83">
        <v>161962.61</v>
      </c>
      <c r="L364" s="79">
        <v>6093</v>
      </c>
      <c r="M364" s="80">
        <v>3726030.18</v>
      </c>
      <c r="N364" s="81">
        <v>115905.03</v>
      </c>
      <c r="O364" s="82">
        <v>750</v>
      </c>
      <c r="P364" s="83">
        <v>173431.09</v>
      </c>
    </row>
    <row r="365" spans="1:16" ht="12.75">
      <c r="A365" s="71" t="s">
        <v>512</v>
      </c>
      <c r="B365" s="79">
        <v>0</v>
      </c>
      <c r="C365" s="80">
        <v>0</v>
      </c>
      <c r="D365" s="81">
        <v>0</v>
      </c>
      <c r="E365" s="82">
        <v>0</v>
      </c>
      <c r="F365" s="83">
        <v>0</v>
      </c>
      <c r="G365" s="79">
        <v>39</v>
      </c>
      <c r="H365" s="80">
        <v>70866.55</v>
      </c>
      <c r="I365" s="81">
        <v>3974.7</v>
      </c>
      <c r="J365" s="82">
        <v>0</v>
      </c>
      <c r="K365" s="83">
        <v>0</v>
      </c>
      <c r="L365" s="79">
        <v>17</v>
      </c>
      <c r="M365" s="80">
        <v>27284.78</v>
      </c>
      <c r="N365" s="81">
        <v>3221.74</v>
      </c>
      <c r="O365" s="82">
        <v>0</v>
      </c>
      <c r="P365" s="83">
        <v>0</v>
      </c>
    </row>
    <row r="366" spans="1:16" ht="12.75">
      <c r="A366" s="71" t="s">
        <v>513</v>
      </c>
      <c r="B366" s="79">
        <v>388</v>
      </c>
      <c r="C366" s="80">
        <v>139351.2</v>
      </c>
      <c r="D366" s="81">
        <v>5580.06</v>
      </c>
      <c r="E366" s="82">
        <v>70</v>
      </c>
      <c r="F366" s="83">
        <v>9708.9</v>
      </c>
      <c r="G366" s="79">
        <v>379</v>
      </c>
      <c r="H366" s="80">
        <v>134923.52</v>
      </c>
      <c r="I366" s="81">
        <v>5325.03</v>
      </c>
      <c r="J366" s="82">
        <v>78</v>
      </c>
      <c r="K366" s="83">
        <v>12565.23</v>
      </c>
      <c r="L366" s="79">
        <v>262</v>
      </c>
      <c r="M366" s="80">
        <v>107662.4</v>
      </c>
      <c r="N366" s="81">
        <v>3976.63</v>
      </c>
      <c r="O366" s="82">
        <v>75</v>
      </c>
      <c r="P366" s="83">
        <v>9397.64</v>
      </c>
    </row>
    <row r="367" spans="1:16" ht="12.75">
      <c r="A367" s="71" t="s">
        <v>817</v>
      </c>
      <c r="B367" s="79">
        <v>397</v>
      </c>
      <c r="C367" s="80">
        <v>154055.51</v>
      </c>
      <c r="D367" s="81">
        <v>10499.46</v>
      </c>
      <c r="E367" s="82">
        <v>83</v>
      </c>
      <c r="F367" s="83">
        <v>13292.01</v>
      </c>
      <c r="G367" s="79">
        <v>338</v>
      </c>
      <c r="H367" s="80">
        <v>133381.94</v>
      </c>
      <c r="I367" s="81">
        <v>4464.69</v>
      </c>
      <c r="J367" s="82">
        <v>74</v>
      </c>
      <c r="K367" s="83">
        <v>8474.43</v>
      </c>
      <c r="L367" s="79">
        <v>251</v>
      </c>
      <c r="M367" s="80">
        <v>105604.09</v>
      </c>
      <c r="N367" s="81">
        <v>6421.08</v>
      </c>
      <c r="O367" s="82">
        <v>71</v>
      </c>
      <c r="P367" s="83">
        <v>9273.23</v>
      </c>
    </row>
    <row r="368" spans="1:16" ht="12.75">
      <c r="A368" s="71" t="s">
        <v>515</v>
      </c>
      <c r="B368" s="79">
        <v>13489</v>
      </c>
      <c r="C368" s="80">
        <v>5478164.430000001</v>
      </c>
      <c r="D368" s="81">
        <v>157053.08</v>
      </c>
      <c r="E368" s="82">
        <v>2200</v>
      </c>
      <c r="F368" s="83">
        <v>558766.9099999999</v>
      </c>
      <c r="G368" s="79">
        <v>12957</v>
      </c>
      <c r="H368" s="80">
        <v>5436916.819999999</v>
      </c>
      <c r="I368" s="81">
        <v>150556.71</v>
      </c>
      <c r="J368" s="82">
        <v>2134</v>
      </c>
      <c r="K368" s="83">
        <v>596413.4800000001</v>
      </c>
      <c r="L368" s="79">
        <v>11733</v>
      </c>
      <c r="M368" s="80">
        <v>5054637.94</v>
      </c>
      <c r="N368" s="81">
        <v>139749.97000000003</v>
      </c>
      <c r="O368" s="82">
        <v>2306</v>
      </c>
      <c r="P368" s="83">
        <v>637293.59</v>
      </c>
    </row>
    <row r="369" spans="1:16" ht="12.75">
      <c r="A369" s="71" t="s">
        <v>516</v>
      </c>
      <c r="B369" s="79">
        <v>4470</v>
      </c>
      <c r="C369" s="80">
        <v>1858755.49</v>
      </c>
      <c r="D369" s="81">
        <v>41123.81</v>
      </c>
      <c r="E369" s="82">
        <v>506</v>
      </c>
      <c r="F369" s="83">
        <v>154198.2</v>
      </c>
      <c r="G369" s="79">
        <v>4696</v>
      </c>
      <c r="H369" s="80">
        <v>1969388.02</v>
      </c>
      <c r="I369" s="81">
        <v>41488.68</v>
      </c>
      <c r="J369" s="82">
        <v>481</v>
      </c>
      <c r="K369" s="83">
        <v>153900.42</v>
      </c>
      <c r="L369" s="79">
        <v>4820</v>
      </c>
      <c r="M369" s="80">
        <v>2079417.04</v>
      </c>
      <c r="N369" s="81">
        <v>49285.28</v>
      </c>
      <c r="O369" s="82">
        <v>636</v>
      </c>
      <c r="P369" s="83">
        <v>212952.71</v>
      </c>
    </row>
    <row r="370" spans="1:16" ht="12.75">
      <c r="A370" s="71" t="s">
        <v>517</v>
      </c>
      <c r="B370" s="79">
        <v>577</v>
      </c>
      <c r="C370" s="80">
        <v>203597.14</v>
      </c>
      <c r="D370" s="81">
        <v>6759.62</v>
      </c>
      <c r="E370" s="82">
        <v>155</v>
      </c>
      <c r="F370" s="83">
        <v>24829.75</v>
      </c>
      <c r="G370" s="79">
        <v>461</v>
      </c>
      <c r="H370" s="80">
        <v>177926.2</v>
      </c>
      <c r="I370" s="81">
        <v>5434.2</v>
      </c>
      <c r="J370" s="82">
        <v>91</v>
      </c>
      <c r="K370" s="83">
        <v>20401.57</v>
      </c>
      <c r="L370" s="79">
        <v>72</v>
      </c>
      <c r="M370" s="80">
        <v>32351.24</v>
      </c>
      <c r="N370" s="81">
        <v>1685.24</v>
      </c>
      <c r="O370" s="82">
        <v>24</v>
      </c>
      <c r="P370" s="83">
        <v>6279.73</v>
      </c>
    </row>
    <row r="371" spans="1:16" ht="12.75">
      <c r="A371" s="71" t="s">
        <v>519</v>
      </c>
      <c r="B371" s="79">
        <v>927</v>
      </c>
      <c r="C371" s="80">
        <v>392998</v>
      </c>
      <c r="D371" s="81">
        <v>10841.17</v>
      </c>
      <c r="E371" s="82">
        <v>188</v>
      </c>
      <c r="F371" s="83">
        <v>33512.39</v>
      </c>
      <c r="G371" s="79">
        <v>902</v>
      </c>
      <c r="H371" s="80">
        <v>385922.32</v>
      </c>
      <c r="I371" s="81">
        <v>9296.71</v>
      </c>
      <c r="J371" s="82">
        <v>206</v>
      </c>
      <c r="K371" s="83">
        <v>44064.42</v>
      </c>
      <c r="L371" s="79">
        <v>991</v>
      </c>
      <c r="M371" s="80">
        <v>392944.93</v>
      </c>
      <c r="N371" s="81">
        <v>10234.42</v>
      </c>
      <c r="O371" s="82">
        <v>229</v>
      </c>
      <c r="P371" s="83">
        <v>47838.38</v>
      </c>
    </row>
    <row r="372" spans="1:16" ht="12.75">
      <c r="A372" s="71" t="s">
        <v>520</v>
      </c>
      <c r="B372" s="79">
        <v>1526</v>
      </c>
      <c r="C372" s="80">
        <v>558090.79</v>
      </c>
      <c r="D372" s="81">
        <v>27527.91</v>
      </c>
      <c r="E372" s="82">
        <v>186</v>
      </c>
      <c r="F372" s="83">
        <v>43413.18</v>
      </c>
      <c r="G372" s="79">
        <v>1527</v>
      </c>
      <c r="H372" s="80">
        <v>543544.67</v>
      </c>
      <c r="I372" s="81">
        <v>21625.18</v>
      </c>
      <c r="J372" s="82">
        <v>193</v>
      </c>
      <c r="K372" s="83">
        <v>56779.65</v>
      </c>
      <c r="L372" s="79">
        <v>1466</v>
      </c>
      <c r="M372" s="80">
        <v>528497.29</v>
      </c>
      <c r="N372" s="81">
        <v>13968.01</v>
      </c>
      <c r="O372" s="82">
        <v>302</v>
      </c>
      <c r="P372" s="83">
        <v>70337.56</v>
      </c>
    </row>
    <row r="373" spans="1:16" ht="12.75">
      <c r="A373" s="71" t="s">
        <v>521</v>
      </c>
      <c r="B373" s="79">
        <v>650</v>
      </c>
      <c r="C373" s="80">
        <v>245205.91</v>
      </c>
      <c r="D373" s="81">
        <v>8359.39</v>
      </c>
      <c r="E373" s="82">
        <v>176</v>
      </c>
      <c r="F373" s="83">
        <v>43133.79</v>
      </c>
      <c r="G373" s="79">
        <v>841</v>
      </c>
      <c r="H373" s="80">
        <v>331878.7</v>
      </c>
      <c r="I373" s="81">
        <v>15779.82</v>
      </c>
      <c r="J373" s="82">
        <v>240</v>
      </c>
      <c r="K373" s="83">
        <v>61077.33</v>
      </c>
      <c r="L373" s="79">
        <v>721</v>
      </c>
      <c r="M373" s="80">
        <v>306655.6</v>
      </c>
      <c r="N373" s="81">
        <v>14786.55</v>
      </c>
      <c r="O373" s="82">
        <v>235</v>
      </c>
      <c r="P373" s="83">
        <v>52734.63</v>
      </c>
    </row>
    <row r="374" spans="1:16" ht="12.75">
      <c r="A374" s="71" t="s">
        <v>818</v>
      </c>
      <c r="B374" s="79">
        <v>201</v>
      </c>
      <c r="C374" s="80">
        <v>93354.83</v>
      </c>
      <c r="D374" s="81">
        <v>6019.31</v>
      </c>
      <c r="E374" s="82">
        <v>25</v>
      </c>
      <c r="F374" s="83">
        <v>6316.85</v>
      </c>
      <c r="G374" s="79">
        <v>150</v>
      </c>
      <c r="H374" s="80">
        <v>78516.33</v>
      </c>
      <c r="I374" s="81">
        <v>4285.73</v>
      </c>
      <c r="J374" s="82">
        <v>32</v>
      </c>
      <c r="K374" s="83">
        <v>8769.41</v>
      </c>
      <c r="L374" s="79">
        <v>158</v>
      </c>
      <c r="M374" s="80">
        <v>73225.89</v>
      </c>
      <c r="N374" s="81">
        <v>3216.12</v>
      </c>
      <c r="O374" s="82">
        <v>43</v>
      </c>
      <c r="P374" s="83">
        <v>10592.27</v>
      </c>
    </row>
    <row r="375" spans="1:16" ht="12.75">
      <c r="A375" s="71" t="s">
        <v>524</v>
      </c>
      <c r="B375" s="79">
        <v>1029</v>
      </c>
      <c r="C375" s="80">
        <v>433893.42</v>
      </c>
      <c r="D375" s="81">
        <v>13040.23</v>
      </c>
      <c r="E375" s="82">
        <v>344</v>
      </c>
      <c r="F375" s="83">
        <v>85326.82</v>
      </c>
      <c r="G375" s="79">
        <v>1155</v>
      </c>
      <c r="H375" s="80">
        <v>501706.1</v>
      </c>
      <c r="I375" s="81">
        <v>17490.49</v>
      </c>
      <c r="J375" s="82">
        <v>348</v>
      </c>
      <c r="K375" s="83">
        <v>97960.05</v>
      </c>
      <c r="L375" s="79">
        <v>999</v>
      </c>
      <c r="M375" s="80">
        <v>444284.45</v>
      </c>
      <c r="N375" s="81">
        <v>17157.88</v>
      </c>
      <c r="O375" s="82">
        <v>397</v>
      </c>
      <c r="P375" s="83">
        <v>107574.53</v>
      </c>
    </row>
    <row r="376" spans="1:16" ht="12.75">
      <c r="A376" s="71" t="s">
        <v>525</v>
      </c>
      <c r="B376" s="79">
        <v>304</v>
      </c>
      <c r="C376" s="80">
        <v>102400.04</v>
      </c>
      <c r="D376" s="81">
        <v>3217.31</v>
      </c>
      <c r="E376" s="82">
        <v>131</v>
      </c>
      <c r="F376" s="83">
        <v>25964.5</v>
      </c>
      <c r="G376" s="79">
        <v>1</v>
      </c>
      <c r="H376" s="80">
        <v>441.84</v>
      </c>
      <c r="I376" s="81">
        <v>27</v>
      </c>
      <c r="J376" s="82">
        <v>23</v>
      </c>
      <c r="K376" s="83">
        <v>5027.07</v>
      </c>
      <c r="L376" s="79">
        <v>2</v>
      </c>
      <c r="M376" s="80">
        <v>1338.32</v>
      </c>
      <c r="N376" s="81">
        <v>125.38</v>
      </c>
      <c r="O376" s="82">
        <v>21</v>
      </c>
      <c r="P376" s="83">
        <v>5079.24</v>
      </c>
    </row>
    <row r="377" spans="1:16" ht="12.75">
      <c r="A377" s="71" t="s">
        <v>819</v>
      </c>
      <c r="B377" s="79">
        <v>2671</v>
      </c>
      <c r="C377" s="80">
        <v>1163321.38</v>
      </c>
      <c r="D377" s="81">
        <v>22165.43</v>
      </c>
      <c r="E377" s="82">
        <v>223</v>
      </c>
      <c r="F377" s="83">
        <v>72181.85</v>
      </c>
      <c r="G377" s="79">
        <v>2374</v>
      </c>
      <c r="H377" s="80">
        <v>1118303.2</v>
      </c>
      <c r="I377" s="81">
        <v>23189.71</v>
      </c>
      <c r="J377" s="82">
        <v>253</v>
      </c>
      <c r="K377" s="83">
        <v>76215.28</v>
      </c>
      <c r="L377" s="79">
        <v>2181</v>
      </c>
      <c r="M377" s="80">
        <v>1039746.56</v>
      </c>
      <c r="N377" s="81">
        <v>22405.64</v>
      </c>
      <c r="O377" s="82">
        <v>279</v>
      </c>
      <c r="P377" s="83">
        <v>83244.2</v>
      </c>
    </row>
    <row r="378" spans="1:16" ht="12.75">
      <c r="A378" s="71" t="s">
        <v>529</v>
      </c>
      <c r="B378" s="79">
        <v>1122</v>
      </c>
      <c r="C378" s="80">
        <v>418555.98</v>
      </c>
      <c r="D378" s="81">
        <v>17898.57</v>
      </c>
      <c r="E378" s="82">
        <v>266</v>
      </c>
      <c r="F378" s="83">
        <v>69889.58</v>
      </c>
      <c r="G378" s="79">
        <v>843</v>
      </c>
      <c r="H378" s="80">
        <v>320599.67</v>
      </c>
      <c r="I378" s="81">
        <v>11092.15</v>
      </c>
      <c r="J378" s="82">
        <v>266</v>
      </c>
      <c r="K378" s="83">
        <v>72019.16</v>
      </c>
      <c r="L378" s="79">
        <v>320</v>
      </c>
      <c r="M378" s="80">
        <v>152825.53</v>
      </c>
      <c r="N378" s="81">
        <v>6443.45</v>
      </c>
      <c r="O378" s="82">
        <v>140</v>
      </c>
      <c r="P378" s="83">
        <v>40660.34</v>
      </c>
    </row>
    <row r="379" spans="1:16" ht="13.5" thickBot="1">
      <c r="A379" s="71" t="s">
        <v>779</v>
      </c>
      <c r="B379" s="79">
        <v>12</v>
      </c>
      <c r="C379" s="80">
        <v>7991.45</v>
      </c>
      <c r="D379" s="81">
        <v>100.33</v>
      </c>
      <c r="E379" s="82">
        <v>0</v>
      </c>
      <c r="F379" s="83">
        <v>0</v>
      </c>
      <c r="G379" s="79">
        <v>7</v>
      </c>
      <c r="H379" s="80">
        <v>8689.77</v>
      </c>
      <c r="I379" s="81">
        <v>847.04</v>
      </c>
      <c r="J379" s="82">
        <v>1</v>
      </c>
      <c r="K379" s="83">
        <v>199.12</v>
      </c>
      <c r="L379" s="79">
        <v>3</v>
      </c>
      <c r="M379" s="80">
        <v>3351.09</v>
      </c>
      <c r="N379" s="81">
        <v>442</v>
      </c>
      <c r="O379" s="82">
        <v>0</v>
      </c>
      <c r="P379" s="83">
        <v>0</v>
      </c>
    </row>
    <row r="380" spans="1:16" ht="12.75">
      <c r="A380" s="70" t="s">
        <v>531</v>
      </c>
      <c r="B380" s="77">
        <v>11402</v>
      </c>
      <c r="C380" s="9">
        <v>4358465.04</v>
      </c>
      <c r="D380" s="10">
        <v>169245.56</v>
      </c>
      <c r="E380" s="8">
        <v>2095</v>
      </c>
      <c r="F380" s="78">
        <v>461981.44</v>
      </c>
      <c r="G380" s="77">
        <v>10473</v>
      </c>
      <c r="H380" s="9">
        <v>4042083.7</v>
      </c>
      <c r="I380" s="10">
        <v>159517.11</v>
      </c>
      <c r="J380" s="8">
        <v>2111</v>
      </c>
      <c r="K380" s="78">
        <v>505923.42999999993</v>
      </c>
      <c r="L380" s="77">
        <v>9778</v>
      </c>
      <c r="M380" s="9">
        <v>3847296.64</v>
      </c>
      <c r="N380" s="10">
        <v>153724.13</v>
      </c>
      <c r="O380" s="8">
        <v>2103</v>
      </c>
      <c r="P380" s="78">
        <v>530162.16</v>
      </c>
    </row>
    <row r="381" spans="1:16" ht="12.75">
      <c r="A381" s="71" t="s">
        <v>532</v>
      </c>
      <c r="B381" s="79">
        <v>2206</v>
      </c>
      <c r="C381" s="80">
        <v>794399.65</v>
      </c>
      <c r="D381" s="81">
        <v>28539.46</v>
      </c>
      <c r="E381" s="82">
        <v>280</v>
      </c>
      <c r="F381" s="83">
        <v>74420.35</v>
      </c>
      <c r="G381" s="79">
        <v>2020</v>
      </c>
      <c r="H381" s="80">
        <v>749411.24</v>
      </c>
      <c r="I381" s="81">
        <v>28528.28</v>
      </c>
      <c r="J381" s="82">
        <v>304</v>
      </c>
      <c r="K381" s="83">
        <v>83495.45</v>
      </c>
      <c r="L381" s="79">
        <v>1967</v>
      </c>
      <c r="M381" s="80">
        <v>780337.42</v>
      </c>
      <c r="N381" s="81">
        <v>32670.93</v>
      </c>
      <c r="O381" s="82">
        <v>284</v>
      </c>
      <c r="P381" s="83">
        <v>87273.72</v>
      </c>
    </row>
    <row r="382" spans="1:16" ht="12.75">
      <c r="A382" s="71" t="s">
        <v>820</v>
      </c>
      <c r="B382" s="79">
        <v>2971</v>
      </c>
      <c r="C382" s="80">
        <v>1050015.24</v>
      </c>
      <c r="D382" s="81">
        <v>36691.6</v>
      </c>
      <c r="E382" s="82">
        <v>499</v>
      </c>
      <c r="F382" s="83">
        <v>113409.72</v>
      </c>
      <c r="G382" s="79">
        <v>2740</v>
      </c>
      <c r="H382" s="80">
        <v>941177.34</v>
      </c>
      <c r="I382" s="81">
        <v>26075.06</v>
      </c>
      <c r="J382" s="82">
        <v>477</v>
      </c>
      <c r="K382" s="83">
        <v>120310.64</v>
      </c>
      <c r="L382" s="79">
        <v>2693</v>
      </c>
      <c r="M382" s="80">
        <v>956792.95</v>
      </c>
      <c r="N382" s="81">
        <v>35005.62</v>
      </c>
      <c r="O382" s="82">
        <v>479</v>
      </c>
      <c r="P382" s="83">
        <v>118486.24</v>
      </c>
    </row>
    <row r="383" spans="1:16" ht="12.75">
      <c r="A383" s="71" t="s">
        <v>535</v>
      </c>
      <c r="B383" s="79">
        <v>1772</v>
      </c>
      <c r="C383" s="80">
        <v>748289.61</v>
      </c>
      <c r="D383" s="81">
        <v>48175.94</v>
      </c>
      <c r="E383" s="82">
        <v>645</v>
      </c>
      <c r="F383" s="83">
        <v>145112.64</v>
      </c>
      <c r="G383" s="79">
        <v>1654</v>
      </c>
      <c r="H383" s="80">
        <v>756793.56</v>
      </c>
      <c r="I383" s="81">
        <v>59083</v>
      </c>
      <c r="J383" s="82">
        <v>640</v>
      </c>
      <c r="K383" s="83">
        <v>148981</v>
      </c>
      <c r="L383" s="79">
        <v>1542</v>
      </c>
      <c r="M383" s="80">
        <v>629302.87</v>
      </c>
      <c r="N383" s="81">
        <v>35898.31</v>
      </c>
      <c r="O383" s="82">
        <v>576</v>
      </c>
      <c r="P383" s="83">
        <v>145147.42</v>
      </c>
    </row>
    <row r="384" spans="1:16" ht="13.5" thickBot="1">
      <c r="A384" s="71" t="s">
        <v>536</v>
      </c>
      <c r="B384" s="79">
        <v>4453</v>
      </c>
      <c r="C384" s="80">
        <v>1765760.54</v>
      </c>
      <c r="D384" s="81">
        <v>55838.56</v>
      </c>
      <c r="E384" s="82">
        <v>671</v>
      </c>
      <c r="F384" s="83">
        <v>129038.73</v>
      </c>
      <c r="G384" s="79">
        <v>4059</v>
      </c>
      <c r="H384" s="80">
        <v>1594701.56</v>
      </c>
      <c r="I384" s="81">
        <v>45830.77</v>
      </c>
      <c r="J384" s="82">
        <v>690</v>
      </c>
      <c r="K384" s="83">
        <v>153136.34</v>
      </c>
      <c r="L384" s="79">
        <v>3576</v>
      </c>
      <c r="M384" s="80">
        <v>1480863.4</v>
      </c>
      <c r="N384" s="81">
        <v>50149.27</v>
      </c>
      <c r="O384" s="82">
        <v>764</v>
      </c>
      <c r="P384" s="83">
        <v>179254.78</v>
      </c>
    </row>
    <row r="385" spans="1:16" ht="12.75">
      <c r="A385" s="70" t="s">
        <v>537</v>
      </c>
      <c r="B385" s="77">
        <v>7808</v>
      </c>
      <c r="C385" s="9">
        <v>3969097.1300000004</v>
      </c>
      <c r="D385" s="10">
        <v>187833.30000000002</v>
      </c>
      <c r="E385" s="8">
        <v>1547</v>
      </c>
      <c r="F385" s="78">
        <v>380931.05000000005</v>
      </c>
      <c r="G385" s="77">
        <v>7471</v>
      </c>
      <c r="H385" s="9">
        <v>3813580.66</v>
      </c>
      <c r="I385" s="10">
        <v>173543.97999999995</v>
      </c>
      <c r="J385" s="8">
        <v>1563</v>
      </c>
      <c r="K385" s="78">
        <v>399027.66</v>
      </c>
      <c r="L385" s="77">
        <v>7235</v>
      </c>
      <c r="M385" s="9">
        <v>3684990.3000000007</v>
      </c>
      <c r="N385" s="10">
        <v>171977.88</v>
      </c>
      <c r="O385" s="8">
        <v>1563</v>
      </c>
      <c r="P385" s="78">
        <v>417683.27</v>
      </c>
    </row>
    <row r="386" spans="1:16" ht="12.75">
      <c r="A386" s="71" t="s">
        <v>538</v>
      </c>
      <c r="B386" s="79">
        <v>520</v>
      </c>
      <c r="C386" s="80">
        <v>234332.05</v>
      </c>
      <c r="D386" s="81">
        <v>15049.89</v>
      </c>
      <c r="E386" s="82">
        <v>249</v>
      </c>
      <c r="F386" s="83">
        <v>54658.04</v>
      </c>
      <c r="G386" s="79">
        <v>1213</v>
      </c>
      <c r="H386" s="80">
        <v>521784.81</v>
      </c>
      <c r="I386" s="81">
        <v>28631.33</v>
      </c>
      <c r="J386" s="82">
        <v>446</v>
      </c>
      <c r="K386" s="83">
        <v>92526.24</v>
      </c>
      <c r="L386" s="79">
        <v>1244</v>
      </c>
      <c r="M386" s="80">
        <v>591451</v>
      </c>
      <c r="N386" s="81">
        <v>37677.41</v>
      </c>
      <c r="O386" s="82">
        <v>439</v>
      </c>
      <c r="P386" s="83">
        <v>94861.53</v>
      </c>
    </row>
    <row r="387" spans="1:16" ht="12.75">
      <c r="A387" s="71" t="s">
        <v>539</v>
      </c>
      <c r="B387" s="79">
        <v>898</v>
      </c>
      <c r="C387" s="80">
        <v>404100.81</v>
      </c>
      <c r="D387" s="81">
        <v>18038.91</v>
      </c>
      <c r="E387" s="82">
        <v>387</v>
      </c>
      <c r="F387" s="83">
        <v>101418.12</v>
      </c>
      <c r="G387" s="79">
        <v>832</v>
      </c>
      <c r="H387" s="80">
        <v>381946.03</v>
      </c>
      <c r="I387" s="81">
        <v>16826.42</v>
      </c>
      <c r="J387" s="82">
        <v>401</v>
      </c>
      <c r="K387" s="83">
        <v>103274.11</v>
      </c>
      <c r="L387" s="79">
        <v>810</v>
      </c>
      <c r="M387" s="80">
        <v>385728.1</v>
      </c>
      <c r="N387" s="81">
        <v>20546.93</v>
      </c>
      <c r="O387" s="82">
        <v>367</v>
      </c>
      <c r="P387" s="83">
        <v>100483.04</v>
      </c>
    </row>
    <row r="388" spans="1:16" ht="12.75">
      <c r="A388" s="71" t="s">
        <v>821</v>
      </c>
      <c r="B388" s="79">
        <v>346</v>
      </c>
      <c r="C388" s="80">
        <v>198117.94</v>
      </c>
      <c r="D388" s="81">
        <v>10021</v>
      </c>
      <c r="E388" s="82">
        <v>124</v>
      </c>
      <c r="F388" s="83">
        <v>29149.47</v>
      </c>
      <c r="G388" s="79">
        <v>303</v>
      </c>
      <c r="H388" s="80">
        <v>161169.52</v>
      </c>
      <c r="I388" s="81">
        <v>7779.63</v>
      </c>
      <c r="J388" s="82">
        <v>133</v>
      </c>
      <c r="K388" s="83">
        <v>32011.93</v>
      </c>
      <c r="L388" s="79">
        <v>389</v>
      </c>
      <c r="M388" s="80">
        <v>207270.23</v>
      </c>
      <c r="N388" s="81">
        <v>12393.19</v>
      </c>
      <c r="O388" s="82">
        <v>163</v>
      </c>
      <c r="P388" s="83">
        <v>39314.47</v>
      </c>
    </row>
    <row r="389" spans="1:16" ht="12.75">
      <c r="A389" s="71" t="s">
        <v>822</v>
      </c>
      <c r="B389" s="79">
        <v>120</v>
      </c>
      <c r="C389" s="80">
        <v>112192.51</v>
      </c>
      <c r="D389" s="81">
        <v>7952.03</v>
      </c>
      <c r="E389" s="82">
        <v>14</v>
      </c>
      <c r="F389" s="83">
        <v>3912.94</v>
      </c>
      <c r="G389" s="79">
        <v>55</v>
      </c>
      <c r="H389" s="80">
        <v>55064.55</v>
      </c>
      <c r="I389" s="81">
        <v>1711.85</v>
      </c>
      <c r="J389" s="82">
        <v>12</v>
      </c>
      <c r="K389" s="83">
        <v>4003.2</v>
      </c>
      <c r="L389" s="79">
        <v>17</v>
      </c>
      <c r="M389" s="80">
        <v>6504.85</v>
      </c>
      <c r="N389" s="81">
        <v>134.46</v>
      </c>
      <c r="O389" s="82">
        <v>10</v>
      </c>
      <c r="P389" s="83">
        <v>4060.5</v>
      </c>
    </row>
    <row r="390" spans="1:16" ht="12.75">
      <c r="A390" s="71" t="s">
        <v>546</v>
      </c>
      <c r="B390" s="79">
        <v>921</v>
      </c>
      <c r="C390" s="80">
        <v>485426.77</v>
      </c>
      <c r="D390" s="81">
        <v>24876.96</v>
      </c>
      <c r="E390" s="82">
        <v>175</v>
      </c>
      <c r="F390" s="83">
        <v>45226.63</v>
      </c>
      <c r="G390" s="79">
        <v>568</v>
      </c>
      <c r="H390" s="80">
        <v>318075.09</v>
      </c>
      <c r="I390" s="81">
        <v>14762.42</v>
      </c>
      <c r="J390" s="82">
        <v>165</v>
      </c>
      <c r="K390" s="83">
        <v>43026.45</v>
      </c>
      <c r="L390" s="79">
        <v>383</v>
      </c>
      <c r="M390" s="80">
        <v>176505.49</v>
      </c>
      <c r="N390" s="81">
        <v>3911.21</v>
      </c>
      <c r="O390" s="82">
        <v>167</v>
      </c>
      <c r="P390" s="83">
        <v>51475.08</v>
      </c>
    </row>
    <row r="391" spans="1:16" ht="12.75">
      <c r="A391" s="71" t="s">
        <v>548</v>
      </c>
      <c r="B391" s="79">
        <v>3994</v>
      </c>
      <c r="C391" s="80">
        <v>2065675.08</v>
      </c>
      <c r="D391" s="81">
        <v>88780.89</v>
      </c>
      <c r="E391" s="82">
        <v>319</v>
      </c>
      <c r="F391" s="83">
        <v>92050.68</v>
      </c>
      <c r="G391" s="79">
        <v>4190</v>
      </c>
      <c r="H391" s="80">
        <v>2190036.9</v>
      </c>
      <c r="I391" s="81">
        <v>90159.56</v>
      </c>
      <c r="J391" s="82">
        <v>319</v>
      </c>
      <c r="K391" s="83">
        <v>101429.89</v>
      </c>
      <c r="L391" s="79">
        <v>4242</v>
      </c>
      <c r="M391" s="80">
        <v>2221386.6</v>
      </c>
      <c r="N391" s="81">
        <v>87509.48</v>
      </c>
      <c r="O391" s="82">
        <v>320</v>
      </c>
      <c r="P391" s="83">
        <v>103993.64</v>
      </c>
    </row>
    <row r="392" spans="1:16" ht="12.75">
      <c r="A392" s="71" t="s">
        <v>549</v>
      </c>
      <c r="B392" s="79">
        <v>122</v>
      </c>
      <c r="C392" s="80">
        <v>75751.43</v>
      </c>
      <c r="D392" s="81">
        <v>2234.1</v>
      </c>
      <c r="E392" s="82">
        <v>56</v>
      </c>
      <c r="F392" s="83">
        <v>15262.09</v>
      </c>
      <c r="G392" s="79">
        <v>85</v>
      </c>
      <c r="H392" s="80">
        <v>49143.77</v>
      </c>
      <c r="I392" s="81">
        <v>1914.74</v>
      </c>
      <c r="J392" s="82">
        <v>50</v>
      </c>
      <c r="K392" s="83">
        <v>15756.37</v>
      </c>
      <c r="L392" s="79">
        <v>28</v>
      </c>
      <c r="M392" s="80">
        <v>13411.74</v>
      </c>
      <c r="N392" s="81">
        <v>465.91</v>
      </c>
      <c r="O392" s="82">
        <v>41</v>
      </c>
      <c r="P392" s="83">
        <v>13351.77</v>
      </c>
    </row>
    <row r="393" spans="1:16" ht="12.75">
      <c r="A393" s="71" t="s">
        <v>553</v>
      </c>
      <c r="B393" s="79">
        <v>52</v>
      </c>
      <c r="C393" s="80">
        <v>30759.87</v>
      </c>
      <c r="D393" s="81">
        <v>3886.09</v>
      </c>
      <c r="E393" s="82">
        <v>0</v>
      </c>
      <c r="F393" s="83">
        <v>0</v>
      </c>
      <c r="G393" s="79">
        <v>59</v>
      </c>
      <c r="H393" s="80">
        <v>49113.14</v>
      </c>
      <c r="I393" s="81">
        <v>6324.05</v>
      </c>
      <c r="J393" s="82">
        <v>8</v>
      </c>
      <c r="K393" s="83">
        <v>1492.73</v>
      </c>
      <c r="L393" s="79">
        <v>72</v>
      </c>
      <c r="M393" s="80">
        <v>42666.61</v>
      </c>
      <c r="N393" s="81">
        <v>3995.39</v>
      </c>
      <c r="O393" s="82">
        <v>5</v>
      </c>
      <c r="P393" s="83">
        <v>1293.3</v>
      </c>
    </row>
    <row r="394" spans="1:16" ht="12.75">
      <c r="A394" s="71" t="s">
        <v>554</v>
      </c>
      <c r="B394" s="79">
        <v>59</v>
      </c>
      <c r="C394" s="80">
        <v>49765.98</v>
      </c>
      <c r="D394" s="81">
        <v>5997.82</v>
      </c>
      <c r="E394" s="82">
        <v>21</v>
      </c>
      <c r="F394" s="83">
        <v>3005.39</v>
      </c>
      <c r="G394" s="79">
        <v>51</v>
      </c>
      <c r="H394" s="80">
        <v>30850.76</v>
      </c>
      <c r="I394" s="81">
        <v>1352.62</v>
      </c>
      <c r="J394" s="82">
        <v>25</v>
      </c>
      <c r="K394" s="83">
        <v>4700.66</v>
      </c>
      <c r="L394" s="79">
        <v>36</v>
      </c>
      <c r="M394" s="80">
        <v>22807.74</v>
      </c>
      <c r="N394" s="81">
        <v>1822.78</v>
      </c>
      <c r="O394" s="82">
        <v>37</v>
      </c>
      <c r="P394" s="83">
        <v>5519.81</v>
      </c>
    </row>
    <row r="395" spans="1:16" ht="12.75">
      <c r="A395" s="71" t="s">
        <v>555</v>
      </c>
      <c r="B395" s="79">
        <v>759</v>
      </c>
      <c r="C395" s="80">
        <v>295503.22</v>
      </c>
      <c r="D395" s="81">
        <v>10315.17</v>
      </c>
      <c r="E395" s="82">
        <v>201</v>
      </c>
      <c r="F395" s="83">
        <v>36113.07</v>
      </c>
      <c r="G395" s="79">
        <v>109</v>
      </c>
      <c r="H395" s="80">
        <v>52656.25</v>
      </c>
      <c r="I395" s="81">
        <v>3910.86</v>
      </c>
      <c r="J395" s="82">
        <v>4</v>
      </c>
      <c r="K395" s="83">
        <v>806.08</v>
      </c>
      <c r="L395" s="79">
        <v>4</v>
      </c>
      <c r="M395" s="80">
        <v>8512.81</v>
      </c>
      <c r="N395" s="81">
        <v>2375.18</v>
      </c>
      <c r="O395" s="82">
        <v>14</v>
      </c>
      <c r="P395" s="83">
        <v>3330.13</v>
      </c>
    </row>
    <row r="396" spans="1:16" ht="13.5" thickBot="1">
      <c r="A396" s="71" t="s">
        <v>779</v>
      </c>
      <c r="B396" s="79">
        <v>17</v>
      </c>
      <c r="C396" s="80">
        <v>17471.47</v>
      </c>
      <c r="D396" s="81">
        <v>680.44</v>
      </c>
      <c r="E396" s="82">
        <v>1</v>
      </c>
      <c r="F396" s="83">
        <v>134.62</v>
      </c>
      <c r="G396" s="79">
        <v>6</v>
      </c>
      <c r="H396" s="80">
        <v>3739.84</v>
      </c>
      <c r="I396" s="81">
        <v>170.5</v>
      </c>
      <c r="J396" s="82">
        <v>0</v>
      </c>
      <c r="K396" s="83">
        <v>0</v>
      </c>
      <c r="L396" s="79">
        <v>10</v>
      </c>
      <c r="M396" s="80">
        <v>8745.13</v>
      </c>
      <c r="N396" s="81">
        <v>1145.94</v>
      </c>
      <c r="O396" s="82">
        <v>0</v>
      </c>
      <c r="P396" s="83">
        <v>0</v>
      </c>
    </row>
    <row r="397" spans="1:16" ht="12.75">
      <c r="A397" s="70" t="s">
        <v>556</v>
      </c>
      <c r="B397" s="77">
        <v>3457</v>
      </c>
      <c r="C397" s="9">
        <v>1283801.7400000002</v>
      </c>
      <c r="D397" s="10">
        <v>59129.969999999994</v>
      </c>
      <c r="E397" s="8">
        <v>1056</v>
      </c>
      <c r="F397" s="78">
        <v>248708.97</v>
      </c>
      <c r="G397" s="77">
        <v>3585</v>
      </c>
      <c r="H397" s="9">
        <v>1294907.6600000001</v>
      </c>
      <c r="I397" s="10">
        <v>66987.81</v>
      </c>
      <c r="J397" s="8">
        <v>1006</v>
      </c>
      <c r="K397" s="78">
        <v>258915.75</v>
      </c>
      <c r="L397" s="77">
        <v>3369</v>
      </c>
      <c r="M397" s="9">
        <v>1370060.63</v>
      </c>
      <c r="N397" s="10">
        <v>66206.81999999999</v>
      </c>
      <c r="O397" s="8">
        <v>989</v>
      </c>
      <c r="P397" s="78">
        <v>266757.42</v>
      </c>
    </row>
    <row r="398" spans="1:16" ht="12.75">
      <c r="A398" s="71" t="s">
        <v>559</v>
      </c>
      <c r="B398" s="79">
        <v>1161</v>
      </c>
      <c r="C398" s="80">
        <v>410756.47</v>
      </c>
      <c r="D398" s="81">
        <v>15492.88</v>
      </c>
      <c r="E398" s="82">
        <v>379</v>
      </c>
      <c r="F398" s="83">
        <v>89625.16</v>
      </c>
      <c r="G398" s="79">
        <v>1227</v>
      </c>
      <c r="H398" s="80">
        <v>409915.18</v>
      </c>
      <c r="I398" s="81">
        <v>13789.36</v>
      </c>
      <c r="J398" s="82">
        <v>394</v>
      </c>
      <c r="K398" s="83">
        <v>98495.64</v>
      </c>
      <c r="L398" s="79">
        <v>1177</v>
      </c>
      <c r="M398" s="80">
        <v>451359.95</v>
      </c>
      <c r="N398" s="81">
        <v>17586.35</v>
      </c>
      <c r="O398" s="82">
        <v>365</v>
      </c>
      <c r="P398" s="83">
        <v>98879.37</v>
      </c>
    </row>
    <row r="399" spans="1:16" ht="12.75">
      <c r="A399" s="71" t="s">
        <v>560</v>
      </c>
      <c r="B399" s="79">
        <v>1024</v>
      </c>
      <c r="C399" s="80">
        <v>322450.83</v>
      </c>
      <c r="D399" s="81">
        <v>9853.95</v>
      </c>
      <c r="E399" s="82">
        <v>264</v>
      </c>
      <c r="F399" s="83">
        <v>50211.62</v>
      </c>
      <c r="G399" s="79">
        <v>964</v>
      </c>
      <c r="H399" s="80">
        <v>321157.33</v>
      </c>
      <c r="I399" s="81">
        <v>18905.4</v>
      </c>
      <c r="J399" s="82">
        <v>233</v>
      </c>
      <c r="K399" s="83">
        <v>47758.13</v>
      </c>
      <c r="L399" s="79">
        <v>816</v>
      </c>
      <c r="M399" s="80">
        <v>294084.35</v>
      </c>
      <c r="N399" s="81">
        <v>10763.09</v>
      </c>
      <c r="O399" s="82">
        <v>219</v>
      </c>
      <c r="P399" s="83">
        <v>40269.18</v>
      </c>
    </row>
    <row r="400" spans="1:16" ht="12.75">
      <c r="A400" s="71" t="s">
        <v>566</v>
      </c>
      <c r="B400" s="79">
        <v>218</v>
      </c>
      <c r="C400" s="80">
        <v>70404.87</v>
      </c>
      <c r="D400" s="81">
        <v>1627.58</v>
      </c>
      <c r="E400" s="82">
        <v>94</v>
      </c>
      <c r="F400" s="83">
        <v>25512.39</v>
      </c>
      <c r="G400" s="79">
        <v>308</v>
      </c>
      <c r="H400" s="80">
        <v>107940.07</v>
      </c>
      <c r="I400" s="81">
        <v>3334.51</v>
      </c>
      <c r="J400" s="82">
        <v>110</v>
      </c>
      <c r="K400" s="83">
        <v>30732.29</v>
      </c>
      <c r="L400" s="79">
        <v>319</v>
      </c>
      <c r="M400" s="80">
        <v>122164.95</v>
      </c>
      <c r="N400" s="81">
        <v>5709.81</v>
      </c>
      <c r="O400" s="82">
        <v>123</v>
      </c>
      <c r="P400" s="83">
        <v>36953.33</v>
      </c>
    </row>
    <row r="401" spans="1:16" ht="12.75">
      <c r="A401" s="71" t="s">
        <v>567</v>
      </c>
      <c r="B401" s="79">
        <v>602</v>
      </c>
      <c r="C401" s="80">
        <v>282010.24</v>
      </c>
      <c r="D401" s="81">
        <v>21058.23</v>
      </c>
      <c r="E401" s="82">
        <v>182</v>
      </c>
      <c r="F401" s="83">
        <v>51503.57</v>
      </c>
      <c r="G401" s="79">
        <v>615</v>
      </c>
      <c r="H401" s="80">
        <v>254740.14</v>
      </c>
      <c r="I401" s="81">
        <v>17649.34</v>
      </c>
      <c r="J401" s="82">
        <v>179</v>
      </c>
      <c r="K401" s="83">
        <v>56998.79</v>
      </c>
      <c r="L401" s="79">
        <v>563</v>
      </c>
      <c r="M401" s="80">
        <v>293324.93</v>
      </c>
      <c r="N401" s="81">
        <v>19181.48</v>
      </c>
      <c r="O401" s="82">
        <v>183</v>
      </c>
      <c r="P401" s="83">
        <v>63014.91</v>
      </c>
    </row>
    <row r="402" spans="1:16" ht="12.75">
      <c r="A402" s="71" t="s">
        <v>823</v>
      </c>
      <c r="B402" s="79">
        <v>48</v>
      </c>
      <c r="C402" s="80">
        <v>28795.85</v>
      </c>
      <c r="D402" s="81">
        <v>1540.54</v>
      </c>
      <c r="E402" s="82">
        <v>30</v>
      </c>
      <c r="F402" s="83">
        <v>5772.07</v>
      </c>
      <c r="G402" s="79">
        <v>7</v>
      </c>
      <c r="H402" s="80">
        <v>6990.75</v>
      </c>
      <c r="I402" s="81">
        <v>899.12</v>
      </c>
      <c r="J402" s="82">
        <v>0</v>
      </c>
      <c r="K402" s="83">
        <v>0</v>
      </c>
      <c r="L402" s="79">
        <v>1</v>
      </c>
      <c r="M402" s="80">
        <v>1184.66</v>
      </c>
      <c r="N402" s="81">
        <v>11.52</v>
      </c>
      <c r="O402" s="82">
        <v>0</v>
      </c>
      <c r="P402" s="83">
        <v>0</v>
      </c>
    </row>
    <row r="403" spans="1:16" ht="12.75">
      <c r="A403" s="71" t="s">
        <v>571</v>
      </c>
      <c r="B403" s="79">
        <v>390</v>
      </c>
      <c r="C403" s="80">
        <v>157075.45</v>
      </c>
      <c r="D403" s="81">
        <v>5950.52</v>
      </c>
      <c r="E403" s="82">
        <v>102</v>
      </c>
      <c r="F403" s="83">
        <v>24938.32</v>
      </c>
      <c r="G403" s="79">
        <v>449</v>
      </c>
      <c r="H403" s="80">
        <v>180974.22</v>
      </c>
      <c r="I403" s="81">
        <v>11442.13</v>
      </c>
      <c r="J403" s="82">
        <v>90</v>
      </c>
      <c r="K403" s="83">
        <v>24930.9</v>
      </c>
      <c r="L403" s="79">
        <v>478</v>
      </c>
      <c r="M403" s="80">
        <v>195398.78</v>
      </c>
      <c r="N403" s="81">
        <v>12194.21</v>
      </c>
      <c r="O403" s="82">
        <v>97</v>
      </c>
      <c r="P403" s="83">
        <v>26890.32</v>
      </c>
    </row>
    <row r="404" spans="1:16" ht="13.5" thickBot="1">
      <c r="A404" s="71" t="s">
        <v>779</v>
      </c>
      <c r="B404" s="79">
        <v>14</v>
      </c>
      <c r="C404" s="80">
        <v>12308.03</v>
      </c>
      <c r="D404" s="81">
        <v>3606.27</v>
      </c>
      <c r="E404" s="82">
        <v>5</v>
      </c>
      <c r="F404" s="83">
        <v>1145.84</v>
      </c>
      <c r="G404" s="79">
        <v>15</v>
      </c>
      <c r="H404" s="80">
        <v>13189.97</v>
      </c>
      <c r="I404" s="81">
        <v>967.95</v>
      </c>
      <c r="J404" s="82">
        <v>0</v>
      </c>
      <c r="K404" s="83">
        <v>0</v>
      </c>
      <c r="L404" s="79">
        <v>15</v>
      </c>
      <c r="M404" s="80">
        <v>12543.01</v>
      </c>
      <c r="N404" s="81">
        <v>760.36</v>
      </c>
      <c r="O404" s="82">
        <v>2</v>
      </c>
      <c r="P404" s="83">
        <v>750.31</v>
      </c>
    </row>
    <row r="405" spans="1:16" ht="12.75">
      <c r="A405" s="70" t="s">
        <v>572</v>
      </c>
      <c r="B405" s="77">
        <v>3444</v>
      </c>
      <c r="C405" s="9">
        <v>1945838.9000000001</v>
      </c>
      <c r="D405" s="10">
        <v>120562.79000000001</v>
      </c>
      <c r="E405" s="8">
        <v>1190</v>
      </c>
      <c r="F405" s="78">
        <v>356873.51999999996</v>
      </c>
      <c r="G405" s="77">
        <v>3304</v>
      </c>
      <c r="H405" s="9">
        <v>1925502.1200000003</v>
      </c>
      <c r="I405" s="10">
        <v>132423.88</v>
      </c>
      <c r="J405" s="8">
        <v>980</v>
      </c>
      <c r="K405" s="78">
        <v>321692.83999999997</v>
      </c>
      <c r="L405" s="77">
        <v>3426</v>
      </c>
      <c r="M405" s="9">
        <v>1935032.5</v>
      </c>
      <c r="N405" s="10">
        <v>152587.87999999998</v>
      </c>
      <c r="O405" s="8">
        <v>835</v>
      </c>
      <c r="P405" s="78">
        <v>297792.97</v>
      </c>
    </row>
    <row r="406" spans="1:16" ht="12.75">
      <c r="A406" s="71" t="s">
        <v>577</v>
      </c>
      <c r="B406" s="79">
        <v>843</v>
      </c>
      <c r="C406" s="80">
        <v>436478.93</v>
      </c>
      <c r="D406" s="81">
        <v>21103.58</v>
      </c>
      <c r="E406" s="82">
        <v>308</v>
      </c>
      <c r="F406" s="83">
        <v>81996.06</v>
      </c>
      <c r="G406" s="79">
        <v>1261</v>
      </c>
      <c r="H406" s="80">
        <v>645849.91</v>
      </c>
      <c r="I406" s="81">
        <v>46620.19</v>
      </c>
      <c r="J406" s="82">
        <v>309</v>
      </c>
      <c r="K406" s="83">
        <v>96145.65</v>
      </c>
      <c r="L406" s="79">
        <v>1425</v>
      </c>
      <c r="M406" s="80">
        <v>733220.43</v>
      </c>
      <c r="N406" s="81">
        <v>68547.6</v>
      </c>
      <c r="O406" s="82">
        <v>299</v>
      </c>
      <c r="P406" s="83">
        <v>104932.49</v>
      </c>
    </row>
    <row r="407" spans="1:16" ht="12.75">
      <c r="A407" s="71" t="s">
        <v>578</v>
      </c>
      <c r="B407" s="79">
        <v>144</v>
      </c>
      <c r="C407" s="80">
        <v>110509.49</v>
      </c>
      <c r="D407" s="81">
        <v>6827.2</v>
      </c>
      <c r="E407" s="82">
        <v>46</v>
      </c>
      <c r="F407" s="83">
        <v>17911.44</v>
      </c>
      <c r="G407" s="79">
        <v>230</v>
      </c>
      <c r="H407" s="80">
        <v>190575.2</v>
      </c>
      <c r="I407" s="81">
        <v>17407.57</v>
      </c>
      <c r="J407" s="82">
        <v>52</v>
      </c>
      <c r="K407" s="83">
        <v>20067.23</v>
      </c>
      <c r="L407" s="79">
        <v>147</v>
      </c>
      <c r="M407" s="80">
        <v>107527.92</v>
      </c>
      <c r="N407" s="81">
        <v>7774.79</v>
      </c>
      <c r="O407" s="82">
        <v>47</v>
      </c>
      <c r="P407" s="83">
        <v>18122.88</v>
      </c>
    </row>
    <row r="408" spans="1:16" ht="12.75">
      <c r="A408" s="71" t="s">
        <v>580</v>
      </c>
      <c r="B408" s="79">
        <v>22</v>
      </c>
      <c r="C408" s="80">
        <v>26974.4</v>
      </c>
      <c r="D408" s="81">
        <v>2404.14</v>
      </c>
      <c r="E408" s="82">
        <v>1</v>
      </c>
      <c r="F408" s="83">
        <v>323.1</v>
      </c>
      <c r="G408" s="79">
        <v>13</v>
      </c>
      <c r="H408" s="80">
        <v>19425.72</v>
      </c>
      <c r="I408" s="81">
        <v>1389.87</v>
      </c>
      <c r="J408" s="82">
        <v>2</v>
      </c>
      <c r="K408" s="83">
        <v>553.31</v>
      </c>
      <c r="L408" s="79">
        <v>2</v>
      </c>
      <c r="M408" s="80">
        <v>1601.99</v>
      </c>
      <c r="N408" s="81">
        <v>84.8</v>
      </c>
      <c r="O408" s="82">
        <v>0</v>
      </c>
      <c r="P408" s="83">
        <v>0</v>
      </c>
    </row>
    <row r="409" spans="1:16" ht="12.75">
      <c r="A409" s="71" t="s">
        <v>581</v>
      </c>
      <c r="B409" s="79">
        <v>239</v>
      </c>
      <c r="C409" s="80">
        <v>122638.55</v>
      </c>
      <c r="D409" s="81">
        <v>8000.16</v>
      </c>
      <c r="E409" s="82">
        <v>69</v>
      </c>
      <c r="F409" s="83">
        <v>22222.69</v>
      </c>
      <c r="G409" s="79">
        <v>175</v>
      </c>
      <c r="H409" s="80">
        <v>106249.83</v>
      </c>
      <c r="I409" s="81">
        <v>6063.65</v>
      </c>
      <c r="J409" s="82">
        <v>63</v>
      </c>
      <c r="K409" s="83">
        <v>24045.3</v>
      </c>
      <c r="L409" s="79">
        <v>209</v>
      </c>
      <c r="M409" s="80">
        <v>119915.63</v>
      </c>
      <c r="N409" s="81">
        <v>6557.98</v>
      </c>
      <c r="O409" s="82">
        <v>56</v>
      </c>
      <c r="P409" s="83">
        <v>21198.58</v>
      </c>
    </row>
    <row r="410" spans="1:16" ht="12.75">
      <c r="A410" s="71" t="s">
        <v>583</v>
      </c>
      <c r="B410" s="79">
        <v>774</v>
      </c>
      <c r="C410" s="80">
        <v>411449.66</v>
      </c>
      <c r="D410" s="81">
        <v>28235.28</v>
      </c>
      <c r="E410" s="82">
        <v>211</v>
      </c>
      <c r="F410" s="83">
        <v>64660.36</v>
      </c>
      <c r="G410" s="79">
        <v>743</v>
      </c>
      <c r="H410" s="80">
        <v>423033.84</v>
      </c>
      <c r="I410" s="81">
        <v>23954.72</v>
      </c>
      <c r="J410" s="82">
        <v>221</v>
      </c>
      <c r="K410" s="83">
        <v>70545.8</v>
      </c>
      <c r="L410" s="79">
        <v>868</v>
      </c>
      <c r="M410" s="80">
        <v>497278.33</v>
      </c>
      <c r="N410" s="81">
        <v>32363.89</v>
      </c>
      <c r="O410" s="82">
        <v>212</v>
      </c>
      <c r="P410" s="83">
        <v>73597.18</v>
      </c>
    </row>
    <row r="411" spans="1:16" ht="12.75">
      <c r="A411" s="71" t="s">
        <v>584</v>
      </c>
      <c r="B411" s="79">
        <v>595</v>
      </c>
      <c r="C411" s="80">
        <v>381213.79</v>
      </c>
      <c r="D411" s="81">
        <v>23811.6</v>
      </c>
      <c r="E411" s="82">
        <v>260</v>
      </c>
      <c r="F411" s="83">
        <v>84746.97</v>
      </c>
      <c r="G411" s="79">
        <v>608</v>
      </c>
      <c r="H411" s="80">
        <v>366471.54</v>
      </c>
      <c r="I411" s="81">
        <v>23868.48</v>
      </c>
      <c r="J411" s="82">
        <v>251</v>
      </c>
      <c r="K411" s="83">
        <v>87977.41</v>
      </c>
      <c r="L411" s="79">
        <v>713</v>
      </c>
      <c r="M411" s="80">
        <v>411392.99</v>
      </c>
      <c r="N411" s="81">
        <v>31873.46</v>
      </c>
      <c r="O411" s="82">
        <v>218</v>
      </c>
      <c r="P411" s="83">
        <v>79009.67</v>
      </c>
    </row>
    <row r="412" spans="1:16" ht="12.75">
      <c r="A412" s="71" t="s">
        <v>585</v>
      </c>
      <c r="B412" s="79">
        <v>15</v>
      </c>
      <c r="C412" s="80">
        <v>19318.45</v>
      </c>
      <c r="D412" s="81">
        <v>2099.27</v>
      </c>
      <c r="E412" s="82">
        <v>0</v>
      </c>
      <c r="F412" s="83">
        <v>0</v>
      </c>
      <c r="G412" s="79">
        <v>24</v>
      </c>
      <c r="H412" s="80">
        <v>13815.36</v>
      </c>
      <c r="I412" s="81">
        <v>1314.56</v>
      </c>
      <c r="J412" s="82">
        <v>0</v>
      </c>
      <c r="K412" s="83">
        <v>0</v>
      </c>
      <c r="L412" s="79">
        <v>13</v>
      </c>
      <c r="M412" s="80">
        <v>9410.21</v>
      </c>
      <c r="N412" s="81">
        <v>540.06</v>
      </c>
      <c r="O412" s="82">
        <v>1</v>
      </c>
      <c r="P412" s="83">
        <v>395.28</v>
      </c>
    </row>
    <row r="413" spans="1:16" ht="12.75">
      <c r="A413" s="71" t="s">
        <v>586</v>
      </c>
      <c r="B413" s="79">
        <v>25</v>
      </c>
      <c r="C413" s="80">
        <v>35179.87</v>
      </c>
      <c r="D413" s="81">
        <v>2279.74</v>
      </c>
      <c r="E413" s="82">
        <v>2</v>
      </c>
      <c r="F413" s="83">
        <v>487.23</v>
      </c>
      <c r="G413" s="79">
        <v>56</v>
      </c>
      <c r="H413" s="80">
        <v>51511.1</v>
      </c>
      <c r="I413" s="81">
        <v>4987.39</v>
      </c>
      <c r="J413" s="82">
        <v>0</v>
      </c>
      <c r="K413" s="83">
        <v>0</v>
      </c>
      <c r="L413" s="79">
        <v>44</v>
      </c>
      <c r="M413" s="80">
        <v>49166.34</v>
      </c>
      <c r="N413" s="81">
        <v>4571.08</v>
      </c>
      <c r="O413" s="82">
        <v>0</v>
      </c>
      <c r="P413" s="83">
        <v>0</v>
      </c>
    </row>
    <row r="414" spans="1:16" ht="12.75">
      <c r="A414" s="71" t="s">
        <v>587</v>
      </c>
      <c r="B414" s="79">
        <v>784</v>
      </c>
      <c r="C414" s="80">
        <v>400677.53</v>
      </c>
      <c r="D414" s="81">
        <v>25727.8</v>
      </c>
      <c r="E414" s="82">
        <v>293</v>
      </c>
      <c r="F414" s="83">
        <v>84525.67</v>
      </c>
      <c r="G414" s="79">
        <v>191</v>
      </c>
      <c r="H414" s="80">
        <v>107174.32</v>
      </c>
      <c r="I414" s="81">
        <v>6764.23</v>
      </c>
      <c r="J414" s="82">
        <v>79</v>
      </c>
      <c r="K414" s="83">
        <v>21001.46</v>
      </c>
      <c r="L414" s="79">
        <v>2</v>
      </c>
      <c r="M414" s="80">
        <v>2815.28</v>
      </c>
      <c r="N414" s="81">
        <v>186.6</v>
      </c>
      <c r="O414" s="82">
        <v>1</v>
      </c>
      <c r="P414" s="83">
        <v>285.41</v>
      </c>
    </row>
    <row r="415" spans="1:16" ht="13.5" thickBot="1">
      <c r="A415" s="71" t="s">
        <v>779</v>
      </c>
      <c r="B415" s="79">
        <v>3</v>
      </c>
      <c r="C415" s="80">
        <v>1398.23</v>
      </c>
      <c r="D415" s="81">
        <v>74.02</v>
      </c>
      <c r="E415" s="82">
        <v>0</v>
      </c>
      <c r="F415" s="83">
        <v>0</v>
      </c>
      <c r="G415" s="79">
        <v>3</v>
      </c>
      <c r="H415" s="80">
        <v>1395.3</v>
      </c>
      <c r="I415" s="81">
        <v>53.22</v>
      </c>
      <c r="J415" s="82">
        <v>3</v>
      </c>
      <c r="K415" s="83">
        <v>1356.68</v>
      </c>
      <c r="L415" s="79">
        <v>3</v>
      </c>
      <c r="M415" s="80">
        <v>2703.38</v>
      </c>
      <c r="N415" s="81">
        <v>87.62</v>
      </c>
      <c r="O415" s="82">
        <v>1</v>
      </c>
      <c r="P415" s="83">
        <v>251.48</v>
      </c>
    </row>
    <row r="416" spans="1:16" ht="12.75">
      <c r="A416" s="70" t="s">
        <v>588</v>
      </c>
      <c r="B416" s="77">
        <v>9911</v>
      </c>
      <c r="C416" s="9">
        <v>5130126.510000001</v>
      </c>
      <c r="D416" s="10">
        <v>288336.99000000005</v>
      </c>
      <c r="E416" s="8">
        <v>2079</v>
      </c>
      <c r="F416" s="78">
        <v>577175.64</v>
      </c>
      <c r="G416" s="77">
        <v>8942</v>
      </c>
      <c r="H416" s="9">
        <v>4807809.859999999</v>
      </c>
      <c r="I416" s="10">
        <v>263417.19</v>
      </c>
      <c r="J416" s="8">
        <v>2017</v>
      </c>
      <c r="K416" s="78">
        <v>576943.31</v>
      </c>
      <c r="L416" s="77">
        <v>8472</v>
      </c>
      <c r="M416" s="9">
        <v>4662383.82</v>
      </c>
      <c r="N416" s="10">
        <v>280375.56</v>
      </c>
      <c r="O416" s="8">
        <v>2012</v>
      </c>
      <c r="P416" s="78">
        <v>598061.11</v>
      </c>
    </row>
    <row r="417" spans="1:16" ht="12.75">
      <c r="A417" s="71" t="s">
        <v>824</v>
      </c>
      <c r="B417" s="79">
        <v>2522</v>
      </c>
      <c r="C417" s="80">
        <v>1448146.31</v>
      </c>
      <c r="D417" s="81">
        <v>70704.43</v>
      </c>
      <c r="E417" s="82">
        <v>507</v>
      </c>
      <c r="F417" s="83">
        <v>152570.38</v>
      </c>
      <c r="G417" s="79">
        <v>2360</v>
      </c>
      <c r="H417" s="80">
        <v>1314256.97</v>
      </c>
      <c r="I417" s="81">
        <v>63774.09</v>
      </c>
      <c r="J417" s="82">
        <v>501</v>
      </c>
      <c r="K417" s="83">
        <v>163393.17</v>
      </c>
      <c r="L417" s="79">
        <v>2450</v>
      </c>
      <c r="M417" s="80">
        <v>1392592.29</v>
      </c>
      <c r="N417" s="81">
        <v>82640.2</v>
      </c>
      <c r="O417" s="82">
        <v>495</v>
      </c>
      <c r="P417" s="83">
        <v>157880.45</v>
      </c>
    </row>
    <row r="418" spans="1:16" ht="12.75">
      <c r="A418" s="71" t="s">
        <v>595</v>
      </c>
      <c r="B418" s="79">
        <v>740</v>
      </c>
      <c r="C418" s="80">
        <v>309489.53</v>
      </c>
      <c r="D418" s="81">
        <v>14187.54</v>
      </c>
      <c r="E418" s="82">
        <v>220</v>
      </c>
      <c r="F418" s="83">
        <v>64402.96</v>
      </c>
      <c r="G418" s="79">
        <v>708</v>
      </c>
      <c r="H418" s="80">
        <v>288093.58</v>
      </c>
      <c r="I418" s="81">
        <v>15891.03</v>
      </c>
      <c r="J418" s="82">
        <v>208</v>
      </c>
      <c r="K418" s="83">
        <v>63649.5</v>
      </c>
      <c r="L418" s="79">
        <v>575</v>
      </c>
      <c r="M418" s="80">
        <v>252673.56</v>
      </c>
      <c r="N418" s="81">
        <v>14898.84</v>
      </c>
      <c r="O418" s="82">
        <v>223</v>
      </c>
      <c r="P418" s="83">
        <v>68992.17</v>
      </c>
    </row>
    <row r="419" spans="1:16" ht="12.75">
      <c r="A419" s="71" t="s">
        <v>596</v>
      </c>
      <c r="B419" s="79">
        <v>1444</v>
      </c>
      <c r="C419" s="80">
        <v>686050.51</v>
      </c>
      <c r="D419" s="81">
        <v>45224.3</v>
      </c>
      <c r="E419" s="82">
        <v>353</v>
      </c>
      <c r="F419" s="83">
        <v>99110.52</v>
      </c>
      <c r="G419" s="79">
        <v>686</v>
      </c>
      <c r="H419" s="80">
        <v>348703.64</v>
      </c>
      <c r="I419" s="81">
        <v>25770.46</v>
      </c>
      <c r="J419" s="82">
        <v>225</v>
      </c>
      <c r="K419" s="83">
        <v>60454.96</v>
      </c>
      <c r="L419" s="79">
        <v>477</v>
      </c>
      <c r="M419" s="80">
        <v>207945.67</v>
      </c>
      <c r="N419" s="81">
        <v>16421.8</v>
      </c>
      <c r="O419" s="82">
        <v>196</v>
      </c>
      <c r="P419" s="83">
        <v>56966.94</v>
      </c>
    </row>
    <row r="420" spans="1:16" ht="12.75">
      <c r="A420" s="71" t="s">
        <v>734</v>
      </c>
      <c r="B420" s="79">
        <v>100</v>
      </c>
      <c r="C420" s="80">
        <v>68597.81</v>
      </c>
      <c r="D420" s="81">
        <v>3812.68</v>
      </c>
      <c r="E420" s="82">
        <v>12</v>
      </c>
      <c r="F420" s="83">
        <v>3689.39</v>
      </c>
      <c r="G420" s="79">
        <v>11</v>
      </c>
      <c r="H420" s="80">
        <v>14739.62</v>
      </c>
      <c r="I420" s="81">
        <v>955.95</v>
      </c>
      <c r="J420" s="82">
        <v>0</v>
      </c>
      <c r="K420" s="83">
        <v>0</v>
      </c>
      <c r="L420" s="79">
        <v>1</v>
      </c>
      <c r="M420" s="80">
        <v>1013.52</v>
      </c>
      <c r="N420" s="81">
        <v>44.4</v>
      </c>
      <c r="O420" s="82">
        <v>0</v>
      </c>
      <c r="P420" s="83">
        <v>0</v>
      </c>
    </row>
    <row r="421" spans="1:16" ht="12.75">
      <c r="A421" s="71" t="s">
        <v>825</v>
      </c>
      <c r="B421" s="79">
        <v>845</v>
      </c>
      <c r="C421" s="80">
        <v>385649.59</v>
      </c>
      <c r="D421" s="81">
        <v>22080.91</v>
      </c>
      <c r="E421" s="82">
        <v>196</v>
      </c>
      <c r="F421" s="83">
        <v>46917.45</v>
      </c>
      <c r="G421" s="79">
        <v>812</v>
      </c>
      <c r="H421" s="80">
        <v>360719.77</v>
      </c>
      <c r="I421" s="81">
        <v>10493.85</v>
      </c>
      <c r="J421" s="82">
        <v>164</v>
      </c>
      <c r="K421" s="83">
        <v>42889.01</v>
      </c>
      <c r="L421" s="79">
        <v>716</v>
      </c>
      <c r="M421" s="80">
        <v>323919.25</v>
      </c>
      <c r="N421" s="81">
        <v>15926.24</v>
      </c>
      <c r="O421" s="82">
        <v>168</v>
      </c>
      <c r="P421" s="83">
        <v>43299.65</v>
      </c>
    </row>
    <row r="422" spans="1:16" ht="12.75">
      <c r="A422" s="71" t="s">
        <v>604</v>
      </c>
      <c r="B422" s="79">
        <v>1355</v>
      </c>
      <c r="C422" s="80">
        <v>471722.41</v>
      </c>
      <c r="D422" s="81">
        <v>10040.39</v>
      </c>
      <c r="E422" s="82">
        <v>299</v>
      </c>
      <c r="F422" s="83">
        <v>67029.32</v>
      </c>
      <c r="G422" s="79">
        <v>1150</v>
      </c>
      <c r="H422" s="80">
        <v>432171.16</v>
      </c>
      <c r="I422" s="81">
        <v>18328.12</v>
      </c>
      <c r="J422" s="82">
        <v>291</v>
      </c>
      <c r="K422" s="83">
        <v>67092.08</v>
      </c>
      <c r="L422" s="79">
        <v>931</v>
      </c>
      <c r="M422" s="80">
        <v>401570.5</v>
      </c>
      <c r="N422" s="81">
        <v>19949.98</v>
      </c>
      <c r="O422" s="82">
        <v>282</v>
      </c>
      <c r="P422" s="83">
        <v>71681.05</v>
      </c>
    </row>
    <row r="423" spans="1:16" ht="12.75">
      <c r="A423" s="71" t="s">
        <v>605</v>
      </c>
      <c r="B423" s="79">
        <v>162</v>
      </c>
      <c r="C423" s="80">
        <v>138923.05</v>
      </c>
      <c r="D423" s="81">
        <v>9904.79</v>
      </c>
      <c r="E423" s="82">
        <v>13</v>
      </c>
      <c r="F423" s="83">
        <v>1861.62</v>
      </c>
      <c r="G423" s="79">
        <v>525</v>
      </c>
      <c r="H423" s="80">
        <v>252309.77</v>
      </c>
      <c r="I423" s="81">
        <v>15746.13</v>
      </c>
      <c r="J423" s="82">
        <v>121</v>
      </c>
      <c r="K423" s="83">
        <v>32602.44</v>
      </c>
      <c r="L423" s="79">
        <v>609</v>
      </c>
      <c r="M423" s="80">
        <v>294858.54</v>
      </c>
      <c r="N423" s="81">
        <v>19142.7</v>
      </c>
      <c r="O423" s="82">
        <v>163</v>
      </c>
      <c r="P423" s="83">
        <v>49990.39</v>
      </c>
    </row>
    <row r="424" spans="1:16" ht="12.75">
      <c r="A424" s="71" t="s">
        <v>606</v>
      </c>
      <c r="B424" s="79">
        <v>5</v>
      </c>
      <c r="C424" s="80">
        <v>12432.25</v>
      </c>
      <c r="D424" s="81">
        <v>5814.63</v>
      </c>
      <c r="E424" s="82">
        <v>0</v>
      </c>
      <c r="F424" s="83">
        <v>0</v>
      </c>
      <c r="G424" s="79">
        <v>75</v>
      </c>
      <c r="H424" s="80">
        <v>109973.38</v>
      </c>
      <c r="I424" s="81">
        <v>7723.21</v>
      </c>
      <c r="J424" s="82">
        <v>0</v>
      </c>
      <c r="K424" s="83">
        <v>0</v>
      </c>
      <c r="L424" s="79">
        <v>152</v>
      </c>
      <c r="M424" s="80">
        <v>129992.59</v>
      </c>
      <c r="N424" s="81">
        <v>6536.56</v>
      </c>
      <c r="O424" s="82">
        <v>2</v>
      </c>
      <c r="P424" s="83">
        <v>549.28</v>
      </c>
    </row>
    <row r="425" spans="1:16" ht="12.75">
      <c r="A425" s="71" t="s">
        <v>608</v>
      </c>
      <c r="B425" s="79">
        <v>104</v>
      </c>
      <c r="C425" s="80">
        <v>77448.95</v>
      </c>
      <c r="D425" s="81">
        <v>6449.56</v>
      </c>
      <c r="E425" s="82">
        <v>39</v>
      </c>
      <c r="F425" s="83">
        <v>14223.14</v>
      </c>
      <c r="G425" s="79">
        <v>5</v>
      </c>
      <c r="H425" s="80">
        <v>4719.04</v>
      </c>
      <c r="I425" s="81">
        <v>388.38</v>
      </c>
      <c r="J425" s="82">
        <v>3</v>
      </c>
      <c r="K425" s="83">
        <v>1036.53</v>
      </c>
      <c r="L425" s="79">
        <v>1</v>
      </c>
      <c r="M425" s="80">
        <v>585.85</v>
      </c>
      <c r="N425" s="81">
        <v>0</v>
      </c>
      <c r="O425" s="82">
        <v>0</v>
      </c>
      <c r="P425" s="83">
        <v>0</v>
      </c>
    </row>
    <row r="426" spans="1:16" ht="12.75">
      <c r="A426" s="71" t="s">
        <v>826</v>
      </c>
      <c r="B426" s="79">
        <v>48</v>
      </c>
      <c r="C426" s="80">
        <v>43398.21</v>
      </c>
      <c r="D426" s="81">
        <v>3502.77</v>
      </c>
      <c r="E426" s="82">
        <v>0</v>
      </c>
      <c r="F426" s="83">
        <v>0</v>
      </c>
      <c r="G426" s="79">
        <v>81</v>
      </c>
      <c r="H426" s="80">
        <v>51985.81</v>
      </c>
      <c r="I426" s="81">
        <v>3929.3</v>
      </c>
      <c r="J426" s="82">
        <v>41</v>
      </c>
      <c r="K426" s="83">
        <v>8500.1</v>
      </c>
      <c r="L426" s="79">
        <v>83</v>
      </c>
      <c r="M426" s="80">
        <v>71393.03</v>
      </c>
      <c r="N426" s="81">
        <v>9586.95</v>
      </c>
      <c r="O426" s="82">
        <v>33</v>
      </c>
      <c r="P426" s="83">
        <v>8222.47</v>
      </c>
    </row>
    <row r="427" spans="1:16" ht="12.75">
      <c r="A427" s="71" t="s">
        <v>827</v>
      </c>
      <c r="B427" s="79">
        <v>140</v>
      </c>
      <c r="C427" s="80">
        <v>150188.26</v>
      </c>
      <c r="D427" s="81">
        <v>10772.38</v>
      </c>
      <c r="E427" s="82">
        <v>6</v>
      </c>
      <c r="F427" s="83">
        <v>3386.61</v>
      </c>
      <c r="G427" s="79">
        <v>187</v>
      </c>
      <c r="H427" s="80">
        <v>240733.89</v>
      </c>
      <c r="I427" s="81">
        <v>16426.95</v>
      </c>
      <c r="J427" s="82">
        <v>52</v>
      </c>
      <c r="K427" s="83">
        <v>17469.68</v>
      </c>
      <c r="L427" s="79">
        <v>154</v>
      </c>
      <c r="M427" s="80">
        <v>192643.47</v>
      </c>
      <c r="N427" s="81">
        <v>16614.31</v>
      </c>
      <c r="O427" s="82">
        <v>27</v>
      </c>
      <c r="P427" s="83">
        <v>8688.66</v>
      </c>
    </row>
    <row r="428" spans="1:16" ht="12.75">
      <c r="A428" s="71" t="s">
        <v>828</v>
      </c>
      <c r="B428" s="79">
        <v>390</v>
      </c>
      <c r="C428" s="80">
        <v>195308.87</v>
      </c>
      <c r="D428" s="81">
        <v>15473.42</v>
      </c>
      <c r="E428" s="82">
        <v>78</v>
      </c>
      <c r="F428" s="83">
        <v>17913.62</v>
      </c>
      <c r="G428" s="79">
        <v>358</v>
      </c>
      <c r="H428" s="80">
        <v>209444.78</v>
      </c>
      <c r="I428" s="81">
        <v>10535.89</v>
      </c>
      <c r="J428" s="82">
        <v>66</v>
      </c>
      <c r="K428" s="83">
        <v>17063.13</v>
      </c>
      <c r="L428" s="79">
        <v>326</v>
      </c>
      <c r="M428" s="80">
        <v>195945.13</v>
      </c>
      <c r="N428" s="81">
        <v>13990.18</v>
      </c>
      <c r="O428" s="82">
        <v>78</v>
      </c>
      <c r="P428" s="83">
        <v>19307.09</v>
      </c>
    </row>
    <row r="429" spans="1:16" ht="12.75">
      <c r="A429" s="71" t="s">
        <v>613</v>
      </c>
      <c r="B429" s="79">
        <v>260</v>
      </c>
      <c r="C429" s="80">
        <v>154816.09</v>
      </c>
      <c r="D429" s="81">
        <v>9295.36</v>
      </c>
      <c r="E429" s="82">
        <v>32</v>
      </c>
      <c r="F429" s="83">
        <v>7095.3</v>
      </c>
      <c r="G429" s="79">
        <v>207</v>
      </c>
      <c r="H429" s="80">
        <v>156869.48</v>
      </c>
      <c r="I429" s="81">
        <v>17139</v>
      </c>
      <c r="J429" s="82">
        <v>40</v>
      </c>
      <c r="K429" s="83">
        <v>10334.32</v>
      </c>
      <c r="L429" s="79">
        <v>118</v>
      </c>
      <c r="M429" s="80">
        <v>101808.33</v>
      </c>
      <c r="N429" s="81">
        <v>10311.28</v>
      </c>
      <c r="O429" s="82">
        <v>19</v>
      </c>
      <c r="P429" s="83">
        <v>5483.23</v>
      </c>
    </row>
    <row r="430" spans="1:16" ht="12.75">
      <c r="A430" s="71" t="s">
        <v>614</v>
      </c>
      <c r="B430" s="79">
        <v>130</v>
      </c>
      <c r="C430" s="80">
        <v>102245.65</v>
      </c>
      <c r="D430" s="81">
        <v>5661.32</v>
      </c>
      <c r="E430" s="82">
        <v>11</v>
      </c>
      <c r="F430" s="83">
        <v>2975.31</v>
      </c>
      <c r="G430" s="79">
        <v>111</v>
      </c>
      <c r="H430" s="80">
        <v>113128.31</v>
      </c>
      <c r="I430" s="81">
        <v>8555.7</v>
      </c>
      <c r="J430" s="82">
        <v>10</v>
      </c>
      <c r="K430" s="83">
        <v>1983.87</v>
      </c>
      <c r="L430" s="79">
        <v>109</v>
      </c>
      <c r="M430" s="80">
        <v>94062.25</v>
      </c>
      <c r="N430" s="81">
        <v>5481.22</v>
      </c>
      <c r="O430" s="82">
        <v>5</v>
      </c>
      <c r="P430" s="83">
        <v>1570.28</v>
      </c>
    </row>
    <row r="431" spans="1:16" ht="12.75">
      <c r="A431" s="71" t="s">
        <v>616</v>
      </c>
      <c r="B431" s="79">
        <v>1650</v>
      </c>
      <c r="C431" s="80">
        <v>856403.36</v>
      </c>
      <c r="D431" s="81">
        <v>52639.05</v>
      </c>
      <c r="E431" s="82">
        <v>312</v>
      </c>
      <c r="F431" s="83">
        <v>95783.16</v>
      </c>
      <c r="G431" s="79">
        <v>1653</v>
      </c>
      <c r="H431" s="80">
        <v>885518.98</v>
      </c>
      <c r="I431" s="81">
        <v>45229.73</v>
      </c>
      <c r="J431" s="82">
        <v>295</v>
      </c>
      <c r="K431" s="83">
        <v>90474.52</v>
      </c>
      <c r="L431" s="79">
        <v>1741</v>
      </c>
      <c r="M431" s="80">
        <v>961081.35</v>
      </c>
      <c r="N431" s="81">
        <v>47762.08</v>
      </c>
      <c r="O431" s="82">
        <v>321</v>
      </c>
      <c r="P431" s="83">
        <v>105429.45</v>
      </c>
    </row>
    <row r="432" spans="1:16" ht="13.5" thickBot="1">
      <c r="A432" s="71" t="s">
        <v>779</v>
      </c>
      <c r="B432" s="79">
        <v>16</v>
      </c>
      <c r="C432" s="80">
        <v>29305.66</v>
      </c>
      <c r="D432" s="81">
        <v>2773.46</v>
      </c>
      <c r="E432" s="82">
        <v>1</v>
      </c>
      <c r="F432" s="83">
        <v>216.86</v>
      </c>
      <c r="G432" s="79">
        <v>13</v>
      </c>
      <c r="H432" s="80">
        <v>24441.68</v>
      </c>
      <c r="I432" s="81">
        <v>2529.4</v>
      </c>
      <c r="J432" s="82">
        <v>0</v>
      </c>
      <c r="K432" s="83">
        <v>0</v>
      </c>
      <c r="L432" s="79">
        <v>29</v>
      </c>
      <c r="M432" s="80">
        <v>40298.49</v>
      </c>
      <c r="N432" s="81">
        <v>1068.82</v>
      </c>
      <c r="O432" s="82">
        <v>0</v>
      </c>
      <c r="P432" s="83">
        <v>0</v>
      </c>
    </row>
    <row r="433" spans="1:16" ht="12.75">
      <c r="A433" s="70" t="s">
        <v>617</v>
      </c>
      <c r="B433" s="77">
        <v>14144</v>
      </c>
      <c r="C433" s="9">
        <v>8190630.539999998</v>
      </c>
      <c r="D433" s="10">
        <v>480914.9699999999</v>
      </c>
      <c r="E433" s="8">
        <v>3102</v>
      </c>
      <c r="F433" s="78">
        <v>850963.89</v>
      </c>
      <c r="G433" s="77">
        <v>13248</v>
      </c>
      <c r="H433" s="9">
        <v>7656707.88</v>
      </c>
      <c r="I433" s="10">
        <v>433564.56999999995</v>
      </c>
      <c r="J433" s="8">
        <v>3043</v>
      </c>
      <c r="K433" s="78">
        <v>869420.92</v>
      </c>
      <c r="L433" s="77">
        <v>12879</v>
      </c>
      <c r="M433" s="9">
        <v>7888031.15</v>
      </c>
      <c r="N433" s="10">
        <v>516093.1400000001</v>
      </c>
      <c r="O433" s="8">
        <v>3129</v>
      </c>
      <c r="P433" s="78">
        <v>896666.65</v>
      </c>
    </row>
    <row r="434" spans="1:16" ht="12.75">
      <c r="A434" s="71" t="s">
        <v>620</v>
      </c>
      <c r="B434" s="79">
        <v>3</v>
      </c>
      <c r="C434" s="80">
        <v>1745.77</v>
      </c>
      <c r="D434" s="81">
        <v>158.78</v>
      </c>
      <c r="E434" s="82">
        <v>1</v>
      </c>
      <c r="F434" s="83">
        <v>204.64</v>
      </c>
      <c r="G434" s="79">
        <v>1</v>
      </c>
      <c r="H434" s="80">
        <v>341.22</v>
      </c>
      <c r="I434" s="81">
        <v>0</v>
      </c>
      <c r="J434" s="82">
        <v>2</v>
      </c>
      <c r="K434" s="83">
        <v>543.83</v>
      </c>
      <c r="L434" s="79">
        <v>110</v>
      </c>
      <c r="M434" s="80">
        <v>39308.8</v>
      </c>
      <c r="N434" s="81">
        <v>2180.2</v>
      </c>
      <c r="O434" s="82">
        <v>73</v>
      </c>
      <c r="P434" s="83">
        <v>18882.56</v>
      </c>
    </row>
    <row r="435" spans="1:16" ht="12.75">
      <c r="A435" s="71" t="s">
        <v>622</v>
      </c>
      <c r="B435" s="79">
        <v>893</v>
      </c>
      <c r="C435" s="80">
        <v>483322.45</v>
      </c>
      <c r="D435" s="81">
        <v>35307.2</v>
      </c>
      <c r="E435" s="82">
        <v>288</v>
      </c>
      <c r="F435" s="83">
        <v>73572.25</v>
      </c>
      <c r="G435" s="79">
        <v>808</v>
      </c>
      <c r="H435" s="80">
        <v>424997.74</v>
      </c>
      <c r="I435" s="81">
        <v>23315.81</v>
      </c>
      <c r="J435" s="82">
        <v>301</v>
      </c>
      <c r="K435" s="83">
        <v>81216.04</v>
      </c>
      <c r="L435" s="79">
        <v>893</v>
      </c>
      <c r="M435" s="80">
        <v>480442.75</v>
      </c>
      <c r="N435" s="81">
        <v>35862.13</v>
      </c>
      <c r="O435" s="82">
        <v>461</v>
      </c>
      <c r="P435" s="83">
        <v>127275</v>
      </c>
    </row>
    <row r="436" spans="1:16" ht="12.75">
      <c r="A436" s="71" t="s">
        <v>623</v>
      </c>
      <c r="B436" s="79">
        <v>485</v>
      </c>
      <c r="C436" s="80">
        <v>225390.54</v>
      </c>
      <c r="D436" s="81">
        <v>10652.61</v>
      </c>
      <c r="E436" s="82">
        <v>210</v>
      </c>
      <c r="F436" s="83">
        <v>47189.88</v>
      </c>
      <c r="G436" s="79">
        <v>528</v>
      </c>
      <c r="H436" s="80">
        <v>271758.25</v>
      </c>
      <c r="I436" s="81">
        <v>19333.75</v>
      </c>
      <c r="J436" s="82">
        <v>194</v>
      </c>
      <c r="K436" s="83">
        <v>46935.81</v>
      </c>
      <c r="L436" s="79">
        <v>541</v>
      </c>
      <c r="M436" s="80">
        <v>290811.75</v>
      </c>
      <c r="N436" s="81">
        <v>19762.48</v>
      </c>
      <c r="O436" s="82">
        <v>158</v>
      </c>
      <c r="P436" s="83">
        <v>41942.14</v>
      </c>
    </row>
    <row r="437" spans="1:16" ht="12.75">
      <c r="A437" s="71" t="s">
        <v>625</v>
      </c>
      <c r="B437" s="79">
        <v>9</v>
      </c>
      <c r="C437" s="80">
        <v>131504.96</v>
      </c>
      <c r="D437" s="81">
        <v>8019.35</v>
      </c>
      <c r="E437" s="82">
        <v>0</v>
      </c>
      <c r="F437" s="83">
        <v>0</v>
      </c>
      <c r="G437" s="79">
        <v>12</v>
      </c>
      <c r="H437" s="80">
        <v>8023.34</v>
      </c>
      <c r="I437" s="81">
        <v>344.6</v>
      </c>
      <c r="J437" s="82">
        <v>0</v>
      </c>
      <c r="K437" s="83">
        <v>0</v>
      </c>
      <c r="L437" s="79">
        <v>9</v>
      </c>
      <c r="M437" s="80">
        <v>4806.64</v>
      </c>
      <c r="N437" s="81">
        <v>229.64</v>
      </c>
      <c r="O437" s="82">
        <v>0</v>
      </c>
      <c r="P437" s="83">
        <v>0</v>
      </c>
    </row>
    <row r="438" spans="1:16" ht="12.75">
      <c r="A438" s="71" t="s">
        <v>627</v>
      </c>
      <c r="B438" s="79">
        <v>189</v>
      </c>
      <c r="C438" s="80">
        <v>215227.68</v>
      </c>
      <c r="D438" s="81">
        <v>17160.39</v>
      </c>
      <c r="E438" s="82">
        <v>1</v>
      </c>
      <c r="F438" s="83">
        <v>486.02</v>
      </c>
      <c r="G438" s="79">
        <v>166</v>
      </c>
      <c r="H438" s="80">
        <v>209633.35</v>
      </c>
      <c r="I438" s="81">
        <v>16178.83</v>
      </c>
      <c r="J438" s="82">
        <v>6</v>
      </c>
      <c r="K438" s="83">
        <v>1311.26</v>
      </c>
      <c r="L438" s="79">
        <v>13</v>
      </c>
      <c r="M438" s="80">
        <v>20268.68</v>
      </c>
      <c r="N438" s="81">
        <v>999.58</v>
      </c>
      <c r="O438" s="82">
        <v>0</v>
      </c>
      <c r="P438" s="83">
        <v>0</v>
      </c>
    </row>
    <row r="439" spans="1:16" ht="12.75">
      <c r="A439" s="71" t="s">
        <v>829</v>
      </c>
      <c r="B439" s="79">
        <v>70</v>
      </c>
      <c r="C439" s="80">
        <v>86504.66</v>
      </c>
      <c r="D439" s="81">
        <v>8805.73</v>
      </c>
      <c r="E439" s="82">
        <v>2</v>
      </c>
      <c r="F439" s="83">
        <v>529.58</v>
      </c>
      <c r="G439" s="79">
        <v>40</v>
      </c>
      <c r="H439" s="80">
        <v>58400.24</v>
      </c>
      <c r="I439" s="81">
        <v>11167.04</v>
      </c>
      <c r="J439" s="82">
        <v>2</v>
      </c>
      <c r="K439" s="83">
        <v>595.26</v>
      </c>
      <c r="L439" s="79">
        <v>33</v>
      </c>
      <c r="M439" s="80">
        <v>48573.7</v>
      </c>
      <c r="N439" s="81">
        <v>5824.75</v>
      </c>
      <c r="O439" s="82">
        <v>6</v>
      </c>
      <c r="P439" s="83">
        <v>1387.89</v>
      </c>
    </row>
    <row r="440" spans="1:16" ht="12.75">
      <c r="A440" s="71" t="s">
        <v>830</v>
      </c>
      <c r="B440" s="79">
        <v>1718</v>
      </c>
      <c r="C440" s="80">
        <v>1169171.67</v>
      </c>
      <c r="D440" s="81">
        <v>78219.81</v>
      </c>
      <c r="E440" s="82">
        <v>412</v>
      </c>
      <c r="F440" s="83">
        <v>124030.62</v>
      </c>
      <c r="G440" s="79">
        <v>1522</v>
      </c>
      <c r="H440" s="80">
        <v>1097543.94</v>
      </c>
      <c r="I440" s="81">
        <v>74578.82</v>
      </c>
      <c r="J440" s="82">
        <v>376</v>
      </c>
      <c r="K440" s="83">
        <v>117430.51</v>
      </c>
      <c r="L440" s="79">
        <v>1728</v>
      </c>
      <c r="M440" s="80">
        <v>1137253.32</v>
      </c>
      <c r="N440" s="81">
        <v>79814.62</v>
      </c>
      <c r="O440" s="82">
        <v>565</v>
      </c>
      <c r="P440" s="83">
        <v>184162.46</v>
      </c>
    </row>
    <row r="441" spans="1:16" ht="12.75">
      <c r="A441" s="71" t="s">
        <v>633</v>
      </c>
      <c r="B441" s="79">
        <v>150</v>
      </c>
      <c r="C441" s="80">
        <v>63270.21</v>
      </c>
      <c r="D441" s="81">
        <v>1488.35</v>
      </c>
      <c r="E441" s="82">
        <v>72</v>
      </c>
      <c r="F441" s="83">
        <v>19010.02</v>
      </c>
      <c r="G441" s="79">
        <v>200</v>
      </c>
      <c r="H441" s="80">
        <v>91640.45</v>
      </c>
      <c r="I441" s="81">
        <v>2690.77</v>
      </c>
      <c r="J441" s="82">
        <v>103</v>
      </c>
      <c r="K441" s="83">
        <v>28699.86</v>
      </c>
      <c r="L441" s="79">
        <v>228</v>
      </c>
      <c r="M441" s="80">
        <v>118660.3</v>
      </c>
      <c r="N441" s="81">
        <v>2789.2</v>
      </c>
      <c r="O441" s="82">
        <v>112</v>
      </c>
      <c r="P441" s="83">
        <v>32943.97</v>
      </c>
    </row>
    <row r="442" spans="1:16" ht="12.75">
      <c r="A442" s="71" t="s">
        <v>635</v>
      </c>
      <c r="B442" s="79">
        <v>1072</v>
      </c>
      <c r="C442" s="80">
        <v>672601.42</v>
      </c>
      <c r="D442" s="81">
        <v>47856.72</v>
      </c>
      <c r="E442" s="82">
        <v>277</v>
      </c>
      <c r="F442" s="83">
        <v>83041.5</v>
      </c>
      <c r="G442" s="79">
        <v>787</v>
      </c>
      <c r="H442" s="80">
        <v>449867.05</v>
      </c>
      <c r="I442" s="81">
        <v>30348.11</v>
      </c>
      <c r="J442" s="82">
        <v>278</v>
      </c>
      <c r="K442" s="83">
        <v>77558.44</v>
      </c>
      <c r="L442" s="79">
        <v>448</v>
      </c>
      <c r="M442" s="80">
        <v>312623.01</v>
      </c>
      <c r="N442" s="81">
        <v>20800.09</v>
      </c>
      <c r="O442" s="82">
        <v>144</v>
      </c>
      <c r="P442" s="83">
        <v>34725.58</v>
      </c>
    </row>
    <row r="443" spans="1:16" ht="12.75">
      <c r="A443" s="71" t="s">
        <v>636</v>
      </c>
      <c r="B443" s="79">
        <v>2329</v>
      </c>
      <c r="C443" s="80">
        <v>1395359.51</v>
      </c>
      <c r="D443" s="81">
        <v>76875.49</v>
      </c>
      <c r="E443" s="82">
        <v>320</v>
      </c>
      <c r="F443" s="83">
        <v>90226.1</v>
      </c>
      <c r="G443" s="79">
        <v>2180</v>
      </c>
      <c r="H443" s="80">
        <v>1282817.03</v>
      </c>
      <c r="I443" s="81">
        <v>61761.3</v>
      </c>
      <c r="J443" s="82">
        <v>300</v>
      </c>
      <c r="K443" s="83">
        <v>93628.33</v>
      </c>
      <c r="L443" s="79">
        <v>2254</v>
      </c>
      <c r="M443" s="80">
        <v>1377295.01</v>
      </c>
      <c r="N443" s="81">
        <v>73391.89</v>
      </c>
      <c r="O443" s="82">
        <v>307</v>
      </c>
      <c r="P443" s="83">
        <v>94431.29</v>
      </c>
    </row>
    <row r="444" spans="1:16" ht="12.75">
      <c r="A444" s="71" t="s">
        <v>637</v>
      </c>
      <c r="B444" s="79">
        <v>1111</v>
      </c>
      <c r="C444" s="80">
        <v>499290.39</v>
      </c>
      <c r="D444" s="81">
        <v>23781.15</v>
      </c>
      <c r="E444" s="82">
        <v>146</v>
      </c>
      <c r="F444" s="83">
        <v>31666.24</v>
      </c>
      <c r="G444" s="79">
        <v>977</v>
      </c>
      <c r="H444" s="80">
        <v>434261.16</v>
      </c>
      <c r="I444" s="81">
        <v>22075.52</v>
      </c>
      <c r="J444" s="82">
        <v>135</v>
      </c>
      <c r="K444" s="83">
        <v>31146.13</v>
      </c>
      <c r="L444" s="79">
        <v>670</v>
      </c>
      <c r="M444" s="80">
        <v>353719.18</v>
      </c>
      <c r="N444" s="81">
        <v>26241.47</v>
      </c>
      <c r="O444" s="82">
        <v>99</v>
      </c>
      <c r="P444" s="83">
        <v>24297.06</v>
      </c>
    </row>
    <row r="445" spans="1:16" ht="12.75">
      <c r="A445" s="71" t="s">
        <v>831</v>
      </c>
      <c r="B445" s="79">
        <v>299</v>
      </c>
      <c r="C445" s="80">
        <v>147101.67</v>
      </c>
      <c r="D445" s="81">
        <v>7872.88</v>
      </c>
      <c r="E445" s="82">
        <v>113</v>
      </c>
      <c r="F445" s="83">
        <v>27348.8</v>
      </c>
      <c r="G445" s="79">
        <v>308</v>
      </c>
      <c r="H445" s="80">
        <v>150671.76</v>
      </c>
      <c r="I445" s="81">
        <v>9599.25</v>
      </c>
      <c r="J445" s="82">
        <v>78</v>
      </c>
      <c r="K445" s="83">
        <v>20516.22</v>
      </c>
      <c r="L445" s="79">
        <v>351</v>
      </c>
      <c r="M445" s="80">
        <v>229710.88</v>
      </c>
      <c r="N445" s="81">
        <v>21384.35</v>
      </c>
      <c r="O445" s="82">
        <v>69</v>
      </c>
      <c r="P445" s="83">
        <v>18752.88</v>
      </c>
    </row>
    <row r="446" spans="1:16" ht="12.75">
      <c r="A446" s="71" t="s">
        <v>832</v>
      </c>
      <c r="B446" s="79">
        <v>1756</v>
      </c>
      <c r="C446" s="80">
        <v>834791.35</v>
      </c>
      <c r="D446" s="81">
        <v>40583.55</v>
      </c>
      <c r="E446" s="82">
        <v>298</v>
      </c>
      <c r="F446" s="83">
        <v>82717.23</v>
      </c>
      <c r="G446" s="79">
        <v>1736</v>
      </c>
      <c r="H446" s="80">
        <v>884276.61</v>
      </c>
      <c r="I446" s="81">
        <v>41242.38</v>
      </c>
      <c r="J446" s="82">
        <v>275</v>
      </c>
      <c r="K446" s="83">
        <v>77946.52</v>
      </c>
      <c r="L446" s="79">
        <v>1811</v>
      </c>
      <c r="M446" s="80">
        <v>991423.63</v>
      </c>
      <c r="N446" s="81">
        <v>46602.74</v>
      </c>
      <c r="O446" s="82">
        <v>308</v>
      </c>
      <c r="P446" s="83">
        <v>87963.24</v>
      </c>
    </row>
    <row r="447" spans="1:16" ht="12.75">
      <c r="A447" s="71" t="s">
        <v>641</v>
      </c>
      <c r="B447" s="79">
        <v>2506</v>
      </c>
      <c r="C447" s="80">
        <v>1315877.41</v>
      </c>
      <c r="D447" s="81">
        <v>53731.88</v>
      </c>
      <c r="E447" s="82">
        <v>493</v>
      </c>
      <c r="F447" s="83">
        <v>141806.39</v>
      </c>
      <c r="G447" s="79">
        <v>2564</v>
      </c>
      <c r="H447" s="80">
        <v>1423702.63</v>
      </c>
      <c r="I447" s="81">
        <v>66762.27</v>
      </c>
      <c r="J447" s="82">
        <v>505</v>
      </c>
      <c r="K447" s="83">
        <v>141698.64</v>
      </c>
      <c r="L447" s="79">
        <v>2778</v>
      </c>
      <c r="M447" s="80">
        <v>1751277.37</v>
      </c>
      <c r="N447" s="81">
        <v>113869.02</v>
      </c>
      <c r="O447" s="82">
        <v>487</v>
      </c>
      <c r="P447" s="83">
        <v>133137.4</v>
      </c>
    </row>
    <row r="448" spans="1:16" ht="12.75">
      <c r="A448" s="71" t="s">
        <v>735</v>
      </c>
      <c r="B448" s="79">
        <v>394</v>
      </c>
      <c r="C448" s="80">
        <v>212989.68</v>
      </c>
      <c r="D448" s="81">
        <v>14975.47</v>
      </c>
      <c r="E448" s="82">
        <v>169</v>
      </c>
      <c r="F448" s="83">
        <v>44850.04</v>
      </c>
      <c r="G448" s="79">
        <v>167</v>
      </c>
      <c r="H448" s="80">
        <v>102170.97</v>
      </c>
      <c r="I448" s="81">
        <v>5408.56</v>
      </c>
      <c r="J448" s="82">
        <v>107</v>
      </c>
      <c r="K448" s="83">
        <v>31383.39</v>
      </c>
      <c r="L448" s="79">
        <v>77</v>
      </c>
      <c r="M448" s="80">
        <v>44035.56</v>
      </c>
      <c r="N448" s="81">
        <v>1644.3</v>
      </c>
      <c r="O448" s="82">
        <v>41</v>
      </c>
      <c r="P448" s="83">
        <v>13273.46</v>
      </c>
    </row>
    <row r="449" spans="1:16" ht="12.75">
      <c r="A449" s="71" t="s">
        <v>648</v>
      </c>
      <c r="B449" s="79">
        <v>24</v>
      </c>
      <c r="C449" s="80">
        <v>19021.88</v>
      </c>
      <c r="D449" s="81">
        <v>4073.41</v>
      </c>
      <c r="E449" s="82">
        <v>7</v>
      </c>
      <c r="F449" s="83">
        <v>994.13</v>
      </c>
      <c r="G449" s="79">
        <v>1</v>
      </c>
      <c r="H449" s="80">
        <v>327.07</v>
      </c>
      <c r="I449" s="81">
        <v>0</v>
      </c>
      <c r="J449" s="82">
        <v>0</v>
      </c>
      <c r="K449" s="83">
        <v>0</v>
      </c>
      <c r="L449" s="79">
        <v>1</v>
      </c>
      <c r="M449" s="80">
        <v>1806.71</v>
      </c>
      <c r="N449" s="81">
        <v>19.32</v>
      </c>
      <c r="O449" s="82">
        <v>0</v>
      </c>
      <c r="P449" s="83">
        <v>0</v>
      </c>
    </row>
    <row r="450" spans="1:16" ht="12.75">
      <c r="A450" s="71" t="s">
        <v>833</v>
      </c>
      <c r="B450" s="79">
        <v>1121</v>
      </c>
      <c r="C450" s="80">
        <v>703688.33</v>
      </c>
      <c r="D450" s="81">
        <v>50482.98</v>
      </c>
      <c r="E450" s="82">
        <v>293</v>
      </c>
      <c r="F450" s="83">
        <v>83290.45</v>
      </c>
      <c r="G450" s="79">
        <v>1238</v>
      </c>
      <c r="H450" s="80">
        <v>757021.28</v>
      </c>
      <c r="I450" s="81">
        <v>48122.42</v>
      </c>
      <c r="J450" s="82">
        <v>379</v>
      </c>
      <c r="K450" s="83">
        <v>117828.9</v>
      </c>
      <c r="L450" s="79">
        <v>912</v>
      </c>
      <c r="M450" s="80">
        <v>664298.9</v>
      </c>
      <c r="N450" s="81">
        <v>62121.77</v>
      </c>
      <c r="O450" s="82">
        <v>297</v>
      </c>
      <c r="P450" s="83">
        <v>82722.72</v>
      </c>
    </row>
    <row r="451" spans="1:16" ht="13.5" thickBot="1">
      <c r="A451" s="71" t="s">
        <v>779</v>
      </c>
      <c r="B451" s="79">
        <v>15</v>
      </c>
      <c r="C451" s="80">
        <v>13770.96</v>
      </c>
      <c r="D451" s="81">
        <v>869.22</v>
      </c>
      <c r="E451" s="82">
        <v>0</v>
      </c>
      <c r="F451" s="83">
        <v>0</v>
      </c>
      <c r="G451" s="79">
        <v>13</v>
      </c>
      <c r="H451" s="80">
        <v>9253.79</v>
      </c>
      <c r="I451" s="81">
        <v>635.14</v>
      </c>
      <c r="J451" s="82">
        <v>2</v>
      </c>
      <c r="K451" s="83">
        <v>981.78</v>
      </c>
      <c r="L451" s="79">
        <v>22</v>
      </c>
      <c r="M451" s="80">
        <v>21714.96</v>
      </c>
      <c r="N451" s="81">
        <v>2555.59</v>
      </c>
      <c r="O451" s="82">
        <v>2</v>
      </c>
      <c r="P451" s="83">
        <v>769</v>
      </c>
    </row>
    <row r="452" spans="1:16" ht="12.75">
      <c r="A452" s="70" t="s">
        <v>653</v>
      </c>
      <c r="B452" s="77">
        <v>1536</v>
      </c>
      <c r="C452" s="9">
        <v>640205.86</v>
      </c>
      <c r="D452" s="10">
        <v>36014.83</v>
      </c>
      <c r="E452" s="8">
        <v>559</v>
      </c>
      <c r="F452" s="78">
        <v>143081.75999999998</v>
      </c>
      <c r="G452" s="77">
        <v>1396</v>
      </c>
      <c r="H452" s="9">
        <v>658344.72</v>
      </c>
      <c r="I452" s="10">
        <v>41968.8</v>
      </c>
      <c r="J452" s="8">
        <v>587</v>
      </c>
      <c r="K452" s="78">
        <v>159217.31</v>
      </c>
      <c r="L452" s="77">
        <v>1268</v>
      </c>
      <c r="M452" s="9">
        <v>576428.39</v>
      </c>
      <c r="N452" s="10">
        <v>40451.31</v>
      </c>
      <c r="O452" s="8">
        <v>566</v>
      </c>
      <c r="P452" s="78">
        <v>152232.44</v>
      </c>
    </row>
    <row r="453" spans="1:16" ht="12.75">
      <c r="A453" s="71" t="s">
        <v>654</v>
      </c>
      <c r="B453" s="79">
        <v>225</v>
      </c>
      <c r="C453" s="80">
        <v>76536.45</v>
      </c>
      <c r="D453" s="81">
        <v>1938.96</v>
      </c>
      <c r="E453" s="82">
        <v>128</v>
      </c>
      <c r="F453" s="83">
        <v>39344.7</v>
      </c>
      <c r="G453" s="79">
        <v>546</v>
      </c>
      <c r="H453" s="80">
        <v>215880.12</v>
      </c>
      <c r="I453" s="81">
        <v>10452.72</v>
      </c>
      <c r="J453" s="82">
        <v>236</v>
      </c>
      <c r="K453" s="83">
        <v>76661.48</v>
      </c>
      <c r="L453" s="79">
        <v>511</v>
      </c>
      <c r="M453" s="80">
        <v>200504.1</v>
      </c>
      <c r="N453" s="81">
        <v>7192.8</v>
      </c>
      <c r="O453" s="82">
        <v>233</v>
      </c>
      <c r="P453" s="83">
        <v>73503.23</v>
      </c>
    </row>
    <row r="454" spans="1:16" ht="12.75">
      <c r="A454" s="71" t="s">
        <v>655</v>
      </c>
      <c r="B454" s="79">
        <v>751</v>
      </c>
      <c r="C454" s="80">
        <v>329586.45</v>
      </c>
      <c r="D454" s="81">
        <v>14130.99</v>
      </c>
      <c r="E454" s="82">
        <v>309</v>
      </c>
      <c r="F454" s="83">
        <v>74095.42</v>
      </c>
      <c r="G454" s="79">
        <v>731</v>
      </c>
      <c r="H454" s="80">
        <v>346266.85</v>
      </c>
      <c r="I454" s="81">
        <v>19885.25</v>
      </c>
      <c r="J454" s="82">
        <v>290</v>
      </c>
      <c r="K454" s="83">
        <v>68080.12</v>
      </c>
      <c r="L454" s="79">
        <v>657</v>
      </c>
      <c r="M454" s="80">
        <v>308993.8</v>
      </c>
      <c r="N454" s="81">
        <v>23182.19</v>
      </c>
      <c r="O454" s="82">
        <v>301</v>
      </c>
      <c r="P454" s="83">
        <v>70406.16</v>
      </c>
    </row>
    <row r="455" spans="1:16" ht="12.75">
      <c r="A455" s="71" t="s">
        <v>656</v>
      </c>
      <c r="B455" s="79">
        <v>212</v>
      </c>
      <c r="C455" s="80">
        <v>77599.82</v>
      </c>
      <c r="D455" s="81">
        <v>3684.93</v>
      </c>
      <c r="E455" s="82">
        <v>60</v>
      </c>
      <c r="F455" s="83">
        <v>13701.44</v>
      </c>
      <c r="G455" s="79">
        <v>5</v>
      </c>
      <c r="H455" s="80">
        <v>6996.56</v>
      </c>
      <c r="I455" s="81">
        <v>804.86</v>
      </c>
      <c r="J455" s="82">
        <v>38</v>
      </c>
      <c r="K455" s="83">
        <v>8249.06</v>
      </c>
      <c r="L455" s="79">
        <v>2</v>
      </c>
      <c r="M455" s="80">
        <v>626.7</v>
      </c>
      <c r="N455" s="81">
        <v>18.36</v>
      </c>
      <c r="O455" s="82">
        <v>7</v>
      </c>
      <c r="P455" s="83">
        <v>1085.62</v>
      </c>
    </row>
    <row r="456" spans="1:16" ht="12.75">
      <c r="A456" s="71" t="s">
        <v>657</v>
      </c>
      <c r="B456" s="79">
        <v>254</v>
      </c>
      <c r="C456" s="80">
        <v>102261.15</v>
      </c>
      <c r="D456" s="81">
        <v>8831.67</v>
      </c>
      <c r="E456" s="82">
        <v>46</v>
      </c>
      <c r="F456" s="83">
        <v>12709.83</v>
      </c>
      <c r="G456" s="79">
        <v>20</v>
      </c>
      <c r="H456" s="80">
        <v>19599.82</v>
      </c>
      <c r="I456" s="81">
        <v>425.94</v>
      </c>
      <c r="J456" s="82">
        <v>4</v>
      </c>
      <c r="K456" s="83">
        <v>1192.01</v>
      </c>
      <c r="L456" s="79">
        <v>10</v>
      </c>
      <c r="M456" s="80">
        <v>7542.33</v>
      </c>
      <c r="N456" s="81">
        <v>420.08</v>
      </c>
      <c r="O456" s="82">
        <v>4</v>
      </c>
      <c r="P456" s="83">
        <v>1314.56</v>
      </c>
    </row>
    <row r="457" spans="1:16" ht="13.5" thickBot="1">
      <c r="A457" s="71" t="s">
        <v>834</v>
      </c>
      <c r="B457" s="79">
        <v>94</v>
      </c>
      <c r="C457" s="80">
        <v>54221.99</v>
      </c>
      <c r="D457" s="81">
        <v>7428.28</v>
      </c>
      <c r="E457" s="82">
        <v>16</v>
      </c>
      <c r="F457" s="83">
        <v>3230.37</v>
      </c>
      <c r="G457" s="79">
        <v>94</v>
      </c>
      <c r="H457" s="80">
        <v>69601.37</v>
      </c>
      <c r="I457" s="81">
        <v>10400.03</v>
      </c>
      <c r="J457" s="82">
        <v>19</v>
      </c>
      <c r="K457" s="83">
        <v>5034.64</v>
      </c>
      <c r="L457" s="79">
        <v>88</v>
      </c>
      <c r="M457" s="80">
        <v>58761.46</v>
      </c>
      <c r="N457" s="81">
        <v>9637.88</v>
      </c>
      <c r="O457" s="82">
        <v>21</v>
      </c>
      <c r="P457" s="83">
        <v>5922.87</v>
      </c>
    </row>
    <row r="458" spans="1:16" ht="12.75">
      <c r="A458" s="70" t="s">
        <v>659</v>
      </c>
      <c r="B458" s="77">
        <v>7443</v>
      </c>
      <c r="C458" s="9">
        <v>3291790.6900000004</v>
      </c>
      <c r="D458" s="10">
        <v>182762.81</v>
      </c>
      <c r="E458" s="8">
        <v>1800</v>
      </c>
      <c r="F458" s="78">
        <v>443505.58</v>
      </c>
      <c r="G458" s="77">
        <v>6816</v>
      </c>
      <c r="H458" s="9">
        <v>2994849.66</v>
      </c>
      <c r="I458" s="10">
        <v>165955.46000000002</v>
      </c>
      <c r="J458" s="8">
        <v>1719</v>
      </c>
      <c r="K458" s="78">
        <v>471703.75999999995</v>
      </c>
      <c r="L458" s="77">
        <v>5879</v>
      </c>
      <c r="M458" s="9">
        <v>2757021.9</v>
      </c>
      <c r="N458" s="10">
        <v>174562.68</v>
      </c>
      <c r="O458" s="8">
        <v>1717</v>
      </c>
      <c r="P458" s="78">
        <v>472650.02</v>
      </c>
    </row>
    <row r="459" spans="1:16" ht="12.75">
      <c r="A459" s="71" t="s">
        <v>835</v>
      </c>
      <c r="B459" s="79">
        <v>54</v>
      </c>
      <c r="C459" s="80">
        <v>38393.47</v>
      </c>
      <c r="D459" s="81">
        <v>1969.63</v>
      </c>
      <c r="E459" s="82">
        <v>0</v>
      </c>
      <c r="F459" s="83">
        <v>0</v>
      </c>
      <c r="G459" s="79">
        <v>56</v>
      </c>
      <c r="H459" s="80">
        <v>42201.57</v>
      </c>
      <c r="I459" s="81">
        <v>4174.99</v>
      </c>
      <c r="J459" s="82">
        <v>1</v>
      </c>
      <c r="K459" s="83">
        <v>177.73</v>
      </c>
      <c r="L459" s="79">
        <v>46</v>
      </c>
      <c r="M459" s="80">
        <v>37863.35</v>
      </c>
      <c r="N459" s="81">
        <v>5393.29</v>
      </c>
      <c r="O459" s="82">
        <v>0</v>
      </c>
      <c r="P459" s="83">
        <v>0</v>
      </c>
    </row>
    <row r="460" spans="1:16" ht="12.75">
      <c r="A460" s="71" t="s">
        <v>664</v>
      </c>
      <c r="B460" s="79">
        <v>13</v>
      </c>
      <c r="C460" s="80">
        <v>10455.02</v>
      </c>
      <c r="D460" s="81">
        <v>2082.61</v>
      </c>
      <c r="E460" s="82">
        <v>0</v>
      </c>
      <c r="F460" s="83">
        <v>0</v>
      </c>
      <c r="G460" s="79">
        <v>10</v>
      </c>
      <c r="H460" s="80">
        <v>3280.72</v>
      </c>
      <c r="I460" s="81">
        <v>307.86</v>
      </c>
      <c r="J460" s="82">
        <v>0</v>
      </c>
      <c r="K460" s="83">
        <v>0</v>
      </c>
      <c r="L460" s="79">
        <v>7</v>
      </c>
      <c r="M460" s="80">
        <v>4106.98</v>
      </c>
      <c r="N460" s="81">
        <v>421.22</v>
      </c>
      <c r="O460" s="82">
        <v>3</v>
      </c>
      <c r="P460" s="83">
        <v>434.03</v>
      </c>
    </row>
    <row r="461" spans="1:16" ht="12.75">
      <c r="A461" s="71" t="s">
        <v>665</v>
      </c>
      <c r="B461" s="79">
        <v>1020</v>
      </c>
      <c r="C461" s="80">
        <v>390281.57</v>
      </c>
      <c r="D461" s="81">
        <v>16032.65</v>
      </c>
      <c r="E461" s="82">
        <v>245</v>
      </c>
      <c r="F461" s="83">
        <v>63473.95</v>
      </c>
      <c r="G461" s="79">
        <v>1079</v>
      </c>
      <c r="H461" s="80">
        <v>397961.39</v>
      </c>
      <c r="I461" s="81">
        <v>13418.48</v>
      </c>
      <c r="J461" s="82">
        <v>247</v>
      </c>
      <c r="K461" s="83">
        <v>72248.78</v>
      </c>
      <c r="L461" s="79">
        <v>938</v>
      </c>
      <c r="M461" s="80">
        <v>376165.81</v>
      </c>
      <c r="N461" s="81">
        <v>16786</v>
      </c>
      <c r="O461" s="82">
        <v>271</v>
      </c>
      <c r="P461" s="83">
        <v>79301.2</v>
      </c>
    </row>
    <row r="462" spans="1:16" ht="12.75">
      <c r="A462" s="71" t="s">
        <v>668</v>
      </c>
      <c r="B462" s="79">
        <v>48</v>
      </c>
      <c r="C462" s="80">
        <v>30387.34</v>
      </c>
      <c r="D462" s="81">
        <v>2250.95</v>
      </c>
      <c r="E462" s="82">
        <v>51</v>
      </c>
      <c r="F462" s="83">
        <v>7528.39</v>
      </c>
      <c r="G462" s="79">
        <v>2</v>
      </c>
      <c r="H462" s="80">
        <v>2422.26</v>
      </c>
      <c r="I462" s="81">
        <v>63.84</v>
      </c>
      <c r="J462" s="82">
        <v>1</v>
      </c>
      <c r="K462" s="83">
        <v>215.13</v>
      </c>
      <c r="L462" s="79">
        <v>1</v>
      </c>
      <c r="M462" s="80">
        <v>289.54</v>
      </c>
      <c r="N462" s="81">
        <v>15.12</v>
      </c>
      <c r="O462" s="82">
        <v>0</v>
      </c>
      <c r="P462" s="83">
        <v>0</v>
      </c>
    </row>
    <row r="463" spans="1:16" ht="12.75">
      <c r="A463" s="71" t="s">
        <v>669</v>
      </c>
      <c r="B463" s="79">
        <v>79</v>
      </c>
      <c r="C463" s="80">
        <v>38104.5</v>
      </c>
      <c r="D463" s="81">
        <v>3099.35</v>
      </c>
      <c r="E463" s="82">
        <v>34</v>
      </c>
      <c r="F463" s="83">
        <v>7697.12</v>
      </c>
      <c r="G463" s="79">
        <v>11</v>
      </c>
      <c r="H463" s="80">
        <v>5160.33</v>
      </c>
      <c r="I463" s="81">
        <v>1082.56</v>
      </c>
      <c r="J463" s="82">
        <v>1</v>
      </c>
      <c r="K463" s="83">
        <v>258.48</v>
      </c>
      <c r="L463" s="79">
        <v>0</v>
      </c>
      <c r="M463" s="80">
        <v>0</v>
      </c>
      <c r="N463" s="81">
        <v>0</v>
      </c>
      <c r="O463" s="82">
        <v>0</v>
      </c>
      <c r="P463" s="83">
        <v>0</v>
      </c>
    </row>
    <row r="464" spans="1:16" ht="12.75">
      <c r="A464" s="71" t="s">
        <v>670</v>
      </c>
      <c r="B464" s="79">
        <v>93</v>
      </c>
      <c r="C464" s="80">
        <v>44812.51</v>
      </c>
      <c r="D464" s="81">
        <v>1981.53</v>
      </c>
      <c r="E464" s="82">
        <v>43</v>
      </c>
      <c r="F464" s="83">
        <v>8912.28</v>
      </c>
      <c r="G464" s="79">
        <v>11</v>
      </c>
      <c r="H464" s="80">
        <v>6345.77</v>
      </c>
      <c r="I464" s="81">
        <v>335.34</v>
      </c>
      <c r="J464" s="82">
        <v>0</v>
      </c>
      <c r="K464" s="83">
        <v>0</v>
      </c>
      <c r="L464" s="79">
        <v>1</v>
      </c>
      <c r="M464" s="80">
        <v>223.92</v>
      </c>
      <c r="N464" s="81">
        <v>0</v>
      </c>
      <c r="O464" s="82">
        <v>0</v>
      </c>
      <c r="P464" s="83">
        <v>0</v>
      </c>
    </row>
    <row r="465" spans="1:16" ht="12.75">
      <c r="A465" s="71" t="s">
        <v>671</v>
      </c>
      <c r="B465" s="79">
        <v>948</v>
      </c>
      <c r="C465" s="80">
        <v>394634.21</v>
      </c>
      <c r="D465" s="81">
        <v>16438.12</v>
      </c>
      <c r="E465" s="82">
        <v>260</v>
      </c>
      <c r="F465" s="83">
        <v>86287.87</v>
      </c>
      <c r="G465" s="79">
        <v>854</v>
      </c>
      <c r="H465" s="80">
        <v>359141.78</v>
      </c>
      <c r="I465" s="81">
        <v>15026.86</v>
      </c>
      <c r="J465" s="82">
        <v>236</v>
      </c>
      <c r="K465" s="83">
        <v>81189.12</v>
      </c>
      <c r="L465" s="79">
        <v>734</v>
      </c>
      <c r="M465" s="80">
        <v>332107.09</v>
      </c>
      <c r="N465" s="81">
        <v>18776.61</v>
      </c>
      <c r="O465" s="82">
        <v>225</v>
      </c>
      <c r="P465" s="83">
        <v>75971.8</v>
      </c>
    </row>
    <row r="466" spans="1:16" ht="12.75">
      <c r="A466" s="71" t="s">
        <v>672</v>
      </c>
      <c r="B466" s="79">
        <v>828</v>
      </c>
      <c r="C466" s="80">
        <v>298931.19</v>
      </c>
      <c r="D466" s="81">
        <v>15553.06</v>
      </c>
      <c r="E466" s="82">
        <v>196</v>
      </c>
      <c r="F466" s="83">
        <v>33231.2</v>
      </c>
      <c r="G466" s="79">
        <v>738</v>
      </c>
      <c r="H466" s="80">
        <v>271191.02</v>
      </c>
      <c r="I466" s="81">
        <v>9041.76</v>
      </c>
      <c r="J466" s="82">
        <v>206</v>
      </c>
      <c r="K466" s="83">
        <v>41873.71</v>
      </c>
      <c r="L466" s="79">
        <v>651</v>
      </c>
      <c r="M466" s="80">
        <v>272713.48</v>
      </c>
      <c r="N466" s="81">
        <v>15563.76</v>
      </c>
      <c r="O466" s="82">
        <v>173</v>
      </c>
      <c r="P466" s="83">
        <v>35159.22</v>
      </c>
    </row>
    <row r="467" spans="1:16" ht="12.75">
      <c r="A467" s="71" t="s">
        <v>673</v>
      </c>
      <c r="B467" s="79">
        <v>738</v>
      </c>
      <c r="C467" s="80">
        <v>342365.04</v>
      </c>
      <c r="D467" s="81">
        <v>24650.02</v>
      </c>
      <c r="E467" s="82">
        <v>237</v>
      </c>
      <c r="F467" s="83">
        <v>49539.52</v>
      </c>
      <c r="G467" s="79">
        <v>876</v>
      </c>
      <c r="H467" s="80">
        <v>388604.83</v>
      </c>
      <c r="I467" s="81">
        <v>20909.19</v>
      </c>
      <c r="J467" s="82">
        <v>248</v>
      </c>
      <c r="K467" s="83">
        <v>62475.64</v>
      </c>
      <c r="L467" s="79">
        <v>714</v>
      </c>
      <c r="M467" s="80">
        <v>362170.48</v>
      </c>
      <c r="N467" s="81">
        <v>27212.46</v>
      </c>
      <c r="O467" s="82">
        <v>236</v>
      </c>
      <c r="P467" s="83">
        <v>58822.72</v>
      </c>
    </row>
    <row r="468" spans="1:16" ht="12.75">
      <c r="A468" s="71" t="s">
        <v>677</v>
      </c>
      <c r="B468" s="79">
        <v>1633</v>
      </c>
      <c r="C468" s="80">
        <v>876466.01</v>
      </c>
      <c r="D468" s="81">
        <v>63385.37</v>
      </c>
      <c r="E468" s="82">
        <v>279</v>
      </c>
      <c r="F468" s="83">
        <v>82162.8</v>
      </c>
      <c r="G468" s="79">
        <v>1319</v>
      </c>
      <c r="H468" s="80">
        <v>699755.4</v>
      </c>
      <c r="I468" s="81">
        <v>54966.55</v>
      </c>
      <c r="J468" s="82">
        <v>299</v>
      </c>
      <c r="K468" s="83">
        <v>92286.36</v>
      </c>
      <c r="L468" s="79">
        <v>1083</v>
      </c>
      <c r="M468" s="80">
        <v>555527.3</v>
      </c>
      <c r="N468" s="81">
        <v>39534.53</v>
      </c>
      <c r="O468" s="82">
        <v>291</v>
      </c>
      <c r="P468" s="83">
        <v>87703.33</v>
      </c>
    </row>
    <row r="469" spans="1:16" ht="12.75">
      <c r="A469" s="71" t="s">
        <v>836</v>
      </c>
      <c r="B469" s="79">
        <v>1974</v>
      </c>
      <c r="C469" s="80">
        <v>807335.91</v>
      </c>
      <c r="D469" s="81">
        <v>33432.4</v>
      </c>
      <c r="E469" s="82">
        <v>455</v>
      </c>
      <c r="F469" s="83">
        <v>104672.45</v>
      </c>
      <c r="G469" s="79">
        <v>1842</v>
      </c>
      <c r="H469" s="80">
        <v>787737.48</v>
      </c>
      <c r="I469" s="81">
        <v>40214.91</v>
      </c>
      <c r="J469" s="82">
        <v>480</v>
      </c>
      <c r="K469" s="83">
        <v>120978.81</v>
      </c>
      <c r="L469" s="79">
        <v>1695</v>
      </c>
      <c r="M469" s="80">
        <v>799821.35</v>
      </c>
      <c r="N469" s="81">
        <v>49542.54</v>
      </c>
      <c r="O469" s="82">
        <v>517</v>
      </c>
      <c r="P469" s="83">
        <v>134895.85</v>
      </c>
    </row>
    <row r="470" spans="1:16" ht="13.5" thickBot="1">
      <c r="A470" s="71" t="s">
        <v>779</v>
      </c>
      <c r="B470" s="79">
        <v>15</v>
      </c>
      <c r="C470" s="80">
        <v>19623.92</v>
      </c>
      <c r="D470" s="81">
        <v>1887.12</v>
      </c>
      <c r="E470" s="82">
        <v>0</v>
      </c>
      <c r="F470" s="83">
        <v>0</v>
      </c>
      <c r="G470" s="79">
        <v>18</v>
      </c>
      <c r="H470" s="80">
        <v>31047.11</v>
      </c>
      <c r="I470" s="81">
        <v>6413.12</v>
      </c>
      <c r="J470" s="82">
        <v>0</v>
      </c>
      <c r="K470" s="83">
        <v>0</v>
      </c>
      <c r="L470" s="79">
        <v>9</v>
      </c>
      <c r="M470" s="80">
        <v>16032.6</v>
      </c>
      <c r="N470" s="81">
        <v>1317.15</v>
      </c>
      <c r="O470" s="82">
        <v>1</v>
      </c>
      <c r="P470" s="83">
        <v>361.87</v>
      </c>
    </row>
    <row r="471" spans="1:16" ht="12.75">
      <c r="A471" s="70" t="s">
        <v>680</v>
      </c>
      <c r="B471" s="77">
        <v>23044</v>
      </c>
      <c r="C471" s="9">
        <v>11042863.61</v>
      </c>
      <c r="D471" s="10">
        <v>386924.16000000003</v>
      </c>
      <c r="E471" s="8">
        <v>3312</v>
      </c>
      <c r="F471" s="78">
        <v>1009740.6599999999</v>
      </c>
      <c r="G471" s="77">
        <v>21928</v>
      </c>
      <c r="H471" s="9">
        <v>10609947.99</v>
      </c>
      <c r="I471" s="10">
        <v>412505.25</v>
      </c>
      <c r="J471" s="8">
        <v>3013</v>
      </c>
      <c r="K471" s="78">
        <v>1012886.1200000001</v>
      </c>
      <c r="L471" s="77">
        <v>19073</v>
      </c>
      <c r="M471" s="9">
        <v>9713557.78</v>
      </c>
      <c r="N471" s="10">
        <v>378452.74999999994</v>
      </c>
      <c r="O471" s="8">
        <v>2902</v>
      </c>
      <c r="P471" s="78">
        <v>964664.74</v>
      </c>
    </row>
    <row r="472" spans="1:16" ht="12.75">
      <c r="A472" s="71" t="s">
        <v>681</v>
      </c>
      <c r="B472" s="79">
        <v>8199</v>
      </c>
      <c r="C472" s="80">
        <v>4137156.23</v>
      </c>
      <c r="D472" s="81">
        <v>148783.66</v>
      </c>
      <c r="E472" s="82">
        <v>670</v>
      </c>
      <c r="F472" s="83">
        <v>217062.12</v>
      </c>
      <c r="G472" s="79">
        <v>9379</v>
      </c>
      <c r="H472" s="80">
        <v>4629358.6</v>
      </c>
      <c r="I472" s="81">
        <v>186039.72</v>
      </c>
      <c r="J472" s="82">
        <v>744</v>
      </c>
      <c r="K472" s="83">
        <v>265340.17</v>
      </c>
      <c r="L472" s="79">
        <v>8726</v>
      </c>
      <c r="M472" s="80">
        <v>4795003.01</v>
      </c>
      <c r="N472" s="81">
        <v>210887.32</v>
      </c>
      <c r="O472" s="82">
        <v>694</v>
      </c>
      <c r="P472" s="83">
        <v>248184.98</v>
      </c>
    </row>
    <row r="473" spans="1:16" ht="12.75">
      <c r="A473" s="71" t="s">
        <v>682</v>
      </c>
      <c r="B473" s="79">
        <v>2262</v>
      </c>
      <c r="C473" s="80">
        <v>910473.76</v>
      </c>
      <c r="D473" s="81">
        <v>12059.32</v>
      </c>
      <c r="E473" s="82">
        <v>486</v>
      </c>
      <c r="F473" s="83">
        <v>154991.37</v>
      </c>
      <c r="G473" s="79">
        <v>2203</v>
      </c>
      <c r="H473" s="80">
        <v>947218.32</v>
      </c>
      <c r="I473" s="81">
        <v>22786.74</v>
      </c>
      <c r="J473" s="82">
        <v>483</v>
      </c>
      <c r="K473" s="83">
        <v>153768.2</v>
      </c>
      <c r="L473" s="79">
        <v>1852</v>
      </c>
      <c r="M473" s="80">
        <v>795382.21</v>
      </c>
      <c r="N473" s="81">
        <v>18749.34</v>
      </c>
      <c r="O473" s="82">
        <v>497</v>
      </c>
      <c r="P473" s="83">
        <v>145096.38</v>
      </c>
    </row>
    <row r="474" spans="1:16" ht="12.75">
      <c r="A474" s="71" t="s">
        <v>683</v>
      </c>
      <c r="B474" s="79">
        <v>1678</v>
      </c>
      <c r="C474" s="80">
        <v>734320.26</v>
      </c>
      <c r="D474" s="81">
        <v>34985.66</v>
      </c>
      <c r="E474" s="82">
        <v>268</v>
      </c>
      <c r="F474" s="83">
        <v>76845.81</v>
      </c>
      <c r="G474" s="79">
        <v>1514</v>
      </c>
      <c r="H474" s="80">
        <v>675674.15</v>
      </c>
      <c r="I474" s="81">
        <v>34390.58</v>
      </c>
      <c r="J474" s="82">
        <v>251</v>
      </c>
      <c r="K474" s="83">
        <v>76694.78</v>
      </c>
      <c r="L474" s="79">
        <v>1259</v>
      </c>
      <c r="M474" s="80">
        <v>594809.72</v>
      </c>
      <c r="N474" s="81">
        <v>24895.33</v>
      </c>
      <c r="O474" s="82">
        <v>249</v>
      </c>
      <c r="P474" s="83">
        <v>79573.42</v>
      </c>
    </row>
    <row r="475" spans="1:16" ht="12.75">
      <c r="A475" s="71" t="s">
        <v>685</v>
      </c>
      <c r="B475" s="79">
        <v>1583</v>
      </c>
      <c r="C475" s="80">
        <v>807643.32</v>
      </c>
      <c r="D475" s="81">
        <v>43033.34</v>
      </c>
      <c r="E475" s="82">
        <v>294</v>
      </c>
      <c r="F475" s="83">
        <v>100490.44</v>
      </c>
      <c r="G475" s="79">
        <v>1079</v>
      </c>
      <c r="H475" s="80">
        <v>571128.46</v>
      </c>
      <c r="I475" s="81">
        <v>31314.87</v>
      </c>
      <c r="J475" s="82">
        <v>271</v>
      </c>
      <c r="K475" s="83">
        <v>97330.58</v>
      </c>
      <c r="L475" s="79">
        <v>917</v>
      </c>
      <c r="M475" s="80">
        <v>468594.85</v>
      </c>
      <c r="N475" s="81">
        <v>23076.06</v>
      </c>
      <c r="O475" s="82">
        <v>248</v>
      </c>
      <c r="P475" s="83">
        <v>86100.09</v>
      </c>
    </row>
    <row r="476" spans="1:16" ht="12.75">
      <c r="A476" s="71" t="s">
        <v>687</v>
      </c>
      <c r="B476" s="79">
        <v>103</v>
      </c>
      <c r="C476" s="80">
        <v>48151.79</v>
      </c>
      <c r="D476" s="81">
        <v>1517.87</v>
      </c>
      <c r="E476" s="82">
        <v>77</v>
      </c>
      <c r="F476" s="83">
        <v>12553.22</v>
      </c>
      <c r="G476" s="79">
        <v>8</v>
      </c>
      <c r="H476" s="80">
        <v>3406.18</v>
      </c>
      <c r="I476" s="81">
        <v>147.43</v>
      </c>
      <c r="J476" s="82">
        <v>2</v>
      </c>
      <c r="K476" s="83">
        <v>521.28</v>
      </c>
      <c r="L476" s="79">
        <v>3</v>
      </c>
      <c r="M476" s="80">
        <v>1900.35</v>
      </c>
      <c r="N476" s="81">
        <v>40.8</v>
      </c>
      <c r="O476" s="82">
        <v>0</v>
      </c>
      <c r="P476" s="83">
        <v>0</v>
      </c>
    </row>
    <row r="477" spans="1:16" ht="12.75">
      <c r="A477" s="71" t="s">
        <v>688</v>
      </c>
      <c r="B477" s="79">
        <v>1616</v>
      </c>
      <c r="C477" s="80">
        <v>793590.46</v>
      </c>
      <c r="D477" s="81">
        <v>34067.7</v>
      </c>
      <c r="E477" s="82">
        <v>232</v>
      </c>
      <c r="F477" s="83">
        <v>48247</v>
      </c>
      <c r="G477" s="79">
        <v>466</v>
      </c>
      <c r="H477" s="80">
        <v>269355.9</v>
      </c>
      <c r="I477" s="81">
        <v>16250.61</v>
      </c>
      <c r="J477" s="82">
        <v>62</v>
      </c>
      <c r="K477" s="83">
        <v>13166.74</v>
      </c>
      <c r="L477" s="79">
        <v>6</v>
      </c>
      <c r="M477" s="80">
        <v>4011.9</v>
      </c>
      <c r="N477" s="81">
        <v>72.58</v>
      </c>
      <c r="O477" s="82">
        <v>0</v>
      </c>
      <c r="P477" s="83">
        <v>0</v>
      </c>
    </row>
    <row r="478" spans="1:16" ht="12.75">
      <c r="A478" s="71" t="s">
        <v>690</v>
      </c>
      <c r="B478" s="79">
        <v>2492</v>
      </c>
      <c r="C478" s="80">
        <v>1181281.34</v>
      </c>
      <c r="D478" s="81">
        <v>42460.15</v>
      </c>
      <c r="E478" s="82">
        <v>468</v>
      </c>
      <c r="F478" s="83">
        <v>149476.23</v>
      </c>
      <c r="G478" s="79">
        <v>2343</v>
      </c>
      <c r="H478" s="80">
        <v>1131036.22</v>
      </c>
      <c r="I478" s="81">
        <v>43006.83</v>
      </c>
      <c r="J478" s="82">
        <v>435</v>
      </c>
      <c r="K478" s="83">
        <v>151735.65</v>
      </c>
      <c r="L478" s="79">
        <v>1919</v>
      </c>
      <c r="M478" s="80">
        <v>917112.92</v>
      </c>
      <c r="N478" s="81">
        <v>23250.92</v>
      </c>
      <c r="O478" s="82">
        <v>469</v>
      </c>
      <c r="P478" s="83">
        <v>156182.49</v>
      </c>
    </row>
    <row r="479" spans="1:16" ht="12.75">
      <c r="A479" s="71" t="s">
        <v>691</v>
      </c>
      <c r="B479" s="79">
        <v>1895</v>
      </c>
      <c r="C479" s="80">
        <v>846579.93</v>
      </c>
      <c r="D479" s="81">
        <v>32395.72</v>
      </c>
      <c r="E479" s="82">
        <v>447</v>
      </c>
      <c r="F479" s="83">
        <v>138170.96</v>
      </c>
      <c r="G479" s="79">
        <v>2045</v>
      </c>
      <c r="H479" s="80">
        <v>957615.6</v>
      </c>
      <c r="I479" s="81">
        <v>35974.3</v>
      </c>
      <c r="J479" s="82">
        <v>438</v>
      </c>
      <c r="K479" s="83">
        <v>145112.42</v>
      </c>
      <c r="L479" s="79">
        <v>1687</v>
      </c>
      <c r="M479" s="80">
        <v>842677.02</v>
      </c>
      <c r="N479" s="81">
        <v>40818.06</v>
      </c>
      <c r="O479" s="82">
        <v>424</v>
      </c>
      <c r="P479" s="83">
        <v>143866.2</v>
      </c>
    </row>
    <row r="480" spans="1:16" ht="12.75">
      <c r="A480" s="71" t="s">
        <v>692</v>
      </c>
      <c r="B480" s="79">
        <v>371</v>
      </c>
      <c r="C480" s="80">
        <v>194473.84</v>
      </c>
      <c r="D480" s="81">
        <v>4120.97</v>
      </c>
      <c r="E480" s="82">
        <v>71</v>
      </c>
      <c r="F480" s="83">
        <v>17690.29</v>
      </c>
      <c r="G480" s="79">
        <v>34</v>
      </c>
      <c r="H480" s="80">
        <v>29900.85</v>
      </c>
      <c r="I480" s="81">
        <v>2715.96</v>
      </c>
      <c r="J480" s="82">
        <v>1</v>
      </c>
      <c r="K480" s="83">
        <v>355.67</v>
      </c>
      <c r="L480" s="79">
        <v>12</v>
      </c>
      <c r="M480" s="80">
        <v>7434.15</v>
      </c>
      <c r="N480" s="81">
        <v>389.22</v>
      </c>
      <c r="O480" s="82">
        <v>1</v>
      </c>
      <c r="P480" s="83">
        <v>330.58</v>
      </c>
    </row>
    <row r="481" spans="1:16" ht="12.75">
      <c r="A481" s="71" t="s">
        <v>694</v>
      </c>
      <c r="B481" s="79">
        <v>2835</v>
      </c>
      <c r="C481" s="80">
        <v>1378860.24</v>
      </c>
      <c r="D481" s="81">
        <v>33117.87</v>
      </c>
      <c r="E481" s="82">
        <v>299</v>
      </c>
      <c r="F481" s="83">
        <v>94213.22</v>
      </c>
      <c r="G481" s="79">
        <v>2849</v>
      </c>
      <c r="H481" s="80">
        <v>1386500.64</v>
      </c>
      <c r="I481" s="81">
        <v>39577.96</v>
      </c>
      <c r="J481" s="82">
        <v>326</v>
      </c>
      <c r="K481" s="83">
        <v>108860.63</v>
      </c>
      <c r="L481" s="79">
        <v>2683</v>
      </c>
      <c r="M481" s="80">
        <v>1268911.06</v>
      </c>
      <c r="N481" s="81">
        <v>35806.02</v>
      </c>
      <c r="O481" s="82">
        <v>320</v>
      </c>
      <c r="P481" s="83">
        <v>105330.6</v>
      </c>
    </row>
    <row r="482" spans="1:16" ht="13.5" thickBot="1">
      <c r="A482" s="71" t="s">
        <v>779</v>
      </c>
      <c r="B482" s="79">
        <v>10</v>
      </c>
      <c r="C482" s="80">
        <v>10332.44</v>
      </c>
      <c r="D482" s="81">
        <v>381.9</v>
      </c>
      <c r="E482" s="82">
        <v>0</v>
      </c>
      <c r="F482" s="83">
        <v>0</v>
      </c>
      <c r="G482" s="79">
        <v>8</v>
      </c>
      <c r="H482" s="80">
        <v>8753.07</v>
      </c>
      <c r="I482" s="81">
        <v>300.25</v>
      </c>
      <c r="J482" s="82">
        <v>0</v>
      </c>
      <c r="K482" s="83">
        <v>0</v>
      </c>
      <c r="L482" s="79">
        <v>9</v>
      </c>
      <c r="M482" s="80">
        <v>17720.59</v>
      </c>
      <c r="N482" s="81">
        <v>467.1</v>
      </c>
      <c r="O482" s="82">
        <v>0</v>
      </c>
      <c r="P482" s="83">
        <v>0</v>
      </c>
    </row>
    <row r="483" spans="1:16" ht="12.75">
      <c r="A483" s="70" t="s">
        <v>695</v>
      </c>
      <c r="B483" s="77">
        <v>20884</v>
      </c>
      <c r="C483" s="9">
        <v>8964919.99</v>
      </c>
      <c r="D483" s="10">
        <v>300995.95</v>
      </c>
      <c r="E483" s="8">
        <v>3212</v>
      </c>
      <c r="F483" s="78">
        <v>685538.76</v>
      </c>
      <c r="G483" s="77">
        <v>18352</v>
      </c>
      <c r="H483" s="9">
        <v>7560329.590000001</v>
      </c>
      <c r="I483" s="10">
        <v>252590.28</v>
      </c>
      <c r="J483" s="8">
        <v>3313</v>
      </c>
      <c r="K483" s="78">
        <v>728600.45</v>
      </c>
      <c r="L483" s="77">
        <v>16115</v>
      </c>
      <c r="M483" s="9">
        <v>6969856.45</v>
      </c>
      <c r="N483" s="10">
        <v>254224.16999999998</v>
      </c>
      <c r="O483" s="8">
        <v>2929</v>
      </c>
      <c r="P483" s="78">
        <v>678753.47</v>
      </c>
    </row>
    <row r="484" spans="1:16" ht="12.75">
      <c r="A484" s="71" t="s">
        <v>696</v>
      </c>
      <c r="B484" s="79">
        <v>1365</v>
      </c>
      <c r="C484" s="80">
        <v>500501.24</v>
      </c>
      <c r="D484" s="81">
        <v>18792.77</v>
      </c>
      <c r="E484" s="82">
        <v>269</v>
      </c>
      <c r="F484" s="83">
        <v>73332.83</v>
      </c>
      <c r="G484" s="79">
        <v>1053</v>
      </c>
      <c r="H484" s="80">
        <v>416246.66</v>
      </c>
      <c r="I484" s="81">
        <v>25440.51</v>
      </c>
      <c r="J484" s="82">
        <v>266</v>
      </c>
      <c r="K484" s="83">
        <v>72606.27</v>
      </c>
      <c r="L484" s="79">
        <v>78</v>
      </c>
      <c r="M484" s="80">
        <v>67884.41</v>
      </c>
      <c r="N484" s="81">
        <v>10420.83</v>
      </c>
      <c r="O484" s="82">
        <v>25</v>
      </c>
      <c r="P484" s="83">
        <v>7432.51</v>
      </c>
    </row>
    <row r="485" spans="1:16" ht="12.75">
      <c r="A485" s="71" t="s">
        <v>698</v>
      </c>
      <c r="B485" s="79">
        <v>1431</v>
      </c>
      <c r="C485" s="80">
        <v>601614.85</v>
      </c>
      <c r="D485" s="81">
        <v>18368.12</v>
      </c>
      <c r="E485" s="82">
        <v>403</v>
      </c>
      <c r="F485" s="83">
        <v>111529.9</v>
      </c>
      <c r="G485" s="79">
        <v>902</v>
      </c>
      <c r="H485" s="80">
        <v>365343.98</v>
      </c>
      <c r="I485" s="81">
        <v>12139.06</v>
      </c>
      <c r="J485" s="82">
        <v>268</v>
      </c>
      <c r="K485" s="83">
        <v>72103.08</v>
      </c>
      <c r="L485" s="79">
        <v>9</v>
      </c>
      <c r="M485" s="80">
        <v>7488.44</v>
      </c>
      <c r="N485" s="81">
        <v>363.78</v>
      </c>
      <c r="O485" s="82">
        <v>1</v>
      </c>
      <c r="P485" s="83">
        <v>187.4</v>
      </c>
    </row>
    <row r="486" spans="1:16" ht="12.75">
      <c r="A486" s="71" t="s">
        <v>699</v>
      </c>
      <c r="B486" s="79">
        <v>3385</v>
      </c>
      <c r="C486" s="80">
        <v>1406841.67</v>
      </c>
      <c r="D486" s="81">
        <v>39242.99</v>
      </c>
      <c r="E486" s="82">
        <v>582</v>
      </c>
      <c r="F486" s="83">
        <v>92217.29</v>
      </c>
      <c r="G486" s="79">
        <v>3288</v>
      </c>
      <c r="H486" s="80">
        <v>1296364.42</v>
      </c>
      <c r="I486" s="81">
        <v>32846.61</v>
      </c>
      <c r="J486" s="82">
        <v>619</v>
      </c>
      <c r="K486" s="83">
        <v>128607.62</v>
      </c>
      <c r="L486" s="79">
        <v>4133</v>
      </c>
      <c r="M486" s="80">
        <v>1732823.6</v>
      </c>
      <c r="N486" s="81">
        <v>51062.8</v>
      </c>
      <c r="O486" s="82">
        <v>710</v>
      </c>
      <c r="P486" s="83">
        <v>195958.06</v>
      </c>
    </row>
    <row r="487" spans="1:16" ht="12.75">
      <c r="A487" s="71" t="s">
        <v>700</v>
      </c>
      <c r="B487" s="79">
        <v>508</v>
      </c>
      <c r="C487" s="80">
        <v>289299.44</v>
      </c>
      <c r="D487" s="81">
        <v>17550.9</v>
      </c>
      <c r="E487" s="82">
        <v>82</v>
      </c>
      <c r="F487" s="83">
        <v>22392.39</v>
      </c>
      <c r="G487" s="79">
        <v>254</v>
      </c>
      <c r="H487" s="80">
        <v>123741.03</v>
      </c>
      <c r="I487" s="81">
        <v>4612.69</v>
      </c>
      <c r="J487" s="82">
        <v>58</v>
      </c>
      <c r="K487" s="83">
        <v>14687.48</v>
      </c>
      <c r="L487" s="79">
        <v>156</v>
      </c>
      <c r="M487" s="80">
        <v>71749.21</v>
      </c>
      <c r="N487" s="81">
        <v>2784.26</v>
      </c>
      <c r="O487" s="82">
        <v>30</v>
      </c>
      <c r="P487" s="83">
        <v>9444.49</v>
      </c>
    </row>
    <row r="488" spans="1:16" ht="12.75">
      <c r="A488" s="71" t="s">
        <v>701</v>
      </c>
      <c r="B488" s="79">
        <v>1281</v>
      </c>
      <c r="C488" s="80">
        <v>686615.25</v>
      </c>
      <c r="D488" s="81">
        <v>31785.05</v>
      </c>
      <c r="E488" s="82">
        <v>252</v>
      </c>
      <c r="F488" s="83">
        <v>61802.31</v>
      </c>
      <c r="G488" s="79">
        <v>1192</v>
      </c>
      <c r="H488" s="80">
        <v>585003.87</v>
      </c>
      <c r="I488" s="81">
        <v>13193.82</v>
      </c>
      <c r="J488" s="82">
        <v>282</v>
      </c>
      <c r="K488" s="83">
        <v>68889.07</v>
      </c>
      <c r="L488" s="79">
        <v>967</v>
      </c>
      <c r="M488" s="80">
        <v>519987.32</v>
      </c>
      <c r="N488" s="81">
        <v>14506.3</v>
      </c>
      <c r="O488" s="82">
        <v>290</v>
      </c>
      <c r="P488" s="83">
        <v>71765.86</v>
      </c>
    </row>
    <row r="489" spans="1:16" ht="12.75">
      <c r="A489" s="71" t="s">
        <v>703</v>
      </c>
      <c r="B489" s="79">
        <v>1971</v>
      </c>
      <c r="C489" s="80">
        <v>794298.04</v>
      </c>
      <c r="D489" s="81">
        <v>19211.47</v>
      </c>
      <c r="E489" s="82">
        <v>222</v>
      </c>
      <c r="F489" s="83">
        <v>56968.96</v>
      </c>
      <c r="G489" s="79">
        <v>1626</v>
      </c>
      <c r="H489" s="80">
        <v>658441.96</v>
      </c>
      <c r="I489" s="81">
        <v>28991.49</v>
      </c>
      <c r="J489" s="82">
        <v>177</v>
      </c>
      <c r="K489" s="83">
        <v>49726.96</v>
      </c>
      <c r="L489" s="79">
        <v>2275</v>
      </c>
      <c r="M489" s="80">
        <v>1003571.46</v>
      </c>
      <c r="N489" s="81">
        <v>52089.69</v>
      </c>
      <c r="O489" s="82">
        <v>321</v>
      </c>
      <c r="P489" s="83">
        <v>100135.74</v>
      </c>
    </row>
    <row r="490" spans="1:16" ht="12.75">
      <c r="A490" s="71" t="s">
        <v>837</v>
      </c>
      <c r="B490" s="79">
        <v>275</v>
      </c>
      <c r="C490" s="80">
        <v>136593.79</v>
      </c>
      <c r="D490" s="81">
        <v>5165.13</v>
      </c>
      <c r="E490" s="82">
        <v>8</v>
      </c>
      <c r="F490" s="83">
        <v>2752.45</v>
      </c>
      <c r="G490" s="79">
        <v>202</v>
      </c>
      <c r="H490" s="80">
        <v>104519.63</v>
      </c>
      <c r="I490" s="81">
        <v>6203.76</v>
      </c>
      <c r="J490" s="82">
        <v>1</v>
      </c>
      <c r="K490" s="83">
        <v>161.68</v>
      </c>
      <c r="L490" s="79">
        <v>9</v>
      </c>
      <c r="M490" s="80">
        <v>9081.66</v>
      </c>
      <c r="N490" s="81">
        <v>1224.18</v>
      </c>
      <c r="O490" s="82">
        <v>1</v>
      </c>
      <c r="P490" s="83">
        <v>362.94</v>
      </c>
    </row>
    <row r="491" spans="1:16" ht="12.75">
      <c r="A491" s="71" t="s">
        <v>706</v>
      </c>
      <c r="B491" s="79">
        <v>8153</v>
      </c>
      <c r="C491" s="80">
        <v>3540599.54</v>
      </c>
      <c r="D491" s="81">
        <v>99962.09</v>
      </c>
      <c r="E491" s="82">
        <v>967</v>
      </c>
      <c r="F491" s="83">
        <v>166468.77</v>
      </c>
      <c r="G491" s="79">
        <v>7094</v>
      </c>
      <c r="H491" s="80">
        <v>2997807.16</v>
      </c>
      <c r="I491" s="81">
        <v>82953.14</v>
      </c>
      <c r="J491" s="82">
        <v>1090</v>
      </c>
      <c r="K491" s="83">
        <v>189411.28</v>
      </c>
      <c r="L491" s="79">
        <v>6194</v>
      </c>
      <c r="M491" s="80">
        <v>2653810.22</v>
      </c>
      <c r="N491" s="81">
        <v>77534.87</v>
      </c>
      <c r="O491" s="82">
        <v>1071</v>
      </c>
      <c r="P491" s="83">
        <v>174792.32</v>
      </c>
    </row>
    <row r="492" spans="1:16" ht="12.75">
      <c r="A492" s="71" t="s">
        <v>838</v>
      </c>
      <c r="B492" s="79">
        <v>1129</v>
      </c>
      <c r="C492" s="80">
        <v>456123.01</v>
      </c>
      <c r="D492" s="81">
        <v>27695.17</v>
      </c>
      <c r="E492" s="82">
        <v>224</v>
      </c>
      <c r="F492" s="83">
        <v>58044.12</v>
      </c>
      <c r="G492" s="79">
        <v>1410</v>
      </c>
      <c r="H492" s="80">
        <v>530380.32</v>
      </c>
      <c r="I492" s="81">
        <v>25366.93</v>
      </c>
      <c r="J492" s="82">
        <v>256</v>
      </c>
      <c r="K492" s="83">
        <v>66130.85</v>
      </c>
      <c r="L492" s="79">
        <v>1045</v>
      </c>
      <c r="M492" s="80">
        <v>418249.37</v>
      </c>
      <c r="N492" s="81">
        <v>19820.3</v>
      </c>
      <c r="O492" s="82">
        <v>196</v>
      </c>
      <c r="P492" s="83">
        <v>50724.69</v>
      </c>
    </row>
    <row r="493" spans="1:16" ht="12.75">
      <c r="A493" s="71" t="s">
        <v>712</v>
      </c>
      <c r="B493" s="79">
        <v>1383</v>
      </c>
      <c r="C493" s="80">
        <v>549393.94</v>
      </c>
      <c r="D493" s="81">
        <v>23166.21</v>
      </c>
      <c r="E493" s="82">
        <v>203</v>
      </c>
      <c r="F493" s="83">
        <v>40029.74</v>
      </c>
      <c r="G493" s="79">
        <v>1330</v>
      </c>
      <c r="H493" s="80">
        <v>481240.66</v>
      </c>
      <c r="I493" s="81">
        <v>20842.27</v>
      </c>
      <c r="J493" s="82">
        <v>296</v>
      </c>
      <c r="K493" s="83">
        <v>66276.16</v>
      </c>
      <c r="L493" s="79">
        <v>1242</v>
      </c>
      <c r="M493" s="80">
        <v>479837.39</v>
      </c>
      <c r="N493" s="81">
        <v>23087.12</v>
      </c>
      <c r="O493" s="82">
        <v>284</v>
      </c>
      <c r="P493" s="83">
        <v>67949.46</v>
      </c>
    </row>
    <row r="494" spans="1:16" ht="13.5" thickBot="1">
      <c r="A494" s="71" t="s">
        <v>779</v>
      </c>
      <c r="B494" s="79">
        <v>3</v>
      </c>
      <c r="C494" s="80">
        <v>3039.22</v>
      </c>
      <c r="D494" s="81">
        <v>56.05</v>
      </c>
      <c r="E494" s="82">
        <v>0</v>
      </c>
      <c r="F494" s="83">
        <v>0</v>
      </c>
      <c r="G494" s="79">
        <v>1</v>
      </c>
      <c r="H494" s="80">
        <v>1239.9</v>
      </c>
      <c r="I494" s="81">
        <v>0</v>
      </c>
      <c r="J494" s="82">
        <v>0</v>
      </c>
      <c r="K494" s="83">
        <v>0</v>
      </c>
      <c r="L494" s="79">
        <v>7</v>
      </c>
      <c r="M494" s="80">
        <v>5373.37</v>
      </c>
      <c r="N494" s="81">
        <v>1330.04</v>
      </c>
      <c r="O494" s="82">
        <v>0</v>
      </c>
      <c r="P494" s="83">
        <v>0</v>
      </c>
    </row>
    <row r="495" spans="1:16" ht="12.75">
      <c r="A495" s="70" t="s">
        <v>713</v>
      </c>
      <c r="B495" s="77">
        <v>4115</v>
      </c>
      <c r="C495" s="9">
        <v>1650204.0899999999</v>
      </c>
      <c r="D495" s="10">
        <v>57672.44</v>
      </c>
      <c r="E495" s="8">
        <v>983</v>
      </c>
      <c r="F495" s="78">
        <v>255456.83000000002</v>
      </c>
      <c r="G495" s="77">
        <v>3767</v>
      </c>
      <c r="H495" s="9">
        <v>1761517.3399999999</v>
      </c>
      <c r="I495" s="10">
        <v>106937.89000000001</v>
      </c>
      <c r="J495" s="8">
        <v>955</v>
      </c>
      <c r="K495" s="78">
        <v>236437.65999999997</v>
      </c>
      <c r="L495" s="77">
        <v>3470</v>
      </c>
      <c r="M495" s="9">
        <v>1644434.51</v>
      </c>
      <c r="N495" s="10">
        <v>84618.43</v>
      </c>
      <c r="O495" s="8">
        <v>835</v>
      </c>
      <c r="P495" s="78">
        <v>216388.28999999998</v>
      </c>
    </row>
    <row r="496" spans="1:16" ht="12.75">
      <c r="A496" s="71" t="s">
        <v>714</v>
      </c>
      <c r="B496" s="79">
        <v>432</v>
      </c>
      <c r="C496" s="80">
        <v>167300.39</v>
      </c>
      <c r="D496" s="81">
        <v>8820.45</v>
      </c>
      <c r="E496" s="82">
        <v>154</v>
      </c>
      <c r="F496" s="83">
        <v>38487.8</v>
      </c>
      <c r="G496" s="79">
        <v>418</v>
      </c>
      <c r="H496" s="80">
        <v>189212.93</v>
      </c>
      <c r="I496" s="81">
        <v>11983.59</v>
      </c>
      <c r="J496" s="82">
        <v>158</v>
      </c>
      <c r="K496" s="83">
        <v>35603.81</v>
      </c>
      <c r="L496" s="79">
        <v>482</v>
      </c>
      <c r="M496" s="80">
        <v>211004.89</v>
      </c>
      <c r="N496" s="81">
        <v>13961.83</v>
      </c>
      <c r="O496" s="82">
        <v>126</v>
      </c>
      <c r="P496" s="83">
        <v>30406.86</v>
      </c>
    </row>
    <row r="497" spans="1:16" ht="12.75">
      <c r="A497" s="71" t="s">
        <v>839</v>
      </c>
      <c r="B497" s="79">
        <v>784</v>
      </c>
      <c r="C497" s="80">
        <v>349336.94</v>
      </c>
      <c r="D497" s="81">
        <v>12470.85</v>
      </c>
      <c r="E497" s="82">
        <v>225</v>
      </c>
      <c r="F497" s="83">
        <v>60576.74</v>
      </c>
      <c r="G497" s="79">
        <v>615</v>
      </c>
      <c r="H497" s="80">
        <v>269680.79</v>
      </c>
      <c r="I497" s="81">
        <v>20144.89</v>
      </c>
      <c r="J497" s="82">
        <v>229</v>
      </c>
      <c r="K497" s="83">
        <v>57119.52</v>
      </c>
      <c r="L497" s="79">
        <v>547</v>
      </c>
      <c r="M497" s="80">
        <v>259661.49</v>
      </c>
      <c r="N497" s="81">
        <v>13169.53</v>
      </c>
      <c r="O497" s="82">
        <v>157</v>
      </c>
      <c r="P497" s="83">
        <v>38664.86</v>
      </c>
    </row>
    <row r="498" spans="1:16" ht="12.75">
      <c r="A498" s="71" t="s">
        <v>717</v>
      </c>
      <c r="B498" s="79">
        <v>362</v>
      </c>
      <c r="C498" s="80">
        <v>166554.79</v>
      </c>
      <c r="D498" s="81">
        <v>8421.57</v>
      </c>
      <c r="E498" s="82">
        <v>145</v>
      </c>
      <c r="F498" s="83">
        <v>37923.1</v>
      </c>
      <c r="G498" s="79">
        <v>380</v>
      </c>
      <c r="H498" s="80">
        <v>218123.51</v>
      </c>
      <c r="I498" s="81">
        <v>14142.54</v>
      </c>
      <c r="J498" s="82">
        <v>151</v>
      </c>
      <c r="K498" s="83">
        <v>38077.39</v>
      </c>
      <c r="L498" s="79">
        <v>364</v>
      </c>
      <c r="M498" s="80">
        <v>178609.55</v>
      </c>
      <c r="N498" s="81">
        <v>12134.81</v>
      </c>
      <c r="O498" s="82">
        <v>132</v>
      </c>
      <c r="P498" s="83">
        <v>36657.57</v>
      </c>
    </row>
    <row r="499" spans="1:16" ht="12.75">
      <c r="A499" s="71" t="s">
        <v>840</v>
      </c>
      <c r="B499" s="79">
        <v>297</v>
      </c>
      <c r="C499" s="80">
        <v>145127.15</v>
      </c>
      <c r="D499" s="81">
        <v>6632</v>
      </c>
      <c r="E499" s="82">
        <v>123</v>
      </c>
      <c r="F499" s="83">
        <v>34844.08</v>
      </c>
      <c r="G499" s="79">
        <v>338</v>
      </c>
      <c r="H499" s="80">
        <v>175847.75</v>
      </c>
      <c r="I499" s="81">
        <v>13125.68</v>
      </c>
      <c r="J499" s="82">
        <v>75</v>
      </c>
      <c r="K499" s="83">
        <v>20865.83</v>
      </c>
      <c r="L499" s="79">
        <v>233</v>
      </c>
      <c r="M499" s="80">
        <v>131411.76</v>
      </c>
      <c r="N499" s="81">
        <v>11522.99</v>
      </c>
      <c r="O499" s="82">
        <v>65</v>
      </c>
      <c r="P499" s="83">
        <v>19058.62</v>
      </c>
    </row>
    <row r="500" spans="1:16" ht="12.75">
      <c r="A500" s="71" t="s">
        <v>719</v>
      </c>
      <c r="B500" s="79">
        <v>2238</v>
      </c>
      <c r="C500" s="80">
        <v>820089.42</v>
      </c>
      <c r="D500" s="81">
        <v>21230.1</v>
      </c>
      <c r="E500" s="82">
        <v>336</v>
      </c>
      <c r="F500" s="83">
        <v>83625.11</v>
      </c>
      <c r="G500" s="79">
        <v>2016</v>
      </c>
      <c r="H500" s="80">
        <v>908652.36</v>
      </c>
      <c r="I500" s="81">
        <v>47541.19</v>
      </c>
      <c r="J500" s="82">
        <v>342</v>
      </c>
      <c r="K500" s="83">
        <v>84771.11</v>
      </c>
      <c r="L500" s="79">
        <v>1837</v>
      </c>
      <c r="M500" s="80">
        <v>858338.45</v>
      </c>
      <c r="N500" s="81">
        <v>33517.15</v>
      </c>
      <c r="O500" s="82">
        <v>354</v>
      </c>
      <c r="P500" s="83">
        <v>91316.02</v>
      </c>
    </row>
    <row r="501" spans="1:16" ht="13.5" thickBot="1">
      <c r="A501" s="84" t="s">
        <v>779</v>
      </c>
      <c r="B501" s="85">
        <v>2</v>
      </c>
      <c r="C501" s="86">
        <v>1795.4</v>
      </c>
      <c r="D501" s="87">
        <v>97.47</v>
      </c>
      <c r="E501" s="88">
        <v>0</v>
      </c>
      <c r="F501" s="89">
        <v>0</v>
      </c>
      <c r="G501" s="85">
        <v>0</v>
      </c>
      <c r="H501" s="86">
        <v>0</v>
      </c>
      <c r="I501" s="87">
        <v>0</v>
      </c>
      <c r="J501" s="88">
        <v>0</v>
      </c>
      <c r="K501" s="89">
        <v>0</v>
      </c>
      <c r="L501" s="85">
        <v>7</v>
      </c>
      <c r="M501" s="86">
        <v>5408.37</v>
      </c>
      <c r="N501" s="87">
        <v>312.12</v>
      </c>
      <c r="O501" s="88">
        <v>1</v>
      </c>
      <c r="P501" s="89">
        <v>284.36</v>
      </c>
    </row>
    <row r="502" spans="1:16" ht="12.75">
      <c r="A502" s="1" t="s">
        <v>841</v>
      </c>
      <c r="B502" s="90">
        <f>SUM(B5:B501)/2</f>
        <v>424932</v>
      </c>
      <c r="C502" s="90">
        <f aca="true" t="shared" si="0" ref="C502:P502">SUM(C5:C501)/2</f>
        <v>200447830.19999996</v>
      </c>
      <c r="D502" s="90">
        <f t="shared" si="0"/>
        <v>9101832.380000003</v>
      </c>
      <c r="E502" s="90">
        <f t="shared" si="0"/>
        <v>85161</v>
      </c>
      <c r="F502" s="90">
        <f t="shared" si="0"/>
        <v>22679198.389999993</v>
      </c>
      <c r="G502" s="90">
        <f t="shared" si="0"/>
        <v>397227</v>
      </c>
      <c r="H502" s="90">
        <f t="shared" si="0"/>
        <v>187747080.99000007</v>
      </c>
      <c r="I502" s="90">
        <f t="shared" si="0"/>
        <v>8653723.72</v>
      </c>
      <c r="J502" s="90">
        <f t="shared" si="0"/>
        <v>82148</v>
      </c>
      <c r="K502" s="90">
        <f t="shared" si="0"/>
        <v>22962464.769999985</v>
      </c>
      <c r="L502" s="90">
        <f t="shared" si="0"/>
        <v>364396</v>
      </c>
      <c r="M502" s="90">
        <f t="shared" si="0"/>
        <v>176426419.79999998</v>
      </c>
      <c r="N502" s="90">
        <f t="shared" si="0"/>
        <v>8763968.700000005</v>
      </c>
      <c r="O502" s="90">
        <f t="shared" si="0"/>
        <v>77020</v>
      </c>
      <c r="P502" s="90">
        <f t="shared" si="0"/>
        <v>21934419.229999993</v>
      </c>
    </row>
    <row r="503" spans="1:16" ht="12.75">
      <c r="A503" s="2" t="s">
        <v>721</v>
      </c>
      <c r="B503" s="91">
        <v>3942</v>
      </c>
      <c r="C503" s="91">
        <v>1764153.69</v>
      </c>
      <c r="D503" s="91">
        <v>83546.96</v>
      </c>
      <c r="E503" s="91">
        <v>1249</v>
      </c>
      <c r="F503" s="91">
        <v>401375.67</v>
      </c>
      <c r="G503" s="91">
        <v>126</v>
      </c>
      <c r="H503" s="91">
        <v>244441.71</v>
      </c>
      <c r="I503" s="91">
        <v>27792.52</v>
      </c>
      <c r="J503" s="91"/>
      <c r="K503" s="91"/>
      <c r="L503" s="91">
        <v>47</v>
      </c>
      <c r="M503" s="91">
        <v>87808.5</v>
      </c>
      <c r="N503" s="91">
        <v>7531.8</v>
      </c>
      <c r="O503" s="91"/>
      <c r="P503" s="91"/>
    </row>
    <row r="505" spans="1:16" ht="12.75">
      <c r="A505" s="92" t="s">
        <v>842</v>
      </c>
      <c r="B505" s="93">
        <f>'[1]TABLE3'!D48</f>
        <v>9101832.37999995</v>
      </c>
      <c r="C505" s="93">
        <f>'[1]TABLE3'!B48</f>
        <v>424366</v>
      </c>
      <c r="D505" s="93">
        <f>'[1]TABLE3'!C48</f>
        <v>200447830.19999543</v>
      </c>
      <c r="E505" s="93">
        <f>'[1]TABLE3'!F48</f>
        <v>22679198.38999984</v>
      </c>
      <c r="F505" s="93">
        <f>'[1]TABLE3'!E48</f>
        <v>85161</v>
      </c>
      <c r="G505" s="93">
        <f>'[1]TABLE3'!I48</f>
        <v>8653723.720000109</v>
      </c>
      <c r="H505" s="93">
        <f>'[1]TABLE3'!G48</f>
        <v>397070</v>
      </c>
      <c r="I505" s="93">
        <f>'[1]TABLE3'!H48</f>
        <v>187747080.9900049</v>
      </c>
      <c r="J505" s="93">
        <f>'[1]TABLE3'!K48</f>
        <v>22962464.77</v>
      </c>
      <c r="K505" s="93">
        <f>'[1]TABLE3'!J48</f>
        <v>82148</v>
      </c>
      <c r="L505" s="93">
        <f>'[1]TABLE3'!N48</f>
        <v>8763968.699999996</v>
      </c>
      <c r="M505" s="93">
        <f>'[1]TABLE3'!L48</f>
        <v>364255</v>
      </c>
      <c r="N505" s="93">
        <f>'[1]TABLE3'!M48</f>
        <v>176426419.80000922</v>
      </c>
      <c r="O505" s="93">
        <f>'[1]TABLE3'!P48</f>
        <v>21934419.22999995</v>
      </c>
      <c r="P505" s="93">
        <f>'[1]TABLE3'!O48</f>
        <v>77020</v>
      </c>
    </row>
    <row r="506" spans="1:16" s="96" customFormat="1" ht="11.25">
      <c r="A506" s="94" t="s">
        <v>843</v>
      </c>
      <c r="B506" s="95">
        <f>D502-B505</f>
        <v>5.21540641784668E-08</v>
      </c>
      <c r="C506" s="95">
        <f>B502-C505</f>
        <v>566</v>
      </c>
      <c r="D506" s="95">
        <f>C502-D505</f>
        <v>4.5299530029296875E-06</v>
      </c>
      <c r="E506" s="95">
        <f>F502-E505</f>
        <v>1.5273690223693848E-07</v>
      </c>
      <c r="F506" s="95">
        <f>E502-F505</f>
        <v>0</v>
      </c>
      <c r="G506" s="95">
        <f>I502-G505</f>
        <v>-1.0803341865539551E-07</v>
      </c>
      <c r="H506" s="95">
        <f>G502-H505</f>
        <v>157</v>
      </c>
      <c r="I506" s="95">
        <f>H502-I505</f>
        <v>-4.827976226806641E-06</v>
      </c>
      <c r="J506" s="95">
        <f>K502-J505</f>
        <v>0</v>
      </c>
      <c r="K506" s="95">
        <f>J502-K505</f>
        <v>0</v>
      </c>
      <c r="L506" s="95">
        <f>N502-L505</f>
        <v>0</v>
      </c>
      <c r="M506" s="95">
        <f>L502-M505</f>
        <v>141</v>
      </c>
      <c r="N506" s="95">
        <f>M502-N505</f>
        <v>-9.238719940185547E-06</v>
      </c>
      <c r="O506" s="95">
        <f>P502-O505</f>
        <v>4.470348358154297E-08</v>
      </c>
      <c r="P506" s="95">
        <f>O502-P505</f>
        <v>0</v>
      </c>
    </row>
  </sheetData>
  <sheetProtection/>
  <mergeCells count="9">
    <mergeCell ref="B2:F2"/>
    <mergeCell ref="G2:K2"/>
    <mergeCell ref="L2:P2"/>
    <mergeCell ref="B3:D3"/>
    <mergeCell ref="E3:F3"/>
    <mergeCell ref="G3:I3"/>
    <mergeCell ref="J3:K3"/>
    <mergeCell ref="L3:N3"/>
    <mergeCell ref="O3:P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557"/>
  <sheetViews>
    <sheetView showGridLines="0" zoomScale="85" zoomScaleNormal="85" zoomScalePageLayoutView="0" workbookViewId="0" topLeftCell="A1">
      <pane xSplit="1" ySplit="4" topLeftCell="B320" activePane="bottomRight" state="frozen"/>
      <selection pane="topLeft" activeCell="A1" sqref="A1"/>
      <selection pane="topRight" activeCell="B1" sqref="B1"/>
      <selection pane="bottomLeft" activeCell="A5" sqref="A5"/>
      <selection pane="bottomRight" activeCell="B363" sqref="B363"/>
    </sheetView>
  </sheetViews>
  <sheetFormatPr defaultColWidth="9.140625" defaultRowHeight="12.75"/>
  <cols>
    <col min="1" max="1" width="36.421875" style="0" customWidth="1"/>
    <col min="2" max="2" width="13.421875" style="0" bestFit="1" customWidth="1"/>
    <col min="3" max="3" width="13.28125" style="0" bestFit="1" customWidth="1"/>
    <col min="4" max="4" width="13.140625" style="0" bestFit="1" customWidth="1"/>
    <col min="5" max="5" width="12.28125" style="0" bestFit="1" customWidth="1"/>
    <col min="6" max="6" width="12.00390625" style="0" bestFit="1" customWidth="1"/>
    <col min="7" max="7" width="13.421875" style="0" bestFit="1" customWidth="1"/>
    <col min="8" max="8" width="13.28125" style="0" bestFit="1" customWidth="1"/>
    <col min="9" max="9" width="13.140625" style="0" bestFit="1" customWidth="1"/>
    <col min="10" max="10" width="12.28125" style="0" bestFit="1" customWidth="1"/>
    <col min="11" max="11" width="12.00390625" style="0" bestFit="1" customWidth="1"/>
    <col min="12" max="12" width="13.421875" style="0" bestFit="1" customWidth="1"/>
    <col min="13" max="13" width="13.28125" style="0" bestFit="1" customWidth="1"/>
    <col min="14" max="14" width="13.140625" style="0" bestFit="1" customWidth="1"/>
    <col min="15" max="15" width="12.28125" style="0" bestFit="1" customWidth="1"/>
    <col min="16" max="16" width="12.00390625" style="0" bestFit="1" customWidth="1"/>
    <col min="17" max="17" width="12.00390625" style="0" customWidth="1"/>
  </cols>
  <sheetData>
    <row r="1" ht="15.75" thickBot="1">
      <c r="A1" s="6" t="s">
        <v>731</v>
      </c>
    </row>
    <row r="2" spans="2:17" ht="15.75" thickBot="1">
      <c r="B2" s="102" t="s">
        <v>722</v>
      </c>
      <c r="C2" s="102"/>
      <c r="D2" s="102"/>
      <c r="E2" s="102"/>
      <c r="F2" s="102"/>
      <c r="G2" s="102" t="s">
        <v>723</v>
      </c>
      <c r="H2" s="102"/>
      <c r="I2" s="102"/>
      <c r="J2" s="102"/>
      <c r="K2" s="102"/>
      <c r="L2" s="102" t="s">
        <v>724</v>
      </c>
      <c r="M2" s="102"/>
      <c r="N2" s="102"/>
      <c r="O2" s="102"/>
      <c r="P2" s="102"/>
      <c r="Q2" s="20"/>
    </row>
    <row r="3" spans="2:17" ht="15">
      <c r="B3" s="103" t="s">
        <v>725</v>
      </c>
      <c r="C3" s="104"/>
      <c r="D3" s="105"/>
      <c r="E3" s="103" t="s">
        <v>726</v>
      </c>
      <c r="F3" s="105"/>
      <c r="G3" s="103" t="s">
        <v>725</v>
      </c>
      <c r="H3" s="104"/>
      <c r="I3" s="105"/>
      <c r="J3" s="103" t="s">
        <v>726</v>
      </c>
      <c r="K3" s="105"/>
      <c r="L3" s="103" t="s">
        <v>725</v>
      </c>
      <c r="M3" s="104"/>
      <c r="N3" s="105"/>
      <c r="O3" s="103" t="s">
        <v>726</v>
      </c>
      <c r="P3" s="104"/>
      <c r="Q3" s="19"/>
    </row>
    <row r="4" spans="2:17" ht="39" thickBot="1">
      <c r="B4" s="4" t="s">
        <v>727</v>
      </c>
      <c r="C4" s="4" t="s">
        <v>728</v>
      </c>
      <c r="D4" s="5" t="s">
        <v>729</v>
      </c>
      <c r="E4" s="4" t="s">
        <v>728</v>
      </c>
      <c r="F4" s="4" t="s">
        <v>730</v>
      </c>
      <c r="G4" s="4" t="s">
        <v>727</v>
      </c>
      <c r="H4" s="4" t="s">
        <v>728</v>
      </c>
      <c r="I4" s="5" t="s">
        <v>729</v>
      </c>
      <c r="J4" s="4" t="s">
        <v>728</v>
      </c>
      <c r="K4" s="4" t="s">
        <v>730</v>
      </c>
      <c r="L4" s="4" t="s">
        <v>727</v>
      </c>
      <c r="M4" s="4" t="s">
        <v>728</v>
      </c>
      <c r="N4" s="5" t="s">
        <v>729</v>
      </c>
      <c r="O4" s="4" t="s">
        <v>728</v>
      </c>
      <c r="P4" s="5" t="s">
        <v>730</v>
      </c>
      <c r="Q4" s="22" t="s">
        <v>732</v>
      </c>
    </row>
    <row r="5" spans="1:17" ht="12.75">
      <c r="A5" s="7" t="s">
        <v>0</v>
      </c>
      <c r="B5" s="8">
        <v>5004887.160000001</v>
      </c>
      <c r="C5" s="9">
        <v>248645.3</v>
      </c>
      <c r="D5" s="9">
        <v>11082</v>
      </c>
      <c r="E5" s="9">
        <v>671472.46</v>
      </c>
      <c r="F5" s="10">
        <v>2475</v>
      </c>
      <c r="G5" s="8">
        <v>4719811.22</v>
      </c>
      <c r="H5" s="9">
        <v>205728.59</v>
      </c>
      <c r="I5" s="9">
        <v>10783</v>
      </c>
      <c r="J5" s="9">
        <v>698549.67</v>
      </c>
      <c r="K5" s="10">
        <v>2458</v>
      </c>
      <c r="L5" s="8">
        <v>4441507.51</v>
      </c>
      <c r="M5" s="9">
        <v>177709.65000000002</v>
      </c>
      <c r="N5" s="9">
        <v>9890</v>
      </c>
      <c r="O5" s="9">
        <v>658120.02</v>
      </c>
      <c r="P5" s="10">
        <v>2367</v>
      </c>
      <c r="Q5" s="21">
        <v>31755</v>
      </c>
    </row>
    <row r="6" spans="1:17" ht="12.75">
      <c r="A6" s="40" t="s">
        <v>1</v>
      </c>
      <c r="B6" s="41">
        <v>547167.46</v>
      </c>
      <c r="C6" s="42">
        <v>21726.78</v>
      </c>
      <c r="D6" s="42">
        <v>1123</v>
      </c>
      <c r="E6" s="42">
        <v>61390.67</v>
      </c>
      <c r="F6" s="43">
        <v>259</v>
      </c>
      <c r="G6" s="41">
        <v>514815.85</v>
      </c>
      <c r="H6" s="42">
        <v>14859.71</v>
      </c>
      <c r="I6" s="42">
        <v>1015</v>
      </c>
      <c r="J6" s="42">
        <v>64161.95</v>
      </c>
      <c r="K6" s="43">
        <v>264</v>
      </c>
      <c r="L6" s="41">
        <v>403889.81</v>
      </c>
      <c r="M6" s="42">
        <v>11883.85</v>
      </c>
      <c r="N6" s="42">
        <v>824</v>
      </c>
      <c r="O6" s="42">
        <v>71966.43</v>
      </c>
      <c r="P6" s="43">
        <v>301</v>
      </c>
      <c r="Q6" s="42">
        <v>2962</v>
      </c>
    </row>
    <row r="7" spans="1:17" ht="12.75">
      <c r="A7" s="44" t="s">
        <v>3</v>
      </c>
      <c r="B7" s="41">
        <v>2235429.67</v>
      </c>
      <c r="C7" s="42">
        <v>69547.38</v>
      </c>
      <c r="D7" s="42">
        <v>5268</v>
      </c>
      <c r="E7" s="42">
        <v>240204.17</v>
      </c>
      <c r="F7" s="43">
        <v>871</v>
      </c>
      <c r="G7" s="41">
        <v>2074519.04</v>
      </c>
      <c r="H7" s="42">
        <v>62603.76</v>
      </c>
      <c r="I7" s="42">
        <v>5188</v>
      </c>
      <c r="J7" s="42">
        <v>251300.19</v>
      </c>
      <c r="K7" s="43">
        <v>874</v>
      </c>
      <c r="L7" s="41">
        <v>2062452.65</v>
      </c>
      <c r="M7" s="42">
        <v>61498.68</v>
      </c>
      <c r="N7" s="42">
        <v>4774</v>
      </c>
      <c r="O7" s="42">
        <v>229838.49</v>
      </c>
      <c r="P7" s="43">
        <v>843</v>
      </c>
      <c r="Q7" s="42">
        <v>15230</v>
      </c>
    </row>
    <row r="8" spans="1:17" ht="12.75">
      <c r="A8" s="44" t="s">
        <v>4</v>
      </c>
      <c r="B8" s="41">
        <v>42949.47</v>
      </c>
      <c r="C8" s="42">
        <v>4590.09</v>
      </c>
      <c r="D8" s="42">
        <v>90</v>
      </c>
      <c r="E8" s="42">
        <v>12744.07</v>
      </c>
      <c r="F8" s="43">
        <v>47</v>
      </c>
      <c r="G8" s="41">
        <v>1699.83</v>
      </c>
      <c r="H8" s="42">
        <v>118.19</v>
      </c>
      <c r="I8" s="42">
        <v>5</v>
      </c>
      <c r="J8" s="42"/>
      <c r="K8" s="43"/>
      <c r="L8" s="41"/>
      <c r="M8" s="42"/>
      <c r="N8" s="42"/>
      <c r="O8" s="42"/>
      <c r="P8" s="43"/>
      <c r="Q8" s="42">
        <v>95</v>
      </c>
    </row>
    <row r="9" spans="1:17" ht="12.75">
      <c r="A9" s="44" t="s">
        <v>6</v>
      </c>
      <c r="B9" s="41">
        <v>49676.24</v>
      </c>
      <c r="C9" s="42">
        <v>1504.45</v>
      </c>
      <c r="D9" s="42">
        <v>157</v>
      </c>
      <c r="E9" s="42">
        <v>5318.76</v>
      </c>
      <c r="F9" s="43">
        <v>25</v>
      </c>
      <c r="G9" s="41">
        <v>6297.24</v>
      </c>
      <c r="H9" s="42">
        <v>238.8</v>
      </c>
      <c r="I9" s="42">
        <v>6</v>
      </c>
      <c r="J9" s="42"/>
      <c r="K9" s="43"/>
      <c r="L9" s="41">
        <v>1789.18</v>
      </c>
      <c r="M9" s="42">
        <v>174.96</v>
      </c>
      <c r="N9" s="42">
        <v>1</v>
      </c>
      <c r="O9" s="42"/>
      <c r="P9" s="43"/>
      <c r="Q9" s="42">
        <v>164</v>
      </c>
    </row>
    <row r="10" spans="1:17" ht="12.75">
      <c r="A10" s="44" t="s">
        <v>8</v>
      </c>
      <c r="B10" s="41">
        <v>111183.27</v>
      </c>
      <c r="C10" s="42">
        <v>6134.43</v>
      </c>
      <c r="D10" s="42">
        <v>178</v>
      </c>
      <c r="E10" s="42">
        <v>5275.73</v>
      </c>
      <c r="F10" s="43">
        <v>15</v>
      </c>
      <c r="G10" s="41">
        <v>111367.37</v>
      </c>
      <c r="H10" s="42">
        <v>8621.45</v>
      </c>
      <c r="I10" s="42">
        <v>162</v>
      </c>
      <c r="J10" s="42">
        <v>432.96</v>
      </c>
      <c r="K10" s="43">
        <v>1</v>
      </c>
      <c r="L10" s="41">
        <v>59173.32</v>
      </c>
      <c r="M10" s="42">
        <v>3439.65</v>
      </c>
      <c r="N10" s="42">
        <v>103</v>
      </c>
      <c r="O10" s="42">
        <v>1912.79</v>
      </c>
      <c r="P10" s="43">
        <v>5</v>
      </c>
      <c r="Q10" s="42">
        <v>443</v>
      </c>
    </row>
    <row r="11" spans="1:17" ht="12.75">
      <c r="A11" s="44" t="s">
        <v>7</v>
      </c>
      <c r="B11" s="41">
        <v>455138.56</v>
      </c>
      <c r="C11" s="42">
        <v>28931.7</v>
      </c>
      <c r="D11" s="42">
        <v>963</v>
      </c>
      <c r="E11" s="42">
        <v>74474.19</v>
      </c>
      <c r="F11" s="43">
        <v>280</v>
      </c>
      <c r="G11" s="41">
        <v>449400.21</v>
      </c>
      <c r="H11" s="42">
        <v>24881.92</v>
      </c>
      <c r="I11" s="42">
        <v>902</v>
      </c>
      <c r="J11" s="42">
        <v>70554.33</v>
      </c>
      <c r="K11" s="43">
        <v>270</v>
      </c>
      <c r="L11" s="41">
        <v>365507.42000000004</v>
      </c>
      <c r="M11" s="42">
        <v>24519.45</v>
      </c>
      <c r="N11" s="42">
        <v>738</v>
      </c>
      <c r="O11" s="42">
        <v>67861.68</v>
      </c>
      <c r="P11" s="43">
        <v>264</v>
      </c>
      <c r="Q11" s="42">
        <v>2603</v>
      </c>
    </row>
    <row r="12" spans="1:17" ht="12.75">
      <c r="A12" s="44" t="s">
        <v>10</v>
      </c>
      <c r="B12" s="41">
        <v>241504.43</v>
      </c>
      <c r="C12" s="42">
        <v>14520.02</v>
      </c>
      <c r="D12" s="42">
        <v>537</v>
      </c>
      <c r="E12" s="42">
        <v>50387.19</v>
      </c>
      <c r="F12" s="43">
        <v>187</v>
      </c>
      <c r="G12" s="41">
        <v>182985.32</v>
      </c>
      <c r="H12" s="42">
        <v>8275.56</v>
      </c>
      <c r="I12" s="42">
        <v>423</v>
      </c>
      <c r="J12" s="42">
        <v>38267.59</v>
      </c>
      <c r="K12" s="43">
        <v>146</v>
      </c>
      <c r="L12" s="41">
        <v>15476.97</v>
      </c>
      <c r="M12" s="42">
        <v>991.38</v>
      </c>
      <c r="N12" s="42">
        <v>26</v>
      </c>
      <c r="O12" s="42">
        <v>772.88</v>
      </c>
      <c r="P12" s="43">
        <v>3</v>
      </c>
      <c r="Q12" s="42">
        <v>986</v>
      </c>
    </row>
    <row r="13" spans="1:17" ht="12.75">
      <c r="A13" s="44" t="s">
        <v>11</v>
      </c>
      <c r="B13" s="41">
        <v>453452.77</v>
      </c>
      <c r="C13" s="42">
        <v>31052.98</v>
      </c>
      <c r="D13" s="42">
        <v>953</v>
      </c>
      <c r="E13" s="42">
        <v>58046.56</v>
      </c>
      <c r="F13" s="43">
        <v>216</v>
      </c>
      <c r="G13" s="41">
        <v>485992.69</v>
      </c>
      <c r="H13" s="42">
        <v>27019.24</v>
      </c>
      <c r="I13" s="42">
        <v>1109</v>
      </c>
      <c r="J13" s="42">
        <v>80953.26</v>
      </c>
      <c r="K13" s="43">
        <v>274</v>
      </c>
      <c r="L13" s="41">
        <v>461019.67</v>
      </c>
      <c r="M13" s="42">
        <v>21250.66</v>
      </c>
      <c r="N13" s="42">
        <v>1099</v>
      </c>
      <c r="O13" s="42">
        <v>78098.91</v>
      </c>
      <c r="P13" s="43">
        <v>264</v>
      </c>
      <c r="Q13" s="42">
        <v>3161</v>
      </c>
    </row>
    <row r="14" spans="1:17" ht="12.75">
      <c r="A14" s="44" t="s">
        <v>12</v>
      </c>
      <c r="B14" s="41">
        <v>392797.3</v>
      </c>
      <c r="C14" s="42">
        <v>32289.36</v>
      </c>
      <c r="D14" s="42">
        <v>871</v>
      </c>
      <c r="E14" s="42">
        <v>80290.94</v>
      </c>
      <c r="F14" s="43">
        <v>324</v>
      </c>
      <c r="G14" s="41">
        <v>465191.04</v>
      </c>
      <c r="H14" s="42">
        <v>35938.46</v>
      </c>
      <c r="I14" s="42">
        <v>1095</v>
      </c>
      <c r="J14" s="42">
        <v>105144.81</v>
      </c>
      <c r="K14" s="43">
        <v>367</v>
      </c>
      <c r="L14" s="41">
        <v>737470.36</v>
      </c>
      <c r="M14" s="42">
        <v>39844.98</v>
      </c>
      <c r="N14" s="42">
        <v>1664</v>
      </c>
      <c r="O14" s="42">
        <v>126871.15</v>
      </c>
      <c r="P14" s="43">
        <v>431</v>
      </c>
      <c r="Q14" s="42">
        <v>3630</v>
      </c>
    </row>
    <row r="15" spans="1:17" ht="13.5" thickBot="1">
      <c r="A15" s="44" t="s">
        <v>14</v>
      </c>
      <c r="B15" s="45">
        <v>475587.99</v>
      </c>
      <c r="C15" s="46">
        <v>38348.11</v>
      </c>
      <c r="D15" s="46">
        <v>942</v>
      </c>
      <c r="E15" s="46">
        <v>83340.18</v>
      </c>
      <c r="F15" s="47">
        <v>251</v>
      </c>
      <c r="G15" s="45">
        <v>427542.63</v>
      </c>
      <c r="H15" s="46">
        <v>23171.5</v>
      </c>
      <c r="I15" s="46">
        <v>878</v>
      </c>
      <c r="J15" s="46">
        <v>87734.58</v>
      </c>
      <c r="K15" s="47">
        <v>262</v>
      </c>
      <c r="L15" s="45">
        <v>334728.13</v>
      </c>
      <c r="M15" s="46">
        <v>14106.04</v>
      </c>
      <c r="N15" s="46">
        <v>661</v>
      </c>
      <c r="O15" s="46">
        <v>80797.69</v>
      </c>
      <c r="P15" s="47">
        <v>256</v>
      </c>
      <c r="Q15" s="42">
        <v>2481</v>
      </c>
    </row>
    <row r="16" spans="1:17" ht="12.75">
      <c r="A16" s="7" t="s">
        <v>15</v>
      </c>
      <c r="B16" s="8">
        <v>2828529.83</v>
      </c>
      <c r="C16" s="9">
        <v>134145.41</v>
      </c>
      <c r="D16" s="9">
        <v>5001</v>
      </c>
      <c r="E16" s="9">
        <v>220281.08000000002</v>
      </c>
      <c r="F16" s="10">
        <v>588</v>
      </c>
      <c r="G16" s="8">
        <v>2156654.19</v>
      </c>
      <c r="H16" s="9">
        <v>90833.34</v>
      </c>
      <c r="I16" s="9">
        <v>4078</v>
      </c>
      <c r="J16" s="9">
        <v>225973.96000000002</v>
      </c>
      <c r="K16" s="10">
        <v>677</v>
      </c>
      <c r="L16" s="8">
        <v>2152533.82</v>
      </c>
      <c r="M16" s="9">
        <v>131471.39</v>
      </c>
      <c r="N16" s="9">
        <v>3744</v>
      </c>
      <c r="O16" s="9">
        <v>224613.35</v>
      </c>
      <c r="P16" s="10">
        <v>694</v>
      </c>
      <c r="Q16" s="21">
        <v>12823</v>
      </c>
    </row>
    <row r="17" spans="1:17" ht="12.75">
      <c r="A17" s="2" t="s">
        <v>17</v>
      </c>
      <c r="B17" s="11">
        <v>969819.76</v>
      </c>
      <c r="C17" s="12">
        <v>33029.59</v>
      </c>
      <c r="D17" s="12">
        <v>1870</v>
      </c>
      <c r="E17" s="12">
        <v>91684.2</v>
      </c>
      <c r="F17" s="13">
        <v>257</v>
      </c>
      <c r="G17" s="11">
        <v>817421.87</v>
      </c>
      <c r="H17" s="12">
        <v>33630.79</v>
      </c>
      <c r="I17" s="12">
        <v>1604</v>
      </c>
      <c r="J17" s="12">
        <v>94836.11</v>
      </c>
      <c r="K17" s="13">
        <v>293</v>
      </c>
      <c r="L17" s="11">
        <v>731148.61</v>
      </c>
      <c r="M17" s="12">
        <v>38641.51</v>
      </c>
      <c r="N17" s="12">
        <v>1325</v>
      </c>
      <c r="O17" s="12">
        <v>75484.78</v>
      </c>
      <c r="P17" s="13">
        <v>225</v>
      </c>
      <c r="Q17" s="12">
        <v>4799</v>
      </c>
    </row>
    <row r="18" spans="1:17" ht="13.5" thickBot="1">
      <c r="A18" s="2" t="s">
        <v>21</v>
      </c>
      <c r="B18" s="11">
        <v>1858710.07</v>
      </c>
      <c r="C18" s="12">
        <v>101115.82</v>
      </c>
      <c r="D18" s="12">
        <v>3131</v>
      </c>
      <c r="E18" s="12">
        <v>128596.88</v>
      </c>
      <c r="F18" s="13">
        <v>331</v>
      </c>
      <c r="G18" s="11">
        <v>1339232.32</v>
      </c>
      <c r="H18" s="12">
        <v>57202.55</v>
      </c>
      <c r="I18" s="12">
        <v>2474</v>
      </c>
      <c r="J18" s="12">
        <v>131137.85</v>
      </c>
      <c r="K18" s="13">
        <v>384</v>
      </c>
      <c r="L18" s="11">
        <v>1421385.21</v>
      </c>
      <c r="M18" s="12">
        <v>92829.88</v>
      </c>
      <c r="N18" s="12">
        <v>2419</v>
      </c>
      <c r="O18" s="12">
        <v>149128.57</v>
      </c>
      <c r="P18" s="13">
        <v>469</v>
      </c>
      <c r="Q18" s="12">
        <v>8024</v>
      </c>
    </row>
    <row r="19" spans="1:17" ht="12.75">
      <c r="A19" s="7" t="s">
        <v>22</v>
      </c>
      <c r="B19" s="8">
        <v>2158592.04</v>
      </c>
      <c r="C19" s="9">
        <v>104559.19</v>
      </c>
      <c r="D19" s="9">
        <v>5632</v>
      </c>
      <c r="E19" s="9">
        <v>210714.58999999997</v>
      </c>
      <c r="F19" s="10">
        <v>865</v>
      </c>
      <c r="G19" s="8">
        <v>1983637.29</v>
      </c>
      <c r="H19" s="9">
        <v>80744.74</v>
      </c>
      <c r="I19" s="9">
        <v>5009</v>
      </c>
      <c r="J19" s="9">
        <v>189562.25999999998</v>
      </c>
      <c r="K19" s="10">
        <v>758</v>
      </c>
      <c r="L19" s="8">
        <v>1755694.17</v>
      </c>
      <c r="M19" s="9">
        <v>69479.28</v>
      </c>
      <c r="N19" s="9">
        <v>4321</v>
      </c>
      <c r="O19" s="9">
        <v>183227.97999999998</v>
      </c>
      <c r="P19" s="10">
        <v>747</v>
      </c>
      <c r="Q19" s="21">
        <v>14962</v>
      </c>
    </row>
    <row r="20" spans="1:17" ht="12.75">
      <c r="A20" s="2" t="s">
        <v>23</v>
      </c>
      <c r="B20" s="11">
        <v>566769.7</v>
      </c>
      <c r="C20" s="12">
        <v>21644.15</v>
      </c>
      <c r="D20" s="12">
        <v>1425</v>
      </c>
      <c r="E20" s="12">
        <v>80418.59</v>
      </c>
      <c r="F20" s="13">
        <v>294</v>
      </c>
      <c r="G20" s="11">
        <v>608758.23</v>
      </c>
      <c r="H20" s="12">
        <v>21625.58</v>
      </c>
      <c r="I20" s="12">
        <v>1535</v>
      </c>
      <c r="J20" s="12">
        <v>84951.11</v>
      </c>
      <c r="K20" s="13">
        <v>301</v>
      </c>
      <c r="L20" s="11">
        <v>606388.98</v>
      </c>
      <c r="M20" s="12">
        <v>23061.13</v>
      </c>
      <c r="N20" s="12">
        <v>1484</v>
      </c>
      <c r="O20" s="12">
        <v>73568.31</v>
      </c>
      <c r="P20" s="13">
        <v>301</v>
      </c>
      <c r="Q20" s="12">
        <v>4444</v>
      </c>
    </row>
    <row r="21" spans="1:17" ht="12.75">
      <c r="A21" s="2" t="s">
        <v>26</v>
      </c>
      <c r="B21" s="11">
        <v>52657.69</v>
      </c>
      <c r="C21" s="12">
        <v>4421.18</v>
      </c>
      <c r="D21" s="12">
        <v>108</v>
      </c>
      <c r="E21" s="12">
        <v>7155.78</v>
      </c>
      <c r="F21" s="13">
        <v>44</v>
      </c>
      <c r="G21" s="11">
        <v>3190.99</v>
      </c>
      <c r="H21" s="12">
        <v>309.42</v>
      </c>
      <c r="I21" s="12">
        <v>4</v>
      </c>
      <c r="J21" s="12"/>
      <c r="K21" s="13"/>
      <c r="L21" s="11"/>
      <c r="M21" s="12"/>
      <c r="N21" s="12"/>
      <c r="O21" s="12"/>
      <c r="P21" s="13"/>
      <c r="Q21" s="12">
        <v>112</v>
      </c>
    </row>
    <row r="22" spans="1:17" ht="12.75">
      <c r="A22" s="2" t="s">
        <v>27</v>
      </c>
      <c r="B22" s="11">
        <v>311347.66</v>
      </c>
      <c r="C22" s="12">
        <v>14488.07</v>
      </c>
      <c r="D22" s="12">
        <v>896</v>
      </c>
      <c r="E22" s="12">
        <v>16493.48</v>
      </c>
      <c r="F22" s="13">
        <v>121</v>
      </c>
      <c r="G22" s="11">
        <v>282072.57</v>
      </c>
      <c r="H22" s="12">
        <v>5669.65</v>
      </c>
      <c r="I22" s="12">
        <v>791</v>
      </c>
      <c r="J22" s="12">
        <v>17451.02</v>
      </c>
      <c r="K22" s="13">
        <v>129</v>
      </c>
      <c r="L22" s="11">
        <v>275977.97</v>
      </c>
      <c r="M22" s="12">
        <v>7609.26</v>
      </c>
      <c r="N22" s="12">
        <v>733</v>
      </c>
      <c r="O22" s="12">
        <v>26879.2</v>
      </c>
      <c r="P22" s="13">
        <v>145</v>
      </c>
      <c r="Q22" s="12">
        <v>2420</v>
      </c>
    </row>
    <row r="23" spans="1:17" ht="12.75">
      <c r="A23" s="2" t="s">
        <v>28</v>
      </c>
      <c r="B23" s="11">
        <v>26335.91</v>
      </c>
      <c r="C23" s="12">
        <v>3154.92</v>
      </c>
      <c r="D23" s="12">
        <v>28</v>
      </c>
      <c r="E23" s="12"/>
      <c r="F23" s="13"/>
      <c r="G23" s="11">
        <v>27748.76</v>
      </c>
      <c r="H23" s="12">
        <v>2899.03</v>
      </c>
      <c r="I23" s="12">
        <v>32</v>
      </c>
      <c r="J23" s="12"/>
      <c r="K23" s="13"/>
      <c r="L23" s="11">
        <v>22822.22</v>
      </c>
      <c r="M23" s="12">
        <v>2604.7</v>
      </c>
      <c r="N23" s="12">
        <v>20</v>
      </c>
      <c r="O23" s="12"/>
      <c r="P23" s="13"/>
      <c r="Q23" s="12">
        <v>80</v>
      </c>
    </row>
    <row r="24" spans="1:17" ht="12.75">
      <c r="A24" s="27" t="s">
        <v>28</v>
      </c>
      <c r="B24" s="24">
        <f>SUM(B22:B23)</f>
        <v>337683.56999999995</v>
      </c>
      <c r="C24" s="25">
        <f aca="true" t="shared" si="0" ref="C24:Q24">SUM(C22:C23)</f>
        <v>17642.989999999998</v>
      </c>
      <c r="D24" s="25">
        <f t="shared" si="0"/>
        <v>924</v>
      </c>
      <c r="E24" s="25">
        <f t="shared" si="0"/>
        <v>16493.48</v>
      </c>
      <c r="F24" s="26">
        <f t="shared" si="0"/>
        <v>121</v>
      </c>
      <c r="G24" s="24">
        <f t="shared" si="0"/>
        <v>309821.33</v>
      </c>
      <c r="H24" s="25">
        <f t="shared" si="0"/>
        <v>8568.68</v>
      </c>
      <c r="I24" s="25">
        <f t="shared" si="0"/>
        <v>823</v>
      </c>
      <c r="J24" s="25">
        <f t="shared" si="0"/>
        <v>17451.02</v>
      </c>
      <c r="K24" s="26">
        <f t="shared" si="0"/>
        <v>129</v>
      </c>
      <c r="L24" s="24">
        <f t="shared" si="0"/>
        <v>298800.18999999994</v>
      </c>
      <c r="M24" s="25">
        <f t="shared" si="0"/>
        <v>10213.96</v>
      </c>
      <c r="N24" s="25">
        <f t="shared" si="0"/>
        <v>753</v>
      </c>
      <c r="O24" s="25">
        <f t="shared" si="0"/>
        <v>26879.2</v>
      </c>
      <c r="P24" s="26">
        <f t="shared" si="0"/>
        <v>145</v>
      </c>
      <c r="Q24" s="25">
        <f t="shared" si="0"/>
        <v>2500</v>
      </c>
    </row>
    <row r="25" spans="1:17" ht="12.75">
      <c r="A25" s="2" t="s">
        <v>29</v>
      </c>
      <c r="B25" s="11">
        <v>985824.77</v>
      </c>
      <c r="C25" s="12">
        <v>48668.84</v>
      </c>
      <c r="D25" s="12">
        <v>2636</v>
      </c>
      <c r="E25" s="12">
        <v>73718.44</v>
      </c>
      <c r="F25" s="13">
        <v>282</v>
      </c>
      <c r="G25" s="11">
        <v>1041432.64</v>
      </c>
      <c r="H25" s="12">
        <v>47498.9</v>
      </c>
      <c r="I25" s="12">
        <v>2617</v>
      </c>
      <c r="J25" s="12">
        <v>86707.79</v>
      </c>
      <c r="K25" s="13">
        <v>326</v>
      </c>
      <c r="L25" s="11">
        <v>850505</v>
      </c>
      <c r="M25" s="12">
        <v>36204.19</v>
      </c>
      <c r="N25" s="12">
        <v>2084</v>
      </c>
      <c r="O25" s="12">
        <v>82780.47</v>
      </c>
      <c r="P25" s="13">
        <v>301</v>
      </c>
      <c r="Q25" s="12">
        <v>7337</v>
      </c>
    </row>
    <row r="26" spans="1:17" ht="13.5" thickBot="1">
      <c r="A26" s="2" t="s">
        <v>30</v>
      </c>
      <c r="B26" s="11">
        <v>215656.31</v>
      </c>
      <c r="C26" s="12">
        <v>12182.03</v>
      </c>
      <c r="D26" s="12">
        <v>539</v>
      </c>
      <c r="E26" s="12">
        <v>32928.3</v>
      </c>
      <c r="F26" s="13">
        <v>124</v>
      </c>
      <c r="G26" s="11">
        <v>20434.1</v>
      </c>
      <c r="H26" s="12">
        <v>2742.16</v>
      </c>
      <c r="I26" s="12">
        <v>30</v>
      </c>
      <c r="J26" s="12">
        <v>452.34</v>
      </c>
      <c r="K26" s="13">
        <v>2</v>
      </c>
      <c r="L26" s="11"/>
      <c r="M26" s="12"/>
      <c r="N26" s="12"/>
      <c r="O26" s="12"/>
      <c r="P26" s="13"/>
      <c r="Q26" s="12">
        <v>569</v>
      </c>
    </row>
    <row r="27" spans="1:17" ht="12.75">
      <c r="A27" s="7" t="s">
        <v>31</v>
      </c>
      <c r="B27" s="8">
        <v>3014590.04</v>
      </c>
      <c r="C27" s="9">
        <v>144795.95</v>
      </c>
      <c r="D27" s="9">
        <v>7639</v>
      </c>
      <c r="E27" s="9">
        <v>318859.96</v>
      </c>
      <c r="F27" s="10">
        <v>1436</v>
      </c>
      <c r="G27" s="8">
        <v>2734200.8299999996</v>
      </c>
      <c r="H27" s="9">
        <v>136447.32</v>
      </c>
      <c r="I27" s="9">
        <v>6758</v>
      </c>
      <c r="J27" s="9">
        <v>304940.23</v>
      </c>
      <c r="K27" s="10">
        <v>1385</v>
      </c>
      <c r="L27" s="8">
        <v>2485550.35</v>
      </c>
      <c r="M27" s="9">
        <v>136540.56</v>
      </c>
      <c r="N27" s="9">
        <v>5777</v>
      </c>
      <c r="O27" s="9">
        <v>287903.63</v>
      </c>
      <c r="P27" s="10">
        <v>1214</v>
      </c>
      <c r="Q27" s="21">
        <v>20174</v>
      </c>
    </row>
    <row r="28" spans="1:17" ht="12.75">
      <c r="A28" s="2" t="s">
        <v>32</v>
      </c>
      <c r="B28" s="11">
        <v>614454.05</v>
      </c>
      <c r="C28" s="12">
        <v>25408.11</v>
      </c>
      <c r="D28" s="12">
        <v>1525</v>
      </c>
      <c r="E28" s="12">
        <v>50398.56</v>
      </c>
      <c r="F28" s="13">
        <v>225</v>
      </c>
      <c r="G28" s="11">
        <v>575936.99</v>
      </c>
      <c r="H28" s="12">
        <v>25745.44</v>
      </c>
      <c r="I28" s="12">
        <v>1393</v>
      </c>
      <c r="J28" s="12">
        <v>46951.44</v>
      </c>
      <c r="K28" s="13">
        <v>196</v>
      </c>
      <c r="L28" s="11">
        <v>672181.21</v>
      </c>
      <c r="M28" s="12">
        <v>41655.09</v>
      </c>
      <c r="N28" s="12">
        <v>1495</v>
      </c>
      <c r="O28" s="12">
        <v>57468.63</v>
      </c>
      <c r="P28" s="13">
        <v>215</v>
      </c>
      <c r="Q28" s="12">
        <v>4413</v>
      </c>
    </row>
    <row r="29" spans="1:17" ht="12.75">
      <c r="A29" s="2" t="s">
        <v>33</v>
      </c>
      <c r="B29" s="11">
        <v>295840.87</v>
      </c>
      <c r="C29" s="12">
        <v>16375.24</v>
      </c>
      <c r="D29" s="12">
        <v>705</v>
      </c>
      <c r="E29" s="12">
        <v>17303.14</v>
      </c>
      <c r="F29" s="13">
        <v>78</v>
      </c>
      <c r="G29" s="11">
        <v>301724.44</v>
      </c>
      <c r="H29" s="12">
        <v>18355.54</v>
      </c>
      <c r="I29" s="12">
        <v>676</v>
      </c>
      <c r="J29" s="12">
        <v>27377.27</v>
      </c>
      <c r="K29" s="13">
        <v>112</v>
      </c>
      <c r="L29" s="11">
        <v>252011.41</v>
      </c>
      <c r="M29" s="12">
        <v>14118.25</v>
      </c>
      <c r="N29" s="12">
        <v>607</v>
      </c>
      <c r="O29" s="12">
        <v>21123.57</v>
      </c>
      <c r="P29" s="13">
        <v>87</v>
      </c>
      <c r="Q29" s="12">
        <v>1988</v>
      </c>
    </row>
    <row r="30" spans="1:17" ht="12.75">
      <c r="A30" s="27" t="s">
        <v>33</v>
      </c>
      <c r="B30" s="24">
        <f>SUM(B28:B29)</f>
        <v>910294.92</v>
      </c>
      <c r="C30" s="25">
        <f aca="true" t="shared" si="1" ref="C30:Q30">SUM(C28:C29)</f>
        <v>41783.35</v>
      </c>
      <c r="D30" s="25">
        <f t="shared" si="1"/>
        <v>2230</v>
      </c>
      <c r="E30" s="25">
        <f t="shared" si="1"/>
        <v>67701.7</v>
      </c>
      <c r="F30" s="26">
        <f t="shared" si="1"/>
        <v>303</v>
      </c>
      <c r="G30" s="24">
        <f t="shared" si="1"/>
        <v>877661.4299999999</v>
      </c>
      <c r="H30" s="25">
        <f t="shared" si="1"/>
        <v>44100.979999999996</v>
      </c>
      <c r="I30" s="25">
        <f t="shared" si="1"/>
        <v>2069</v>
      </c>
      <c r="J30" s="25">
        <f t="shared" si="1"/>
        <v>74328.71</v>
      </c>
      <c r="K30" s="26">
        <f t="shared" si="1"/>
        <v>308</v>
      </c>
      <c r="L30" s="24">
        <f t="shared" si="1"/>
        <v>924192.62</v>
      </c>
      <c r="M30" s="25">
        <f t="shared" si="1"/>
        <v>55773.34</v>
      </c>
      <c r="N30" s="25">
        <f t="shared" si="1"/>
        <v>2102</v>
      </c>
      <c r="O30" s="25">
        <f t="shared" si="1"/>
        <v>78592.2</v>
      </c>
      <c r="P30" s="26">
        <f t="shared" si="1"/>
        <v>302</v>
      </c>
      <c r="Q30" s="25">
        <f t="shared" si="1"/>
        <v>6401</v>
      </c>
    </row>
    <row r="31" spans="1:17" ht="12.75">
      <c r="A31" s="2" t="s">
        <v>34</v>
      </c>
      <c r="B31" s="11">
        <v>8203.52</v>
      </c>
      <c r="C31" s="12">
        <v>458.58</v>
      </c>
      <c r="D31" s="12">
        <v>19</v>
      </c>
      <c r="E31" s="12">
        <v>2247.21</v>
      </c>
      <c r="F31" s="13">
        <v>12</v>
      </c>
      <c r="G31" s="11">
        <v>4916.71</v>
      </c>
      <c r="H31" s="12">
        <v>173.99</v>
      </c>
      <c r="I31" s="12">
        <v>11</v>
      </c>
      <c r="J31" s="12">
        <v>2016.95</v>
      </c>
      <c r="K31" s="13">
        <v>9</v>
      </c>
      <c r="L31" s="11">
        <v>4972.44</v>
      </c>
      <c r="M31" s="12">
        <v>304.96</v>
      </c>
      <c r="N31" s="12">
        <v>8</v>
      </c>
      <c r="O31" s="12">
        <v>1115.76</v>
      </c>
      <c r="P31" s="13">
        <v>4</v>
      </c>
      <c r="Q31" s="12">
        <v>38</v>
      </c>
    </row>
    <row r="32" spans="1:17" s="48" customFormat="1" ht="12.75">
      <c r="A32" s="44" t="s">
        <v>35</v>
      </c>
      <c r="B32" s="41">
        <v>421872.08</v>
      </c>
      <c r="C32" s="42">
        <v>23553.7</v>
      </c>
      <c r="D32" s="42">
        <v>1101</v>
      </c>
      <c r="E32" s="42">
        <v>58835.11</v>
      </c>
      <c r="F32" s="43">
        <v>197</v>
      </c>
      <c r="G32" s="41">
        <v>405484.51</v>
      </c>
      <c r="H32" s="42">
        <v>19790.45</v>
      </c>
      <c r="I32" s="42">
        <v>1032</v>
      </c>
      <c r="J32" s="42">
        <v>56404.48</v>
      </c>
      <c r="K32" s="43">
        <v>218</v>
      </c>
      <c r="L32" s="41">
        <v>434844.08999999997</v>
      </c>
      <c r="M32" s="42">
        <v>25864.739999999998</v>
      </c>
      <c r="N32" s="42">
        <v>1011</v>
      </c>
      <c r="O32" s="42">
        <v>66044.93</v>
      </c>
      <c r="P32" s="43">
        <v>233</v>
      </c>
      <c r="Q32" s="42">
        <v>3144</v>
      </c>
    </row>
    <row r="33" spans="1:17" ht="12.75">
      <c r="A33" s="2" t="s">
        <v>38</v>
      </c>
      <c r="B33" s="11">
        <v>18866.52</v>
      </c>
      <c r="C33" s="12">
        <v>514.33</v>
      </c>
      <c r="D33" s="12">
        <v>10</v>
      </c>
      <c r="E33" s="12"/>
      <c r="F33" s="13"/>
      <c r="G33" s="11">
        <v>27167.03</v>
      </c>
      <c r="H33" s="12">
        <v>3749.19</v>
      </c>
      <c r="I33" s="12">
        <v>11</v>
      </c>
      <c r="J33" s="12"/>
      <c r="K33" s="13"/>
      <c r="L33" s="11">
        <v>22744.99</v>
      </c>
      <c r="M33" s="12">
        <v>2437.72</v>
      </c>
      <c r="N33" s="12">
        <v>9</v>
      </c>
      <c r="O33" s="12"/>
      <c r="P33" s="13"/>
      <c r="Q33" s="12">
        <v>30</v>
      </c>
    </row>
    <row r="34" spans="1:17" ht="12.75">
      <c r="A34" s="2" t="s">
        <v>39</v>
      </c>
      <c r="B34" s="11">
        <v>358691.98</v>
      </c>
      <c r="C34" s="12">
        <v>19047.07</v>
      </c>
      <c r="D34" s="12">
        <v>879</v>
      </c>
      <c r="E34" s="12">
        <v>49155.94</v>
      </c>
      <c r="F34" s="13">
        <v>227</v>
      </c>
      <c r="G34" s="11">
        <v>329185.55</v>
      </c>
      <c r="H34" s="12">
        <v>17430.88</v>
      </c>
      <c r="I34" s="12">
        <v>738</v>
      </c>
      <c r="J34" s="12">
        <v>49447.34</v>
      </c>
      <c r="K34" s="13">
        <v>239</v>
      </c>
      <c r="L34" s="11">
        <v>226884.83</v>
      </c>
      <c r="M34" s="12">
        <v>11866.19</v>
      </c>
      <c r="N34" s="12">
        <v>486</v>
      </c>
      <c r="O34" s="12">
        <v>48179.93</v>
      </c>
      <c r="P34" s="13">
        <v>251</v>
      </c>
      <c r="Q34" s="12">
        <v>2103</v>
      </c>
    </row>
    <row r="35" spans="1:17" ht="12.75">
      <c r="A35" s="2" t="s">
        <v>41</v>
      </c>
      <c r="B35" s="11">
        <v>304156.14</v>
      </c>
      <c r="C35" s="12">
        <v>15145.32</v>
      </c>
      <c r="D35" s="12">
        <v>747</v>
      </c>
      <c r="E35" s="12">
        <v>47566.32</v>
      </c>
      <c r="F35" s="13">
        <v>214</v>
      </c>
      <c r="G35" s="11">
        <v>173085.9</v>
      </c>
      <c r="H35" s="12">
        <v>9367.84</v>
      </c>
      <c r="I35" s="12">
        <v>414</v>
      </c>
      <c r="J35" s="12">
        <v>19842.25</v>
      </c>
      <c r="K35" s="13">
        <v>100</v>
      </c>
      <c r="L35" s="11">
        <v>918.37</v>
      </c>
      <c r="M35" s="12">
        <v>151.2</v>
      </c>
      <c r="N35" s="12">
        <v>2</v>
      </c>
      <c r="O35" s="12"/>
      <c r="P35" s="13"/>
      <c r="Q35" s="12">
        <v>1163</v>
      </c>
    </row>
    <row r="36" spans="1:17" ht="12.75">
      <c r="A36" s="2" t="s">
        <v>42</v>
      </c>
      <c r="B36" s="11">
        <v>331883.42</v>
      </c>
      <c r="C36" s="12">
        <v>10382.85</v>
      </c>
      <c r="D36" s="12">
        <v>973</v>
      </c>
      <c r="E36" s="12">
        <v>34957.8</v>
      </c>
      <c r="F36" s="13">
        <v>189</v>
      </c>
      <c r="G36" s="11">
        <v>334661.57</v>
      </c>
      <c r="H36" s="12">
        <v>11231.45</v>
      </c>
      <c r="I36" s="12">
        <v>970</v>
      </c>
      <c r="J36" s="12">
        <v>44236.12</v>
      </c>
      <c r="K36" s="13">
        <v>221</v>
      </c>
      <c r="L36" s="11">
        <v>448388.84</v>
      </c>
      <c r="M36" s="12">
        <v>15087.52</v>
      </c>
      <c r="N36" s="12">
        <v>1259</v>
      </c>
      <c r="O36" s="12">
        <v>63464.22</v>
      </c>
      <c r="P36" s="13">
        <v>300</v>
      </c>
      <c r="Q36" s="12">
        <v>3202</v>
      </c>
    </row>
    <row r="37" spans="1:17" ht="12.75">
      <c r="A37" s="2" t="s">
        <v>43</v>
      </c>
      <c r="B37" s="11">
        <v>131950.48</v>
      </c>
      <c r="C37" s="12">
        <v>15434.18</v>
      </c>
      <c r="D37" s="12">
        <v>161</v>
      </c>
      <c r="E37" s="12">
        <v>9365.2</v>
      </c>
      <c r="F37" s="13">
        <v>37</v>
      </c>
      <c r="G37" s="11">
        <v>99244.13</v>
      </c>
      <c r="H37" s="12">
        <v>10562.26</v>
      </c>
      <c r="I37" s="12">
        <v>192</v>
      </c>
      <c r="J37" s="12">
        <v>10284.3</v>
      </c>
      <c r="K37" s="13">
        <v>40</v>
      </c>
      <c r="L37" s="11">
        <v>128881.36</v>
      </c>
      <c r="M37" s="12">
        <v>9821.5</v>
      </c>
      <c r="N37" s="12">
        <v>209</v>
      </c>
      <c r="O37" s="12">
        <v>13954.4</v>
      </c>
      <c r="P37" s="13">
        <v>47</v>
      </c>
      <c r="Q37" s="12">
        <v>562</v>
      </c>
    </row>
    <row r="38" spans="1:17" ht="12.75">
      <c r="A38" s="2" t="s">
        <v>46</v>
      </c>
      <c r="B38" s="11">
        <v>334555.16</v>
      </c>
      <c r="C38" s="12">
        <v>5833.75</v>
      </c>
      <c r="D38" s="12">
        <v>1000</v>
      </c>
      <c r="E38" s="12">
        <v>18780.7</v>
      </c>
      <c r="F38" s="13">
        <v>108</v>
      </c>
      <c r="G38" s="11">
        <v>314801.81</v>
      </c>
      <c r="H38" s="12">
        <v>8444.25</v>
      </c>
      <c r="I38" s="12">
        <v>909</v>
      </c>
      <c r="J38" s="12">
        <v>25024.69</v>
      </c>
      <c r="K38" s="13">
        <v>133</v>
      </c>
      <c r="L38" s="11">
        <v>182616.85</v>
      </c>
      <c r="M38" s="12">
        <v>5555.37</v>
      </c>
      <c r="N38" s="12">
        <v>466</v>
      </c>
      <c r="O38" s="12">
        <v>7021</v>
      </c>
      <c r="P38" s="13">
        <v>33</v>
      </c>
      <c r="Q38" s="12">
        <v>2375</v>
      </c>
    </row>
    <row r="39" spans="1:17" ht="13.5" thickBot="1">
      <c r="A39" s="2" t="s">
        <v>47</v>
      </c>
      <c r="B39" s="11">
        <v>194115.82</v>
      </c>
      <c r="C39" s="12">
        <v>12642.82</v>
      </c>
      <c r="D39" s="12">
        <v>519</v>
      </c>
      <c r="E39" s="12">
        <v>30249.98</v>
      </c>
      <c r="F39" s="13">
        <v>149</v>
      </c>
      <c r="G39" s="11">
        <v>167992.19</v>
      </c>
      <c r="H39" s="12">
        <v>11596.03</v>
      </c>
      <c r="I39" s="12">
        <v>412</v>
      </c>
      <c r="J39" s="12">
        <v>23355.39</v>
      </c>
      <c r="K39" s="13">
        <v>117</v>
      </c>
      <c r="L39" s="11">
        <v>111105.96</v>
      </c>
      <c r="M39" s="12">
        <v>9678.02</v>
      </c>
      <c r="N39" s="12">
        <v>225</v>
      </c>
      <c r="O39" s="12">
        <v>9531.19</v>
      </c>
      <c r="P39" s="13">
        <v>44</v>
      </c>
      <c r="Q39" s="12">
        <v>1156</v>
      </c>
    </row>
    <row r="40" spans="1:17" ht="12.75">
      <c r="A40" s="7" t="s">
        <v>50</v>
      </c>
      <c r="B40" s="8">
        <v>2862689.3</v>
      </c>
      <c r="C40" s="9">
        <v>85417.68</v>
      </c>
      <c r="D40" s="9">
        <v>9186</v>
      </c>
      <c r="E40" s="9">
        <v>138312.24</v>
      </c>
      <c r="F40" s="10">
        <v>545</v>
      </c>
      <c r="G40" s="8">
        <v>2548670.8099999996</v>
      </c>
      <c r="H40" s="9">
        <v>58267.83</v>
      </c>
      <c r="I40" s="9">
        <v>8122</v>
      </c>
      <c r="J40" s="9">
        <v>131834.37</v>
      </c>
      <c r="K40" s="10">
        <v>473</v>
      </c>
      <c r="L40" s="8">
        <v>2661662.4299999997</v>
      </c>
      <c r="M40" s="9">
        <v>66269.58</v>
      </c>
      <c r="N40" s="9">
        <v>8003</v>
      </c>
      <c r="O40" s="9">
        <v>136089.43</v>
      </c>
      <c r="P40" s="10">
        <v>496</v>
      </c>
      <c r="Q40" s="21">
        <v>25311</v>
      </c>
    </row>
    <row r="41" spans="1:17" ht="12.75">
      <c r="A41" s="2" t="s">
        <v>51</v>
      </c>
      <c r="B41" s="11">
        <v>599421.13</v>
      </c>
      <c r="C41" s="12">
        <v>8152.57</v>
      </c>
      <c r="D41" s="12">
        <v>2108</v>
      </c>
      <c r="E41" s="12">
        <v>19491.78</v>
      </c>
      <c r="F41" s="13">
        <v>150</v>
      </c>
      <c r="G41" s="11">
        <v>535273.71</v>
      </c>
      <c r="H41" s="12">
        <v>11312.21</v>
      </c>
      <c r="I41" s="12">
        <v>1728</v>
      </c>
      <c r="J41" s="12">
        <v>27480.18</v>
      </c>
      <c r="K41" s="13">
        <v>186</v>
      </c>
      <c r="L41" s="11">
        <v>487576.37</v>
      </c>
      <c r="M41" s="12">
        <v>9016.62</v>
      </c>
      <c r="N41" s="12">
        <v>1589</v>
      </c>
      <c r="O41" s="12">
        <v>27973.7</v>
      </c>
      <c r="P41" s="13">
        <v>204</v>
      </c>
      <c r="Q41" s="12">
        <v>5425</v>
      </c>
    </row>
    <row r="42" spans="1:17" ht="12.75">
      <c r="A42" s="2" t="s">
        <v>52</v>
      </c>
      <c r="B42" s="11">
        <v>111415.73</v>
      </c>
      <c r="C42" s="12">
        <v>6465.07</v>
      </c>
      <c r="D42" s="12">
        <v>354</v>
      </c>
      <c r="E42" s="12">
        <v>17225.34</v>
      </c>
      <c r="F42" s="13">
        <v>91</v>
      </c>
      <c r="G42" s="11">
        <v>14100.45</v>
      </c>
      <c r="H42" s="12">
        <v>1441.4</v>
      </c>
      <c r="I42" s="12">
        <v>25</v>
      </c>
      <c r="J42" s="12">
        <v>626.93</v>
      </c>
      <c r="K42" s="13">
        <v>5</v>
      </c>
      <c r="L42" s="11">
        <v>971.2</v>
      </c>
      <c r="M42" s="12">
        <v>25.38</v>
      </c>
      <c r="N42" s="12">
        <v>1</v>
      </c>
      <c r="O42" s="12"/>
      <c r="P42" s="13"/>
      <c r="Q42" s="12">
        <v>380</v>
      </c>
    </row>
    <row r="43" spans="1:17" ht="13.5" thickBot="1">
      <c r="A43" s="2" t="s">
        <v>53</v>
      </c>
      <c r="B43" s="11">
        <v>2151852.44</v>
      </c>
      <c r="C43" s="12">
        <v>70800.04</v>
      </c>
      <c r="D43" s="12">
        <v>6724</v>
      </c>
      <c r="E43" s="12">
        <v>101595.12</v>
      </c>
      <c r="F43" s="13">
        <v>304</v>
      </c>
      <c r="G43" s="11">
        <v>1999296.65</v>
      </c>
      <c r="H43" s="12">
        <v>45514.22</v>
      </c>
      <c r="I43" s="12">
        <v>6369</v>
      </c>
      <c r="J43" s="12">
        <v>103727.26</v>
      </c>
      <c r="K43" s="13">
        <v>282</v>
      </c>
      <c r="L43" s="11">
        <v>2173114.86</v>
      </c>
      <c r="M43" s="12">
        <v>57227.58</v>
      </c>
      <c r="N43" s="12">
        <v>6413</v>
      </c>
      <c r="O43" s="12">
        <v>108115.73</v>
      </c>
      <c r="P43" s="13">
        <v>292</v>
      </c>
      <c r="Q43" s="12">
        <v>19506</v>
      </c>
    </row>
    <row r="44" spans="1:17" ht="12.75">
      <c r="A44" s="7" t="s">
        <v>54</v>
      </c>
      <c r="B44" s="8">
        <v>1331550.9899999998</v>
      </c>
      <c r="C44" s="9">
        <v>70837.48</v>
      </c>
      <c r="D44" s="9">
        <v>3268</v>
      </c>
      <c r="E44" s="9">
        <v>287236.23</v>
      </c>
      <c r="F44" s="10">
        <v>1399</v>
      </c>
      <c r="G44" s="8">
        <v>1377515.6</v>
      </c>
      <c r="H44" s="9">
        <v>68087.7</v>
      </c>
      <c r="I44" s="9">
        <v>3286</v>
      </c>
      <c r="J44" s="9">
        <v>270441.91</v>
      </c>
      <c r="K44" s="10">
        <v>1169</v>
      </c>
      <c r="L44" s="8">
        <v>1259510.1400000001</v>
      </c>
      <c r="M44" s="9">
        <v>61393.88</v>
      </c>
      <c r="N44" s="9">
        <v>2869</v>
      </c>
      <c r="O44" s="9">
        <v>251181.67</v>
      </c>
      <c r="P44" s="10">
        <v>1101</v>
      </c>
      <c r="Q44" s="21">
        <v>9423</v>
      </c>
    </row>
    <row r="45" spans="1:17" s="48" customFormat="1" ht="12.75">
      <c r="A45" s="44" t="s">
        <v>56</v>
      </c>
      <c r="B45" s="41">
        <v>290243.7</v>
      </c>
      <c r="C45" s="42">
        <v>11982.83</v>
      </c>
      <c r="D45" s="42">
        <v>689</v>
      </c>
      <c r="E45" s="42">
        <v>41176.53</v>
      </c>
      <c r="F45" s="43">
        <v>209</v>
      </c>
      <c r="G45" s="41">
        <v>269439.13</v>
      </c>
      <c r="H45" s="42">
        <v>13269.66</v>
      </c>
      <c r="I45" s="42">
        <v>560</v>
      </c>
      <c r="J45" s="42">
        <v>37232.48</v>
      </c>
      <c r="K45" s="43">
        <v>192</v>
      </c>
      <c r="L45" s="41">
        <v>277587.7</v>
      </c>
      <c r="M45" s="42">
        <v>15878.91</v>
      </c>
      <c r="N45" s="42">
        <v>602</v>
      </c>
      <c r="O45" s="42">
        <v>35316.39</v>
      </c>
      <c r="P45" s="43">
        <v>176</v>
      </c>
      <c r="Q45" s="42">
        <v>1851</v>
      </c>
    </row>
    <row r="46" spans="1:17" ht="12.75">
      <c r="A46" s="2" t="s">
        <v>57</v>
      </c>
      <c r="B46" s="11">
        <v>183989.02</v>
      </c>
      <c r="C46" s="12">
        <v>11909.06</v>
      </c>
      <c r="D46" s="12">
        <v>430</v>
      </c>
      <c r="E46" s="12">
        <v>69579.44</v>
      </c>
      <c r="F46" s="13">
        <v>273</v>
      </c>
      <c r="G46" s="11">
        <v>316833.88</v>
      </c>
      <c r="H46" s="12">
        <v>12073.91</v>
      </c>
      <c r="I46" s="12">
        <v>817</v>
      </c>
      <c r="J46" s="12">
        <v>98045.33</v>
      </c>
      <c r="K46" s="13">
        <v>340</v>
      </c>
      <c r="L46" s="11">
        <v>325674.65</v>
      </c>
      <c r="M46" s="12">
        <v>14582.51</v>
      </c>
      <c r="N46" s="12">
        <v>725</v>
      </c>
      <c r="O46" s="12">
        <v>85717.55</v>
      </c>
      <c r="P46" s="13">
        <v>317</v>
      </c>
      <c r="Q46" s="12">
        <v>1972</v>
      </c>
    </row>
    <row r="47" spans="1:17" ht="12.75">
      <c r="A47" s="2" t="s">
        <v>58</v>
      </c>
      <c r="B47" s="11">
        <v>143867.47</v>
      </c>
      <c r="C47" s="12">
        <v>7544.19</v>
      </c>
      <c r="D47" s="12">
        <v>319</v>
      </c>
      <c r="E47" s="12">
        <v>43558.24</v>
      </c>
      <c r="F47" s="13">
        <v>190</v>
      </c>
      <c r="G47" s="11">
        <v>121205.16</v>
      </c>
      <c r="H47" s="12">
        <v>14123.56</v>
      </c>
      <c r="I47" s="12">
        <v>253</v>
      </c>
      <c r="J47" s="12">
        <v>29379.74</v>
      </c>
      <c r="K47" s="13">
        <v>132</v>
      </c>
      <c r="L47" s="11">
        <v>111663.09</v>
      </c>
      <c r="M47" s="12">
        <v>10224.09</v>
      </c>
      <c r="N47" s="12">
        <v>219</v>
      </c>
      <c r="O47" s="12">
        <v>29836.55</v>
      </c>
      <c r="P47" s="13">
        <v>143</v>
      </c>
      <c r="Q47" s="12">
        <v>791</v>
      </c>
    </row>
    <row r="48" spans="1:17" ht="12.75">
      <c r="A48" s="27" t="s">
        <v>58</v>
      </c>
      <c r="B48" s="24">
        <f>SUM(B46:B47)</f>
        <v>327856.49</v>
      </c>
      <c r="C48" s="25">
        <f aca="true" t="shared" si="2" ref="C48:Q48">SUM(C46:C47)</f>
        <v>19453.25</v>
      </c>
      <c r="D48" s="25">
        <f t="shared" si="2"/>
        <v>749</v>
      </c>
      <c r="E48" s="25">
        <f t="shared" si="2"/>
        <v>113137.68</v>
      </c>
      <c r="F48" s="26">
        <f t="shared" si="2"/>
        <v>463</v>
      </c>
      <c r="G48" s="24">
        <f t="shared" si="2"/>
        <v>438039.04000000004</v>
      </c>
      <c r="H48" s="25">
        <f t="shared" si="2"/>
        <v>26197.47</v>
      </c>
      <c r="I48" s="25">
        <f t="shared" si="2"/>
        <v>1070</v>
      </c>
      <c r="J48" s="25">
        <f t="shared" si="2"/>
        <v>127425.07</v>
      </c>
      <c r="K48" s="26">
        <f t="shared" si="2"/>
        <v>472</v>
      </c>
      <c r="L48" s="24">
        <f t="shared" si="2"/>
        <v>437337.74</v>
      </c>
      <c r="M48" s="25">
        <f t="shared" si="2"/>
        <v>24806.6</v>
      </c>
      <c r="N48" s="25">
        <f t="shared" si="2"/>
        <v>944</v>
      </c>
      <c r="O48" s="25">
        <f t="shared" si="2"/>
        <v>115554.1</v>
      </c>
      <c r="P48" s="26">
        <f t="shared" si="2"/>
        <v>460</v>
      </c>
      <c r="Q48" s="25">
        <f t="shared" si="2"/>
        <v>2763</v>
      </c>
    </row>
    <row r="49" spans="1:17" ht="12.75">
      <c r="A49" s="2" t="s">
        <v>59</v>
      </c>
      <c r="B49" s="11">
        <v>24331.87</v>
      </c>
      <c r="C49" s="12">
        <v>490.44</v>
      </c>
      <c r="D49" s="12">
        <v>47</v>
      </c>
      <c r="E49" s="12">
        <v>8302.88</v>
      </c>
      <c r="F49" s="13">
        <v>56</v>
      </c>
      <c r="G49" s="11">
        <v>5895.62</v>
      </c>
      <c r="H49" s="12">
        <v>210.6</v>
      </c>
      <c r="I49" s="12">
        <v>11</v>
      </c>
      <c r="J49" s="12">
        <v>1623.02</v>
      </c>
      <c r="K49" s="13">
        <v>6</v>
      </c>
      <c r="L49" s="11"/>
      <c r="M49" s="12"/>
      <c r="N49" s="12"/>
      <c r="O49" s="12"/>
      <c r="P49" s="13"/>
      <c r="Q49" s="12">
        <v>58</v>
      </c>
    </row>
    <row r="50" spans="1:17" ht="12.75">
      <c r="A50" s="2" t="s">
        <v>60</v>
      </c>
      <c r="B50" s="11">
        <v>64128.07</v>
      </c>
      <c r="C50" s="12">
        <v>1360.19</v>
      </c>
      <c r="D50" s="12">
        <v>145</v>
      </c>
      <c r="E50" s="12">
        <v>10833.56</v>
      </c>
      <c r="F50" s="13">
        <v>57</v>
      </c>
      <c r="G50" s="11">
        <v>58897.69</v>
      </c>
      <c r="H50" s="12">
        <v>768.14</v>
      </c>
      <c r="I50" s="12">
        <v>139</v>
      </c>
      <c r="J50" s="12">
        <v>10728.3</v>
      </c>
      <c r="K50" s="13">
        <v>62</v>
      </c>
      <c r="L50" s="11">
        <v>46115.81</v>
      </c>
      <c r="M50" s="12">
        <v>931.16</v>
      </c>
      <c r="N50" s="12">
        <v>108</v>
      </c>
      <c r="O50" s="12">
        <v>8998.79</v>
      </c>
      <c r="P50" s="13">
        <v>54</v>
      </c>
      <c r="Q50" s="12">
        <v>392</v>
      </c>
    </row>
    <row r="51" spans="1:17" ht="12.75">
      <c r="A51" s="2" t="s">
        <v>61</v>
      </c>
      <c r="B51" s="11">
        <v>58190.5</v>
      </c>
      <c r="C51" s="12">
        <v>2268.02</v>
      </c>
      <c r="D51" s="12">
        <v>103</v>
      </c>
      <c r="E51" s="12">
        <v>11331.41</v>
      </c>
      <c r="F51" s="13">
        <v>48</v>
      </c>
      <c r="G51" s="11">
        <v>75931.84</v>
      </c>
      <c r="H51" s="12">
        <v>2362.46</v>
      </c>
      <c r="I51" s="12">
        <v>132</v>
      </c>
      <c r="J51" s="12">
        <v>14332.7</v>
      </c>
      <c r="K51" s="13">
        <v>60</v>
      </c>
      <c r="L51" s="11">
        <v>55360.92</v>
      </c>
      <c r="M51" s="12">
        <v>2661</v>
      </c>
      <c r="N51" s="12">
        <v>87</v>
      </c>
      <c r="O51" s="12">
        <v>14556.46</v>
      </c>
      <c r="P51" s="13">
        <v>62</v>
      </c>
      <c r="Q51" s="12">
        <v>322</v>
      </c>
    </row>
    <row r="52" spans="1:17" ht="12.75">
      <c r="A52" s="2" t="s">
        <v>64</v>
      </c>
      <c r="B52" s="11">
        <v>30233.96</v>
      </c>
      <c r="C52" s="12">
        <v>1840.45</v>
      </c>
      <c r="D52" s="12">
        <v>70</v>
      </c>
      <c r="E52" s="12">
        <v>12939.88</v>
      </c>
      <c r="F52" s="13">
        <v>62</v>
      </c>
      <c r="G52" s="11">
        <v>9671.61</v>
      </c>
      <c r="H52" s="12">
        <v>1094.91</v>
      </c>
      <c r="I52" s="12">
        <v>8</v>
      </c>
      <c r="J52" s="12">
        <v>1524.77</v>
      </c>
      <c r="K52" s="13">
        <v>9</v>
      </c>
      <c r="L52" s="11"/>
      <c r="M52" s="12"/>
      <c r="N52" s="12"/>
      <c r="O52" s="12"/>
      <c r="P52" s="13"/>
      <c r="Q52" s="12">
        <v>78</v>
      </c>
    </row>
    <row r="53" spans="1:17" ht="12.75">
      <c r="A53" s="27" t="s">
        <v>64</v>
      </c>
      <c r="B53" s="24">
        <f>SUM(B52,B49)</f>
        <v>54565.83</v>
      </c>
      <c r="C53" s="25">
        <f aca="true" t="shared" si="3" ref="C53:Q53">SUM(C52,C49)</f>
        <v>2330.89</v>
      </c>
      <c r="D53" s="25">
        <f t="shared" si="3"/>
        <v>117</v>
      </c>
      <c r="E53" s="25">
        <f t="shared" si="3"/>
        <v>21242.76</v>
      </c>
      <c r="F53" s="26">
        <f t="shared" si="3"/>
        <v>118</v>
      </c>
      <c r="G53" s="24">
        <f t="shared" si="3"/>
        <v>15567.23</v>
      </c>
      <c r="H53" s="25">
        <f t="shared" si="3"/>
        <v>1305.51</v>
      </c>
      <c r="I53" s="25">
        <f t="shared" si="3"/>
        <v>19</v>
      </c>
      <c r="J53" s="25">
        <f t="shared" si="3"/>
        <v>3147.79</v>
      </c>
      <c r="K53" s="26">
        <f t="shared" si="3"/>
        <v>15</v>
      </c>
      <c r="L53" s="24">
        <f t="shared" si="3"/>
        <v>0</v>
      </c>
      <c r="M53" s="25">
        <f t="shared" si="3"/>
        <v>0</v>
      </c>
      <c r="N53" s="25">
        <f t="shared" si="3"/>
        <v>0</v>
      </c>
      <c r="O53" s="25">
        <f t="shared" si="3"/>
        <v>0</v>
      </c>
      <c r="P53" s="26">
        <f t="shared" si="3"/>
        <v>0</v>
      </c>
      <c r="Q53" s="25">
        <f t="shared" si="3"/>
        <v>136</v>
      </c>
    </row>
    <row r="54" spans="1:17" ht="12.75">
      <c r="A54" s="2" t="s">
        <v>65</v>
      </c>
      <c r="B54" s="11">
        <v>79888.46</v>
      </c>
      <c r="C54" s="12">
        <v>10289.24</v>
      </c>
      <c r="D54" s="12">
        <v>166</v>
      </c>
      <c r="E54" s="12">
        <v>22861.61</v>
      </c>
      <c r="F54" s="13">
        <v>120</v>
      </c>
      <c r="G54" s="11">
        <v>79718.48</v>
      </c>
      <c r="H54" s="12">
        <v>3664.01</v>
      </c>
      <c r="I54" s="12">
        <v>192</v>
      </c>
      <c r="J54" s="12">
        <v>20869.85</v>
      </c>
      <c r="K54" s="13">
        <v>104</v>
      </c>
      <c r="L54" s="11">
        <v>68217.41</v>
      </c>
      <c r="M54" s="12">
        <v>2282.11</v>
      </c>
      <c r="N54" s="12">
        <v>155</v>
      </c>
      <c r="O54" s="12">
        <v>18639.76</v>
      </c>
      <c r="P54" s="13">
        <v>97</v>
      </c>
      <c r="Q54" s="12">
        <v>513</v>
      </c>
    </row>
    <row r="55" spans="1:17" ht="12.75">
      <c r="A55" s="2" t="s">
        <v>67</v>
      </c>
      <c r="B55" s="11">
        <v>142493.66</v>
      </c>
      <c r="C55" s="12">
        <v>7674.9</v>
      </c>
      <c r="D55" s="12">
        <v>407</v>
      </c>
      <c r="E55" s="12">
        <v>21261.9</v>
      </c>
      <c r="F55" s="13">
        <v>119</v>
      </c>
      <c r="G55" s="11">
        <v>209312.85</v>
      </c>
      <c r="H55" s="12">
        <v>10768.66</v>
      </c>
      <c r="I55" s="12">
        <v>547</v>
      </c>
      <c r="J55" s="12">
        <v>25317.67</v>
      </c>
      <c r="K55" s="13">
        <v>111</v>
      </c>
      <c r="L55" s="11">
        <v>194735.76</v>
      </c>
      <c r="M55" s="12">
        <v>6544.26</v>
      </c>
      <c r="N55" s="12">
        <v>519</v>
      </c>
      <c r="O55" s="12">
        <v>35888.88</v>
      </c>
      <c r="P55" s="13">
        <v>151</v>
      </c>
      <c r="Q55" s="12">
        <v>1473</v>
      </c>
    </row>
    <row r="56" spans="1:17" ht="12.75">
      <c r="A56" s="2" t="s">
        <v>68</v>
      </c>
      <c r="B56" s="11">
        <v>124306.06</v>
      </c>
      <c r="C56" s="12">
        <v>8067.92</v>
      </c>
      <c r="D56" s="12">
        <v>351</v>
      </c>
      <c r="E56" s="12">
        <v>16093.34</v>
      </c>
      <c r="F56" s="13">
        <v>75</v>
      </c>
      <c r="G56" s="11">
        <v>163195</v>
      </c>
      <c r="H56" s="12">
        <v>6529.31</v>
      </c>
      <c r="I56" s="12">
        <v>457</v>
      </c>
      <c r="J56" s="12">
        <v>23099.73</v>
      </c>
      <c r="K56" s="13">
        <v>105</v>
      </c>
      <c r="L56" s="11">
        <v>176075.69</v>
      </c>
      <c r="M56" s="12">
        <v>7990.52</v>
      </c>
      <c r="N56" s="12">
        <v>446</v>
      </c>
      <c r="O56" s="12">
        <v>22227.29</v>
      </c>
      <c r="P56" s="13">
        <v>101</v>
      </c>
      <c r="Q56" s="12">
        <v>1254</v>
      </c>
    </row>
    <row r="57" spans="1:17" ht="12.75">
      <c r="A57" s="27" t="s">
        <v>67</v>
      </c>
      <c r="B57" s="24">
        <f>SUM(B55:B56)</f>
        <v>266799.72</v>
      </c>
      <c r="C57" s="25">
        <f aca="true" t="shared" si="4" ref="C57:Q57">SUM(C55:C56)</f>
        <v>15742.82</v>
      </c>
      <c r="D57" s="25">
        <f t="shared" si="4"/>
        <v>758</v>
      </c>
      <c r="E57" s="25">
        <f t="shared" si="4"/>
        <v>37355.240000000005</v>
      </c>
      <c r="F57" s="26">
        <f t="shared" si="4"/>
        <v>194</v>
      </c>
      <c r="G57" s="24">
        <f t="shared" si="4"/>
        <v>372507.85</v>
      </c>
      <c r="H57" s="25">
        <f t="shared" si="4"/>
        <v>17297.97</v>
      </c>
      <c r="I57" s="25">
        <f t="shared" si="4"/>
        <v>1004</v>
      </c>
      <c r="J57" s="25">
        <f t="shared" si="4"/>
        <v>48417.399999999994</v>
      </c>
      <c r="K57" s="26">
        <f t="shared" si="4"/>
        <v>216</v>
      </c>
      <c r="L57" s="24">
        <f t="shared" si="4"/>
        <v>370811.45</v>
      </c>
      <c r="M57" s="25">
        <f t="shared" si="4"/>
        <v>14534.78</v>
      </c>
      <c r="N57" s="25">
        <f t="shared" si="4"/>
        <v>965</v>
      </c>
      <c r="O57" s="25">
        <f t="shared" si="4"/>
        <v>58116.17</v>
      </c>
      <c r="P57" s="26">
        <f t="shared" si="4"/>
        <v>252</v>
      </c>
      <c r="Q57" s="25">
        <f t="shared" si="4"/>
        <v>2727</v>
      </c>
    </row>
    <row r="58" spans="1:17" ht="13.5" thickBot="1">
      <c r="A58" s="2" t="s">
        <v>69</v>
      </c>
      <c r="B58" s="11">
        <v>189878.22</v>
      </c>
      <c r="C58" s="12">
        <v>7410.24</v>
      </c>
      <c r="D58" s="12">
        <v>541</v>
      </c>
      <c r="E58" s="12">
        <v>29297.44</v>
      </c>
      <c r="F58" s="13">
        <v>190</v>
      </c>
      <c r="G58" s="11">
        <v>67414.34</v>
      </c>
      <c r="H58" s="12">
        <v>3222.48</v>
      </c>
      <c r="I58" s="12">
        <v>170</v>
      </c>
      <c r="J58" s="12">
        <v>8288.32</v>
      </c>
      <c r="K58" s="13">
        <v>48</v>
      </c>
      <c r="L58" s="11">
        <v>4079.11</v>
      </c>
      <c r="M58" s="12">
        <v>299.32</v>
      </c>
      <c r="N58" s="12">
        <v>8</v>
      </c>
      <c r="O58" s="12"/>
      <c r="P58" s="13"/>
      <c r="Q58" s="12">
        <v>719</v>
      </c>
    </row>
    <row r="59" spans="1:17" ht="12.75">
      <c r="A59" s="7" t="s">
        <v>71</v>
      </c>
      <c r="B59" s="8">
        <v>3443176.9</v>
      </c>
      <c r="C59" s="9">
        <v>154855.11</v>
      </c>
      <c r="D59" s="9">
        <v>6662</v>
      </c>
      <c r="E59" s="9">
        <v>206131.72999999998</v>
      </c>
      <c r="F59" s="10">
        <v>952</v>
      </c>
      <c r="G59" s="8">
        <v>3321484.1100000003</v>
      </c>
      <c r="H59" s="9">
        <v>109393.13</v>
      </c>
      <c r="I59" s="9">
        <v>6633</v>
      </c>
      <c r="J59" s="9">
        <v>203000.2</v>
      </c>
      <c r="K59" s="10">
        <v>900</v>
      </c>
      <c r="L59" s="8">
        <v>3359879.94</v>
      </c>
      <c r="M59" s="9">
        <v>115871.99</v>
      </c>
      <c r="N59" s="9">
        <v>6275</v>
      </c>
      <c r="O59" s="9">
        <v>197709.23000000004</v>
      </c>
      <c r="P59" s="10">
        <v>867</v>
      </c>
      <c r="Q59" s="21">
        <v>19570</v>
      </c>
    </row>
    <row r="60" spans="1:17" ht="12.75">
      <c r="A60" s="2" t="s">
        <v>72</v>
      </c>
      <c r="B60" s="11">
        <v>7972.82</v>
      </c>
      <c r="C60" s="12">
        <v>1153.16</v>
      </c>
      <c r="D60" s="12">
        <v>16</v>
      </c>
      <c r="E60" s="12"/>
      <c r="F60" s="13"/>
      <c r="G60" s="11">
        <v>16122.8</v>
      </c>
      <c r="H60" s="12">
        <v>880.32</v>
      </c>
      <c r="I60" s="12">
        <v>34</v>
      </c>
      <c r="J60" s="12"/>
      <c r="K60" s="13"/>
      <c r="L60" s="11">
        <v>1284.07</v>
      </c>
      <c r="M60" s="12">
        <v>12</v>
      </c>
      <c r="N60" s="12">
        <v>2</v>
      </c>
      <c r="O60" s="12"/>
      <c r="P60" s="13"/>
      <c r="Q60" s="12">
        <v>52</v>
      </c>
    </row>
    <row r="61" spans="1:17" ht="12.75">
      <c r="A61" s="2" t="s">
        <v>74</v>
      </c>
      <c r="B61" s="11">
        <v>653926.01</v>
      </c>
      <c r="C61" s="12">
        <v>37677.86</v>
      </c>
      <c r="D61" s="12">
        <v>1339</v>
      </c>
      <c r="E61" s="12">
        <v>48840.01</v>
      </c>
      <c r="F61" s="13">
        <v>217</v>
      </c>
      <c r="G61" s="11">
        <v>634059.75</v>
      </c>
      <c r="H61" s="12">
        <v>23480.73</v>
      </c>
      <c r="I61" s="12">
        <v>1317</v>
      </c>
      <c r="J61" s="12">
        <v>46595.27</v>
      </c>
      <c r="K61" s="13">
        <v>191</v>
      </c>
      <c r="L61" s="11">
        <v>650074.96</v>
      </c>
      <c r="M61" s="12">
        <v>30707.37</v>
      </c>
      <c r="N61" s="12">
        <v>1178</v>
      </c>
      <c r="O61" s="12">
        <v>43447.88</v>
      </c>
      <c r="P61" s="13">
        <v>193</v>
      </c>
      <c r="Q61" s="12">
        <v>3834</v>
      </c>
    </row>
    <row r="62" spans="1:17" ht="12.75">
      <c r="A62" s="2" t="s">
        <v>76</v>
      </c>
      <c r="B62" s="11">
        <v>170185.24</v>
      </c>
      <c r="C62" s="12">
        <v>10102.93</v>
      </c>
      <c r="D62" s="12">
        <v>303</v>
      </c>
      <c r="E62" s="12">
        <v>25520.25</v>
      </c>
      <c r="F62" s="13">
        <v>95</v>
      </c>
      <c r="G62" s="11">
        <v>200248.51</v>
      </c>
      <c r="H62" s="12">
        <v>7163.45</v>
      </c>
      <c r="I62" s="12">
        <v>445</v>
      </c>
      <c r="J62" s="12">
        <v>34707.61</v>
      </c>
      <c r="K62" s="13">
        <v>124</v>
      </c>
      <c r="L62" s="11">
        <v>261119.78</v>
      </c>
      <c r="M62" s="12">
        <v>8410.12</v>
      </c>
      <c r="N62" s="12">
        <v>530</v>
      </c>
      <c r="O62" s="12">
        <v>35336.91</v>
      </c>
      <c r="P62" s="13">
        <v>131</v>
      </c>
      <c r="Q62" s="12">
        <v>1278</v>
      </c>
    </row>
    <row r="63" spans="1:17" ht="12.75">
      <c r="A63" s="2" t="s">
        <v>77</v>
      </c>
      <c r="B63" s="11">
        <v>307106.15</v>
      </c>
      <c r="C63" s="12">
        <v>17732.61</v>
      </c>
      <c r="D63" s="12">
        <v>424</v>
      </c>
      <c r="E63" s="12">
        <v>11926.73</v>
      </c>
      <c r="F63" s="13">
        <v>37</v>
      </c>
      <c r="G63" s="11">
        <v>277773.57</v>
      </c>
      <c r="H63" s="12">
        <v>12534.05</v>
      </c>
      <c r="I63" s="12">
        <v>525</v>
      </c>
      <c r="J63" s="12">
        <v>9647.02</v>
      </c>
      <c r="K63" s="13">
        <v>35</v>
      </c>
      <c r="L63" s="11">
        <v>271207.37</v>
      </c>
      <c r="M63" s="12">
        <v>13080.09</v>
      </c>
      <c r="N63" s="12">
        <v>549</v>
      </c>
      <c r="O63" s="12">
        <v>10548.32</v>
      </c>
      <c r="P63" s="13">
        <v>35</v>
      </c>
      <c r="Q63" s="12">
        <v>1498</v>
      </c>
    </row>
    <row r="64" spans="1:17" ht="12.75">
      <c r="A64" s="2" t="s">
        <v>78</v>
      </c>
      <c r="B64" s="11">
        <v>13620.41</v>
      </c>
      <c r="C64" s="12">
        <v>653.53</v>
      </c>
      <c r="D64" s="12">
        <v>21</v>
      </c>
      <c r="E64" s="12"/>
      <c r="F64" s="13"/>
      <c r="G64" s="11">
        <v>11955.71</v>
      </c>
      <c r="H64" s="12">
        <v>1162.37</v>
      </c>
      <c r="I64" s="12">
        <v>24</v>
      </c>
      <c r="J64" s="12"/>
      <c r="K64" s="13"/>
      <c r="L64" s="11">
        <v>3414.79</v>
      </c>
      <c r="M64" s="12">
        <v>365.46</v>
      </c>
      <c r="N64" s="12">
        <v>8</v>
      </c>
      <c r="O64" s="12"/>
      <c r="P64" s="13"/>
      <c r="Q64" s="12">
        <v>53</v>
      </c>
    </row>
    <row r="65" spans="1:17" ht="12.75">
      <c r="A65" s="2" t="s">
        <v>79</v>
      </c>
      <c r="B65" s="11">
        <v>1061487.2</v>
      </c>
      <c r="C65" s="12">
        <v>48053.59</v>
      </c>
      <c r="D65" s="12">
        <v>2325</v>
      </c>
      <c r="E65" s="12">
        <v>38315.22</v>
      </c>
      <c r="F65" s="13">
        <v>144</v>
      </c>
      <c r="G65" s="11">
        <v>898263.05</v>
      </c>
      <c r="H65" s="12">
        <v>30530.28</v>
      </c>
      <c r="I65" s="12">
        <v>2050</v>
      </c>
      <c r="J65" s="12">
        <v>36865.33</v>
      </c>
      <c r="K65" s="13">
        <v>147</v>
      </c>
      <c r="L65" s="11">
        <v>849618.76</v>
      </c>
      <c r="M65" s="12">
        <v>26450.56</v>
      </c>
      <c r="N65" s="12">
        <v>1804</v>
      </c>
      <c r="O65" s="12">
        <v>37926.01</v>
      </c>
      <c r="P65" s="13">
        <v>146</v>
      </c>
      <c r="Q65" s="12">
        <v>6179</v>
      </c>
    </row>
    <row r="66" spans="1:17" ht="12.75">
      <c r="A66" s="2" t="s">
        <v>82</v>
      </c>
      <c r="B66" s="11">
        <v>176452.93</v>
      </c>
      <c r="C66" s="12">
        <v>12354.56</v>
      </c>
      <c r="D66" s="12">
        <v>315</v>
      </c>
      <c r="E66" s="12">
        <v>22653.86</v>
      </c>
      <c r="F66" s="13">
        <v>166</v>
      </c>
      <c r="G66" s="11">
        <v>144962.74</v>
      </c>
      <c r="H66" s="12">
        <v>7133.15</v>
      </c>
      <c r="I66" s="12">
        <v>276</v>
      </c>
      <c r="J66" s="12">
        <v>24973.53</v>
      </c>
      <c r="K66" s="13">
        <v>175</v>
      </c>
      <c r="L66" s="11">
        <v>142010.54</v>
      </c>
      <c r="M66" s="12">
        <v>9370.21</v>
      </c>
      <c r="N66" s="12">
        <v>254</v>
      </c>
      <c r="O66" s="12">
        <v>20755.82</v>
      </c>
      <c r="P66" s="13">
        <v>134</v>
      </c>
      <c r="Q66" s="12">
        <v>845</v>
      </c>
    </row>
    <row r="67" spans="1:17" ht="12.75">
      <c r="A67" s="2" t="s">
        <v>83</v>
      </c>
      <c r="B67" s="11">
        <v>40044.59</v>
      </c>
      <c r="C67" s="12">
        <v>4454.97</v>
      </c>
      <c r="D67" s="12">
        <v>66</v>
      </c>
      <c r="E67" s="12">
        <v>9277.99</v>
      </c>
      <c r="F67" s="13">
        <v>42</v>
      </c>
      <c r="G67" s="11">
        <v>50227.93</v>
      </c>
      <c r="H67" s="12">
        <v>5812.42</v>
      </c>
      <c r="I67" s="12">
        <v>71</v>
      </c>
      <c r="J67" s="12">
        <v>6576.47</v>
      </c>
      <c r="K67" s="13">
        <v>31</v>
      </c>
      <c r="L67" s="11">
        <v>42536.17</v>
      </c>
      <c r="M67" s="12">
        <v>6104.41</v>
      </c>
      <c r="N67" s="12">
        <v>59</v>
      </c>
      <c r="O67" s="12">
        <v>2265.69</v>
      </c>
      <c r="P67" s="13">
        <v>15</v>
      </c>
      <c r="Q67" s="12">
        <v>196</v>
      </c>
    </row>
    <row r="68" spans="1:17" ht="12.75">
      <c r="A68" s="2" t="s">
        <v>86</v>
      </c>
      <c r="B68" s="11">
        <v>991020.92</v>
      </c>
      <c r="C68" s="12">
        <v>20498.72</v>
      </c>
      <c r="D68" s="12">
        <v>1841</v>
      </c>
      <c r="E68" s="12">
        <v>49597.67</v>
      </c>
      <c r="F68" s="13">
        <v>251</v>
      </c>
      <c r="G68" s="11">
        <v>964336.89</v>
      </c>
      <c r="H68" s="12">
        <v>17599.43</v>
      </c>
      <c r="I68" s="12">
        <v>1807</v>
      </c>
      <c r="J68" s="12">
        <v>43634.97</v>
      </c>
      <c r="K68" s="13">
        <v>197</v>
      </c>
      <c r="L68" s="11">
        <v>957135.04</v>
      </c>
      <c r="M68" s="12">
        <v>15496.08</v>
      </c>
      <c r="N68" s="12">
        <v>1776</v>
      </c>
      <c r="O68" s="12">
        <v>47428.6</v>
      </c>
      <c r="P68" s="13">
        <v>213</v>
      </c>
      <c r="Q68" s="12">
        <v>5424</v>
      </c>
    </row>
    <row r="69" spans="1:17" ht="13.5" thickBot="1">
      <c r="A69" s="2" t="s">
        <v>88</v>
      </c>
      <c r="B69" s="11">
        <v>21360.63</v>
      </c>
      <c r="C69" s="12">
        <v>2173.18</v>
      </c>
      <c r="D69" s="12">
        <v>12</v>
      </c>
      <c r="E69" s="12"/>
      <c r="F69" s="13"/>
      <c r="G69" s="11">
        <v>123533.16</v>
      </c>
      <c r="H69" s="12">
        <v>3096.93</v>
      </c>
      <c r="I69" s="12">
        <v>84</v>
      </c>
      <c r="J69" s="12"/>
      <c r="K69" s="13"/>
      <c r="L69" s="11">
        <v>181478.46</v>
      </c>
      <c r="M69" s="12">
        <v>5875.69</v>
      </c>
      <c r="N69" s="12">
        <v>115</v>
      </c>
      <c r="O69" s="12"/>
      <c r="P69" s="13"/>
      <c r="Q69" s="12">
        <v>211</v>
      </c>
    </row>
    <row r="70" spans="1:17" ht="12.75">
      <c r="A70" s="7" t="s">
        <v>89</v>
      </c>
      <c r="B70" s="8">
        <v>4024896.8899999997</v>
      </c>
      <c r="C70" s="9">
        <v>201796.03</v>
      </c>
      <c r="D70" s="9">
        <v>9356</v>
      </c>
      <c r="E70" s="9">
        <v>558079.4900000001</v>
      </c>
      <c r="F70" s="10">
        <v>2291</v>
      </c>
      <c r="G70" s="8">
        <v>3695844.7399999998</v>
      </c>
      <c r="H70" s="9">
        <v>184788.92</v>
      </c>
      <c r="I70" s="9">
        <v>8736</v>
      </c>
      <c r="J70" s="9">
        <v>572427.5700000001</v>
      </c>
      <c r="K70" s="10">
        <v>2363</v>
      </c>
      <c r="L70" s="8">
        <v>3298615.4400000004</v>
      </c>
      <c r="M70" s="9">
        <v>151028.09</v>
      </c>
      <c r="N70" s="9">
        <v>7468</v>
      </c>
      <c r="O70" s="9">
        <v>513562.43999999994</v>
      </c>
      <c r="P70" s="10">
        <v>2169</v>
      </c>
      <c r="Q70" s="21">
        <v>25560</v>
      </c>
    </row>
    <row r="71" spans="1:17" ht="12.75">
      <c r="A71" s="2" t="s">
        <v>91</v>
      </c>
      <c r="B71" s="11">
        <v>166700.07</v>
      </c>
      <c r="C71" s="12">
        <v>8012.64</v>
      </c>
      <c r="D71" s="12">
        <v>436</v>
      </c>
      <c r="E71" s="12">
        <v>40540.37</v>
      </c>
      <c r="F71" s="13">
        <v>194</v>
      </c>
      <c r="G71" s="11">
        <v>161463.09</v>
      </c>
      <c r="H71" s="12">
        <v>4807.52</v>
      </c>
      <c r="I71" s="12">
        <v>427</v>
      </c>
      <c r="J71" s="12">
        <v>50499.44</v>
      </c>
      <c r="K71" s="13">
        <v>242</v>
      </c>
      <c r="L71" s="11">
        <v>143223.93</v>
      </c>
      <c r="M71" s="12">
        <v>3689.07</v>
      </c>
      <c r="N71" s="12">
        <v>387</v>
      </c>
      <c r="O71" s="12">
        <v>49713.95</v>
      </c>
      <c r="P71" s="13">
        <v>211</v>
      </c>
      <c r="Q71" s="12">
        <v>1250</v>
      </c>
    </row>
    <row r="72" spans="1:17" ht="12.75">
      <c r="A72" s="2" t="s">
        <v>93</v>
      </c>
      <c r="B72" s="11">
        <v>451314.97</v>
      </c>
      <c r="C72" s="12">
        <v>38949.47</v>
      </c>
      <c r="D72" s="12">
        <v>927</v>
      </c>
      <c r="E72" s="12">
        <v>96397.45</v>
      </c>
      <c r="F72" s="13">
        <v>333</v>
      </c>
      <c r="G72" s="11">
        <v>418514.03</v>
      </c>
      <c r="H72" s="12">
        <v>34135.53</v>
      </c>
      <c r="I72" s="12">
        <v>877</v>
      </c>
      <c r="J72" s="12">
        <v>103732.84</v>
      </c>
      <c r="K72" s="13">
        <v>341</v>
      </c>
      <c r="L72" s="11">
        <v>415153.24</v>
      </c>
      <c r="M72" s="12">
        <v>27203.53</v>
      </c>
      <c r="N72" s="12">
        <v>827</v>
      </c>
      <c r="O72" s="12">
        <v>90176.92</v>
      </c>
      <c r="P72" s="13">
        <v>317</v>
      </c>
      <c r="Q72" s="12">
        <v>2631</v>
      </c>
    </row>
    <row r="73" spans="1:17" ht="12.75">
      <c r="A73" s="2" t="s">
        <v>94</v>
      </c>
      <c r="B73" s="11">
        <v>24075.66</v>
      </c>
      <c r="C73" s="12">
        <v>2905.38</v>
      </c>
      <c r="D73" s="12">
        <v>46</v>
      </c>
      <c r="E73" s="12">
        <v>5242.31</v>
      </c>
      <c r="F73" s="13">
        <v>18</v>
      </c>
      <c r="G73" s="11">
        <v>13486.95</v>
      </c>
      <c r="H73" s="12">
        <v>586.7</v>
      </c>
      <c r="I73" s="12">
        <v>30</v>
      </c>
      <c r="J73" s="12">
        <v>3870.11</v>
      </c>
      <c r="K73" s="13">
        <v>16</v>
      </c>
      <c r="L73" s="11">
        <v>6091.54</v>
      </c>
      <c r="M73" s="12">
        <v>1013.26</v>
      </c>
      <c r="N73" s="12">
        <v>8</v>
      </c>
      <c r="O73" s="12">
        <v>880.64</v>
      </c>
      <c r="P73" s="13">
        <v>5</v>
      </c>
      <c r="Q73" s="12">
        <v>84</v>
      </c>
    </row>
    <row r="74" spans="1:17" ht="12.75">
      <c r="A74" s="2" t="s">
        <v>97</v>
      </c>
      <c r="B74" s="11">
        <v>30527.18</v>
      </c>
      <c r="C74" s="12">
        <v>5225.01</v>
      </c>
      <c r="D74" s="12">
        <v>39</v>
      </c>
      <c r="E74" s="12"/>
      <c r="F74" s="13"/>
      <c r="G74" s="11">
        <v>43063.29</v>
      </c>
      <c r="H74" s="12">
        <v>6560.6</v>
      </c>
      <c r="I74" s="12">
        <v>48</v>
      </c>
      <c r="J74" s="12"/>
      <c r="K74" s="13"/>
      <c r="L74" s="11"/>
      <c r="M74" s="12"/>
      <c r="N74" s="12"/>
      <c r="O74" s="12"/>
      <c r="P74" s="13"/>
      <c r="Q74" s="12">
        <v>87</v>
      </c>
    </row>
    <row r="75" spans="1:17" ht="12.75">
      <c r="A75" s="2" t="s">
        <v>100</v>
      </c>
      <c r="B75" s="11">
        <v>705369.69</v>
      </c>
      <c r="C75" s="12">
        <v>21642.93</v>
      </c>
      <c r="D75" s="12">
        <v>1704</v>
      </c>
      <c r="E75" s="12">
        <v>100062.51</v>
      </c>
      <c r="F75" s="13">
        <v>347</v>
      </c>
      <c r="G75" s="11">
        <v>655742</v>
      </c>
      <c r="H75" s="12">
        <v>21681.25</v>
      </c>
      <c r="I75" s="12">
        <v>1634</v>
      </c>
      <c r="J75" s="12">
        <v>91947.44</v>
      </c>
      <c r="K75" s="13">
        <v>337</v>
      </c>
      <c r="L75" s="11">
        <v>612187.41</v>
      </c>
      <c r="M75" s="12">
        <v>20941.26</v>
      </c>
      <c r="N75" s="12">
        <v>1446</v>
      </c>
      <c r="O75" s="12">
        <v>88223.03</v>
      </c>
      <c r="P75" s="13">
        <v>340</v>
      </c>
      <c r="Q75" s="12">
        <v>4784</v>
      </c>
    </row>
    <row r="76" spans="1:17" ht="12.75">
      <c r="A76" s="2" t="s">
        <v>105</v>
      </c>
      <c r="B76" s="11">
        <v>71460.22</v>
      </c>
      <c r="C76" s="12">
        <v>1160.08</v>
      </c>
      <c r="D76" s="12">
        <v>185</v>
      </c>
      <c r="E76" s="12">
        <v>14694.51</v>
      </c>
      <c r="F76" s="13">
        <v>67</v>
      </c>
      <c r="G76" s="11">
        <v>53501.21</v>
      </c>
      <c r="H76" s="12">
        <v>652.43</v>
      </c>
      <c r="I76" s="12">
        <v>153</v>
      </c>
      <c r="J76" s="12">
        <v>12154.13</v>
      </c>
      <c r="K76" s="13">
        <v>63</v>
      </c>
      <c r="L76" s="11">
        <v>67803.48</v>
      </c>
      <c r="M76" s="12">
        <v>1988.47</v>
      </c>
      <c r="N76" s="12">
        <v>168</v>
      </c>
      <c r="O76" s="12">
        <v>11818.81</v>
      </c>
      <c r="P76" s="13">
        <v>54</v>
      </c>
      <c r="Q76" s="12">
        <v>506</v>
      </c>
    </row>
    <row r="77" spans="1:17" ht="12.75">
      <c r="A77" s="2" t="s">
        <v>108</v>
      </c>
      <c r="B77" s="11">
        <v>813103.51</v>
      </c>
      <c r="C77" s="12">
        <v>32146.82</v>
      </c>
      <c r="D77" s="12">
        <v>1873</v>
      </c>
      <c r="E77" s="12">
        <v>53209.28</v>
      </c>
      <c r="F77" s="13">
        <v>160</v>
      </c>
      <c r="G77" s="11">
        <v>745900</v>
      </c>
      <c r="H77" s="12">
        <v>29422.03</v>
      </c>
      <c r="I77" s="12">
        <v>1814</v>
      </c>
      <c r="J77" s="12">
        <v>53672.16</v>
      </c>
      <c r="K77" s="13">
        <v>165</v>
      </c>
      <c r="L77" s="11">
        <v>565354.54</v>
      </c>
      <c r="M77" s="12">
        <v>17965.27</v>
      </c>
      <c r="N77" s="12">
        <v>1361</v>
      </c>
      <c r="O77" s="12">
        <v>46251.02</v>
      </c>
      <c r="P77" s="13">
        <v>147</v>
      </c>
      <c r="Q77" s="12">
        <v>5048</v>
      </c>
    </row>
    <row r="78" spans="1:17" ht="12.75">
      <c r="A78" s="2" t="s">
        <v>109</v>
      </c>
      <c r="B78" s="11">
        <v>434327.36</v>
      </c>
      <c r="C78" s="12">
        <v>17083.86</v>
      </c>
      <c r="D78" s="12">
        <v>981</v>
      </c>
      <c r="E78" s="12">
        <v>44793.32</v>
      </c>
      <c r="F78" s="13">
        <v>140</v>
      </c>
      <c r="G78" s="11">
        <v>330634.52</v>
      </c>
      <c r="H78" s="12">
        <v>17448.27</v>
      </c>
      <c r="I78" s="12">
        <v>707</v>
      </c>
      <c r="J78" s="12">
        <v>43222.66</v>
      </c>
      <c r="K78" s="13">
        <v>134</v>
      </c>
      <c r="L78" s="11">
        <v>320429.02</v>
      </c>
      <c r="M78" s="12">
        <v>11446.04</v>
      </c>
      <c r="N78" s="12">
        <v>662</v>
      </c>
      <c r="O78" s="12">
        <v>42716.04</v>
      </c>
      <c r="P78" s="13">
        <v>133</v>
      </c>
      <c r="Q78" s="12">
        <v>2350</v>
      </c>
    </row>
    <row r="79" spans="1:17" ht="12.75">
      <c r="A79" s="2" t="s">
        <v>110</v>
      </c>
      <c r="B79" s="11">
        <v>165077.05</v>
      </c>
      <c r="C79" s="12">
        <v>5795.09</v>
      </c>
      <c r="D79" s="12">
        <v>380</v>
      </c>
      <c r="E79" s="12">
        <v>7976.67</v>
      </c>
      <c r="F79" s="13">
        <v>43</v>
      </c>
      <c r="G79" s="11">
        <v>195757.73</v>
      </c>
      <c r="H79" s="12">
        <v>17042.68</v>
      </c>
      <c r="I79" s="12">
        <v>361</v>
      </c>
      <c r="J79" s="12">
        <v>10038.48</v>
      </c>
      <c r="K79" s="13">
        <v>54</v>
      </c>
      <c r="L79" s="11">
        <v>165005.69</v>
      </c>
      <c r="M79" s="12">
        <v>6326.73</v>
      </c>
      <c r="N79" s="12">
        <v>326</v>
      </c>
      <c r="O79" s="12">
        <v>9620.97</v>
      </c>
      <c r="P79" s="13">
        <v>59</v>
      </c>
      <c r="Q79" s="12">
        <v>1067</v>
      </c>
    </row>
    <row r="80" spans="1:17" ht="12.75">
      <c r="A80" s="2" t="s">
        <v>112</v>
      </c>
      <c r="B80" s="11">
        <v>61718.12</v>
      </c>
      <c r="C80" s="12">
        <v>5974.72</v>
      </c>
      <c r="D80" s="12">
        <v>60</v>
      </c>
      <c r="E80" s="12">
        <v>364.83</v>
      </c>
      <c r="F80" s="13">
        <v>3</v>
      </c>
      <c r="G80" s="11">
        <v>28493.3</v>
      </c>
      <c r="H80" s="12">
        <v>1130.91</v>
      </c>
      <c r="I80" s="12">
        <v>51</v>
      </c>
      <c r="J80" s="12">
        <v>812.66</v>
      </c>
      <c r="K80" s="13">
        <v>4</v>
      </c>
      <c r="L80" s="11">
        <v>53434.48</v>
      </c>
      <c r="M80" s="12">
        <v>3218.1</v>
      </c>
      <c r="N80" s="12">
        <v>63</v>
      </c>
      <c r="O80" s="12">
        <v>1296.3</v>
      </c>
      <c r="P80" s="13">
        <v>6</v>
      </c>
      <c r="Q80" s="12">
        <v>174</v>
      </c>
    </row>
    <row r="81" spans="1:17" ht="12.75">
      <c r="A81" s="2" t="s">
        <v>113</v>
      </c>
      <c r="B81" s="11">
        <v>193775.04</v>
      </c>
      <c r="C81" s="12">
        <v>9582.45</v>
      </c>
      <c r="D81" s="12">
        <v>473</v>
      </c>
      <c r="E81" s="12">
        <v>13410.94</v>
      </c>
      <c r="F81" s="13">
        <v>30</v>
      </c>
      <c r="G81" s="11">
        <v>162166.36</v>
      </c>
      <c r="H81" s="12">
        <v>8149.5</v>
      </c>
      <c r="I81" s="12">
        <v>358</v>
      </c>
      <c r="J81" s="12">
        <v>14520.25</v>
      </c>
      <c r="K81" s="13">
        <v>50</v>
      </c>
      <c r="L81" s="11">
        <v>120659.32</v>
      </c>
      <c r="M81" s="12">
        <v>9397.86</v>
      </c>
      <c r="N81" s="12">
        <v>232</v>
      </c>
      <c r="O81" s="12">
        <v>8801.28</v>
      </c>
      <c r="P81" s="13">
        <v>44</v>
      </c>
      <c r="Q81" s="12">
        <v>1063</v>
      </c>
    </row>
    <row r="82" spans="1:17" ht="12.75">
      <c r="A82" s="2" t="s">
        <v>115</v>
      </c>
      <c r="B82" s="11">
        <v>445587.05</v>
      </c>
      <c r="C82" s="12">
        <v>18626.65</v>
      </c>
      <c r="D82" s="12">
        <v>1239</v>
      </c>
      <c r="E82" s="12">
        <v>53325.27</v>
      </c>
      <c r="F82" s="13">
        <v>259</v>
      </c>
      <c r="G82" s="11">
        <v>495510.78</v>
      </c>
      <c r="H82" s="12">
        <v>15789.71</v>
      </c>
      <c r="I82" s="12">
        <v>1348</v>
      </c>
      <c r="J82" s="12">
        <v>52103.51</v>
      </c>
      <c r="K82" s="13">
        <v>256</v>
      </c>
      <c r="L82" s="11">
        <v>480610.1</v>
      </c>
      <c r="M82" s="12">
        <v>25281.45</v>
      </c>
      <c r="N82" s="12">
        <v>1199</v>
      </c>
      <c r="O82" s="12">
        <v>45405.2</v>
      </c>
      <c r="P82" s="13">
        <v>238</v>
      </c>
      <c r="Q82" s="12">
        <v>3786</v>
      </c>
    </row>
    <row r="83" spans="1:17" ht="12.75">
      <c r="A83" s="2" t="s">
        <v>116</v>
      </c>
      <c r="B83" s="11">
        <v>460430.39</v>
      </c>
      <c r="C83" s="12">
        <v>34673.65</v>
      </c>
      <c r="D83" s="12">
        <v>1009</v>
      </c>
      <c r="E83" s="12">
        <v>128062.03</v>
      </c>
      <c r="F83" s="13">
        <v>697</v>
      </c>
      <c r="G83" s="11">
        <v>379926.91</v>
      </c>
      <c r="H83" s="12">
        <v>26939.75</v>
      </c>
      <c r="I83" s="12">
        <v>898</v>
      </c>
      <c r="J83" s="12">
        <v>133191.47</v>
      </c>
      <c r="K83" s="13">
        <v>687</v>
      </c>
      <c r="L83" s="11">
        <v>250183.7</v>
      </c>
      <c r="M83" s="12">
        <v>17227.82</v>
      </c>
      <c r="N83" s="12">
        <v>580</v>
      </c>
      <c r="O83" s="12">
        <v>86026.42</v>
      </c>
      <c r="P83" s="13">
        <v>445</v>
      </c>
      <c r="Q83" s="12">
        <v>2487</v>
      </c>
    </row>
    <row r="84" spans="1:17" ht="13.5" thickBot="1">
      <c r="A84" s="2" t="s">
        <v>117</v>
      </c>
      <c r="B84" s="11">
        <v>1430.58</v>
      </c>
      <c r="C84" s="12">
        <v>17.28</v>
      </c>
      <c r="D84" s="12">
        <v>4</v>
      </c>
      <c r="E84" s="12"/>
      <c r="F84" s="13"/>
      <c r="G84" s="11">
        <v>11684.57</v>
      </c>
      <c r="H84" s="12">
        <v>442.04</v>
      </c>
      <c r="I84" s="12">
        <v>30</v>
      </c>
      <c r="J84" s="12">
        <v>2662.42</v>
      </c>
      <c r="K84" s="13">
        <v>14</v>
      </c>
      <c r="L84" s="11">
        <v>98478.99</v>
      </c>
      <c r="M84" s="12">
        <v>5329.23</v>
      </c>
      <c r="N84" s="12">
        <v>209</v>
      </c>
      <c r="O84" s="12">
        <v>32631.86</v>
      </c>
      <c r="P84" s="13">
        <v>170</v>
      </c>
      <c r="Q84" s="12">
        <v>243</v>
      </c>
    </row>
    <row r="85" spans="1:17" ht="12.75">
      <c r="A85" s="7" t="s">
        <v>118</v>
      </c>
      <c r="B85" s="8">
        <v>1411853.1099999999</v>
      </c>
      <c r="C85" s="9">
        <v>57266.90999999999</v>
      </c>
      <c r="D85" s="9">
        <v>3423</v>
      </c>
      <c r="E85" s="9">
        <v>270731.16000000003</v>
      </c>
      <c r="F85" s="10">
        <v>949</v>
      </c>
      <c r="G85" s="8">
        <v>1320509.8800000001</v>
      </c>
      <c r="H85" s="9">
        <v>64951.23</v>
      </c>
      <c r="I85" s="9">
        <v>3168</v>
      </c>
      <c r="J85" s="9">
        <v>279250.86</v>
      </c>
      <c r="K85" s="10">
        <v>969</v>
      </c>
      <c r="L85" s="8">
        <v>1257028.53</v>
      </c>
      <c r="M85" s="9">
        <v>71417.73000000001</v>
      </c>
      <c r="N85" s="9">
        <v>3002</v>
      </c>
      <c r="O85" s="9">
        <v>237913.13999999998</v>
      </c>
      <c r="P85" s="10">
        <v>878</v>
      </c>
      <c r="Q85" s="21">
        <v>9593</v>
      </c>
    </row>
    <row r="86" spans="1:17" ht="12.75">
      <c r="A86" s="2" t="s">
        <v>121</v>
      </c>
      <c r="B86" s="11">
        <v>162522.11</v>
      </c>
      <c r="C86" s="12">
        <v>8865.17</v>
      </c>
      <c r="D86" s="12">
        <v>340</v>
      </c>
      <c r="E86" s="12">
        <v>50952.15</v>
      </c>
      <c r="F86" s="13">
        <v>186</v>
      </c>
      <c r="G86" s="11">
        <v>141180.61</v>
      </c>
      <c r="H86" s="12">
        <v>10031.53</v>
      </c>
      <c r="I86" s="12">
        <v>289</v>
      </c>
      <c r="J86" s="12">
        <v>38124.49</v>
      </c>
      <c r="K86" s="13">
        <v>152</v>
      </c>
      <c r="L86" s="11">
        <v>268024.2</v>
      </c>
      <c r="M86" s="12">
        <v>31627.83</v>
      </c>
      <c r="N86" s="12">
        <v>598</v>
      </c>
      <c r="O86" s="12">
        <v>53977.47</v>
      </c>
      <c r="P86" s="13">
        <v>215</v>
      </c>
      <c r="Q86" s="12">
        <v>1227</v>
      </c>
    </row>
    <row r="87" spans="1:17" ht="12.75">
      <c r="A87" s="2" t="s">
        <v>122</v>
      </c>
      <c r="B87" s="11">
        <v>26636.1</v>
      </c>
      <c r="C87" s="12">
        <v>830.47</v>
      </c>
      <c r="D87" s="12">
        <v>20</v>
      </c>
      <c r="E87" s="12">
        <v>244.52</v>
      </c>
      <c r="F87" s="13">
        <v>1</v>
      </c>
      <c r="G87" s="11">
        <v>21750.84</v>
      </c>
      <c r="H87" s="12">
        <v>1205.66</v>
      </c>
      <c r="I87" s="12">
        <v>17</v>
      </c>
      <c r="J87" s="12"/>
      <c r="K87" s="13"/>
      <c r="L87" s="11">
        <v>10280.85</v>
      </c>
      <c r="M87" s="12">
        <v>223.4</v>
      </c>
      <c r="N87" s="12">
        <v>13</v>
      </c>
      <c r="O87" s="12">
        <v>113.09</v>
      </c>
      <c r="P87" s="13">
        <v>1</v>
      </c>
      <c r="Q87" s="12">
        <v>50</v>
      </c>
    </row>
    <row r="88" spans="1:17" ht="12.75">
      <c r="A88" s="2" t="s">
        <v>123</v>
      </c>
      <c r="B88" s="11">
        <v>657302.03</v>
      </c>
      <c r="C88" s="12">
        <v>27379.51</v>
      </c>
      <c r="D88" s="12">
        <v>1652</v>
      </c>
      <c r="E88" s="12">
        <v>124771.4</v>
      </c>
      <c r="F88" s="13">
        <v>324</v>
      </c>
      <c r="G88" s="11">
        <v>665817.8</v>
      </c>
      <c r="H88" s="12">
        <v>36115.55</v>
      </c>
      <c r="I88" s="12">
        <v>1633</v>
      </c>
      <c r="J88" s="12">
        <v>147160.26</v>
      </c>
      <c r="K88" s="13">
        <v>406</v>
      </c>
      <c r="L88" s="11">
        <v>556848.53</v>
      </c>
      <c r="M88" s="12">
        <v>22756.26</v>
      </c>
      <c r="N88" s="12">
        <v>1428</v>
      </c>
      <c r="O88" s="12">
        <v>115560.17</v>
      </c>
      <c r="P88" s="13">
        <v>346</v>
      </c>
      <c r="Q88" s="12">
        <v>4713</v>
      </c>
    </row>
    <row r="89" spans="1:17" ht="12.75">
      <c r="A89" s="27" t="s">
        <v>736</v>
      </c>
      <c r="B89" s="24">
        <f>SUM(B86:B88)</f>
        <v>846460.24</v>
      </c>
      <c r="C89" s="25">
        <f aca="true" t="shared" si="5" ref="C89:Q89">SUM(C86:C88)</f>
        <v>37075.149999999994</v>
      </c>
      <c r="D89" s="25">
        <f t="shared" si="5"/>
        <v>2012</v>
      </c>
      <c r="E89" s="25">
        <f t="shared" si="5"/>
        <v>175968.07</v>
      </c>
      <c r="F89" s="26">
        <f t="shared" si="5"/>
        <v>511</v>
      </c>
      <c r="G89" s="24">
        <f t="shared" si="5"/>
        <v>828749.25</v>
      </c>
      <c r="H89" s="25">
        <f t="shared" si="5"/>
        <v>47352.740000000005</v>
      </c>
      <c r="I89" s="25">
        <f t="shared" si="5"/>
        <v>1939</v>
      </c>
      <c r="J89" s="25">
        <f t="shared" si="5"/>
        <v>185284.75</v>
      </c>
      <c r="K89" s="26">
        <f t="shared" si="5"/>
        <v>558</v>
      </c>
      <c r="L89" s="24">
        <f t="shared" si="5"/>
        <v>835153.5800000001</v>
      </c>
      <c r="M89" s="25">
        <f t="shared" si="5"/>
        <v>54607.490000000005</v>
      </c>
      <c r="N89" s="25">
        <f t="shared" si="5"/>
        <v>2039</v>
      </c>
      <c r="O89" s="25">
        <f t="shared" si="5"/>
        <v>169650.72999999998</v>
      </c>
      <c r="P89" s="26">
        <f t="shared" si="5"/>
        <v>562</v>
      </c>
      <c r="Q89" s="25">
        <f t="shared" si="5"/>
        <v>5990</v>
      </c>
    </row>
    <row r="90" spans="1:17" ht="12.75">
      <c r="A90" s="2" t="s">
        <v>125</v>
      </c>
      <c r="B90" s="11">
        <v>12376.03</v>
      </c>
      <c r="C90" s="12">
        <v>619.63</v>
      </c>
      <c r="D90" s="12">
        <v>23</v>
      </c>
      <c r="E90" s="12">
        <v>348</v>
      </c>
      <c r="F90" s="13">
        <v>1</v>
      </c>
      <c r="G90" s="11">
        <v>23252.4</v>
      </c>
      <c r="H90" s="12">
        <v>1752.14</v>
      </c>
      <c r="I90" s="12">
        <v>22</v>
      </c>
      <c r="J90" s="12"/>
      <c r="K90" s="13"/>
      <c r="L90" s="11">
        <v>42463</v>
      </c>
      <c r="M90" s="12">
        <v>4712.49</v>
      </c>
      <c r="N90" s="12">
        <v>32</v>
      </c>
      <c r="O90" s="12"/>
      <c r="P90" s="13"/>
      <c r="Q90" s="12">
        <v>77</v>
      </c>
    </row>
    <row r="91" spans="1:17" ht="12.75">
      <c r="A91" s="2" t="s">
        <v>127</v>
      </c>
      <c r="B91" s="11">
        <v>169196.87</v>
      </c>
      <c r="C91" s="12">
        <v>6884.25</v>
      </c>
      <c r="D91" s="12">
        <v>376</v>
      </c>
      <c r="E91" s="12">
        <v>22794.1</v>
      </c>
      <c r="F91" s="13">
        <v>95</v>
      </c>
      <c r="G91" s="11">
        <v>86124.67</v>
      </c>
      <c r="H91" s="12">
        <v>3326.59</v>
      </c>
      <c r="I91" s="12">
        <v>194</v>
      </c>
      <c r="J91" s="12">
        <v>12740.48</v>
      </c>
      <c r="K91" s="13">
        <v>62</v>
      </c>
      <c r="L91" s="11">
        <v>3976.7</v>
      </c>
      <c r="M91" s="12">
        <v>48.16</v>
      </c>
      <c r="N91" s="12">
        <v>16</v>
      </c>
      <c r="O91" s="12">
        <v>232.63</v>
      </c>
      <c r="P91" s="13">
        <v>1</v>
      </c>
      <c r="Q91" s="12">
        <v>586</v>
      </c>
    </row>
    <row r="92" spans="1:17" ht="13.5" thickBot="1">
      <c r="A92" s="2" t="s">
        <v>129</v>
      </c>
      <c r="B92" s="11">
        <v>383819.97</v>
      </c>
      <c r="C92" s="12">
        <v>12687.88</v>
      </c>
      <c r="D92" s="12">
        <v>1012</v>
      </c>
      <c r="E92" s="12">
        <v>71620.99</v>
      </c>
      <c r="F92" s="13">
        <v>342</v>
      </c>
      <c r="G92" s="11">
        <v>382383.56</v>
      </c>
      <c r="H92" s="12">
        <v>12519.76</v>
      </c>
      <c r="I92" s="12">
        <v>1013</v>
      </c>
      <c r="J92" s="12">
        <v>81225.63</v>
      </c>
      <c r="K92" s="13">
        <v>349</v>
      </c>
      <c r="L92" s="11">
        <v>375435.25</v>
      </c>
      <c r="M92" s="12">
        <v>12049.59</v>
      </c>
      <c r="N92" s="12">
        <v>915</v>
      </c>
      <c r="O92" s="12">
        <v>68029.78</v>
      </c>
      <c r="P92" s="13">
        <v>315</v>
      </c>
      <c r="Q92" s="12">
        <v>2940</v>
      </c>
    </row>
    <row r="93" spans="1:17" ht="12.75">
      <c r="A93" s="7" t="s">
        <v>132</v>
      </c>
      <c r="B93" s="8">
        <v>1777728.92</v>
      </c>
      <c r="C93" s="9">
        <v>125853.63999999998</v>
      </c>
      <c r="D93" s="9">
        <v>4455</v>
      </c>
      <c r="E93" s="9">
        <v>218828.13000000003</v>
      </c>
      <c r="F93" s="10">
        <v>1126</v>
      </c>
      <c r="G93" s="8">
        <v>1635777.4</v>
      </c>
      <c r="H93" s="9">
        <v>118010.29</v>
      </c>
      <c r="I93" s="9">
        <v>4001</v>
      </c>
      <c r="J93" s="9">
        <v>235287.96</v>
      </c>
      <c r="K93" s="10">
        <v>1063</v>
      </c>
      <c r="L93" s="8">
        <v>1602410.2499999998</v>
      </c>
      <c r="M93" s="9">
        <v>121534.55000000002</v>
      </c>
      <c r="N93" s="9">
        <v>3582</v>
      </c>
      <c r="O93" s="9">
        <v>215279.90000000002</v>
      </c>
      <c r="P93" s="10">
        <v>950</v>
      </c>
      <c r="Q93" s="21">
        <v>12038</v>
      </c>
    </row>
    <row r="94" spans="1:17" ht="12.75">
      <c r="A94" s="2" t="s">
        <v>134</v>
      </c>
      <c r="B94" s="11">
        <v>172681.19</v>
      </c>
      <c r="C94" s="12">
        <v>13801.06</v>
      </c>
      <c r="D94" s="12">
        <v>460</v>
      </c>
      <c r="E94" s="12">
        <v>20704.49</v>
      </c>
      <c r="F94" s="13">
        <v>105</v>
      </c>
      <c r="G94" s="11">
        <v>17263.08</v>
      </c>
      <c r="H94" s="12">
        <v>3352.83</v>
      </c>
      <c r="I94" s="12">
        <v>30</v>
      </c>
      <c r="J94" s="12">
        <v>226.16</v>
      </c>
      <c r="K94" s="13">
        <v>1</v>
      </c>
      <c r="L94" s="11">
        <v>5654.59</v>
      </c>
      <c r="M94" s="12">
        <v>540.54</v>
      </c>
      <c r="N94" s="12">
        <v>14</v>
      </c>
      <c r="O94" s="12"/>
      <c r="P94" s="13"/>
      <c r="Q94" s="12">
        <v>504</v>
      </c>
    </row>
    <row r="95" spans="1:17" ht="12.75">
      <c r="A95" s="2" t="s">
        <v>135</v>
      </c>
      <c r="B95" s="11">
        <v>7071.17</v>
      </c>
      <c r="C95" s="12">
        <v>366.75</v>
      </c>
      <c r="D95" s="12">
        <v>18</v>
      </c>
      <c r="E95" s="12"/>
      <c r="F95" s="13"/>
      <c r="G95" s="11">
        <v>3798.04</v>
      </c>
      <c r="H95" s="12">
        <v>510.84</v>
      </c>
      <c r="I95" s="12">
        <v>10</v>
      </c>
      <c r="J95" s="12"/>
      <c r="K95" s="13"/>
      <c r="L95" s="11">
        <v>5562.02</v>
      </c>
      <c r="M95" s="12">
        <v>1370.88</v>
      </c>
      <c r="N95" s="12">
        <v>9</v>
      </c>
      <c r="O95" s="12"/>
      <c r="P95" s="13"/>
      <c r="Q95" s="12">
        <v>37</v>
      </c>
    </row>
    <row r="96" spans="1:17" ht="12.75">
      <c r="A96" s="2" t="s">
        <v>136</v>
      </c>
      <c r="B96" s="11">
        <v>215010.15</v>
      </c>
      <c r="C96" s="12">
        <v>20858</v>
      </c>
      <c r="D96" s="12">
        <v>523</v>
      </c>
      <c r="E96" s="12">
        <v>22464.11</v>
      </c>
      <c r="F96" s="13">
        <v>112</v>
      </c>
      <c r="G96" s="11">
        <v>237521.58</v>
      </c>
      <c r="H96" s="12">
        <v>17113.12</v>
      </c>
      <c r="I96" s="12">
        <v>583</v>
      </c>
      <c r="J96" s="12">
        <v>28506.5</v>
      </c>
      <c r="K96" s="13">
        <v>119</v>
      </c>
      <c r="L96" s="11">
        <v>232878.45</v>
      </c>
      <c r="M96" s="12">
        <v>22317.63</v>
      </c>
      <c r="N96" s="12">
        <v>448</v>
      </c>
      <c r="O96" s="12">
        <v>30324.94</v>
      </c>
      <c r="P96" s="13">
        <v>128</v>
      </c>
      <c r="Q96" s="12">
        <v>1554</v>
      </c>
    </row>
    <row r="97" spans="1:17" ht="12.75">
      <c r="A97" s="2" t="s">
        <v>137</v>
      </c>
      <c r="B97" s="11">
        <v>403726.52</v>
      </c>
      <c r="C97" s="12">
        <v>26270.18</v>
      </c>
      <c r="D97" s="12">
        <v>1036</v>
      </c>
      <c r="E97" s="12">
        <v>58673.92</v>
      </c>
      <c r="F97" s="13">
        <v>264</v>
      </c>
      <c r="G97" s="11">
        <v>321261.93</v>
      </c>
      <c r="H97" s="12">
        <v>31588.44</v>
      </c>
      <c r="I97" s="12">
        <v>727</v>
      </c>
      <c r="J97" s="12">
        <v>59090.27</v>
      </c>
      <c r="K97" s="13">
        <v>243</v>
      </c>
      <c r="L97" s="11">
        <v>288347.67</v>
      </c>
      <c r="M97" s="12">
        <v>26352.05</v>
      </c>
      <c r="N97" s="12">
        <v>614</v>
      </c>
      <c r="O97" s="12">
        <v>43268.78</v>
      </c>
      <c r="P97" s="13">
        <v>170</v>
      </c>
      <c r="Q97" s="12">
        <v>2377</v>
      </c>
    </row>
    <row r="98" spans="1:17" ht="12.75">
      <c r="A98" s="2" t="s">
        <v>132</v>
      </c>
      <c r="B98" s="11">
        <v>16122.28</v>
      </c>
      <c r="C98" s="12">
        <v>1085.35</v>
      </c>
      <c r="D98" s="12">
        <v>30</v>
      </c>
      <c r="E98" s="12"/>
      <c r="F98" s="13"/>
      <c r="G98" s="11">
        <v>16879.77</v>
      </c>
      <c r="H98" s="12">
        <v>1823.78</v>
      </c>
      <c r="I98" s="12">
        <v>36</v>
      </c>
      <c r="J98" s="12"/>
      <c r="K98" s="13"/>
      <c r="L98" s="11">
        <v>15816.72</v>
      </c>
      <c r="M98" s="12">
        <v>2793.58</v>
      </c>
      <c r="N98" s="12">
        <v>35</v>
      </c>
      <c r="O98" s="12"/>
      <c r="P98" s="13"/>
      <c r="Q98" s="12">
        <v>101</v>
      </c>
    </row>
    <row r="99" spans="1:17" ht="12.75">
      <c r="A99" s="2" t="s">
        <v>138</v>
      </c>
      <c r="B99" s="11">
        <v>339625.17</v>
      </c>
      <c r="C99" s="12">
        <v>22870.36</v>
      </c>
      <c r="D99" s="12">
        <v>883</v>
      </c>
      <c r="E99" s="12">
        <v>39548.77</v>
      </c>
      <c r="F99" s="13">
        <v>247</v>
      </c>
      <c r="G99" s="11">
        <v>337856.29</v>
      </c>
      <c r="H99" s="12">
        <v>21880.51</v>
      </c>
      <c r="I99" s="12">
        <v>882</v>
      </c>
      <c r="J99" s="12">
        <v>54404.76</v>
      </c>
      <c r="K99" s="13">
        <v>311</v>
      </c>
      <c r="L99" s="11">
        <v>368234.33</v>
      </c>
      <c r="M99" s="12">
        <v>19491.13</v>
      </c>
      <c r="N99" s="12">
        <v>902</v>
      </c>
      <c r="O99" s="12">
        <v>53326.39</v>
      </c>
      <c r="P99" s="13">
        <v>283</v>
      </c>
      <c r="Q99" s="12">
        <v>2667</v>
      </c>
    </row>
    <row r="100" spans="1:17" ht="12.75">
      <c r="A100" s="2" t="s">
        <v>139</v>
      </c>
      <c r="B100" s="11">
        <v>61813.29</v>
      </c>
      <c r="C100" s="12">
        <v>4679.87</v>
      </c>
      <c r="D100" s="12">
        <v>156</v>
      </c>
      <c r="E100" s="12">
        <v>12655.73</v>
      </c>
      <c r="F100" s="13">
        <v>57</v>
      </c>
      <c r="G100" s="11">
        <v>55704.44</v>
      </c>
      <c r="H100" s="12">
        <v>5282.28</v>
      </c>
      <c r="I100" s="12">
        <v>113</v>
      </c>
      <c r="J100" s="12">
        <v>1527.13</v>
      </c>
      <c r="K100" s="13">
        <v>6</v>
      </c>
      <c r="L100" s="11">
        <v>63966.99</v>
      </c>
      <c r="M100" s="12">
        <v>6700.42</v>
      </c>
      <c r="N100" s="12">
        <v>129</v>
      </c>
      <c r="O100" s="12">
        <v>2417.83</v>
      </c>
      <c r="P100" s="13">
        <v>6</v>
      </c>
      <c r="Q100" s="12">
        <v>398</v>
      </c>
    </row>
    <row r="101" spans="1:17" ht="12.75">
      <c r="A101" s="2" t="s">
        <v>140</v>
      </c>
      <c r="B101" s="11">
        <v>499747.76</v>
      </c>
      <c r="C101" s="12">
        <v>28705.73</v>
      </c>
      <c r="D101" s="12">
        <v>1261</v>
      </c>
      <c r="E101" s="12">
        <v>61684.47</v>
      </c>
      <c r="F101" s="13">
        <v>329</v>
      </c>
      <c r="G101" s="11">
        <v>580563.65</v>
      </c>
      <c r="H101" s="12">
        <v>28910.28</v>
      </c>
      <c r="I101" s="12">
        <v>1499</v>
      </c>
      <c r="J101" s="12">
        <v>84371.55</v>
      </c>
      <c r="K101" s="13">
        <v>355</v>
      </c>
      <c r="L101" s="11">
        <v>536270.82</v>
      </c>
      <c r="M101" s="12">
        <v>32157.13</v>
      </c>
      <c r="N101" s="12">
        <v>1318</v>
      </c>
      <c r="O101" s="12">
        <v>82700.01</v>
      </c>
      <c r="P101" s="13">
        <v>351</v>
      </c>
      <c r="Q101" s="12">
        <v>4078</v>
      </c>
    </row>
    <row r="102" spans="1:17" ht="13.5" thickBot="1">
      <c r="A102" s="2" t="s">
        <v>141</v>
      </c>
      <c r="B102" s="11">
        <v>61931.39</v>
      </c>
      <c r="C102" s="12">
        <v>7216.34</v>
      </c>
      <c r="D102" s="12">
        <v>88</v>
      </c>
      <c r="E102" s="12">
        <v>3096.64</v>
      </c>
      <c r="F102" s="13">
        <v>12</v>
      </c>
      <c r="G102" s="11">
        <v>64928.62</v>
      </c>
      <c r="H102" s="12">
        <v>7548.21</v>
      </c>
      <c r="I102" s="12">
        <v>121</v>
      </c>
      <c r="J102" s="12">
        <v>7161.59</v>
      </c>
      <c r="K102" s="13">
        <v>28</v>
      </c>
      <c r="L102" s="11">
        <v>85678.66</v>
      </c>
      <c r="M102" s="12">
        <v>9811.19</v>
      </c>
      <c r="N102" s="12">
        <v>113</v>
      </c>
      <c r="O102" s="12">
        <v>3241.95</v>
      </c>
      <c r="P102" s="13">
        <v>12</v>
      </c>
      <c r="Q102" s="12">
        <v>322</v>
      </c>
    </row>
    <row r="103" spans="1:17" ht="12.75">
      <c r="A103" s="7" t="s">
        <v>142</v>
      </c>
      <c r="B103" s="8">
        <v>1541222.46</v>
      </c>
      <c r="C103" s="9">
        <v>102374.12</v>
      </c>
      <c r="D103" s="9">
        <v>3832</v>
      </c>
      <c r="E103" s="9">
        <v>142551.29</v>
      </c>
      <c r="F103" s="10">
        <v>751</v>
      </c>
      <c r="G103" s="8">
        <v>1534739.74</v>
      </c>
      <c r="H103" s="9">
        <v>95885.73000000001</v>
      </c>
      <c r="I103" s="9">
        <v>3522</v>
      </c>
      <c r="J103" s="9">
        <v>147925.93</v>
      </c>
      <c r="K103" s="10">
        <v>740</v>
      </c>
      <c r="L103" s="8">
        <v>1516770.3299999998</v>
      </c>
      <c r="M103" s="9">
        <v>98412.76000000001</v>
      </c>
      <c r="N103" s="9">
        <v>3474</v>
      </c>
      <c r="O103" s="9">
        <v>135425.38</v>
      </c>
      <c r="P103" s="10">
        <v>667</v>
      </c>
      <c r="Q103" s="21">
        <v>10828</v>
      </c>
    </row>
    <row r="104" spans="1:17" ht="12.75">
      <c r="A104" s="2" t="s">
        <v>143</v>
      </c>
      <c r="B104" s="11">
        <v>75782.9</v>
      </c>
      <c r="C104" s="12">
        <v>6635.99</v>
      </c>
      <c r="D104" s="12">
        <v>175</v>
      </c>
      <c r="E104" s="12">
        <v>9681.32</v>
      </c>
      <c r="F104" s="13">
        <v>29</v>
      </c>
      <c r="G104" s="11">
        <v>149165.15</v>
      </c>
      <c r="H104" s="12">
        <v>13898.36</v>
      </c>
      <c r="I104" s="12">
        <v>311</v>
      </c>
      <c r="J104" s="12">
        <v>16088.57</v>
      </c>
      <c r="K104" s="13">
        <v>53</v>
      </c>
      <c r="L104" s="11">
        <v>189369.8</v>
      </c>
      <c r="M104" s="12">
        <v>16483.38</v>
      </c>
      <c r="N104" s="12">
        <v>331</v>
      </c>
      <c r="O104" s="12">
        <v>17831.36</v>
      </c>
      <c r="P104" s="13">
        <v>56</v>
      </c>
      <c r="Q104" s="12">
        <v>817</v>
      </c>
    </row>
    <row r="105" spans="1:17" ht="12.75">
      <c r="A105" s="2" t="s">
        <v>144</v>
      </c>
      <c r="B105" s="11">
        <v>101130.18</v>
      </c>
      <c r="C105" s="12">
        <v>9101.95</v>
      </c>
      <c r="D105" s="12">
        <v>170</v>
      </c>
      <c r="E105" s="12">
        <v>9074.28</v>
      </c>
      <c r="F105" s="13">
        <v>42</v>
      </c>
      <c r="G105" s="11">
        <v>74806.35</v>
      </c>
      <c r="H105" s="12">
        <v>12427.97</v>
      </c>
      <c r="I105" s="12">
        <v>103</v>
      </c>
      <c r="J105" s="12">
        <v>11107.29</v>
      </c>
      <c r="K105" s="13">
        <v>44</v>
      </c>
      <c r="L105" s="11">
        <v>73752.9</v>
      </c>
      <c r="M105" s="12">
        <v>8095.35</v>
      </c>
      <c r="N105" s="12">
        <v>107</v>
      </c>
      <c r="O105" s="12">
        <v>9438.17</v>
      </c>
      <c r="P105" s="13">
        <v>40</v>
      </c>
      <c r="Q105" s="12">
        <v>380</v>
      </c>
    </row>
    <row r="106" spans="1:17" ht="12.75">
      <c r="A106" s="2" t="s">
        <v>145</v>
      </c>
      <c r="B106" s="11">
        <v>38990.99</v>
      </c>
      <c r="C106" s="12">
        <v>4623.57</v>
      </c>
      <c r="D106" s="12">
        <v>99</v>
      </c>
      <c r="E106" s="12">
        <v>2483.7</v>
      </c>
      <c r="F106" s="13">
        <v>15</v>
      </c>
      <c r="G106" s="11">
        <v>14368.23</v>
      </c>
      <c r="H106" s="12">
        <v>747.34</v>
      </c>
      <c r="I106" s="12">
        <v>27</v>
      </c>
      <c r="J106" s="12">
        <v>917.5</v>
      </c>
      <c r="K106" s="13">
        <v>4</v>
      </c>
      <c r="L106" s="11">
        <v>327.07</v>
      </c>
      <c r="M106" s="12">
        <v>0</v>
      </c>
      <c r="N106" s="12">
        <v>1</v>
      </c>
      <c r="O106" s="12"/>
      <c r="P106" s="13"/>
      <c r="Q106" s="12">
        <v>127</v>
      </c>
    </row>
    <row r="107" spans="1:17" ht="12.75">
      <c r="A107" s="2" t="s">
        <v>146</v>
      </c>
      <c r="B107" s="11">
        <v>117496.69</v>
      </c>
      <c r="C107" s="12">
        <v>4737.38</v>
      </c>
      <c r="D107" s="12">
        <v>345</v>
      </c>
      <c r="E107" s="12">
        <v>12390.08</v>
      </c>
      <c r="F107" s="13">
        <v>94</v>
      </c>
      <c r="G107" s="11">
        <v>71919.22</v>
      </c>
      <c r="H107" s="12">
        <v>3001.54</v>
      </c>
      <c r="I107" s="12">
        <v>190</v>
      </c>
      <c r="J107" s="12">
        <v>10514.76</v>
      </c>
      <c r="K107" s="13">
        <v>70</v>
      </c>
      <c r="L107" s="11">
        <v>110405.63</v>
      </c>
      <c r="M107" s="12">
        <v>6431.64</v>
      </c>
      <c r="N107" s="12">
        <v>282</v>
      </c>
      <c r="O107" s="12">
        <v>8309.85</v>
      </c>
      <c r="P107" s="13">
        <v>67</v>
      </c>
      <c r="Q107" s="12">
        <v>817</v>
      </c>
    </row>
    <row r="108" spans="1:17" ht="12.75">
      <c r="A108" s="2" t="s">
        <v>147</v>
      </c>
      <c r="B108" s="11">
        <v>96417.29</v>
      </c>
      <c r="C108" s="12">
        <v>6152.06</v>
      </c>
      <c r="D108" s="12">
        <v>212</v>
      </c>
      <c r="E108" s="12">
        <v>6080.48</v>
      </c>
      <c r="F108" s="13">
        <v>48</v>
      </c>
      <c r="G108" s="11">
        <v>75268.65</v>
      </c>
      <c r="H108" s="12">
        <v>3133.13</v>
      </c>
      <c r="I108" s="12">
        <v>175</v>
      </c>
      <c r="J108" s="12">
        <v>6081.49</v>
      </c>
      <c r="K108" s="13">
        <v>35</v>
      </c>
      <c r="L108" s="11">
        <v>66069.41</v>
      </c>
      <c r="M108" s="12">
        <v>4100.13</v>
      </c>
      <c r="N108" s="12">
        <v>142</v>
      </c>
      <c r="O108" s="12">
        <v>4960.92</v>
      </c>
      <c r="P108" s="13">
        <v>34</v>
      </c>
      <c r="Q108" s="12">
        <v>529</v>
      </c>
    </row>
    <row r="109" spans="1:17" ht="12.75">
      <c r="A109" s="2" t="s">
        <v>149</v>
      </c>
      <c r="B109" s="11">
        <v>29373.04</v>
      </c>
      <c r="C109" s="12">
        <v>2652.24</v>
      </c>
      <c r="D109" s="12">
        <v>38</v>
      </c>
      <c r="E109" s="12">
        <v>324.51</v>
      </c>
      <c r="F109" s="13">
        <v>1</v>
      </c>
      <c r="G109" s="11">
        <v>42205.59</v>
      </c>
      <c r="H109" s="12">
        <v>3459.07</v>
      </c>
      <c r="I109" s="12">
        <v>53</v>
      </c>
      <c r="J109" s="12">
        <v>161.56</v>
      </c>
      <c r="K109" s="13">
        <v>1</v>
      </c>
      <c r="L109" s="11">
        <v>38001.05</v>
      </c>
      <c r="M109" s="12">
        <v>5105.68</v>
      </c>
      <c r="N109" s="12">
        <v>48</v>
      </c>
      <c r="O109" s="12">
        <v>1741.21</v>
      </c>
      <c r="P109" s="13">
        <v>8</v>
      </c>
      <c r="Q109" s="12">
        <v>139</v>
      </c>
    </row>
    <row r="110" spans="1:17" ht="12.75">
      <c r="A110" s="2" t="s">
        <v>152</v>
      </c>
      <c r="B110" s="11">
        <v>63110.38</v>
      </c>
      <c r="C110" s="12">
        <v>4570.18</v>
      </c>
      <c r="D110" s="12">
        <v>149</v>
      </c>
      <c r="E110" s="12">
        <v>7417.71</v>
      </c>
      <c r="F110" s="13">
        <v>45</v>
      </c>
      <c r="G110" s="11">
        <v>51526.95</v>
      </c>
      <c r="H110" s="12">
        <v>4007.79</v>
      </c>
      <c r="I110" s="12">
        <v>129</v>
      </c>
      <c r="J110" s="12">
        <v>5077.48</v>
      </c>
      <c r="K110" s="13">
        <v>32</v>
      </c>
      <c r="L110" s="11">
        <v>340.3</v>
      </c>
      <c r="M110" s="12">
        <v>18</v>
      </c>
      <c r="N110" s="12">
        <v>1</v>
      </c>
      <c r="O110" s="12"/>
      <c r="P110" s="13"/>
      <c r="Q110" s="12">
        <v>279</v>
      </c>
    </row>
    <row r="111" spans="1:17" ht="12.75">
      <c r="A111" s="2" t="s">
        <v>154</v>
      </c>
      <c r="B111" s="11">
        <v>21292.35</v>
      </c>
      <c r="C111" s="12">
        <v>1611.61</v>
      </c>
      <c r="D111" s="12">
        <v>42</v>
      </c>
      <c r="E111" s="12">
        <v>4669.61</v>
      </c>
      <c r="F111" s="13">
        <v>20</v>
      </c>
      <c r="G111" s="11">
        <v>12560.21</v>
      </c>
      <c r="H111" s="12">
        <v>1150.54</v>
      </c>
      <c r="I111" s="12">
        <v>23</v>
      </c>
      <c r="J111" s="12">
        <v>3762.78</v>
      </c>
      <c r="K111" s="13">
        <v>18</v>
      </c>
      <c r="L111" s="11">
        <v>21732.63</v>
      </c>
      <c r="M111" s="12">
        <v>1611</v>
      </c>
      <c r="N111" s="12">
        <v>41</v>
      </c>
      <c r="O111" s="12">
        <v>1926.42</v>
      </c>
      <c r="P111" s="13">
        <v>10</v>
      </c>
      <c r="Q111" s="12">
        <v>106</v>
      </c>
    </row>
    <row r="112" spans="1:17" ht="12.75">
      <c r="A112" s="2" t="s">
        <v>155</v>
      </c>
      <c r="B112" s="11">
        <v>377511.19</v>
      </c>
      <c r="C112" s="12">
        <v>12628.1</v>
      </c>
      <c r="D112" s="12">
        <v>1235</v>
      </c>
      <c r="E112" s="12">
        <v>39837.29</v>
      </c>
      <c r="F112" s="13">
        <v>225</v>
      </c>
      <c r="G112" s="11">
        <v>425322.04</v>
      </c>
      <c r="H112" s="12">
        <v>16637.68</v>
      </c>
      <c r="I112" s="12">
        <v>1234</v>
      </c>
      <c r="J112" s="12">
        <v>42179.22</v>
      </c>
      <c r="K112" s="13">
        <v>238</v>
      </c>
      <c r="L112" s="11">
        <v>484360.36</v>
      </c>
      <c r="M112" s="12">
        <v>18297.09</v>
      </c>
      <c r="N112" s="12">
        <v>1396</v>
      </c>
      <c r="O112" s="12">
        <v>42115.16</v>
      </c>
      <c r="P112" s="13">
        <v>217</v>
      </c>
      <c r="Q112" s="12">
        <v>3865</v>
      </c>
    </row>
    <row r="113" spans="1:17" ht="12.75">
      <c r="A113" s="2" t="s">
        <v>156</v>
      </c>
      <c r="B113" s="11">
        <v>396349.97</v>
      </c>
      <c r="C113" s="12">
        <v>19889.11</v>
      </c>
      <c r="D113" s="12">
        <v>926</v>
      </c>
      <c r="E113" s="12">
        <v>17674.59</v>
      </c>
      <c r="F113" s="13">
        <v>59</v>
      </c>
      <c r="G113" s="11">
        <v>380929.26</v>
      </c>
      <c r="H113" s="12">
        <v>10313.24</v>
      </c>
      <c r="I113" s="12">
        <v>829</v>
      </c>
      <c r="J113" s="12">
        <v>16835.75</v>
      </c>
      <c r="K113" s="13">
        <v>60</v>
      </c>
      <c r="L113" s="11">
        <v>342969.79</v>
      </c>
      <c r="M113" s="12">
        <v>19557.32</v>
      </c>
      <c r="N113" s="12">
        <v>756</v>
      </c>
      <c r="O113" s="12">
        <v>13322.54</v>
      </c>
      <c r="P113" s="13">
        <v>48</v>
      </c>
      <c r="Q113" s="12">
        <v>2511</v>
      </c>
    </row>
    <row r="114" spans="1:17" ht="12.75">
      <c r="A114" s="2" t="s">
        <v>157</v>
      </c>
      <c r="B114" s="11">
        <v>32747.39</v>
      </c>
      <c r="C114" s="12">
        <v>3041.3</v>
      </c>
      <c r="D114" s="12">
        <v>52</v>
      </c>
      <c r="E114" s="12">
        <v>10328.56</v>
      </c>
      <c r="F114" s="13">
        <v>37</v>
      </c>
      <c r="G114" s="11">
        <v>22673.33</v>
      </c>
      <c r="H114" s="12">
        <v>3493.82</v>
      </c>
      <c r="I114" s="12">
        <v>37</v>
      </c>
      <c r="J114" s="12">
        <v>7674.7</v>
      </c>
      <c r="K114" s="13">
        <v>28</v>
      </c>
      <c r="L114" s="11">
        <v>27738.5</v>
      </c>
      <c r="M114" s="12">
        <v>2038.41</v>
      </c>
      <c r="N114" s="12">
        <v>63</v>
      </c>
      <c r="O114" s="12">
        <v>6822.29</v>
      </c>
      <c r="P114" s="13">
        <v>21</v>
      </c>
      <c r="Q114" s="12">
        <v>152</v>
      </c>
    </row>
    <row r="115" spans="1:17" ht="12.75">
      <c r="A115" s="2" t="s">
        <v>158</v>
      </c>
      <c r="B115" s="11">
        <v>28885.3</v>
      </c>
      <c r="C115" s="12">
        <v>14715.76</v>
      </c>
      <c r="D115" s="12">
        <v>33</v>
      </c>
      <c r="E115" s="12">
        <v>548.32</v>
      </c>
      <c r="F115" s="13">
        <v>1</v>
      </c>
      <c r="G115" s="11">
        <v>24209.48</v>
      </c>
      <c r="H115" s="12">
        <v>2250.52</v>
      </c>
      <c r="I115" s="12">
        <v>27</v>
      </c>
      <c r="J115" s="12">
        <v>1531.49</v>
      </c>
      <c r="K115" s="13">
        <v>5</v>
      </c>
      <c r="L115" s="11">
        <v>7369.21</v>
      </c>
      <c r="M115" s="12">
        <v>829.44</v>
      </c>
      <c r="N115" s="12">
        <v>15</v>
      </c>
      <c r="O115" s="12">
        <v>1738.29</v>
      </c>
      <c r="P115" s="13">
        <v>4</v>
      </c>
      <c r="Q115" s="12">
        <v>75</v>
      </c>
    </row>
    <row r="116" spans="1:17" ht="13.5" thickBot="1">
      <c r="A116" s="2" t="s">
        <v>160</v>
      </c>
      <c r="B116" s="11">
        <v>162134.79</v>
      </c>
      <c r="C116" s="12">
        <v>12014.87</v>
      </c>
      <c r="D116" s="12">
        <v>356</v>
      </c>
      <c r="E116" s="12">
        <v>22040.84</v>
      </c>
      <c r="F116" s="13">
        <v>135</v>
      </c>
      <c r="G116" s="11">
        <v>189785.28</v>
      </c>
      <c r="H116" s="12">
        <v>21364.73</v>
      </c>
      <c r="I116" s="12">
        <v>384</v>
      </c>
      <c r="J116" s="12">
        <v>25993.34</v>
      </c>
      <c r="K116" s="13">
        <v>152</v>
      </c>
      <c r="L116" s="11">
        <v>154333.68</v>
      </c>
      <c r="M116" s="12">
        <v>15845.32</v>
      </c>
      <c r="N116" s="12">
        <v>291</v>
      </c>
      <c r="O116" s="12">
        <v>27219.17</v>
      </c>
      <c r="P116" s="13">
        <v>162</v>
      </c>
      <c r="Q116" s="12">
        <v>1031</v>
      </c>
    </row>
    <row r="117" spans="1:17" ht="12.75">
      <c r="A117" s="7" t="s">
        <v>162</v>
      </c>
      <c r="B117" s="8">
        <v>3855752.05</v>
      </c>
      <c r="C117" s="9">
        <v>189148.7</v>
      </c>
      <c r="D117" s="9">
        <v>8999</v>
      </c>
      <c r="E117" s="9">
        <v>705932.6299999999</v>
      </c>
      <c r="F117" s="10">
        <v>2320</v>
      </c>
      <c r="G117" s="8">
        <v>3710223.4499999993</v>
      </c>
      <c r="H117" s="9">
        <v>226917.41999999998</v>
      </c>
      <c r="I117" s="9">
        <v>8727</v>
      </c>
      <c r="J117" s="9">
        <v>680959.6199999999</v>
      </c>
      <c r="K117" s="10">
        <v>2307</v>
      </c>
      <c r="L117" s="8">
        <v>3380230.8200000003</v>
      </c>
      <c r="M117" s="9">
        <v>213324.48</v>
      </c>
      <c r="N117" s="9">
        <v>7562</v>
      </c>
      <c r="O117" s="9">
        <v>559090.36</v>
      </c>
      <c r="P117" s="10">
        <v>1959</v>
      </c>
      <c r="Q117" s="21">
        <v>25288</v>
      </c>
    </row>
    <row r="118" spans="1:17" ht="12.75">
      <c r="A118" s="2" t="s">
        <v>163</v>
      </c>
      <c r="B118" s="11">
        <v>89755.03</v>
      </c>
      <c r="C118" s="12">
        <v>5236.38</v>
      </c>
      <c r="D118" s="12">
        <v>182</v>
      </c>
      <c r="E118" s="12">
        <v>12557.4</v>
      </c>
      <c r="F118" s="13">
        <v>41</v>
      </c>
      <c r="G118" s="11">
        <v>111070.22</v>
      </c>
      <c r="H118" s="12">
        <v>6166.01</v>
      </c>
      <c r="I118" s="12">
        <v>207</v>
      </c>
      <c r="J118" s="12">
        <v>20698.72</v>
      </c>
      <c r="K118" s="13">
        <v>67</v>
      </c>
      <c r="L118" s="11">
        <v>82182.43</v>
      </c>
      <c r="M118" s="12">
        <v>5088.85</v>
      </c>
      <c r="N118" s="12">
        <v>147</v>
      </c>
      <c r="O118" s="12">
        <v>10331.8</v>
      </c>
      <c r="P118" s="13">
        <v>29</v>
      </c>
      <c r="Q118" s="12">
        <v>536</v>
      </c>
    </row>
    <row r="119" spans="1:17" ht="12.75">
      <c r="A119" s="2" t="s">
        <v>164</v>
      </c>
      <c r="B119" s="11">
        <v>673109.11</v>
      </c>
      <c r="C119" s="12">
        <v>28741.87</v>
      </c>
      <c r="D119" s="12">
        <v>1554</v>
      </c>
      <c r="E119" s="12">
        <v>105700.59</v>
      </c>
      <c r="F119" s="13">
        <v>401</v>
      </c>
      <c r="G119" s="11">
        <v>916537.05</v>
      </c>
      <c r="H119" s="12">
        <v>47052.16</v>
      </c>
      <c r="I119" s="12">
        <v>2032</v>
      </c>
      <c r="J119" s="12">
        <v>142057.63</v>
      </c>
      <c r="K119" s="13">
        <v>518</v>
      </c>
      <c r="L119" s="11">
        <v>736918.42</v>
      </c>
      <c r="M119" s="12">
        <v>39880.53</v>
      </c>
      <c r="N119" s="12">
        <v>1543</v>
      </c>
      <c r="O119" s="12">
        <v>99983.94</v>
      </c>
      <c r="P119" s="13">
        <v>350</v>
      </c>
      <c r="Q119" s="12">
        <v>5129</v>
      </c>
    </row>
    <row r="120" spans="1:17" ht="12.75">
      <c r="A120" s="27" t="s">
        <v>164</v>
      </c>
      <c r="B120" s="24">
        <f>SUM(B118:B119)</f>
        <v>762864.14</v>
      </c>
      <c r="C120" s="25">
        <f aca="true" t="shared" si="6" ref="C120:Q120">SUM(C118:C119)</f>
        <v>33978.25</v>
      </c>
      <c r="D120" s="25">
        <f t="shared" si="6"/>
        <v>1736</v>
      </c>
      <c r="E120" s="25">
        <f t="shared" si="6"/>
        <v>118257.98999999999</v>
      </c>
      <c r="F120" s="26">
        <f t="shared" si="6"/>
        <v>442</v>
      </c>
      <c r="G120" s="24">
        <f t="shared" si="6"/>
        <v>1027607.27</v>
      </c>
      <c r="H120" s="25">
        <f t="shared" si="6"/>
        <v>53218.170000000006</v>
      </c>
      <c r="I120" s="25">
        <f t="shared" si="6"/>
        <v>2239</v>
      </c>
      <c r="J120" s="25">
        <f t="shared" si="6"/>
        <v>162756.35</v>
      </c>
      <c r="K120" s="26">
        <f t="shared" si="6"/>
        <v>585</v>
      </c>
      <c r="L120" s="24">
        <f t="shared" si="6"/>
        <v>819100.8500000001</v>
      </c>
      <c r="M120" s="25">
        <f t="shared" si="6"/>
        <v>44969.38</v>
      </c>
      <c r="N120" s="25">
        <f t="shared" si="6"/>
        <v>1690</v>
      </c>
      <c r="O120" s="25">
        <f t="shared" si="6"/>
        <v>110315.74</v>
      </c>
      <c r="P120" s="26">
        <f t="shared" si="6"/>
        <v>379</v>
      </c>
      <c r="Q120" s="25">
        <f t="shared" si="6"/>
        <v>5665</v>
      </c>
    </row>
    <row r="121" spans="1:17" ht="12.75">
      <c r="A121" s="2" t="s">
        <v>168</v>
      </c>
      <c r="B121" s="11">
        <v>485014.14</v>
      </c>
      <c r="C121" s="12">
        <v>28588.22</v>
      </c>
      <c r="D121" s="12">
        <v>1185</v>
      </c>
      <c r="E121" s="12">
        <v>123074.4</v>
      </c>
      <c r="F121" s="13">
        <v>421</v>
      </c>
      <c r="G121" s="11">
        <v>599985.53</v>
      </c>
      <c r="H121" s="12">
        <v>36836.05</v>
      </c>
      <c r="I121" s="12">
        <v>1557</v>
      </c>
      <c r="J121" s="12">
        <v>145548.01</v>
      </c>
      <c r="K121" s="13">
        <v>458</v>
      </c>
      <c r="L121" s="11">
        <v>923922.49</v>
      </c>
      <c r="M121" s="12">
        <v>72043.06</v>
      </c>
      <c r="N121" s="12">
        <v>2114</v>
      </c>
      <c r="O121" s="12">
        <v>188157.59</v>
      </c>
      <c r="P121" s="13">
        <v>617</v>
      </c>
      <c r="Q121" s="12">
        <v>4856</v>
      </c>
    </row>
    <row r="122" spans="1:17" ht="12.75">
      <c r="A122" s="2" t="s">
        <v>169</v>
      </c>
      <c r="B122" s="11">
        <v>44737.09</v>
      </c>
      <c r="C122" s="12">
        <v>2543.36</v>
      </c>
      <c r="D122" s="12">
        <v>143</v>
      </c>
      <c r="E122" s="12">
        <v>7259.77</v>
      </c>
      <c r="F122" s="13">
        <v>22</v>
      </c>
      <c r="G122" s="11">
        <v>144858.69</v>
      </c>
      <c r="H122" s="12">
        <v>4519.94</v>
      </c>
      <c r="I122" s="12">
        <v>442</v>
      </c>
      <c r="J122" s="12">
        <v>17559.69</v>
      </c>
      <c r="K122" s="13">
        <v>58</v>
      </c>
      <c r="L122" s="11">
        <v>168216.9</v>
      </c>
      <c r="M122" s="12">
        <v>8151.52</v>
      </c>
      <c r="N122" s="12">
        <v>400</v>
      </c>
      <c r="O122" s="12">
        <v>11440.49</v>
      </c>
      <c r="P122" s="13">
        <v>36</v>
      </c>
      <c r="Q122" s="12">
        <v>985</v>
      </c>
    </row>
    <row r="123" spans="1:17" ht="12.75">
      <c r="A123" s="2" t="s">
        <v>170</v>
      </c>
      <c r="B123" s="11">
        <v>428967.72</v>
      </c>
      <c r="C123" s="12">
        <v>20644.29</v>
      </c>
      <c r="D123" s="12">
        <v>1323</v>
      </c>
      <c r="E123" s="12">
        <v>76546.48</v>
      </c>
      <c r="F123" s="13">
        <v>251</v>
      </c>
      <c r="G123" s="11">
        <v>403666.06</v>
      </c>
      <c r="H123" s="12">
        <v>32897.28</v>
      </c>
      <c r="I123" s="12">
        <v>1215</v>
      </c>
      <c r="J123" s="12">
        <v>84583.29</v>
      </c>
      <c r="K123" s="13">
        <v>262</v>
      </c>
      <c r="L123" s="11">
        <v>532161.67</v>
      </c>
      <c r="M123" s="12">
        <v>42672.91</v>
      </c>
      <c r="N123" s="12">
        <v>1334</v>
      </c>
      <c r="O123" s="12">
        <v>101212.91</v>
      </c>
      <c r="P123" s="13">
        <v>333</v>
      </c>
      <c r="Q123" s="12">
        <v>3872</v>
      </c>
    </row>
    <row r="124" spans="1:17" ht="12.75">
      <c r="A124" s="2" t="s">
        <v>172</v>
      </c>
      <c r="B124" s="11">
        <v>341734.07</v>
      </c>
      <c r="C124" s="12">
        <v>16381.34</v>
      </c>
      <c r="D124" s="12">
        <v>681</v>
      </c>
      <c r="E124" s="12">
        <v>154950.24</v>
      </c>
      <c r="F124" s="13">
        <v>353</v>
      </c>
      <c r="G124" s="11">
        <v>59254.55</v>
      </c>
      <c r="H124" s="12">
        <v>5931.32</v>
      </c>
      <c r="I124" s="12">
        <v>94</v>
      </c>
      <c r="J124" s="12">
        <v>52940.93</v>
      </c>
      <c r="K124" s="13">
        <v>108</v>
      </c>
      <c r="L124" s="11">
        <v>27792.4</v>
      </c>
      <c r="M124" s="12">
        <v>1543.07</v>
      </c>
      <c r="N124" s="12">
        <v>56</v>
      </c>
      <c r="O124" s="12">
        <v>5647.76</v>
      </c>
      <c r="P124" s="13">
        <v>16</v>
      </c>
      <c r="Q124" s="12">
        <v>831</v>
      </c>
    </row>
    <row r="125" spans="1:17" ht="12.75">
      <c r="A125" s="2" t="s">
        <v>173</v>
      </c>
      <c r="B125" s="11">
        <v>658004.4</v>
      </c>
      <c r="C125" s="12">
        <v>37145.68</v>
      </c>
      <c r="D125" s="12">
        <v>1249</v>
      </c>
      <c r="E125" s="12">
        <v>105169.58</v>
      </c>
      <c r="F125" s="13">
        <v>326</v>
      </c>
      <c r="G125" s="11">
        <v>420610.06</v>
      </c>
      <c r="H125" s="12">
        <v>27326.05</v>
      </c>
      <c r="I125" s="12">
        <v>756</v>
      </c>
      <c r="J125" s="12">
        <v>99074.76</v>
      </c>
      <c r="K125" s="13">
        <v>321</v>
      </c>
      <c r="L125" s="11">
        <v>133476.63</v>
      </c>
      <c r="M125" s="12">
        <v>15282.89</v>
      </c>
      <c r="N125" s="12">
        <v>152</v>
      </c>
      <c r="O125" s="12">
        <v>3995.42</v>
      </c>
      <c r="P125" s="13">
        <v>11</v>
      </c>
      <c r="Q125" s="12">
        <v>2157</v>
      </c>
    </row>
    <row r="126" spans="1:17" ht="12.75">
      <c r="A126" s="2" t="s">
        <v>174</v>
      </c>
      <c r="B126" s="11">
        <v>133506.82</v>
      </c>
      <c r="C126" s="12">
        <v>9782.99</v>
      </c>
      <c r="D126" s="12">
        <v>320</v>
      </c>
      <c r="E126" s="12">
        <v>11311.49</v>
      </c>
      <c r="F126" s="13">
        <v>44</v>
      </c>
      <c r="G126" s="11">
        <v>118934.01</v>
      </c>
      <c r="H126" s="12">
        <v>14859.45</v>
      </c>
      <c r="I126" s="12">
        <v>251</v>
      </c>
      <c r="J126" s="12">
        <v>8213.32</v>
      </c>
      <c r="K126" s="13">
        <v>39</v>
      </c>
      <c r="L126" s="11">
        <v>9606.16</v>
      </c>
      <c r="M126" s="12">
        <v>598.83</v>
      </c>
      <c r="N126" s="12">
        <v>13</v>
      </c>
      <c r="O126" s="12">
        <v>187.4</v>
      </c>
      <c r="P126" s="13">
        <v>1</v>
      </c>
      <c r="Q126" s="12">
        <v>584</v>
      </c>
    </row>
    <row r="127" spans="1:17" ht="12.75">
      <c r="A127" s="2" t="s">
        <v>175</v>
      </c>
      <c r="B127" s="11">
        <v>83449.08</v>
      </c>
      <c r="C127" s="12">
        <v>3162.17</v>
      </c>
      <c r="D127" s="12">
        <v>230</v>
      </c>
      <c r="E127" s="12">
        <v>8351.58</v>
      </c>
      <c r="F127" s="13">
        <v>41</v>
      </c>
      <c r="G127" s="11">
        <v>93783.88</v>
      </c>
      <c r="H127" s="12">
        <v>9201.12</v>
      </c>
      <c r="I127" s="12">
        <v>225</v>
      </c>
      <c r="J127" s="12">
        <v>8965.9</v>
      </c>
      <c r="K127" s="13">
        <v>46</v>
      </c>
      <c r="L127" s="11">
        <v>5701.64</v>
      </c>
      <c r="M127" s="12">
        <v>493.16</v>
      </c>
      <c r="N127" s="12">
        <v>7</v>
      </c>
      <c r="O127" s="12"/>
      <c r="P127" s="13"/>
      <c r="Q127" s="12">
        <v>462</v>
      </c>
    </row>
    <row r="128" spans="1:17" ht="12.75">
      <c r="A128" s="2" t="s">
        <v>176</v>
      </c>
      <c r="B128" s="11">
        <v>6676.13</v>
      </c>
      <c r="C128" s="12">
        <v>378.04</v>
      </c>
      <c r="D128" s="12">
        <v>20</v>
      </c>
      <c r="E128" s="12"/>
      <c r="F128" s="13"/>
      <c r="G128" s="11">
        <v>16222.46</v>
      </c>
      <c r="H128" s="12">
        <v>787.21</v>
      </c>
      <c r="I128" s="12">
        <v>29</v>
      </c>
      <c r="J128" s="12"/>
      <c r="K128" s="13"/>
      <c r="L128" s="11">
        <v>9631.38</v>
      </c>
      <c r="M128" s="12">
        <v>329.42</v>
      </c>
      <c r="N128" s="12">
        <v>18</v>
      </c>
      <c r="O128" s="12"/>
      <c r="P128" s="13"/>
      <c r="Q128" s="12">
        <v>67</v>
      </c>
    </row>
    <row r="129" spans="1:17" ht="13.5" thickBot="1">
      <c r="A129" s="2" t="s">
        <v>178</v>
      </c>
      <c r="B129" s="11">
        <v>910798.46</v>
      </c>
      <c r="C129" s="12">
        <v>36544.36</v>
      </c>
      <c r="D129" s="12">
        <v>2112</v>
      </c>
      <c r="E129" s="12">
        <v>101011.1</v>
      </c>
      <c r="F129" s="13">
        <v>420</v>
      </c>
      <c r="G129" s="11">
        <v>825300.94</v>
      </c>
      <c r="H129" s="12">
        <v>41340.83</v>
      </c>
      <c r="I129" s="12">
        <v>1919</v>
      </c>
      <c r="J129" s="12">
        <v>101317.37</v>
      </c>
      <c r="K129" s="13">
        <v>430</v>
      </c>
      <c r="L129" s="11">
        <v>750620.7</v>
      </c>
      <c r="M129" s="12">
        <v>27240.24</v>
      </c>
      <c r="N129" s="12">
        <v>1778</v>
      </c>
      <c r="O129" s="12">
        <v>138133.05</v>
      </c>
      <c r="P129" s="13">
        <v>566</v>
      </c>
      <c r="Q129" s="12">
        <v>5809</v>
      </c>
    </row>
    <row r="130" spans="1:17" ht="12.75">
      <c r="A130" s="7" t="s">
        <v>179</v>
      </c>
      <c r="B130" s="8">
        <v>1030647.6199999999</v>
      </c>
      <c r="C130" s="9">
        <v>46977.22</v>
      </c>
      <c r="D130" s="9">
        <v>2427</v>
      </c>
      <c r="E130" s="9">
        <v>167264.9</v>
      </c>
      <c r="F130" s="10">
        <v>625</v>
      </c>
      <c r="G130" s="8">
        <v>967896.3200000001</v>
      </c>
      <c r="H130" s="9">
        <v>49788.229999999996</v>
      </c>
      <c r="I130" s="9">
        <v>2188</v>
      </c>
      <c r="J130" s="9">
        <v>158023.71000000002</v>
      </c>
      <c r="K130" s="10">
        <v>552</v>
      </c>
      <c r="L130" s="8">
        <v>864451.74</v>
      </c>
      <c r="M130" s="9">
        <v>34475.97</v>
      </c>
      <c r="N130" s="9">
        <v>2077</v>
      </c>
      <c r="O130" s="9">
        <v>134133.03</v>
      </c>
      <c r="P130" s="10">
        <v>458</v>
      </c>
      <c r="Q130" s="21">
        <v>6692</v>
      </c>
    </row>
    <row r="131" spans="1:17" ht="12.75">
      <c r="A131" s="2" t="s">
        <v>180</v>
      </c>
      <c r="B131" s="11">
        <v>236183.17</v>
      </c>
      <c r="C131" s="12">
        <v>11494.77</v>
      </c>
      <c r="D131" s="12">
        <v>556</v>
      </c>
      <c r="E131" s="12">
        <v>52859.43</v>
      </c>
      <c r="F131" s="13">
        <v>179</v>
      </c>
      <c r="G131" s="11">
        <v>313739</v>
      </c>
      <c r="H131" s="12">
        <v>19452.44</v>
      </c>
      <c r="I131" s="12">
        <v>687</v>
      </c>
      <c r="J131" s="12">
        <v>54702.1</v>
      </c>
      <c r="K131" s="13">
        <v>168</v>
      </c>
      <c r="L131" s="11">
        <v>328309.59</v>
      </c>
      <c r="M131" s="12">
        <v>12678.02</v>
      </c>
      <c r="N131" s="12">
        <v>799</v>
      </c>
      <c r="O131" s="12">
        <v>58605.22</v>
      </c>
      <c r="P131" s="13">
        <v>165</v>
      </c>
      <c r="Q131" s="12">
        <v>2042</v>
      </c>
    </row>
    <row r="132" spans="1:17" ht="12.75">
      <c r="A132" s="2" t="s">
        <v>181</v>
      </c>
      <c r="B132" s="11">
        <v>282820.41</v>
      </c>
      <c r="C132" s="12">
        <v>14368.95</v>
      </c>
      <c r="D132" s="12">
        <v>669</v>
      </c>
      <c r="E132" s="12">
        <v>36056.62</v>
      </c>
      <c r="F132" s="13">
        <v>148</v>
      </c>
      <c r="G132" s="11">
        <v>234699.29</v>
      </c>
      <c r="H132" s="12">
        <v>7741.69</v>
      </c>
      <c r="I132" s="12">
        <v>580</v>
      </c>
      <c r="J132" s="12">
        <v>34462.61</v>
      </c>
      <c r="K132" s="13">
        <v>127</v>
      </c>
      <c r="L132" s="11">
        <v>261568.03</v>
      </c>
      <c r="M132" s="12">
        <v>6416.98</v>
      </c>
      <c r="N132" s="12">
        <v>661</v>
      </c>
      <c r="O132" s="12">
        <v>37478.55</v>
      </c>
      <c r="P132" s="13">
        <v>132</v>
      </c>
      <c r="Q132" s="12">
        <v>1910</v>
      </c>
    </row>
    <row r="133" spans="1:17" ht="12.75">
      <c r="A133" s="27" t="s">
        <v>181</v>
      </c>
      <c r="B133" s="24">
        <f>SUM(B131:B132)</f>
        <v>519003.57999999996</v>
      </c>
      <c r="C133" s="25">
        <f aca="true" t="shared" si="7" ref="C133:Q133">SUM(C131:C132)</f>
        <v>25863.72</v>
      </c>
      <c r="D133" s="25">
        <f t="shared" si="7"/>
        <v>1225</v>
      </c>
      <c r="E133" s="25">
        <f t="shared" si="7"/>
        <v>88916.05</v>
      </c>
      <c r="F133" s="26">
        <f t="shared" si="7"/>
        <v>327</v>
      </c>
      <c r="G133" s="24">
        <f t="shared" si="7"/>
        <v>548438.29</v>
      </c>
      <c r="H133" s="25">
        <f t="shared" si="7"/>
        <v>27194.129999999997</v>
      </c>
      <c r="I133" s="25">
        <f t="shared" si="7"/>
        <v>1267</v>
      </c>
      <c r="J133" s="25">
        <f t="shared" si="7"/>
        <v>89164.70999999999</v>
      </c>
      <c r="K133" s="26">
        <f t="shared" si="7"/>
        <v>295</v>
      </c>
      <c r="L133" s="24">
        <f t="shared" si="7"/>
        <v>589877.62</v>
      </c>
      <c r="M133" s="25">
        <f t="shared" si="7"/>
        <v>19095</v>
      </c>
      <c r="N133" s="25">
        <f t="shared" si="7"/>
        <v>1460</v>
      </c>
      <c r="O133" s="25">
        <f t="shared" si="7"/>
        <v>96083.77</v>
      </c>
      <c r="P133" s="26">
        <f t="shared" si="7"/>
        <v>297</v>
      </c>
      <c r="Q133" s="25">
        <f t="shared" si="7"/>
        <v>3952</v>
      </c>
    </row>
    <row r="134" spans="1:17" ht="12.75">
      <c r="A134" s="2" t="s">
        <v>184</v>
      </c>
      <c r="B134" s="11">
        <v>370793.23</v>
      </c>
      <c r="C134" s="12">
        <v>14532.47</v>
      </c>
      <c r="D134" s="12">
        <v>909</v>
      </c>
      <c r="E134" s="12">
        <v>54627.7</v>
      </c>
      <c r="F134" s="13">
        <v>207</v>
      </c>
      <c r="G134" s="11">
        <v>323141.88</v>
      </c>
      <c r="H134" s="12">
        <v>17918.75</v>
      </c>
      <c r="I134" s="12">
        <v>708</v>
      </c>
      <c r="J134" s="12">
        <v>47257.3</v>
      </c>
      <c r="K134" s="13">
        <v>181</v>
      </c>
      <c r="L134" s="11">
        <v>198299.71</v>
      </c>
      <c r="M134" s="12">
        <v>12287.69</v>
      </c>
      <c r="N134" s="12">
        <v>455</v>
      </c>
      <c r="O134" s="12">
        <v>19176.78</v>
      </c>
      <c r="P134" s="13">
        <v>79</v>
      </c>
      <c r="Q134" s="12">
        <v>2072</v>
      </c>
    </row>
    <row r="135" spans="1:17" ht="13.5" thickBot="1">
      <c r="A135" s="2" t="s">
        <v>186</v>
      </c>
      <c r="B135" s="11">
        <v>140850.81</v>
      </c>
      <c r="C135" s="12">
        <v>6581.03</v>
      </c>
      <c r="D135" s="12">
        <v>293</v>
      </c>
      <c r="E135" s="12">
        <v>23721.15</v>
      </c>
      <c r="F135" s="13">
        <v>91</v>
      </c>
      <c r="G135" s="11">
        <v>96316.15</v>
      </c>
      <c r="H135" s="12">
        <v>4675.35</v>
      </c>
      <c r="I135" s="12">
        <v>213</v>
      </c>
      <c r="J135" s="12">
        <v>21601.7</v>
      </c>
      <c r="K135" s="13">
        <v>76</v>
      </c>
      <c r="L135" s="11">
        <v>76274.41</v>
      </c>
      <c r="M135" s="12">
        <v>3093.28</v>
      </c>
      <c r="N135" s="12">
        <v>162</v>
      </c>
      <c r="O135" s="12">
        <v>18872.48</v>
      </c>
      <c r="P135" s="13">
        <v>82</v>
      </c>
      <c r="Q135" s="12">
        <v>668</v>
      </c>
    </row>
    <row r="136" spans="1:17" ht="12.75">
      <c r="A136" s="7" t="s">
        <v>187</v>
      </c>
      <c r="B136" s="8">
        <v>12537616.72</v>
      </c>
      <c r="C136" s="9">
        <v>423416.08</v>
      </c>
      <c r="D136" s="9">
        <v>29837</v>
      </c>
      <c r="E136" s="9">
        <v>888982.61</v>
      </c>
      <c r="F136" s="10">
        <v>3354</v>
      </c>
      <c r="G136" s="8">
        <v>12040685.510000002</v>
      </c>
      <c r="H136" s="9">
        <v>438523.47000000003</v>
      </c>
      <c r="I136" s="9">
        <v>27777</v>
      </c>
      <c r="J136" s="9">
        <v>871928.73</v>
      </c>
      <c r="K136" s="10">
        <v>3163</v>
      </c>
      <c r="L136" s="8">
        <v>11011032.020000003</v>
      </c>
      <c r="M136" s="9">
        <v>386477.4099999999</v>
      </c>
      <c r="N136" s="9">
        <v>24579</v>
      </c>
      <c r="O136" s="9">
        <v>722941.8500000001</v>
      </c>
      <c r="P136" s="10">
        <v>2643</v>
      </c>
      <c r="Q136" s="21">
        <v>82193</v>
      </c>
    </row>
    <row r="137" spans="1:17" ht="12.75">
      <c r="A137" s="2" t="s">
        <v>188</v>
      </c>
      <c r="B137" s="11">
        <v>799388.63</v>
      </c>
      <c r="C137" s="12">
        <v>20366.38</v>
      </c>
      <c r="D137" s="12">
        <v>1831</v>
      </c>
      <c r="E137" s="12">
        <v>52491.31</v>
      </c>
      <c r="F137" s="13">
        <v>269</v>
      </c>
      <c r="G137" s="11">
        <v>834215.36</v>
      </c>
      <c r="H137" s="12">
        <v>23464.61</v>
      </c>
      <c r="I137" s="12">
        <v>1851</v>
      </c>
      <c r="J137" s="12">
        <v>52267.42</v>
      </c>
      <c r="K137" s="13">
        <v>259</v>
      </c>
      <c r="L137" s="11">
        <v>841979.21</v>
      </c>
      <c r="M137" s="12">
        <v>24982.84</v>
      </c>
      <c r="N137" s="12">
        <v>1686</v>
      </c>
      <c r="O137" s="12">
        <v>48707.36</v>
      </c>
      <c r="P137" s="13">
        <v>224</v>
      </c>
      <c r="Q137" s="12">
        <v>5368</v>
      </c>
    </row>
    <row r="138" spans="1:17" ht="12.75">
      <c r="A138" s="2" t="s">
        <v>189</v>
      </c>
      <c r="B138" s="11">
        <v>1092399.91</v>
      </c>
      <c r="C138" s="12">
        <v>19781.02</v>
      </c>
      <c r="D138" s="12">
        <v>2805</v>
      </c>
      <c r="E138" s="12">
        <v>69821.26</v>
      </c>
      <c r="F138" s="13">
        <v>284</v>
      </c>
      <c r="G138" s="11">
        <v>1089643.1</v>
      </c>
      <c r="H138" s="12">
        <v>24149.63</v>
      </c>
      <c r="I138" s="12">
        <v>2665</v>
      </c>
      <c r="J138" s="12">
        <v>67764.26</v>
      </c>
      <c r="K138" s="13">
        <v>284</v>
      </c>
      <c r="L138" s="11">
        <v>1061006.94</v>
      </c>
      <c r="M138" s="12">
        <v>18808.51</v>
      </c>
      <c r="N138" s="12">
        <v>2477</v>
      </c>
      <c r="O138" s="12">
        <v>68588.68</v>
      </c>
      <c r="P138" s="13">
        <v>276</v>
      </c>
      <c r="Q138" s="12">
        <v>7947</v>
      </c>
    </row>
    <row r="139" spans="1:17" ht="12.75">
      <c r="A139" s="2" t="s">
        <v>190</v>
      </c>
      <c r="B139" s="11">
        <v>580034.21</v>
      </c>
      <c r="C139" s="12">
        <v>23774.08</v>
      </c>
      <c r="D139" s="12">
        <v>1273</v>
      </c>
      <c r="E139" s="12">
        <v>77167.69</v>
      </c>
      <c r="F139" s="13">
        <v>246</v>
      </c>
      <c r="G139" s="11">
        <v>692500.24</v>
      </c>
      <c r="H139" s="12">
        <v>33646.51</v>
      </c>
      <c r="I139" s="12">
        <v>1463</v>
      </c>
      <c r="J139" s="12">
        <v>91262.49</v>
      </c>
      <c r="K139" s="13">
        <v>252</v>
      </c>
      <c r="L139" s="11">
        <v>1369764.4</v>
      </c>
      <c r="M139" s="12">
        <v>51815.97</v>
      </c>
      <c r="N139" s="12">
        <v>2996</v>
      </c>
      <c r="O139" s="12">
        <v>90127.06</v>
      </c>
      <c r="P139" s="13">
        <v>292</v>
      </c>
      <c r="Q139" s="12">
        <v>5732</v>
      </c>
    </row>
    <row r="140" spans="1:17" ht="12.75">
      <c r="A140" s="2" t="s">
        <v>191</v>
      </c>
      <c r="B140" s="11">
        <v>67054.97</v>
      </c>
      <c r="C140" s="12">
        <v>3199.43</v>
      </c>
      <c r="D140" s="12">
        <v>132</v>
      </c>
      <c r="E140" s="12">
        <v>3148.04</v>
      </c>
      <c r="F140" s="13">
        <v>13</v>
      </c>
      <c r="G140" s="11">
        <v>76123.49</v>
      </c>
      <c r="H140" s="12">
        <v>4324.28</v>
      </c>
      <c r="I140" s="12">
        <v>137</v>
      </c>
      <c r="J140" s="12">
        <v>6851.01</v>
      </c>
      <c r="K140" s="13">
        <v>23</v>
      </c>
      <c r="L140" s="11">
        <v>12301.59</v>
      </c>
      <c r="M140" s="12">
        <v>145.12</v>
      </c>
      <c r="N140" s="12">
        <v>9</v>
      </c>
      <c r="O140" s="12">
        <v>258.48</v>
      </c>
      <c r="P140" s="13">
        <v>1</v>
      </c>
      <c r="Q140" s="12">
        <v>278</v>
      </c>
    </row>
    <row r="141" spans="1:17" ht="12.75">
      <c r="A141" s="2" t="s">
        <v>193</v>
      </c>
      <c r="B141" s="11">
        <v>23687.78</v>
      </c>
      <c r="C141" s="12">
        <v>644.02</v>
      </c>
      <c r="D141" s="12">
        <v>52</v>
      </c>
      <c r="E141" s="12">
        <v>2311.92</v>
      </c>
      <c r="F141" s="13">
        <v>10</v>
      </c>
      <c r="G141" s="11">
        <v>327.07</v>
      </c>
      <c r="H141" s="12">
        <v>0</v>
      </c>
      <c r="I141" s="12">
        <v>1</v>
      </c>
      <c r="J141" s="12"/>
      <c r="K141" s="13"/>
      <c r="L141" s="11">
        <v>913.83</v>
      </c>
      <c r="M141" s="12">
        <v>116.1</v>
      </c>
      <c r="N141" s="12">
        <v>3</v>
      </c>
      <c r="O141" s="12"/>
      <c r="P141" s="13"/>
      <c r="Q141" s="12">
        <v>56</v>
      </c>
    </row>
    <row r="142" spans="1:17" ht="12.75">
      <c r="A142" s="2" t="s">
        <v>194</v>
      </c>
      <c r="B142" s="11">
        <v>3819526.5</v>
      </c>
      <c r="C142" s="12">
        <v>137495.1</v>
      </c>
      <c r="D142" s="12">
        <v>8729</v>
      </c>
      <c r="E142" s="12">
        <v>192361.11</v>
      </c>
      <c r="F142" s="13">
        <v>563</v>
      </c>
      <c r="G142" s="11">
        <v>3828414.44</v>
      </c>
      <c r="H142" s="12">
        <v>161252.24</v>
      </c>
      <c r="I142" s="12">
        <v>8795</v>
      </c>
      <c r="J142" s="12">
        <v>198858.06</v>
      </c>
      <c r="K142" s="13">
        <v>565</v>
      </c>
      <c r="L142" s="11">
        <v>4200385.46</v>
      </c>
      <c r="M142" s="12">
        <v>165607.03</v>
      </c>
      <c r="N142" s="12">
        <v>9616</v>
      </c>
      <c r="O142" s="12">
        <v>186387.13</v>
      </c>
      <c r="P142" s="13">
        <v>513</v>
      </c>
      <c r="Q142" s="12">
        <v>27140</v>
      </c>
    </row>
    <row r="143" spans="1:17" ht="12.75">
      <c r="A143" s="2" t="s">
        <v>196</v>
      </c>
      <c r="B143" s="11">
        <v>1025890.53</v>
      </c>
      <c r="C143" s="12">
        <v>44555.37</v>
      </c>
      <c r="D143" s="12">
        <v>2228</v>
      </c>
      <c r="E143" s="12">
        <v>76315.91</v>
      </c>
      <c r="F143" s="13">
        <v>321</v>
      </c>
      <c r="G143" s="11">
        <v>1107762.56</v>
      </c>
      <c r="H143" s="12">
        <v>44889.59</v>
      </c>
      <c r="I143" s="12">
        <v>2277</v>
      </c>
      <c r="J143" s="12">
        <v>80484.04</v>
      </c>
      <c r="K143" s="13">
        <v>319</v>
      </c>
      <c r="L143" s="11">
        <v>993678.05</v>
      </c>
      <c r="M143" s="12">
        <v>34706.93</v>
      </c>
      <c r="N143" s="12">
        <v>1916</v>
      </c>
      <c r="O143" s="12">
        <v>72572.08</v>
      </c>
      <c r="P143" s="13">
        <v>300</v>
      </c>
      <c r="Q143" s="12">
        <v>6421</v>
      </c>
    </row>
    <row r="144" spans="1:17" ht="12.75">
      <c r="A144" s="2" t="s">
        <v>197</v>
      </c>
      <c r="B144" s="11">
        <v>1041672.7</v>
      </c>
      <c r="C144" s="12">
        <v>22469.95</v>
      </c>
      <c r="D144" s="12">
        <v>2618</v>
      </c>
      <c r="E144" s="12">
        <v>86412.05</v>
      </c>
      <c r="F144" s="13">
        <v>298</v>
      </c>
      <c r="G144" s="11">
        <v>853182.97</v>
      </c>
      <c r="H144" s="12">
        <v>32256.8</v>
      </c>
      <c r="I144" s="12">
        <v>1950</v>
      </c>
      <c r="J144" s="12">
        <v>70177.13</v>
      </c>
      <c r="K144" s="13">
        <v>245</v>
      </c>
      <c r="L144" s="11">
        <v>84450.22</v>
      </c>
      <c r="M144" s="12">
        <v>4230.98</v>
      </c>
      <c r="N144" s="12">
        <v>129</v>
      </c>
      <c r="O144" s="12">
        <v>4947.04</v>
      </c>
      <c r="P144" s="13">
        <v>18</v>
      </c>
      <c r="Q144" s="12">
        <v>4697</v>
      </c>
    </row>
    <row r="145" spans="1:17" ht="12.75">
      <c r="A145" s="2" t="s">
        <v>198</v>
      </c>
      <c r="B145" s="11">
        <v>12633.83</v>
      </c>
      <c r="C145" s="12">
        <v>595.19</v>
      </c>
      <c r="D145" s="12">
        <v>15</v>
      </c>
      <c r="E145" s="12"/>
      <c r="F145" s="13"/>
      <c r="G145" s="11">
        <v>8559.1</v>
      </c>
      <c r="H145" s="12">
        <v>232.04</v>
      </c>
      <c r="I145" s="12">
        <v>14</v>
      </c>
      <c r="J145" s="12"/>
      <c r="K145" s="13"/>
      <c r="L145" s="11">
        <v>8068.4</v>
      </c>
      <c r="M145" s="12">
        <v>624.24</v>
      </c>
      <c r="N145" s="12">
        <v>7</v>
      </c>
      <c r="O145" s="12"/>
      <c r="P145" s="13"/>
      <c r="Q145" s="12">
        <v>36</v>
      </c>
    </row>
    <row r="146" spans="1:17" ht="12.75">
      <c r="A146" s="2" t="s">
        <v>199</v>
      </c>
      <c r="B146" s="11">
        <v>74315.02</v>
      </c>
      <c r="C146" s="12">
        <v>3507.08</v>
      </c>
      <c r="D146" s="12">
        <v>143</v>
      </c>
      <c r="E146" s="12">
        <v>587.58</v>
      </c>
      <c r="F146" s="13">
        <v>2</v>
      </c>
      <c r="G146" s="11">
        <v>42540.06</v>
      </c>
      <c r="H146" s="12">
        <v>4301.14</v>
      </c>
      <c r="I146" s="12">
        <v>73</v>
      </c>
      <c r="J146" s="12">
        <v>4737.04</v>
      </c>
      <c r="K146" s="13">
        <v>13</v>
      </c>
      <c r="L146" s="11">
        <v>2479.55</v>
      </c>
      <c r="M146" s="12">
        <v>46.42</v>
      </c>
      <c r="N146" s="12">
        <v>6</v>
      </c>
      <c r="O146" s="12">
        <v>678.52</v>
      </c>
      <c r="P146" s="13">
        <v>2</v>
      </c>
      <c r="Q146" s="12">
        <v>222</v>
      </c>
    </row>
    <row r="147" spans="1:17" ht="12.75">
      <c r="A147" s="2" t="s">
        <v>200</v>
      </c>
      <c r="B147" s="11">
        <v>1029881</v>
      </c>
      <c r="C147" s="12">
        <v>35681.45</v>
      </c>
      <c r="D147" s="12">
        <v>2824</v>
      </c>
      <c r="E147" s="12">
        <v>79105.34</v>
      </c>
      <c r="F147" s="13">
        <v>353</v>
      </c>
      <c r="G147" s="11">
        <v>719792.4</v>
      </c>
      <c r="H147" s="12">
        <v>20889.56</v>
      </c>
      <c r="I147" s="12">
        <v>1914</v>
      </c>
      <c r="J147" s="12">
        <v>47561.08</v>
      </c>
      <c r="K147" s="13">
        <v>201</v>
      </c>
      <c r="L147" s="11">
        <v>48669.66</v>
      </c>
      <c r="M147" s="12">
        <v>6271.19</v>
      </c>
      <c r="N147" s="12">
        <v>82</v>
      </c>
      <c r="O147" s="12">
        <v>6415.27</v>
      </c>
      <c r="P147" s="13">
        <v>17</v>
      </c>
      <c r="Q147" s="12">
        <v>4820</v>
      </c>
    </row>
    <row r="148" spans="1:17" ht="12.75">
      <c r="A148" s="27" t="s">
        <v>745</v>
      </c>
      <c r="B148" s="24">
        <f>SUM(B146:B147,A140)</f>
        <v>1104196.02</v>
      </c>
      <c r="C148" s="25">
        <f aca="true" t="shared" si="8" ref="C148:Q148">SUM(C146:C147,B140)</f>
        <v>106243.5</v>
      </c>
      <c r="D148" s="25">
        <f t="shared" si="8"/>
        <v>6166.43</v>
      </c>
      <c r="E148" s="25">
        <f t="shared" si="8"/>
        <v>79824.92</v>
      </c>
      <c r="F148" s="26">
        <f t="shared" si="8"/>
        <v>3503.04</v>
      </c>
      <c r="G148" s="24">
        <f t="shared" si="8"/>
        <v>762345.46</v>
      </c>
      <c r="H148" s="25">
        <f t="shared" si="8"/>
        <v>101314.19</v>
      </c>
      <c r="I148" s="25">
        <f t="shared" si="8"/>
        <v>6311.28</v>
      </c>
      <c r="J148" s="25">
        <f t="shared" si="8"/>
        <v>52435.12</v>
      </c>
      <c r="K148" s="26">
        <f t="shared" si="8"/>
        <v>7065.01</v>
      </c>
      <c r="L148" s="24">
        <f t="shared" si="8"/>
        <v>51172.21000000001</v>
      </c>
      <c r="M148" s="25">
        <f t="shared" si="8"/>
        <v>18619.2</v>
      </c>
      <c r="N148" s="25">
        <f t="shared" si="8"/>
        <v>233.12</v>
      </c>
      <c r="O148" s="25">
        <f t="shared" si="8"/>
        <v>7102.790000000001</v>
      </c>
      <c r="P148" s="26">
        <f t="shared" si="8"/>
        <v>277.48</v>
      </c>
      <c r="Q148" s="25">
        <f t="shared" si="8"/>
        <v>5043</v>
      </c>
    </row>
    <row r="149" spans="1:17" ht="12.75">
      <c r="A149" s="2" t="s">
        <v>201</v>
      </c>
      <c r="B149" s="11">
        <v>853166.57</v>
      </c>
      <c r="C149" s="12">
        <v>33289.59</v>
      </c>
      <c r="D149" s="12">
        <v>2179</v>
      </c>
      <c r="E149" s="12">
        <v>52626.95</v>
      </c>
      <c r="F149" s="13">
        <v>208</v>
      </c>
      <c r="G149" s="11">
        <v>852357.83</v>
      </c>
      <c r="H149" s="12">
        <v>23155.22</v>
      </c>
      <c r="I149" s="12">
        <v>2111</v>
      </c>
      <c r="J149" s="12">
        <v>51395.51</v>
      </c>
      <c r="K149" s="13">
        <v>225</v>
      </c>
      <c r="L149" s="11">
        <v>702924.84</v>
      </c>
      <c r="M149" s="12">
        <v>17383.2</v>
      </c>
      <c r="N149" s="12">
        <v>1803</v>
      </c>
      <c r="O149" s="12">
        <v>49786.93</v>
      </c>
      <c r="P149" s="13">
        <v>233</v>
      </c>
      <c r="Q149" s="12">
        <v>6093</v>
      </c>
    </row>
    <row r="150" spans="1:17" ht="12.75">
      <c r="A150" s="2" t="s">
        <v>202</v>
      </c>
      <c r="B150" s="11">
        <v>322550.11</v>
      </c>
      <c r="C150" s="12">
        <v>10993.66</v>
      </c>
      <c r="D150" s="12">
        <v>700</v>
      </c>
      <c r="E150" s="12">
        <v>25202.27</v>
      </c>
      <c r="F150" s="13">
        <v>105</v>
      </c>
      <c r="G150" s="11">
        <v>307563</v>
      </c>
      <c r="H150" s="12">
        <v>11188.89</v>
      </c>
      <c r="I150" s="12">
        <v>645</v>
      </c>
      <c r="J150" s="12">
        <v>26714.02</v>
      </c>
      <c r="K150" s="13">
        <v>106</v>
      </c>
      <c r="L150" s="11">
        <v>242024.76</v>
      </c>
      <c r="M150" s="12">
        <v>7532.85</v>
      </c>
      <c r="N150" s="12">
        <v>452</v>
      </c>
      <c r="O150" s="12">
        <v>24039.41</v>
      </c>
      <c r="P150" s="13">
        <v>97</v>
      </c>
      <c r="Q150" s="12">
        <v>1797</v>
      </c>
    </row>
    <row r="151" spans="1:17" ht="12.75">
      <c r="A151" s="2" t="s">
        <v>203</v>
      </c>
      <c r="B151" s="11">
        <v>702112.47</v>
      </c>
      <c r="C151" s="12">
        <v>29451.15</v>
      </c>
      <c r="D151" s="12">
        <v>1602</v>
      </c>
      <c r="E151" s="12">
        <v>89016.74</v>
      </c>
      <c r="F151" s="13">
        <v>314</v>
      </c>
      <c r="G151" s="11">
        <v>666397.07</v>
      </c>
      <c r="H151" s="12">
        <v>34064.32</v>
      </c>
      <c r="I151" s="12">
        <v>1435</v>
      </c>
      <c r="J151" s="12">
        <v>88393.77</v>
      </c>
      <c r="K151" s="13">
        <v>301</v>
      </c>
      <c r="L151" s="11">
        <v>582602.98</v>
      </c>
      <c r="M151" s="12">
        <v>24368.49</v>
      </c>
      <c r="N151" s="12">
        <v>1282</v>
      </c>
      <c r="O151" s="12">
        <v>89567.56</v>
      </c>
      <c r="P151" s="13">
        <v>322</v>
      </c>
      <c r="Q151" s="12">
        <v>4319</v>
      </c>
    </row>
    <row r="152" spans="1:17" ht="12.75">
      <c r="A152" s="2" t="s">
        <v>204</v>
      </c>
      <c r="B152" s="11">
        <v>679611.15</v>
      </c>
      <c r="C152" s="12">
        <v>21586.1</v>
      </c>
      <c r="D152" s="12">
        <v>1739</v>
      </c>
      <c r="E152" s="12">
        <v>48901.28</v>
      </c>
      <c r="F152" s="13">
        <v>205</v>
      </c>
      <c r="G152" s="11">
        <v>546026.63</v>
      </c>
      <c r="H152" s="12">
        <v>14630.49</v>
      </c>
      <c r="I152" s="12">
        <v>1438</v>
      </c>
      <c r="J152" s="12">
        <v>43116.54</v>
      </c>
      <c r="K152" s="13">
        <v>186</v>
      </c>
      <c r="L152" s="11">
        <v>483759.07</v>
      </c>
      <c r="M152" s="12">
        <v>23468.81</v>
      </c>
      <c r="N152" s="12">
        <v>1214</v>
      </c>
      <c r="O152" s="12">
        <v>42013.02</v>
      </c>
      <c r="P152" s="13">
        <v>171</v>
      </c>
      <c r="Q152" s="12">
        <v>4391</v>
      </c>
    </row>
    <row r="153" spans="1:17" ht="13.5" thickBot="1">
      <c r="A153" s="2" t="s">
        <v>205</v>
      </c>
      <c r="B153" s="11">
        <v>413691.34</v>
      </c>
      <c r="C153" s="12">
        <v>16026.51</v>
      </c>
      <c r="D153" s="12">
        <v>967</v>
      </c>
      <c r="E153" s="12">
        <v>33513.16</v>
      </c>
      <c r="F153" s="13">
        <v>163</v>
      </c>
      <c r="G153" s="11">
        <v>415280.19</v>
      </c>
      <c r="H153" s="12">
        <v>6078.15</v>
      </c>
      <c r="I153" s="12">
        <v>1008</v>
      </c>
      <c r="J153" s="12">
        <v>42346.36</v>
      </c>
      <c r="K153" s="13">
        <v>184</v>
      </c>
      <c r="L153" s="11">
        <v>376023.06</v>
      </c>
      <c r="M153" s="12">
        <v>6368.73</v>
      </c>
      <c r="N153" s="12">
        <v>901</v>
      </c>
      <c r="O153" s="12">
        <v>38853.31</v>
      </c>
      <c r="P153" s="13">
        <v>177</v>
      </c>
      <c r="Q153" s="12">
        <v>2876</v>
      </c>
    </row>
    <row r="154" spans="1:17" ht="12.75">
      <c r="A154" s="7" t="s">
        <v>206</v>
      </c>
      <c r="B154" s="8">
        <v>2097395.49</v>
      </c>
      <c r="C154" s="9">
        <v>103715.87000000001</v>
      </c>
      <c r="D154" s="9">
        <v>4668</v>
      </c>
      <c r="E154" s="9">
        <v>325709.88</v>
      </c>
      <c r="F154" s="10">
        <v>1179</v>
      </c>
      <c r="G154" s="8">
        <v>2108627.03</v>
      </c>
      <c r="H154" s="9">
        <v>110430.45999999999</v>
      </c>
      <c r="I154" s="9">
        <v>4983</v>
      </c>
      <c r="J154" s="9">
        <v>321587.12</v>
      </c>
      <c r="K154" s="10">
        <v>1073</v>
      </c>
      <c r="L154" s="8">
        <v>1831619.88</v>
      </c>
      <c r="M154" s="9">
        <v>107274.8</v>
      </c>
      <c r="N154" s="9">
        <v>4334</v>
      </c>
      <c r="O154" s="9">
        <v>339191.59</v>
      </c>
      <c r="P154" s="10">
        <v>1055</v>
      </c>
      <c r="Q154" s="21">
        <v>13985</v>
      </c>
    </row>
    <row r="155" spans="1:17" ht="12.75">
      <c r="A155" s="2" t="s">
        <v>207</v>
      </c>
      <c r="B155" s="11">
        <v>82898.1</v>
      </c>
      <c r="C155" s="12">
        <v>3213.99</v>
      </c>
      <c r="D155" s="12">
        <v>132</v>
      </c>
      <c r="E155" s="12">
        <v>1451.97</v>
      </c>
      <c r="F155" s="13">
        <v>4</v>
      </c>
      <c r="G155" s="11">
        <v>122843.19</v>
      </c>
      <c r="H155" s="12">
        <v>9295.17</v>
      </c>
      <c r="I155" s="12">
        <v>209</v>
      </c>
      <c r="J155" s="12">
        <v>2567.54</v>
      </c>
      <c r="K155" s="13">
        <v>10</v>
      </c>
      <c r="L155" s="11">
        <v>77357.48</v>
      </c>
      <c r="M155" s="12">
        <v>6067.47</v>
      </c>
      <c r="N155" s="12">
        <v>135</v>
      </c>
      <c r="O155" s="12">
        <v>7671.04</v>
      </c>
      <c r="P155" s="13">
        <v>33</v>
      </c>
      <c r="Q155" s="12">
        <v>476</v>
      </c>
    </row>
    <row r="156" spans="1:17" ht="12.75">
      <c r="A156" s="2" t="s">
        <v>208</v>
      </c>
      <c r="B156" s="11">
        <v>23685.04</v>
      </c>
      <c r="C156" s="12">
        <v>2345.32</v>
      </c>
      <c r="D156" s="12">
        <v>39</v>
      </c>
      <c r="E156" s="12">
        <v>404.03</v>
      </c>
      <c r="F156" s="13">
        <v>2</v>
      </c>
      <c r="G156" s="11">
        <v>1285.65</v>
      </c>
      <c r="H156" s="12">
        <v>157.86</v>
      </c>
      <c r="I156" s="12">
        <v>3</v>
      </c>
      <c r="J156" s="12"/>
      <c r="K156" s="13"/>
      <c r="L156" s="11"/>
      <c r="M156" s="12"/>
      <c r="N156" s="12"/>
      <c r="O156" s="12"/>
      <c r="P156" s="13"/>
      <c r="Q156" s="12">
        <v>42</v>
      </c>
    </row>
    <row r="157" spans="1:17" ht="12.75">
      <c r="A157" s="2" t="s">
        <v>209</v>
      </c>
      <c r="B157" s="11">
        <v>55760.61</v>
      </c>
      <c r="C157" s="12">
        <v>2264.98</v>
      </c>
      <c r="D157" s="12">
        <v>77</v>
      </c>
      <c r="E157" s="12">
        <v>8551.87</v>
      </c>
      <c r="F157" s="13">
        <v>26</v>
      </c>
      <c r="G157" s="11">
        <v>40514.01</v>
      </c>
      <c r="H157" s="12">
        <v>2448.58</v>
      </c>
      <c r="I157" s="12">
        <v>78</v>
      </c>
      <c r="J157" s="12">
        <v>14153.78</v>
      </c>
      <c r="K157" s="13">
        <v>47</v>
      </c>
      <c r="L157" s="11">
        <v>35015.84</v>
      </c>
      <c r="M157" s="12">
        <v>3195.35</v>
      </c>
      <c r="N157" s="12">
        <v>71</v>
      </c>
      <c r="O157" s="12">
        <v>15524.15</v>
      </c>
      <c r="P157" s="13">
        <v>41</v>
      </c>
      <c r="Q157" s="12">
        <v>226</v>
      </c>
    </row>
    <row r="158" spans="1:17" ht="12.75">
      <c r="A158" s="2" t="s">
        <v>210</v>
      </c>
      <c r="B158" s="11">
        <v>7851.7</v>
      </c>
      <c r="C158" s="12">
        <v>571.82</v>
      </c>
      <c r="D158" s="12">
        <v>19</v>
      </c>
      <c r="E158" s="12">
        <v>1471.85</v>
      </c>
      <c r="F158" s="13">
        <v>5</v>
      </c>
      <c r="G158" s="11">
        <v>6528.46</v>
      </c>
      <c r="H158" s="12">
        <v>548.1</v>
      </c>
      <c r="I158" s="12">
        <v>16</v>
      </c>
      <c r="J158" s="12">
        <v>2461.33</v>
      </c>
      <c r="K158" s="13">
        <v>8</v>
      </c>
      <c r="L158" s="11">
        <v>11243.29</v>
      </c>
      <c r="M158" s="12">
        <v>703.12</v>
      </c>
      <c r="N158" s="12">
        <v>23</v>
      </c>
      <c r="O158" s="12">
        <v>20665.37</v>
      </c>
      <c r="P158" s="13">
        <v>54</v>
      </c>
      <c r="Q158" s="12">
        <v>58</v>
      </c>
    </row>
    <row r="159" spans="1:17" ht="12.75">
      <c r="A159" s="2" t="s">
        <v>212</v>
      </c>
      <c r="B159" s="11">
        <v>469471.29</v>
      </c>
      <c r="C159" s="12">
        <v>18964.02</v>
      </c>
      <c r="D159" s="12">
        <v>1024</v>
      </c>
      <c r="E159" s="12">
        <v>37110.97</v>
      </c>
      <c r="F159" s="13">
        <v>146</v>
      </c>
      <c r="G159" s="11">
        <v>372481.61</v>
      </c>
      <c r="H159" s="12">
        <v>12704.51</v>
      </c>
      <c r="I159" s="12">
        <v>962</v>
      </c>
      <c r="J159" s="12">
        <v>35978.51</v>
      </c>
      <c r="K159" s="13">
        <v>112</v>
      </c>
      <c r="L159" s="11">
        <v>799017.16</v>
      </c>
      <c r="M159" s="12">
        <v>43081.59</v>
      </c>
      <c r="N159" s="12">
        <v>1966</v>
      </c>
      <c r="O159" s="12">
        <v>107193.8</v>
      </c>
      <c r="P159" s="13">
        <v>335</v>
      </c>
      <c r="Q159" s="12">
        <v>3952</v>
      </c>
    </row>
    <row r="160" spans="1:17" ht="12.75">
      <c r="A160" s="2" t="s">
        <v>213</v>
      </c>
      <c r="B160" s="11">
        <v>35114.92</v>
      </c>
      <c r="C160" s="12">
        <v>2807.84</v>
      </c>
      <c r="D160" s="12">
        <v>17</v>
      </c>
      <c r="E160" s="12">
        <v>1940.54</v>
      </c>
      <c r="F160" s="13">
        <v>6</v>
      </c>
      <c r="G160" s="11">
        <v>57025.86</v>
      </c>
      <c r="H160" s="12">
        <v>5641.29</v>
      </c>
      <c r="I160" s="12">
        <v>88</v>
      </c>
      <c r="J160" s="12">
        <v>1307.49</v>
      </c>
      <c r="K160" s="13">
        <v>4</v>
      </c>
      <c r="L160" s="11">
        <v>41958.08</v>
      </c>
      <c r="M160" s="12">
        <v>3473.83</v>
      </c>
      <c r="N160" s="12">
        <v>75</v>
      </c>
      <c r="O160" s="12">
        <v>2485.28</v>
      </c>
      <c r="P160" s="13">
        <v>7</v>
      </c>
      <c r="Q160" s="12">
        <v>180</v>
      </c>
    </row>
    <row r="161" spans="1:17" ht="12.75">
      <c r="A161" s="2" t="s">
        <v>206</v>
      </c>
      <c r="B161" s="11">
        <v>199440.74</v>
      </c>
      <c r="C161" s="12">
        <v>20087.49</v>
      </c>
      <c r="D161" s="12">
        <v>374</v>
      </c>
      <c r="E161" s="12">
        <v>26975.94</v>
      </c>
      <c r="F161" s="13">
        <v>99</v>
      </c>
      <c r="G161" s="11">
        <v>156499.3</v>
      </c>
      <c r="H161" s="12">
        <v>13978.17</v>
      </c>
      <c r="I161" s="12">
        <v>340</v>
      </c>
      <c r="J161" s="12">
        <v>28379.58</v>
      </c>
      <c r="K161" s="13">
        <v>98</v>
      </c>
      <c r="L161" s="11">
        <v>157484.02</v>
      </c>
      <c r="M161" s="12">
        <v>14908</v>
      </c>
      <c r="N161" s="12">
        <v>359</v>
      </c>
      <c r="O161" s="12">
        <v>21872.86</v>
      </c>
      <c r="P161" s="13">
        <v>67</v>
      </c>
      <c r="Q161" s="12">
        <v>1073</v>
      </c>
    </row>
    <row r="162" spans="1:17" ht="12.75">
      <c r="A162" s="2" t="s">
        <v>215</v>
      </c>
      <c r="B162" s="11">
        <v>468310.45</v>
      </c>
      <c r="C162" s="12">
        <v>24661.37</v>
      </c>
      <c r="D162" s="12">
        <v>1114</v>
      </c>
      <c r="E162" s="12">
        <v>102445.19</v>
      </c>
      <c r="F162" s="13">
        <v>362</v>
      </c>
      <c r="G162" s="11">
        <v>783151.98</v>
      </c>
      <c r="H162" s="12">
        <v>42167.28</v>
      </c>
      <c r="I162" s="12">
        <v>1907</v>
      </c>
      <c r="J162" s="12">
        <v>156910.1</v>
      </c>
      <c r="K162" s="13">
        <v>534</v>
      </c>
      <c r="L162" s="11">
        <v>649260.2</v>
      </c>
      <c r="M162" s="12">
        <v>31808.63</v>
      </c>
      <c r="N162" s="12">
        <v>1598</v>
      </c>
      <c r="O162" s="12">
        <v>151588.65</v>
      </c>
      <c r="P162" s="13">
        <v>482</v>
      </c>
      <c r="Q162" s="12">
        <v>4619</v>
      </c>
    </row>
    <row r="163" spans="1:17" ht="12.75">
      <c r="A163" s="2" t="s">
        <v>217</v>
      </c>
      <c r="B163" s="11">
        <v>726342.17</v>
      </c>
      <c r="C163" s="12">
        <v>27110.9</v>
      </c>
      <c r="D163" s="12">
        <v>1825</v>
      </c>
      <c r="E163" s="12">
        <v>133385.26</v>
      </c>
      <c r="F163" s="13">
        <v>493</v>
      </c>
      <c r="G163" s="11">
        <v>524071.93</v>
      </c>
      <c r="H163" s="12">
        <v>21271.68</v>
      </c>
      <c r="I163" s="12">
        <v>1286</v>
      </c>
      <c r="J163" s="12">
        <v>64771.61</v>
      </c>
      <c r="K163" s="13">
        <v>222</v>
      </c>
      <c r="L163" s="11">
        <v>29216.76</v>
      </c>
      <c r="M163" s="12">
        <v>2515.52</v>
      </c>
      <c r="N163" s="12">
        <v>50</v>
      </c>
      <c r="O163" s="12">
        <v>4842.82</v>
      </c>
      <c r="P163" s="13">
        <v>14</v>
      </c>
      <c r="Q163" s="12">
        <v>3161</v>
      </c>
    </row>
    <row r="164" spans="1:17" ht="13.5" thickBot="1">
      <c r="A164" s="2" t="s">
        <v>218</v>
      </c>
      <c r="B164" s="11">
        <v>28520.47</v>
      </c>
      <c r="C164" s="12">
        <v>1688.14</v>
      </c>
      <c r="D164" s="12">
        <v>47</v>
      </c>
      <c r="E164" s="12">
        <v>11972.26</v>
      </c>
      <c r="F164" s="13">
        <v>36</v>
      </c>
      <c r="G164" s="11">
        <v>44225.04</v>
      </c>
      <c r="H164" s="12">
        <v>2217.82</v>
      </c>
      <c r="I164" s="12">
        <v>94</v>
      </c>
      <c r="J164" s="12">
        <v>15057.18</v>
      </c>
      <c r="K164" s="13">
        <v>38</v>
      </c>
      <c r="L164" s="11">
        <v>31067.05</v>
      </c>
      <c r="M164" s="12">
        <v>1521.29</v>
      </c>
      <c r="N164" s="12">
        <v>57</v>
      </c>
      <c r="O164" s="12">
        <v>7347.62</v>
      </c>
      <c r="P164" s="13">
        <v>22</v>
      </c>
      <c r="Q164" s="12">
        <v>198</v>
      </c>
    </row>
    <row r="165" spans="1:17" ht="12.75">
      <c r="A165" s="7" t="s">
        <v>222</v>
      </c>
      <c r="B165" s="8">
        <v>7743990.36</v>
      </c>
      <c r="C165" s="9">
        <v>367131.08</v>
      </c>
      <c r="D165" s="9">
        <v>16755</v>
      </c>
      <c r="E165" s="9">
        <v>1185806.3900000001</v>
      </c>
      <c r="F165" s="10">
        <v>4041</v>
      </c>
      <c r="G165" s="8">
        <v>5869130.329999999</v>
      </c>
      <c r="H165" s="9">
        <v>294783.52999999997</v>
      </c>
      <c r="I165" s="9">
        <v>12389</v>
      </c>
      <c r="J165" s="9">
        <v>942941.88</v>
      </c>
      <c r="K165" s="10">
        <v>3058</v>
      </c>
      <c r="L165" s="8">
        <v>5235108.620000001</v>
      </c>
      <c r="M165" s="9">
        <v>289405.12</v>
      </c>
      <c r="N165" s="9">
        <v>11089</v>
      </c>
      <c r="O165" s="9">
        <v>899746.2199999999</v>
      </c>
      <c r="P165" s="10">
        <v>3015</v>
      </c>
      <c r="Q165" s="21">
        <v>37141</v>
      </c>
    </row>
    <row r="166" spans="1:17" ht="12.75">
      <c r="A166" s="2" t="s">
        <v>223</v>
      </c>
      <c r="B166" s="11">
        <v>375890.16</v>
      </c>
      <c r="C166" s="12">
        <v>17677.54</v>
      </c>
      <c r="D166" s="12">
        <v>747</v>
      </c>
      <c r="E166" s="12">
        <v>108204.55</v>
      </c>
      <c r="F166" s="13">
        <v>356</v>
      </c>
      <c r="G166" s="11">
        <v>361010.13</v>
      </c>
      <c r="H166" s="12">
        <v>25382.62</v>
      </c>
      <c r="I166" s="12">
        <v>724</v>
      </c>
      <c r="J166" s="12">
        <v>95547.56</v>
      </c>
      <c r="K166" s="13">
        <v>310</v>
      </c>
      <c r="L166" s="11">
        <v>343678.9</v>
      </c>
      <c r="M166" s="12">
        <v>29901.1</v>
      </c>
      <c r="N166" s="12">
        <v>641</v>
      </c>
      <c r="O166" s="12">
        <v>83252.3</v>
      </c>
      <c r="P166" s="13">
        <v>270</v>
      </c>
      <c r="Q166" s="12">
        <v>2112</v>
      </c>
    </row>
    <row r="167" spans="1:17" ht="12.75">
      <c r="A167" s="2" t="s">
        <v>224</v>
      </c>
      <c r="B167" s="11">
        <v>60253.18</v>
      </c>
      <c r="C167" s="12">
        <v>4464.87</v>
      </c>
      <c r="D167" s="12">
        <v>82</v>
      </c>
      <c r="E167" s="12">
        <v>8600.91</v>
      </c>
      <c r="F167" s="13">
        <v>32</v>
      </c>
      <c r="G167" s="11">
        <v>64106.55</v>
      </c>
      <c r="H167" s="12">
        <v>4499.98</v>
      </c>
      <c r="I167" s="12">
        <v>97</v>
      </c>
      <c r="J167" s="12">
        <v>15379.58</v>
      </c>
      <c r="K167" s="13">
        <v>59</v>
      </c>
      <c r="L167" s="11">
        <v>21406.97</v>
      </c>
      <c r="M167" s="12">
        <v>1177.65</v>
      </c>
      <c r="N167" s="12">
        <v>23</v>
      </c>
      <c r="O167" s="12">
        <v>827.49</v>
      </c>
      <c r="P167" s="13">
        <v>3</v>
      </c>
      <c r="Q167" s="12">
        <v>202</v>
      </c>
    </row>
    <row r="168" spans="1:17" ht="12.75">
      <c r="A168" s="2" t="s">
        <v>225</v>
      </c>
      <c r="B168" s="11">
        <v>25317.22</v>
      </c>
      <c r="C168" s="12">
        <v>1108.4</v>
      </c>
      <c r="D168" s="12">
        <v>36</v>
      </c>
      <c r="E168" s="12">
        <v>3810.6</v>
      </c>
      <c r="F168" s="13">
        <v>15</v>
      </c>
      <c r="G168" s="11">
        <v>13957.01</v>
      </c>
      <c r="H168" s="12">
        <v>1110.58</v>
      </c>
      <c r="I168" s="12">
        <v>22</v>
      </c>
      <c r="J168" s="12">
        <v>6393.04</v>
      </c>
      <c r="K168" s="13">
        <v>16</v>
      </c>
      <c r="L168" s="11">
        <v>6351.79</v>
      </c>
      <c r="M168" s="12">
        <v>563.86</v>
      </c>
      <c r="N168" s="12">
        <v>8</v>
      </c>
      <c r="O168" s="12">
        <v>1460.43</v>
      </c>
      <c r="P168" s="13">
        <v>5</v>
      </c>
      <c r="Q168" s="12">
        <v>66</v>
      </c>
    </row>
    <row r="169" spans="1:17" ht="12.75">
      <c r="A169" s="27" t="s">
        <v>225</v>
      </c>
      <c r="B169" s="24">
        <f>SUM(B167:B168,B178)</f>
        <v>125233.95999999999</v>
      </c>
      <c r="C169" s="25">
        <f aca="true" t="shared" si="9" ref="C169:Q169">SUM(C167:C168,C178)</f>
        <v>7549.77</v>
      </c>
      <c r="D169" s="25">
        <f t="shared" si="9"/>
        <v>221</v>
      </c>
      <c r="E169" s="25">
        <f t="shared" si="9"/>
        <v>26136.440000000002</v>
      </c>
      <c r="F169" s="26">
        <f t="shared" si="9"/>
        <v>90</v>
      </c>
      <c r="G169" s="24">
        <f t="shared" si="9"/>
        <v>124060.34</v>
      </c>
      <c r="H169" s="25">
        <f t="shared" si="9"/>
        <v>7632.44</v>
      </c>
      <c r="I169" s="25">
        <f t="shared" si="9"/>
        <v>244</v>
      </c>
      <c r="J169" s="25">
        <f t="shared" si="9"/>
        <v>37149.69</v>
      </c>
      <c r="K169" s="26">
        <f t="shared" si="9"/>
        <v>126</v>
      </c>
      <c r="L169" s="24">
        <f t="shared" si="9"/>
        <v>80554.65</v>
      </c>
      <c r="M169" s="25">
        <f t="shared" si="9"/>
        <v>6851.59</v>
      </c>
      <c r="N169" s="25">
        <f t="shared" si="9"/>
        <v>131</v>
      </c>
      <c r="O169" s="25">
        <f t="shared" si="9"/>
        <v>20560.25</v>
      </c>
      <c r="P169" s="26">
        <f t="shared" si="9"/>
        <v>71</v>
      </c>
      <c r="Q169" s="25">
        <f t="shared" si="9"/>
        <v>596</v>
      </c>
    </row>
    <row r="170" spans="1:17" ht="12.75">
      <c r="A170" s="2" t="s">
        <v>226</v>
      </c>
      <c r="B170" s="11">
        <v>41756.2</v>
      </c>
      <c r="C170" s="12">
        <v>5114.67</v>
      </c>
      <c r="D170" s="12">
        <v>46</v>
      </c>
      <c r="E170" s="12"/>
      <c r="F170" s="13"/>
      <c r="G170" s="11">
        <v>107583.15</v>
      </c>
      <c r="H170" s="12">
        <v>7274.92</v>
      </c>
      <c r="I170" s="12">
        <v>236</v>
      </c>
      <c r="J170" s="12">
        <v>13767.75</v>
      </c>
      <c r="K170" s="13">
        <v>46</v>
      </c>
      <c r="L170" s="11">
        <v>152289.03</v>
      </c>
      <c r="M170" s="12">
        <v>11526.43</v>
      </c>
      <c r="N170" s="12">
        <v>312</v>
      </c>
      <c r="O170" s="12">
        <v>15576.14</v>
      </c>
      <c r="P170" s="13">
        <v>58</v>
      </c>
      <c r="Q170" s="12">
        <v>594</v>
      </c>
    </row>
    <row r="171" spans="1:17" ht="12.75">
      <c r="A171" s="2" t="s">
        <v>227</v>
      </c>
      <c r="B171" s="11">
        <v>748290.16</v>
      </c>
      <c r="C171" s="12">
        <v>55606.38</v>
      </c>
      <c r="D171" s="12">
        <v>1695</v>
      </c>
      <c r="E171" s="12">
        <v>163878.94</v>
      </c>
      <c r="F171" s="13">
        <v>525</v>
      </c>
      <c r="G171" s="11">
        <v>510550.09</v>
      </c>
      <c r="H171" s="12">
        <v>37611.9</v>
      </c>
      <c r="I171" s="12">
        <v>1109</v>
      </c>
      <c r="J171" s="12">
        <v>117072.23</v>
      </c>
      <c r="K171" s="13">
        <v>364</v>
      </c>
      <c r="L171" s="11">
        <v>466996.13</v>
      </c>
      <c r="M171" s="12">
        <v>40121.83</v>
      </c>
      <c r="N171" s="12">
        <v>961</v>
      </c>
      <c r="O171" s="12">
        <v>123408.46</v>
      </c>
      <c r="P171" s="13">
        <v>403</v>
      </c>
      <c r="Q171" s="12">
        <v>3765</v>
      </c>
    </row>
    <row r="172" spans="1:17" ht="12.75">
      <c r="A172" s="2" t="s">
        <v>230</v>
      </c>
      <c r="B172" s="11">
        <v>940200.63</v>
      </c>
      <c r="C172" s="12">
        <v>47071.48</v>
      </c>
      <c r="D172" s="12">
        <v>1910</v>
      </c>
      <c r="E172" s="12">
        <v>144532.22</v>
      </c>
      <c r="F172" s="13">
        <v>484</v>
      </c>
      <c r="G172" s="11">
        <v>808081.91</v>
      </c>
      <c r="H172" s="12">
        <v>40489.19</v>
      </c>
      <c r="I172" s="12">
        <v>1654</v>
      </c>
      <c r="J172" s="12">
        <v>145285.38</v>
      </c>
      <c r="K172" s="13">
        <v>503</v>
      </c>
      <c r="L172" s="11">
        <v>735756.39</v>
      </c>
      <c r="M172" s="12">
        <v>42814.2</v>
      </c>
      <c r="N172" s="12">
        <v>1466</v>
      </c>
      <c r="O172" s="12">
        <v>146571.37</v>
      </c>
      <c r="P172" s="13">
        <v>526</v>
      </c>
      <c r="Q172" s="12">
        <v>5030</v>
      </c>
    </row>
    <row r="173" spans="1:17" ht="12.75">
      <c r="A173" s="2" t="s">
        <v>231</v>
      </c>
      <c r="B173" s="11">
        <v>12719.74</v>
      </c>
      <c r="C173" s="12">
        <v>474.88</v>
      </c>
      <c r="D173" s="12">
        <v>31</v>
      </c>
      <c r="E173" s="12">
        <v>3060.81</v>
      </c>
      <c r="F173" s="13">
        <v>13</v>
      </c>
      <c r="G173" s="11">
        <v>4548.15</v>
      </c>
      <c r="H173" s="12">
        <v>135.54</v>
      </c>
      <c r="I173" s="12">
        <v>7</v>
      </c>
      <c r="J173" s="12"/>
      <c r="K173" s="13"/>
      <c r="L173" s="11">
        <v>268.3</v>
      </c>
      <c r="M173" s="12">
        <v>7.93</v>
      </c>
      <c r="N173" s="12">
        <v>1</v>
      </c>
      <c r="O173" s="12"/>
      <c r="P173" s="13"/>
      <c r="Q173" s="12">
        <v>39</v>
      </c>
    </row>
    <row r="174" spans="1:17" ht="12.75">
      <c r="A174" s="2" t="s">
        <v>232</v>
      </c>
      <c r="B174" s="11">
        <v>379367.13</v>
      </c>
      <c r="C174" s="12">
        <v>9098.95</v>
      </c>
      <c r="D174" s="12">
        <v>1132</v>
      </c>
      <c r="E174" s="12">
        <v>65972.48</v>
      </c>
      <c r="F174" s="13">
        <v>279</v>
      </c>
      <c r="G174" s="11">
        <v>331787.67</v>
      </c>
      <c r="H174" s="12">
        <v>11996.48</v>
      </c>
      <c r="I174" s="12">
        <v>957</v>
      </c>
      <c r="J174" s="12">
        <v>54656.58</v>
      </c>
      <c r="K174" s="13">
        <v>245</v>
      </c>
      <c r="L174" s="11">
        <v>321475.04</v>
      </c>
      <c r="M174" s="12">
        <v>6220.2</v>
      </c>
      <c r="N174" s="12">
        <v>977</v>
      </c>
      <c r="O174" s="12">
        <v>51697.49</v>
      </c>
      <c r="P174" s="13">
        <v>244</v>
      </c>
      <c r="Q174" s="12">
        <v>3066</v>
      </c>
    </row>
    <row r="175" spans="1:17" s="48" customFormat="1" ht="12.75">
      <c r="A175" s="44" t="s">
        <v>234</v>
      </c>
      <c r="B175" s="41">
        <v>1597109.65</v>
      </c>
      <c r="C175" s="42">
        <v>74434.85</v>
      </c>
      <c r="D175" s="42">
        <v>3562</v>
      </c>
      <c r="E175" s="42">
        <v>257748.45</v>
      </c>
      <c r="F175" s="43">
        <v>966</v>
      </c>
      <c r="G175" s="41">
        <v>59295.7</v>
      </c>
      <c r="H175" s="42">
        <v>2686.52</v>
      </c>
      <c r="I175" s="42">
        <v>81</v>
      </c>
      <c r="J175" s="42">
        <v>2003.78</v>
      </c>
      <c r="K175" s="43">
        <v>11</v>
      </c>
      <c r="L175" s="41">
        <v>3743.46</v>
      </c>
      <c r="M175" s="42">
        <v>75.12</v>
      </c>
      <c r="N175" s="42">
        <v>7</v>
      </c>
      <c r="O175" s="42">
        <v>0</v>
      </c>
      <c r="P175" s="43">
        <v>0</v>
      </c>
      <c r="Q175" s="42">
        <v>558</v>
      </c>
    </row>
    <row r="176" spans="1:17" ht="12.75">
      <c r="A176" s="2" t="s">
        <v>235</v>
      </c>
      <c r="B176" s="11">
        <v>55985.06</v>
      </c>
      <c r="C176" s="12">
        <v>7770.17</v>
      </c>
      <c r="D176" s="12">
        <v>40</v>
      </c>
      <c r="E176" s="12"/>
      <c r="F176" s="13"/>
      <c r="G176" s="11">
        <v>37933.94</v>
      </c>
      <c r="H176" s="12">
        <v>5082.48</v>
      </c>
      <c r="I176" s="12">
        <v>41</v>
      </c>
      <c r="J176" s="12">
        <v>204.64</v>
      </c>
      <c r="K176" s="13">
        <v>1</v>
      </c>
      <c r="L176" s="11">
        <v>37309.59</v>
      </c>
      <c r="M176" s="12">
        <v>4054.5</v>
      </c>
      <c r="N176" s="12">
        <v>38</v>
      </c>
      <c r="O176" s="12">
        <v>496.5</v>
      </c>
      <c r="P176" s="13">
        <v>2</v>
      </c>
      <c r="Q176" s="12">
        <v>119</v>
      </c>
    </row>
    <row r="177" spans="1:17" ht="12.75">
      <c r="A177" s="2" t="s">
        <v>236</v>
      </c>
      <c r="B177" s="11">
        <v>145803.03</v>
      </c>
      <c r="C177" s="12">
        <v>15673.95</v>
      </c>
      <c r="D177" s="12">
        <v>211</v>
      </c>
      <c r="E177" s="12">
        <v>16395.08</v>
      </c>
      <c r="F177" s="13">
        <v>52</v>
      </c>
      <c r="G177" s="11">
        <v>109941.33</v>
      </c>
      <c r="H177" s="12">
        <v>7744.52</v>
      </c>
      <c r="I177" s="12">
        <v>201</v>
      </c>
      <c r="J177" s="12">
        <v>17294.59</v>
      </c>
      <c r="K177" s="13">
        <v>51</v>
      </c>
      <c r="L177" s="11">
        <v>153344.48</v>
      </c>
      <c r="M177" s="12">
        <v>10707.69</v>
      </c>
      <c r="N177" s="12">
        <v>182</v>
      </c>
      <c r="O177" s="12">
        <v>13683.68</v>
      </c>
      <c r="P177" s="13">
        <v>48</v>
      </c>
      <c r="Q177" s="12">
        <v>594</v>
      </c>
    </row>
    <row r="178" spans="1:17" ht="12.75">
      <c r="A178" s="2" t="s">
        <v>237</v>
      </c>
      <c r="B178" s="11">
        <v>39663.56</v>
      </c>
      <c r="C178" s="12">
        <v>1976.5</v>
      </c>
      <c r="D178" s="12">
        <v>103</v>
      </c>
      <c r="E178" s="12">
        <v>13724.93</v>
      </c>
      <c r="F178" s="13">
        <v>43</v>
      </c>
      <c r="G178" s="11">
        <v>45996.78</v>
      </c>
      <c r="H178" s="12">
        <v>2021.88</v>
      </c>
      <c r="I178" s="12">
        <v>125</v>
      </c>
      <c r="J178" s="12">
        <v>15377.07</v>
      </c>
      <c r="K178" s="13">
        <v>51</v>
      </c>
      <c r="L178" s="11">
        <v>52795.89</v>
      </c>
      <c r="M178" s="12">
        <v>5110.08</v>
      </c>
      <c r="N178" s="12">
        <v>100</v>
      </c>
      <c r="O178" s="12">
        <v>18272.33</v>
      </c>
      <c r="P178" s="13">
        <v>63</v>
      </c>
      <c r="Q178" s="12">
        <v>328</v>
      </c>
    </row>
    <row r="179" spans="1:17" ht="12.75">
      <c r="A179" s="2" t="s">
        <v>239</v>
      </c>
      <c r="B179" s="11">
        <v>1478265.77</v>
      </c>
      <c r="C179" s="12">
        <v>48448.99</v>
      </c>
      <c r="D179" s="12">
        <v>3247</v>
      </c>
      <c r="E179" s="12">
        <v>185134.42</v>
      </c>
      <c r="F179" s="13">
        <v>591</v>
      </c>
      <c r="G179" s="11">
        <v>1451742.01</v>
      </c>
      <c r="H179" s="12">
        <v>58651.46</v>
      </c>
      <c r="I179" s="12">
        <v>2997</v>
      </c>
      <c r="J179" s="12">
        <v>187189.99</v>
      </c>
      <c r="K179" s="13">
        <v>585</v>
      </c>
      <c r="L179" s="11">
        <v>1245817.3</v>
      </c>
      <c r="M179" s="12">
        <v>53624.89</v>
      </c>
      <c r="N179" s="12">
        <v>2615</v>
      </c>
      <c r="O179" s="12">
        <v>180087.99</v>
      </c>
      <c r="P179" s="13">
        <v>592</v>
      </c>
      <c r="Q179" s="12">
        <v>8859</v>
      </c>
    </row>
    <row r="180" spans="1:17" ht="12.75">
      <c r="A180" s="2" t="s">
        <v>242</v>
      </c>
      <c r="B180" s="11">
        <v>1378019.7</v>
      </c>
      <c r="C180" s="12">
        <v>51949.88</v>
      </c>
      <c r="D180" s="12">
        <v>3181</v>
      </c>
      <c r="E180" s="12">
        <v>181672.18</v>
      </c>
      <c r="F180" s="13">
        <v>591</v>
      </c>
      <c r="G180" s="11">
        <v>1380419.42</v>
      </c>
      <c r="H180" s="12">
        <v>47254.54</v>
      </c>
      <c r="I180" s="12">
        <v>3199</v>
      </c>
      <c r="J180" s="12">
        <v>206581.47</v>
      </c>
      <c r="K180" s="13">
        <v>632</v>
      </c>
      <c r="L180" s="11">
        <v>1336815.64</v>
      </c>
      <c r="M180" s="12">
        <v>55070.29</v>
      </c>
      <c r="N180" s="12">
        <v>3162</v>
      </c>
      <c r="O180" s="12">
        <v>217796.99</v>
      </c>
      <c r="P180" s="13">
        <v>663</v>
      </c>
      <c r="Q180" s="12">
        <v>9542</v>
      </c>
    </row>
    <row r="181" spans="1:17" ht="12.75">
      <c r="A181" s="2" t="s">
        <v>243</v>
      </c>
      <c r="B181" s="11">
        <v>454832.29</v>
      </c>
      <c r="C181" s="12">
        <v>25637.66</v>
      </c>
      <c r="D181" s="12">
        <v>709</v>
      </c>
      <c r="E181" s="12">
        <v>31730.58</v>
      </c>
      <c r="F181" s="13">
        <v>89</v>
      </c>
      <c r="G181" s="11">
        <v>538030.68</v>
      </c>
      <c r="H181" s="12">
        <v>39378.22</v>
      </c>
      <c r="I181" s="12">
        <v>837</v>
      </c>
      <c r="J181" s="12">
        <v>53848.09</v>
      </c>
      <c r="K181" s="13">
        <v>146</v>
      </c>
      <c r="L181" s="11">
        <v>288837.98</v>
      </c>
      <c r="M181" s="12">
        <v>24748.85</v>
      </c>
      <c r="N181" s="12">
        <v>431</v>
      </c>
      <c r="O181" s="12">
        <v>28348.32</v>
      </c>
      <c r="P181" s="13">
        <v>85</v>
      </c>
      <c r="Q181" s="12">
        <v>1977</v>
      </c>
    </row>
    <row r="182" spans="1:17" ht="12.75">
      <c r="A182" s="27" t="s">
        <v>242</v>
      </c>
      <c r="B182" s="24">
        <f>SUM(B180:B181)</f>
        <v>1832851.99</v>
      </c>
      <c r="C182" s="25">
        <f aca="true" t="shared" si="10" ref="C182:Q182">SUM(C180:C181)</f>
        <v>77587.54</v>
      </c>
      <c r="D182" s="25">
        <f t="shared" si="10"/>
        <v>3890</v>
      </c>
      <c r="E182" s="25">
        <f t="shared" si="10"/>
        <v>213402.76</v>
      </c>
      <c r="F182" s="26">
        <f t="shared" si="10"/>
        <v>680</v>
      </c>
      <c r="G182" s="24">
        <f t="shared" si="10"/>
        <v>1918450.1</v>
      </c>
      <c r="H182" s="25">
        <f t="shared" si="10"/>
        <v>86632.76000000001</v>
      </c>
      <c r="I182" s="25">
        <f t="shared" si="10"/>
        <v>4036</v>
      </c>
      <c r="J182" s="25">
        <f t="shared" si="10"/>
        <v>260429.56</v>
      </c>
      <c r="K182" s="26">
        <f t="shared" si="10"/>
        <v>778</v>
      </c>
      <c r="L182" s="24">
        <f t="shared" si="10"/>
        <v>1625653.6199999999</v>
      </c>
      <c r="M182" s="25">
        <f t="shared" si="10"/>
        <v>79819.14</v>
      </c>
      <c r="N182" s="25">
        <f t="shared" si="10"/>
        <v>3593</v>
      </c>
      <c r="O182" s="25">
        <f t="shared" si="10"/>
        <v>246145.31</v>
      </c>
      <c r="P182" s="26">
        <f t="shared" si="10"/>
        <v>748</v>
      </c>
      <c r="Q182" s="25">
        <f t="shared" si="10"/>
        <v>11519</v>
      </c>
    </row>
    <row r="183" spans="1:17" ht="13.5" thickBot="1">
      <c r="A183" s="2" t="s">
        <v>244</v>
      </c>
      <c r="B183" s="11">
        <v>10516.88</v>
      </c>
      <c r="C183" s="12">
        <v>621.91</v>
      </c>
      <c r="D183" s="12">
        <v>23</v>
      </c>
      <c r="E183" s="12">
        <v>1340.24</v>
      </c>
      <c r="F183" s="13">
        <v>5</v>
      </c>
      <c r="G183" s="11">
        <v>44145.81</v>
      </c>
      <c r="H183" s="12">
        <v>3462.7</v>
      </c>
      <c r="I183" s="12">
        <v>102</v>
      </c>
      <c r="J183" s="12">
        <v>12340.13</v>
      </c>
      <c r="K183" s="13">
        <v>38</v>
      </c>
      <c r="L183" s="11">
        <v>68221.73</v>
      </c>
      <c r="M183" s="12">
        <v>3680.5</v>
      </c>
      <c r="N183" s="12">
        <v>165</v>
      </c>
      <c r="O183" s="12">
        <v>18266.73</v>
      </c>
      <c r="P183" s="13">
        <v>53</v>
      </c>
      <c r="Q183" s="12">
        <v>290</v>
      </c>
    </row>
    <row r="184" spans="1:17" ht="12.75">
      <c r="A184" s="7" t="s">
        <v>245</v>
      </c>
      <c r="B184" s="8">
        <v>3303004.0599999996</v>
      </c>
      <c r="C184" s="9">
        <v>185587.25000000003</v>
      </c>
      <c r="D184" s="9">
        <v>6010</v>
      </c>
      <c r="E184" s="9">
        <v>710261.6</v>
      </c>
      <c r="F184" s="10">
        <v>2390</v>
      </c>
      <c r="G184" s="8">
        <v>3044277.93</v>
      </c>
      <c r="H184" s="9">
        <v>193996.71000000002</v>
      </c>
      <c r="I184" s="9">
        <v>5538</v>
      </c>
      <c r="J184" s="9">
        <v>749106.34</v>
      </c>
      <c r="K184" s="10">
        <v>2334</v>
      </c>
      <c r="L184" s="8">
        <v>3168867.4699999997</v>
      </c>
      <c r="M184" s="9">
        <v>210921.31</v>
      </c>
      <c r="N184" s="9">
        <v>5669</v>
      </c>
      <c r="O184" s="9">
        <v>436918.75999999995</v>
      </c>
      <c r="P184" s="10">
        <v>1204</v>
      </c>
      <c r="Q184" s="21">
        <v>17217</v>
      </c>
    </row>
    <row r="185" spans="1:17" ht="12.75">
      <c r="A185" s="2" t="s">
        <v>247</v>
      </c>
      <c r="B185" s="11">
        <v>352161.42</v>
      </c>
      <c r="C185" s="12">
        <v>15599.01</v>
      </c>
      <c r="D185" s="12">
        <v>660</v>
      </c>
      <c r="E185" s="12">
        <v>82554.65</v>
      </c>
      <c r="F185" s="13">
        <v>281</v>
      </c>
      <c r="G185" s="11">
        <v>358343.45</v>
      </c>
      <c r="H185" s="12">
        <v>20304.56</v>
      </c>
      <c r="I185" s="12">
        <v>688</v>
      </c>
      <c r="J185" s="12">
        <v>65439.02</v>
      </c>
      <c r="K185" s="13">
        <v>199</v>
      </c>
      <c r="L185" s="11">
        <v>318806.07</v>
      </c>
      <c r="M185" s="12">
        <v>16255.72</v>
      </c>
      <c r="N185" s="12">
        <v>667</v>
      </c>
      <c r="O185" s="12">
        <v>44790.34</v>
      </c>
      <c r="P185" s="13">
        <v>128</v>
      </c>
      <c r="Q185" s="12">
        <v>2015</v>
      </c>
    </row>
    <row r="186" spans="1:17" ht="12.75">
      <c r="A186" s="2" t="s">
        <v>249</v>
      </c>
      <c r="B186" s="11">
        <v>397762.98</v>
      </c>
      <c r="C186" s="12">
        <v>15392.01</v>
      </c>
      <c r="D186" s="12">
        <v>910</v>
      </c>
      <c r="E186" s="12">
        <v>73305.36</v>
      </c>
      <c r="F186" s="13">
        <v>267</v>
      </c>
      <c r="G186" s="11">
        <v>178870.86</v>
      </c>
      <c r="H186" s="12">
        <v>9200.36</v>
      </c>
      <c r="I186" s="12">
        <v>389</v>
      </c>
      <c r="J186" s="12">
        <v>49971.1</v>
      </c>
      <c r="K186" s="13">
        <v>173</v>
      </c>
      <c r="L186" s="11">
        <v>5021.54</v>
      </c>
      <c r="M186" s="12">
        <v>1040.08</v>
      </c>
      <c r="N186" s="12">
        <v>9</v>
      </c>
      <c r="O186" s="12">
        <v>3690.57</v>
      </c>
      <c r="P186" s="13">
        <v>8</v>
      </c>
      <c r="Q186" s="12">
        <v>1308</v>
      </c>
    </row>
    <row r="187" spans="1:17" ht="12.75">
      <c r="A187" s="2" t="s">
        <v>250</v>
      </c>
      <c r="B187" s="11">
        <v>483975.56</v>
      </c>
      <c r="C187" s="12">
        <v>26612.65</v>
      </c>
      <c r="D187" s="12">
        <v>746</v>
      </c>
      <c r="E187" s="12">
        <v>75445.09</v>
      </c>
      <c r="F187" s="13">
        <v>265</v>
      </c>
      <c r="G187" s="11">
        <v>284809.37</v>
      </c>
      <c r="H187" s="12">
        <v>16489.53</v>
      </c>
      <c r="I187" s="12">
        <v>407</v>
      </c>
      <c r="J187" s="12">
        <v>66155.92</v>
      </c>
      <c r="K187" s="13">
        <v>208</v>
      </c>
      <c r="L187" s="11">
        <v>182051.98</v>
      </c>
      <c r="M187" s="12">
        <v>15624.42</v>
      </c>
      <c r="N187" s="12">
        <v>243</v>
      </c>
      <c r="O187" s="12">
        <v>15999.75</v>
      </c>
      <c r="P187" s="13">
        <v>41</v>
      </c>
      <c r="Q187" s="12">
        <v>1396</v>
      </c>
    </row>
    <row r="188" spans="1:17" ht="12.75">
      <c r="A188" s="2" t="s">
        <v>252</v>
      </c>
      <c r="B188" s="11">
        <v>165677.41</v>
      </c>
      <c r="C188" s="12">
        <v>9133.24</v>
      </c>
      <c r="D188" s="12">
        <v>299</v>
      </c>
      <c r="E188" s="12">
        <v>45033.97</v>
      </c>
      <c r="F188" s="13">
        <v>161</v>
      </c>
      <c r="G188" s="11">
        <v>152519.15</v>
      </c>
      <c r="H188" s="12">
        <v>9869.46</v>
      </c>
      <c r="I188" s="12">
        <v>244</v>
      </c>
      <c r="J188" s="12">
        <v>42560.47</v>
      </c>
      <c r="K188" s="13">
        <v>131</v>
      </c>
      <c r="L188" s="11">
        <v>133142.91</v>
      </c>
      <c r="M188" s="12">
        <v>7759.09</v>
      </c>
      <c r="N188" s="12">
        <v>167</v>
      </c>
      <c r="O188" s="12">
        <v>14279.43</v>
      </c>
      <c r="P188" s="13">
        <v>44</v>
      </c>
      <c r="Q188" s="12">
        <v>710</v>
      </c>
    </row>
    <row r="189" spans="1:17" ht="12.75">
      <c r="A189" s="2" t="s">
        <v>253</v>
      </c>
      <c r="B189" s="11">
        <v>638864.39</v>
      </c>
      <c r="C189" s="12">
        <v>38351.28</v>
      </c>
      <c r="D189" s="12">
        <v>1243</v>
      </c>
      <c r="E189" s="12">
        <v>122922</v>
      </c>
      <c r="F189" s="13">
        <v>384</v>
      </c>
      <c r="G189" s="11">
        <v>818724.35</v>
      </c>
      <c r="H189" s="12">
        <v>49909.78</v>
      </c>
      <c r="I189" s="12">
        <v>1603</v>
      </c>
      <c r="J189" s="12">
        <v>171353.41</v>
      </c>
      <c r="K189" s="13">
        <v>506</v>
      </c>
      <c r="L189" s="11">
        <v>1161734.59</v>
      </c>
      <c r="M189" s="12">
        <v>66608.47</v>
      </c>
      <c r="N189" s="12">
        <v>2176</v>
      </c>
      <c r="O189" s="12">
        <v>146574.33</v>
      </c>
      <c r="P189" s="13">
        <v>404</v>
      </c>
      <c r="Q189" s="12">
        <v>5022</v>
      </c>
    </row>
    <row r="190" spans="1:17" ht="12.75">
      <c r="A190" s="2" t="s">
        <v>254</v>
      </c>
      <c r="B190" s="11">
        <v>30104.91</v>
      </c>
      <c r="C190" s="12">
        <v>1696.47</v>
      </c>
      <c r="D190" s="12">
        <v>44</v>
      </c>
      <c r="E190" s="12">
        <v>45071.97</v>
      </c>
      <c r="F190" s="13">
        <v>145</v>
      </c>
      <c r="G190" s="11">
        <v>48923.03</v>
      </c>
      <c r="H190" s="12">
        <v>2358.32</v>
      </c>
      <c r="I190" s="12">
        <v>72</v>
      </c>
      <c r="J190" s="12">
        <v>53786.63</v>
      </c>
      <c r="K190" s="13">
        <v>173</v>
      </c>
      <c r="L190" s="11">
        <v>97796.06</v>
      </c>
      <c r="M190" s="12">
        <v>8473.63</v>
      </c>
      <c r="N190" s="12">
        <v>176</v>
      </c>
      <c r="O190" s="12">
        <v>47752.85</v>
      </c>
      <c r="P190" s="13">
        <v>127</v>
      </c>
      <c r="Q190" s="12">
        <v>292</v>
      </c>
    </row>
    <row r="191" spans="1:17" ht="12.75">
      <c r="A191" s="27" t="s">
        <v>253</v>
      </c>
      <c r="B191" s="24">
        <f>SUM(B189:B190)</f>
        <v>668969.3</v>
      </c>
      <c r="C191" s="25">
        <f aca="true" t="shared" si="11" ref="C191:Q191">SUM(C189:C190)</f>
        <v>40047.75</v>
      </c>
      <c r="D191" s="25">
        <f t="shared" si="11"/>
        <v>1287</v>
      </c>
      <c r="E191" s="25">
        <f t="shared" si="11"/>
        <v>167993.97</v>
      </c>
      <c r="F191" s="26">
        <f t="shared" si="11"/>
        <v>529</v>
      </c>
      <c r="G191" s="24">
        <f t="shared" si="11"/>
        <v>867647.38</v>
      </c>
      <c r="H191" s="25">
        <f t="shared" si="11"/>
        <v>52268.1</v>
      </c>
      <c r="I191" s="25">
        <f t="shared" si="11"/>
        <v>1675</v>
      </c>
      <c r="J191" s="25">
        <f t="shared" si="11"/>
        <v>225140.04</v>
      </c>
      <c r="K191" s="26">
        <f t="shared" si="11"/>
        <v>679</v>
      </c>
      <c r="L191" s="24">
        <f t="shared" si="11"/>
        <v>1259530.6500000001</v>
      </c>
      <c r="M191" s="25">
        <f t="shared" si="11"/>
        <v>75082.1</v>
      </c>
      <c r="N191" s="25">
        <f t="shared" si="11"/>
        <v>2352</v>
      </c>
      <c r="O191" s="25">
        <f t="shared" si="11"/>
        <v>194327.18</v>
      </c>
      <c r="P191" s="26">
        <f t="shared" si="11"/>
        <v>531</v>
      </c>
      <c r="Q191" s="25">
        <f t="shared" si="11"/>
        <v>5314</v>
      </c>
    </row>
    <row r="192" spans="1:17" s="48" customFormat="1" ht="12.75">
      <c r="A192" s="44" t="s">
        <v>256</v>
      </c>
      <c r="B192" s="41">
        <v>755659.5199999999</v>
      </c>
      <c r="C192" s="42">
        <v>47788.5</v>
      </c>
      <c r="D192" s="42">
        <v>1365</v>
      </c>
      <c r="E192" s="42">
        <v>143858.93</v>
      </c>
      <c r="F192" s="43">
        <v>438</v>
      </c>
      <c r="G192" s="41">
        <v>737923.37</v>
      </c>
      <c r="H192" s="42">
        <v>44157.82</v>
      </c>
      <c r="I192" s="42">
        <v>1397</v>
      </c>
      <c r="J192" s="42">
        <v>149163.78</v>
      </c>
      <c r="K192" s="43">
        <v>458</v>
      </c>
      <c r="L192" s="41">
        <v>934923.8099999999</v>
      </c>
      <c r="M192" s="42">
        <v>60201.52</v>
      </c>
      <c r="N192" s="42">
        <v>1714</v>
      </c>
      <c r="O192" s="42">
        <v>142453.48</v>
      </c>
      <c r="P192" s="43">
        <v>392</v>
      </c>
      <c r="Q192" s="42">
        <v>4476</v>
      </c>
    </row>
    <row r="193" spans="1:17" ht="12.75">
      <c r="A193" s="2" t="s">
        <v>257</v>
      </c>
      <c r="B193" s="11">
        <v>137618.1</v>
      </c>
      <c r="C193" s="12">
        <v>10995.36</v>
      </c>
      <c r="D193" s="12">
        <v>197</v>
      </c>
      <c r="E193" s="12">
        <v>50063.02</v>
      </c>
      <c r="F193" s="13">
        <v>192</v>
      </c>
      <c r="G193" s="11">
        <v>185750.47</v>
      </c>
      <c r="H193" s="12">
        <v>22086.47</v>
      </c>
      <c r="I193" s="12">
        <v>258</v>
      </c>
      <c r="J193" s="12">
        <v>52864.59</v>
      </c>
      <c r="K193" s="13">
        <v>174</v>
      </c>
      <c r="L193" s="11">
        <v>232075.19</v>
      </c>
      <c r="M193" s="12">
        <v>29623.45</v>
      </c>
      <c r="N193" s="12">
        <v>318</v>
      </c>
      <c r="O193" s="12">
        <v>9721.97</v>
      </c>
      <c r="P193" s="13">
        <v>26</v>
      </c>
      <c r="Q193" s="12">
        <v>773</v>
      </c>
    </row>
    <row r="194" spans="1:17" ht="12.75">
      <c r="A194" s="2" t="s">
        <v>258</v>
      </c>
      <c r="B194" s="11">
        <v>341179.77</v>
      </c>
      <c r="C194" s="12">
        <v>20018.73</v>
      </c>
      <c r="D194" s="12">
        <v>546</v>
      </c>
      <c r="E194" s="12">
        <v>72006.61</v>
      </c>
      <c r="F194" s="13">
        <v>257</v>
      </c>
      <c r="G194" s="11">
        <v>278413.88</v>
      </c>
      <c r="H194" s="12">
        <v>19620.41</v>
      </c>
      <c r="I194" s="12">
        <v>480</v>
      </c>
      <c r="J194" s="12">
        <v>97811.42</v>
      </c>
      <c r="K194" s="13">
        <v>312</v>
      </c>
      <c r="L194" s="11">
        <v>103315.32</v>
      </c>
      <c r="M194" s="12">
        <v>5334.93</v>
      </c>
      <c r="N194" s="12">
        <v>199</v>
      </c>
      <c r="O194" s="12">
        <v>11656.04</v>
      </c>
      <c r="P194" s="13">
        <v>34</v>
      </c>
      <c r="Q194" s="12">
        <v>1225</v>
      </c>
    </row>
    <row r="195" spans="1:17" ht="13.5" thickBot="1">
      <c r="A195" s="27" t="s">
        <v>258</v>
      </c>
      <c r="B195" s="24">
        <f>SUM(B194,B193,B186)</f>
        <v>876560.85</v>
      </c>
      <c r="C195" s="25">
        <f aca="true" t="shared" si="12" ref="C195:Q195">SUM(C194,C193,C186)</f>
        <v>46406.1</v>
      </c>
      <c r="D195" s="25">
        <f t="shared" si="12"/>
        <v>1653</v>
      </c>
      <c r="E195" s="25">
        <f t="shared" si="12"/>
        <v>195374.99</v>
      </c>
      <c r="F195" s="26">
        <f t="shared" si="12"/>
        <v>716</v>
      </c>
      <c r="G195" s="24">
        <f t="shared" si="12"/>
        <v>643035.21</v>
      </c>
      <c r="H195" s="25">
        <f t="shared" si="12"/>
        <v>50907.240000000005</v>
      </c>
      <c r="I195" s="25">
        <f t="shared" si="12"/>
        <v>1127</v>
      </c>
      <c r="J195" s="25">
        <f t="shared" si="12"/>
        <v>200647.11000000002</v>
      </c>
      <c r="K195" s="26">
        <f t="shared" si="12"/>
        <v>659</v>
      </c>
      <c r="L195" s="24">
        <f t="shared" si="12"/>
        <v>340412.05</v>
      </c>
      <c r="M195" s="25">
        <f t="shared" si="12"/>
        <v>35998.46000000001</v>
      </c>
      <c r="N195" s="25">
        <f t="shared" si="12"/>
        <v>526</v>
      </c>
      <c r="O195" s="25">
        <f t="shared" si="12"/>
        <v>25068.58</v>
      </c>
      <c r="P195" s="26">
        <f t="shared" si="12"/>
        <v>68</v>
      </c>
      <c r="Q195" s="25">
        <f t="shared" si="12"/>
        <v>3306</v>
      </c>
    </row>
    <row r="196" spans="1:17" ht="12.75">
      <c r="A196" s="7" t="s">
        <v>259</v>
      </c>
      <c r="B196" s="8">
        <v>2943196.28</v>
      </c>
      <c r="C196" s="9">
        <v>113329.03</v>
      </c>
      <c r="D196" s="9">
        <v>7562</v>
      </c>
      <c r="E196" s="9">
        <v>241685.05</v>
      </c>
      <c r="F196" s="10">
        <v>1212</v>
      </c>
      <c r="G196" s="8">
        <v>2937250.34</v>
      </c>
      <c r="H196" s="9">
        <v>96216.99</v>
      </c>
      <c r="I196" s="9">
        <v>7422</v>
      </c>
      <c r="J196" s="9">
        <v>241953.72000000003</v>
      </c>
      <c r="K196" s="10">
        <v>1202</v>
      </c>
      <c r="L196" s="8">
        <v>3136084.61</v>
      </c>
      <c r="M196" s="9">
        <v>111495.67</v>
      </c>
      <c r="N196" s="9">
        <v>7522</v>
      </c>
      <c r="O196" s="9">
        <v>246418.67</v>
      </c>
      <c r="P196" s="10">
        <v>1117</v>
      </c>
      <c r="Q196" s="21">
        <v>22506</v>
      </c>
    </row>
    <row r="197" spans="1:17" ht="12.75">
      <c r="A197" s="2" t="s">
        <v>261</v>
      </c>
      <c r="B197" s="11">
        <v>170286.85</v>
      </c>
      <c r="C197" s="12">
        <v>11131.04</v>
      </c>
      <c r="D197" s="12">
        <v>389</v>
      </c>
      <c r="E197" s="12">
        <v>51316.77</v>
      </c>
      <c r="F197" s="13">
        <v>263</v>
      </c>
      <c r="G197" s="11">
        <v>192125.96</v>
      </c>
      <c r="H197" s="12">
        <v>12747.66</v>
      </c>
      <c r="I197" s="12">
        <v>441</v>
      </c>
      <c r="J197" s="12">
        <v>46198.03</v>
      </c>
      <c r="K197" s="13">
        <v>210</v>
      </c>
      <c r="L197" s="11">
        <v>243345.72</v>
      </c>
      <c r="M197" s="12">
        <v>19388.71</v>
      </c>
      <c r="N197" s="12">
        <v>492</v>
      </c>
      <c r="O197" s="12">
        <v>50800.8</v>
      </c>
      <c r="P197" s="13">
        <v>204</v>
      </c>
      <c r="Q197" s="12">
        <v>1322</v>
      </c>
    </row>
    <row r="198" spans="1:17" ht="12.75">
      <c r="A198" s="2" t="s">
        <v>262</v>
      </c>
      <c r="B198" s="11">
        <v>22254.79</v>
      </c>
      <c r="C198" s="12">
        <v>2091.06</v>
      </c>
      <c r="D198" s="12">
        <v>27</v>
      </c>
      <c r="E198" s="12">
        <v>227.79</v>
      </c>
      <c r="F198" s="13">
        <v>2</v>
      </c>
      <c r="G198" s="11">
        <v>20560.13</v>
      </c>
      <c r="H198" s="12">
        <v>2648.2</v>
      </c>
      <c r="I198" s="12">
        <v>43</v>
      </c>
      <c r="J198" s="12">
        <v>1188.27</v>
      </c>
      <c r="K198" s="13">
        <v>6</v>
      </c>
      <c r="L198" s="11">
        <v>36411.53</v>
      </c>
      <c r="M198" s="12">
        <v>5184.35</v>
      </c>
      <c r="N198" s="12">
        <v>31</v>
      </c>
      <c r="O198" s="12">
        <v>3842.69</v>
      </c>
      <c r="P198" s="13">
        <v>18</v>
      </c>
      <c r="Q198" s="12">
        <v>101</v>
      </c>
    </row>
    <row r="199" spans="1:17" ht="12.75">
      <c r="A199" s="27" t="s">
        <v>262</v>
      </c>
      <c r="B199" s="24">
        <f>SUM(B197:B198)</f>
        <v>192541.64</v>
      </c>
      <c r="C199" s="25">
        <f aca="true" t="shared" si="13" ref="C199:Q199">SUM(C197:C198)</f>
        <v>13222.1</v>
      </c>
      <c r="D199" s="25">
        <f t="shared" si="13"/>
        <v>416</v>
      </c>
      <c r="E199" s="25">
        <f t="shared" si="13"/>
        <v>51544.56</v>
      </c>
      <c r="F199" s="26">
        <f t="shared" si="13"/>
        <v>265</v>
      </c>
      <c r="G199" s="24">
        <f t="shared" si="13"/>
        <v>212686.09</v>
      </c>
      <c r="H199" s="25">
        <f t="shared" si="13"/>
        <v>15395.86</v>
      </c>
      <c r="I199" s="25">
        <f t="shared" si="13"/>
        <v>484</v>
      </c>
      <c r="J199" s="25">
        <f t="shared" si="13"/>
        <v>47386.299999999996</v>
      </c>
      <c r="K199" s="26">
        <f t="shared" si="13"/>
        <v>216</v>
      </c>
      <c r="L199" s="24">
        <f t="shared" si="13"/>
        <v>279757.25</v>
      </c>
      <c r="M199" s="25">
        <f t="shared" si="13"/>
        <v>24573.059999999998</v>
      </c>
      <c r="N199" s="25">
        <f t="shared" si="13"/>
        <v>523</v>
      </c>
      <c r="O199" s="25">
        <f t="shared" si="13"/>
        <v>54643.490000000005</v>
      </c>
      <c r="P199" s="26">
        <f t="shared" si="13"/>
        <v>222</v>
      </c>
      <c r="Q199" s="25">
        <f t="shared" si="13"/>
        <v>1423</v>
      </c>
    </row>
    <row r="200" spans="1:17" ht="12.75">
      <c r="A200" s="2" t="s">
        <v>263</v>
      </c>
      <c r="B200" s="11">
        <v>137102.05</v>
      </c>
      <c r="C200" s="12">
        <v>8510.54</v>
      </c>
      <c r="D200" s="12">
        <v>330</v>
      </c>
      <c r="E200" s="12">
        <v>25623</v>
      </c>
      <c r="F200" s="13">
        <v>141</v>
      </c>
      <c r="G200" s="11">
        <v>150092.33</v>
      </c>
      <c r="H200" s="12">
        <v>11966.67</v>
      </c>
      <c r="I200" s="12">
        <v>351</v>
      </c>
      <c r="J200" s="12">
        <v>29509.39</v>
      </c>
      <c r="K200" s="13">
        <v>139</v>
      </c>
      <c r="L200" s="11">
        <v>158970.6</v>
      </c>
      <c r="M200" s="12">
        <v>11428.41</v>
      </c>
      <c r="N200" s="12">
        <v>362</v>
      </c>
      <c r="O200" s="12">
        <v>31232.84</v>
      </c>
      <c r="P200" s="13">
        <v>137</v>
      </c>
      <c r="Q200" s="12">
        <v>1043</v>
      </c>
    </row>
    <row r="201" spans="1:17" ht="12.75">
      <c r="A201" s="2" t="s">
        <v>264</v>
      </c>
      <c r="B201" s="11">
        <v>6063.36</v>
      </c>
      <c r="C201" s="12">
        <v>138.41</v>
      </c>
      <c r="D201" s="12">
        <v>4</v>
      </c>
      <c r="E201" s="12"/>
      <c r="F201" s="13"/>
      <c r="G201" s="11">
        <v>7636.78</v>
      </c>
      <c r="H201" s="12">
        <v>158.71</v>
      </c>
      <c r="I201" s="12">
        <v>10</v>
      </c>
      <c r="J201" s="12"/>
      <c r="K201" s="13"/>
      <c r="L201" s="11">
        <v>15073.79</v>
      </c>
      <c r="M201" s="12">
        <v>636.61</v>
      </c>
      <c r="N201" s="12">
        <v>32</v>
      </c>
      <c r="O201" s="12"/>
      <c r="P201" s="13"/>
      <c r="Q201" s="12">
        <v>46</v>
      </c>
    </row>
    <row r="202" spans="1:17" ht="12.75">
      <c r="A202" s="2" t="s">
        <v>265</v>
      </c>
      <c r="B202" s="11">
        <v>11698.76</v>
      </c>
      <c r="C202" s="12">
        <v>883.92</v>
      </c>
      <c r="D202" s="12">
        <v>15</v>
      </c>
      <c r="E202" s="12">
        <v>1489.79</v>
      </c>
      <c r="F202" s="13">
        <v>7</v>
      </c>
      <c r="G202" s="11">
        <v>12950.65</v>
      </c>
      <c r="H202" s="12">
        <v>1386.38</v>
      </c>
      <c r="I202" s="12">
        <v>13</v>
      </c>
      <c r="J202" s="12">
        <v>148.62</v>
      </c>
      <c r="K202" s="13">
        <v>1</v>
      </c>
      <c r="L202" s="11">
        <v>1149.02</v>
      </c>
      <c r="M202" s="12">
        <v>126.6</v>
      </c>
      <c r="N202" s="12">
        <v>3</v>
      </c>
      <c r="O202" s="12"/>
      <c r="P202" s="13"/>
      <c r="Q202" s="12">
        <v>31</v>
      </c>
    </row>
    <row r="203" spans="1:17" ht="12.75">
      <c r="A203" s="2" t="s">
        <v>266</v>
      </c>
      <c r="B203" s="11">
        <v>69306.95</v>
      </c>
      <c r="C203" s="12">
        <v>4977.39</v>
      </c>
      <c r="D203" s="12">
        <v>181</v>
      </c>
      <c r="E203" s="12">
        <v>16231.85</v>
      </c>
      <c r="F203" s="13">
        <v>87</v>
      </c>
      <c r="G203" s="11">
        <v>60913.07</v>
      </c>
      <c r="H203" s="12">
        <v>5614.2</v>
      </c>
      <c r="I203" s="12">
        <v>139</v>
      </c>
      <c r="J203" s="12">
        <v>11872.15</v>
      </c>
      <c r="K203" s="13">
        <v>59</v>
      </c>
      <c r="L203" s="11">
        <v>3773.39</v>
      </c>
      <c r="M203" s="12">
        <v>1455.14</v>
      </c>
      <c r="N203" s="12">
        <v>5</v>
      </c>
      <c r="O203" s="12"/>
      <c r="P203" s="13"/>
      <c r="Q203" s="12">
        <v>325</v>
      </c>
    </row>
    <row r="204" spans="1:17" ht="12.75">
      <c r="A204" s="2" t="s">
        <v>267</v>
      </c>
      <c r="B204" s="11">
        <v>20226.58</v>
      </c>
      <c r="C204" s="12">
        <v>3674</v>
      </c>
      <c r="D204" s="12">
        <v>40</v>
      </c>
      <c r="E204" s="12">
        <v>5323.69</v>
      </c>
      <c r="F204" s="13">
        <v>21</v>
      </c>
      <c r="G204" s="11">
        <v>15426.91</v>
      </c>
      <c r="H204" s="12">
        <v>2261.76</v>
      </c>
      <c r="I204" s="12">
        <v>27</v>
      </c>
      <c r="J204" s="12">
        <v>1113.82</v>
      </c>
      <c r="K204" s="13">
        <v>6</v>
      </c>
      <c r="L204" s="11">
        <v>8048.18</v>
      </c>
      <c r="M204" s="12">
        <v>1493.48</v>
      </c>
      <c r="N204" s="12">
        <v>9</v>
      </c>
      <c r="O204" s="12"/>
      <c r="P204" s="13"/>
      <c r="Q204" s="12">
        <v>76</v>
      </c>
    </row>
    <row r="205" spans="1:17" ht="12.75">
      <c r="A205" s="27" t="s">
        <v>267</v>
      </c>
      <c r="B205" s="24">
        <f>SUM(B203:B204)</f>
        <v>89533.53</v>
      </c>
      <c r="C205" s="25">
        <f aca="true" t="shared" si="14" ref="C205:Q205">SUM(C203:C204)</f>
        <v>8651.39</v>
      </c>
      <c r="D205" s="25">
        <f t="shared" si="14"/>
        <v>221</v>
      </c>
      <c r="E205" s="25">
        <f t="shared" si="14"/>
        <v>21555.54</v>
      </c>
      <c r="F205" s="26">
        <f t="shared" si="14"/>
        <v>108</v>
      </c>
      <c r="G205" s="24">
        <f t="shared" si="14"/>
        <v>76339.98</v>
      </c>
      <c r="H205" s="25">
        <f t="shared" si="14"/>
        <v>7875.96</v>
      </c>
      <c r="I205" s="25">
        <f t="shared" si="14"/>
        <v>166</v>
      </c>
      <c r="J205" s="25">
        <f t="shared" si="14"/>
        <v>12985.97</v>
      </c>
      <c r="K205" s="26">
        <f t="shared" si="14"/>
        <v>65</v>
      </c>
      <c r="L205" s="24">
        <f t="shared" si="14"/>
        <v>11821.57</v>
      </c>
      <c r="M205" s="25">
        <f t="shared" si="14"/>
        <v>2948.62</v>
      </c>
      <c r="N205" s="25">
        <f t="shared" si="14"/>
        <v>14</v>
      </c>
      <c r="O205" s="25">
        <f t="shared" si="14"/>
        <v>0</v>
      </c>
      <c r="P205" s="26">
        <f t="shared" si="14"/>
        <v>0</v>
      </c>
      <c r="Q205" s="25">
        <f t="shared" si="14"/>
        <v>401</v>
      </c>
    </row>
    <row r="206" spans="1:17" ht="12.75">
      <c r="A206" s="2" t="s">
        <v>268</v>
      </c>
      <c r="B206" s="11">
        <v>774640.07</v>
      </c>
      <c r="C206" s="12">
        <v>30626.86</v>
      </c>
      <c r="D206" s="12">
        <v>1879</v>
      </c>
      <c r="E206" s="12">
        <v>21314.05</v>
      </c>
      <c r="F206" s="13">
        <v>143</v>
      </c>
      <c r="G206" s="11">
        <v>827839.41</v>
      </c>
      <c r="H206" s="12">
        <v>32632.68</v>
      </c>
      <c r="I206" s="12">
        <v>1905</v>
      </c>
      <c r="J206" s="12">
        <v>23003.16</v>
      </c>
      <c r="K206" s="13">
        <v>164</v>
      </c>
      <c r="L206" s="11">
        <v>897107.34</v>
      </c>
      <c r="M206" s="12">
        <v>32133.94</v>
      </c>
      <c r="N206" s="12">
        <v>1961</v>
      </c>
      <c r="O206" s="12">
        <v>22733.38</v>
      </c>
      <c r="P206" s="13">
        <v>165</v>
      </c>
      <c r="Q206" s="12">
        <v>5745</v>
      </c>
    </row>
    <row r="207" spans="1:17" ht="12.75">
      <c r="A207" s="2" t="s">
        <v>271</v>
      </c>
      <c r="B207" s="11">
        <v>106079.64</v>
      </c>
      <c r="C207" s="12">
        <v>13340.32</v>
      </c>
      <c r="D207" s="12">
        <v>229</v>
      </c>
      <c r="E207" s="12">
        <v>4306.36</v>
      </c>
      <c r="F207" s="13">
        <v>21</v>
      </c>
      <c r="G207" s="11">
        <v>88182.78</v>
      </c>
      <c r="H207" s="12">
        <v>4151.98</v>
      </c>
      <c r="I207" s="12">
        <v>208</v>
      </c>
      <c r="J207" s="12">
        <v>8063.85</v>
      </c>
      <c r="K207" s="13">
        <v>34</v>
      </c>
      <c r="L207" s="11">
        <v>117927.56</v>
      </c>
      <c r="M207" s="12">
        <v>5966.65</v>
      </c>
      <c r="N207" s="12">
        <v>270</v>
      </c>
      <c r="O207" s="12">
        <v>10860.55</v>
      </c>
      <c r="P207" s="13">
        <v>41</v>
      </c>
      <c r="Q207" s="12">
        <v>707</v>
      </c>
    </row>
    <row r="208" spans="1:17" ht="12.75">
      <c r="A208" s="2" t="s">
        <v>272</v>
      </c>
      <c r="B208" s="11">
        <v>1201160.91</v>
      </c>
      <c r="C208" s="12">
        <v>21566.39</v>
      </c>
      <c r="D208" s="12">
        <v>3298</v>
      </c>
      <c r="E208" s="12">
        <v>56997.67</v>
      </c>
      <c r="F208" s="13">
        <v>246</v>
      </c>
      <c r="G208" s="11">
        <v>1127120.69</v>
      </c>
      <c r="H208" s="12">
        <v>14862.56</v>
      </c>
      <c r="I208" s="12">
        <v>3063</v>
      </c>
      <c r="J208" s="12">
        <v>62031.26</v>
      </c>
      <c r="K208" s="13">
        <v>289</v>
      </c>
      <c r="L208" s="11">
        <v>1229492.08</v>
      </c>
      <c r="M208" s="12">
        <v>16827.51</v>
      </c>
      <c r="N208" s="12">
        <v>3220</v>
      </c>
      <c r="O208" s="12">
        <v>63679</v>
      </c>
      <c r="P208" s="13">
        <v>280</v>
      </c>
      <c r="Q208" s="12">
        <v>9581</v>
      </c>
    </row>
    <row r="209" spans="1:17" ht="12.75">
      <c r="A209" s="27" t="s">
        <v>271</v>
      </c>
      <c r="B209" s="24">
        <f>SUM(B207:B208)</f>
        <v>1307240.5499999998</v>
      </c>
      <c r="C209" s="25">
        <f aca="true" t="shared" si="15" ref="C209:Q209">SUM(C207:C208)</f>
        <v>34906.71</v>
      </c>
      <c r="D209" s="25">
        <f t="shared" si="15"/>
        <v>3527</v>
      </c>
      <c r="E209" s="25">
        <f t="shared" si="15"/>
        <v>61304.03</v>
      </c>
      <c r="F209" s="26">
        <f t="shared" si="15"/>
        <v>267</v>
      </c>
      <c r="G209" s="24">
        <f t="shared" si="15"/>
        <v>1215303.47</v>
      </c>
      <c r="H209" s="25">
        <f t="shared" si="15"/>
        <v>19014.54</v>
      </c>
      <c r="I209" s="25">
        <f t="shared" si="15"/>
        <v>3271</v>
      </c>
      <c r="J209" s="25">
        <f t="shared" si="15"/>
        <v>70095.11</v>
      </c>
      <c r="K209" s="26">
        <f t="shared" si="15"/>
        <v>323</v>
      </c>
      <c r="L209" s="24">
        <f t="shared" si="15"/>
        <v>1347419.6400000001</v>
      </c>
      <c r="M209" s="25">
        <f t="shared" si="15"/>
        <v>22794.159999999996</v>
      </c>
      <c r="N209" s="25">
        <f t="shared" si="15"/>
        <v>3490</v>
      </c>
      <c r="O209" s="25">
        <f t="shared" si="15"/>
        <v>74539.55</v>
      </c>
      <c r="P209" s="26">
        <f t="shared" si="15"/>
        <v>321</v>
      </c>
      <c r="Q209" s="25">
        <f t="shared" si="15"/>
        <v>10288</v>
      </c>
    </row>
    <row r="210" spans="1:17" ht="13.5" thickBot="1">
      <c r="A210" s="2" t="s">
        <v>273</v>
      </c>
      <c r="B210" s="11">
        <v>424376.32</v>
      </c>
      <c r="C210" s="12">
        <v>16389.1</v>
      </c>
      <c r="D210" s="12">
        <v>1170</v>
      </c>
      <c r="E210" s="12">
        <v>58854.08</v>
      </c>
      <c r="F210" s="13">
        <v>281</v>
      </c>
      <c r="G210" s="11">
        <v>434401.63</v>
      </c>
      <c r="H210" s="12">
        <v>7786.19</v>
      </c>
      <c r="I210" s="12">
        <v>1222</v>
      </c>
      <c r="J210" s="12">
        <v>58825.17</v>
      </c>
      <c r="K210" s="13">
        <v>294</v>
      </c>
      <c r="L210" s="11">
        <v>424785.4</v>
      </c>
      <c r="M210" s="12">
        <v>16854.27</v>
      </c>
      <c r="N210" s="12">
        <v>1137</v>
      </c>
      <c r="O210" s="12">
        <v>63269.41</v>
      </c>
      <c r="P210" s="13">
        <v>272</v>
      </c>
      <c r="Q210" s="12">
        <v>3529</v>
      </c>
    </row>
    <row r="211" spans="1:17" ht="12.75">
      <c r="A211" s="7" t="s">
        <v>276</v>
      </c>
      <c r="B211" s="8">
        <v>4711839.52</v>
      </c>
      <c r="C211" s="9">
        <v>261744.00000000003</v>
      </c>
      <c r="D211" s="9">
        <v>9538</v>
      </c>
      <c r="E211" s="9">
        <v>594059.1200000001</v>
      </c>
      <c r="F211" s="10">
        <v>3202</v>
      </c>
      <c r="G211" s="8">
        <v>4603506.66</v>
      </c>
      <c r="H211" s="9">
        <v>286883.99</v>
      </c>
      <c r="I211" s="9">
        <v>9160</v>
      </c>
      <c r="J211" s="9">
        <v>654601.9700000001</v>
      </c>
      <c r="K211" s="10">
        <v>3281</v>
      </c>
      <c r="L211" s="8">
        <v>4783703.630000001</v>
      </c>
      <c r="M211" s="9">
        <v>321029.89</v>
      </c>
      <c r="N211" s="9">
        <v>8710</v>
      </c>
      <c r="O211" s="9">
        <v>614390.6299999999</v>
      </c>
      <c r="P211" s="10">
        <v>2841</v>
      </c>
      <c r="Q211" s="21">
        <v>27408</v>
      </c>
    </row>
    <row r="212" spans="1:17" ht="12.75">
      <c r="A212" s="49" t="s">
        <v>277</v>
      </c>
      <c r="B212" s="50">
        <v>250406.75</v>
      </c>
      <c r="C212" s="51">
        <v>12105.16</v>
      </c>
      <c r="D212" s="51">
        <v>416</v>
      </c>
      <c r="E212" s="51">
        <v>53819</v>
      </c>
      <c r="F212" s="52">
        <v>354</v>
      </c>
      <c r="G212" s="50">
        <v>91692.54</v>
      </c>
      <c r="H212" s="51">
        <v>7820.37</v>
      </c>
      <c r="I212" s="51">
        <v>110</v>
      </c>
      <c r="J212" s="51">
        <v>14777.89</v>
      </c>
      <c r="K212" s="52">
        <v>90</v>
      </c>
      <c r="L212" s="50">
        <v>22834.01</v>
      </c>
      <c r="M212" s="51">
        <v>3704.7</v>
      </c>
      <c r="N212" s="51">
        <v>16</v>
      </c>
      <c r="O212" s="51"/>
      <c r="P212" s="52"/>
      <c r="Q212" s="51">
        <v>542</v>
      </c>
    </row>
    <row r="213" spans="1:17" ht="12.75">
      <c r="A213" s="2" t="s">
        <v>278</v>
      </c>
      <c r="B213" s="11">
        <v>22495.23</v>
      </c>
      <c r="C213" s="12">
        <v>1542.38</v>
      </c>
      <c r="D213" s="12">
        <v>40</v>
      </c>
      <c r="E213" s="12">
        <v>3013.68</v>
      </c>
      <c r="F213" s="13">
        <v>17</v>
      </c>
      <c r="G213" s="11">
        <v>8579.1</v>
      </c>
      <c r="H213" s="12">
        <v>583.89</v>
      </c>
      <c r="I213" s="12">
        <v>9</v>
      </c>
      <c r="J213" s="12">
        <v>1245.58</v>
      </c>
      <c r="K213" s="13">
        <v>8</v>
      </c>
      <c r="L213" s="11">
        <v>1682.02</v>
      </c>
      <c r="M213" s="12">
        <v>116.53</v>
      </c>
      <c r="N213" s="12">
        <v>2</v>
      </c>
      <c r="O213" s="12"/>
      <c r="P213" s="13"/>
      <c r="Q213" s="12">
        <v>51</v>
      </c>
    </row>
    <row r="214" spans="1:17" ht="12.75">
      <c r="A214" s="2" t="s">
        <v>279</v>
      </c>
      <c r="B214" s="11">
        <v>369851.52</v>
      </c>
      <c r="C214" s="12">
        <v>21116.4</v>
      </c>
      <c r="D214" s="12">
        <v>820</v>
      </c>
      <c r="E214" s="12">
        <v>56851.42</v>
      </c>
      <c r="F214" s="13">
        <v>400</v>
      </c>
      <c r="G214" s="11">
        <v>531112.96</v>
      </c>
      <c r="H214" s="12">
        <v>31587.04</v>
      </c>
      <c r="I214" s="12">
        <v>1077</v>
      </c>
      <c r="J214" s="12">
        <v>122864.97</v>
      </c>
      <c r="K214" s="13">
        <v>800</v>
      </c>
      <c r="L214" s="11">
        <v>763857.11</v>
      </c>
      <c r="M214" s="12">
        <v>45042.03</v>
      </c>
      <c r="N214" s="12">
        <v>1409</v>
      </c>
      <c r="O214" s="12">
        <v>121157.5</v>
      </c>
      <c r="P214" s="13">
        <v>674</v>
      </c>
      <c r="Q214" s="12">
        <v>3306</v>
      </c>
    </row>
    <row r="215" spans="1:17" ht="12.75">
      <c r="A215" s="2" t="s">
        <v>280</v>
      </c>
      <c r="B215" s="11">
        <v>61153.58</v>
      </c>
      <c r="C215" s="12">
        <v>3567.99</v>
      </c>
      <c r="D215" s="12">
        <v>30</v>
      </c>
      <c r="E215" s="12"/>
      <c r="F215" s="13"/>
      <c r="G215" s="11">
        <v>21299.54</v>
      </c>
      <c r="H215" s="12">
        <v>2372.81</v>
      </c>
      <c r="I215" s="12">
        <v>12</v>
      </c>
      <c r="J215" s="12"/>
      <c r="K215" s="13"/>
      <c r="L215" s="11">
        <v>46322.34</v>
      </c>
      <c r="M215" s="12">
        <v>9784.4</v>
      </c>
      <c r="N215" s="12">
        <v>15</v>
      </c>
      <c r="O215" s="12"/>
      <c r="P215" s="13"/>
      <c r="Q215" s="12">
        <v>57</v>
      </c>
    </row>
    <row r="216" spans="1:17" ht="12.75">
      <c r="A216" s="2" t="s">
        <v>281</v>
      </c>
      <c r="B216" s="11">
        <v>106271.29</v>
      </c>
      <c r="C216" s="12">
        <v>8956.24</v>
      </c>
      <c r="D216" s="12">
        <v>99</v>
      </c>
      <c r="E216" s="12">
        <v>917.47</v>
      </c>
      <c r="F216" s="13">
        <v>5</v>
      </c>
      <c r="G216" s="11">
        <v>47646.92</v>
      </c>
      <c r="H216" s="12">
        <v>5579.49</v>
      </c>
      <c r="I216" s="12">
        <v>32</v>
      </c>
      <c r="J216" s="12"/>
      <c r="K216" s="13"/>
      <c r="L216" s="11">
        <v>42513.4</v>
      </c>
      <c r="M216" s="12">
        <v>8049.43</v>
      </c>
      <c r="N216" s="12">
        <v>26</v>
      </c>
      <c r="O216" s="12"/>
      <c r="P216" s="13"/>
      <c r="Q216" s="12">
        <v>157</v>
      </c>
    </row>
    <row r="217" spans="1:17" ht="12.75">
      <c r="A217" s="2" t="s">
        <v>282</v>
      </c>
      <c r="B217" s="11">
        <v>560622.11</v>
      </c>
      <c r="C217" s="12">
        <v>27221.01</v>
      </c>
      <c r="D217" s="12">
        <v>1284</v>
      </c>
      <c r="E217" s="12">
        <v>39813.62</v>
      </c>
      <c r="F217" s="13">
        <v>352</v>
      </c>
      <c r="G217" s="11">
        <v>547359.28</v>
      </c>
      <c r="H217" s="12">
        <v>35201.77</v>
      </c>
      <c r="I217" s="12">
        <v>1210</v>
      </c>
      <c r="J217" s="12">
        <v>31253.06</v>
      </c>
      <c r="K217" s="13">
        <v>260</v>
      </c>
      <c r="L217" s="11">
        <v>419666.3</v>
      </c>
      <c r="M217" s="12">
        <v>29323.61</v>
      </c>
      <c r="N217" s="12">
        <v>914</v>
      </c>
      <c r="O217" s="12">
        <v>18555.03</v>
      </c>
      <c r="P217" s="13">
        <v>164</v>
      </c>
      <c r="Q217" s="12">
        <v>3408</v>
      </c>
    </row>
    <row r="218" spans="1:17" ht="12.75">
      <c r="A218" s="2" t="s">
        <v>283</v>
      </c>
      <c r="B218" s="11">
        <v>5615.75</v>
      </c>
      <c r="C218" s="12">
        <v>390.52</v>
      </c>
      <c r="D218" s="12">
        <v>12</v>
      </c>
      <c r="E218" s="12">
        <v>876.23</v>
      </c>
      <c r="F218" s="13">
        <v>5</v>
      </c>
      <c r="G218" s="11">
        <v>12180.87</v>
      </c>
      <c r="H218" s="12">
        <v>1002.5</v>
      </c>
      <c r="I218" s="12">
        <v>18</v>
      </c>
      <c r="J218" s="12">
        <v>117.56</v>
      </c>
      <c r="K218" s="13">
        <v>2</v>
      </c>
      <c r="L218" s="11">
        <v>9934.84</v>
      </c>
      <c r="M218" s="12">
        <v>604.68</v>
      </c>
      <c r="N218" s="12">
        <v>19</v>
      </c>
      <c r="O218" s="12">
        <v>711.43</v>
      </c>
      <c r="P218" s="13">
        <v>2</v>
      </c>
      <c r="Q218" s="12">
        <v>49</v>
      </c>
    </row>
    <row r="219" spans="1:17" ht="12.75">
      <c r="A219" s="27" t="s">
        <v>283</v>
      </c>
      <c r="B219" s="24">
        <f>SUM(B217:B218)</f>
        <v>566237.86</v>
      </c>
      <c r="C219" s="25">
        <f aca="true" t="shared" si="16" ref="C219:Q219">SUM(C217:C218)</f>
        <v>27611.53</v>
      </c>
      <c r="D219" s="25">
        <f t="shared" si="16"/>
        <v>1296</v>
      </c>
      <c r="E219" s="25">
        <f t="shared" si="16"/>
        <v>40689.850000000006</v>
      </c>
      <c r="F219" s="26">
        <f t="shared" si="16"/>
        <v>357</v>
      </c>
      <c r="G219" s="24">
        <f t="shared" si="16"/>
        <v>559540.15</v>
      </c>
      <c r="H219" s="25">
        <f t="shared" si="16"/>
        <v>36204.27</v>
      </c>
      <c r="I219" s="25">
        <f t="shared" si="16"/>
        <v>1228</v>
      </c>
      <c r="J219" s="25">
        <f t="shared" si="16"/>
        <v>31370.620000000003</v>
      </c>
      <c r="K219" s="26">
        <f t="shared" si="16"/>
        <v>262</v>
      </c>
      <c r="L219" s="24">
        <f t="shared" si="16"/>
        <v>429601.14</v>
      </c>
      <c r="M219" s="25">
        <f t="shared" si="16"/>
        <v>29928.29</v>
      </c>
      <c r="N219" s="25">
        <f t="shared" si="16"/>
        <v>933</v>
      </c>
      <c r="O219" s="25">
        <f t="shared" si="16"/>
        <v>19266.46</v>
      </c>
      <c r="P219" s="26">
        <f t="shared" si="16"/>
        <v>166</v>
      </c>
      <c r="Q219" s="25">
        <f t="shared" si="16"/>
        <v>3457</v>
      </c>
    </row>
    <row r="220" spans="1:17" ht="12.75">
      <c r="A220" s="2" t="s">
        <v>284</v>
      </c>
      <c r="B220" s="11">
        <v>14286.16</v>
      </c>
      <c r="C220" s="12">
        <v>1685.62</v>
      </c>
      <c r="D220" s="12">
        <v>28</v>
      </c>
      <c r="E220" s="12">
        <v>10164.18</v>
      </c>
      <c r="F220" s="13">
        <v>44</v>
      </c>
      <c r="G220" s="11">
        <v>14453.59</v>
      </c>
      <c r="H220" s="12">
        <v>1138.27</v>
      </c>
      <c r="I220" s="12">
        <v>32</v>
      </c>
      <c r="J220" s="12">
        <v>12717.32</v>
      </c>
      <c r="K220" s="13">
        <v>53</v>
      </c>
      <c r="L220" s="11">
        <v>18819.3</v>
      </c>
      <c r="M220" s="12">
        <v>1961.36</v>
      </c>
      <c r="N220" s="12">
        <v>33</v>
      </c>
      <c r="O220" s="12">
        <v>10686.52</v>
      </c>
      <c r="P220" s="13">
        <v>42</v>
      </c>
      <c r="Q220" s="12">
        <v>93</v>
      </c>
    </row>
    <row r="221" spans="1:17" ht="12.75">
      <c r="A221" s="49" t="s">
        <v>285</v>
      </c>
      <c r="B221" s="50">
        <v>48424.1</v>
      </c>
      <c r="C221" s="51">
        <v>3940.32</v>
      </c>
      <c r="D221" s="51">
        <v>71</v>
      </c>
      <c r="E221" s="51">
        <v>22851.96</v>
      </c>
      <c r="F221" s="52">
        <v>130</v>
      </c>
      <c r="G221" s="50">
        <v>64236.28</v>
      </c>
      <c r="H221" s="51">
        <v>4668.46</v>
      </c>
      <c r="I221" s="51">
        <v>80</v>
      </c>
      <c r="J221" s="51">
        <v>20474.73</v>
      </c>
      <c r="K221" s="52">
        <v>97</v>
      </c>
      <c r="L221" s="50">
        <v>70146.42</v>
      </c>
      <c r="M221" s="51">
        <v>6017.81</v>
      </c>
      <c r="N221" s="51">
        <v>79</v>
      </c>
      <c r="O221" s="51">
        <v>14625.98</v>
      </c>
      <c r="P221" s="52">
        <v>64</v>
      </c>
      <c r="Q221" s="51">
        <v>230</v>
      </c>
    </row>
    <row r="222" spans="1:17" ht="12.75">
      <c r="A222" s="2" t="s">
        <v>286</v>
      </c>
      <c r="B222" s="11">
        <v>280322.95</v>
      </c>
      <c r="C222" s="12">
        <v>17154.74</v>
      </c>
      <c r="D222" s="12">
        <v>625</v>
      </c>
      <c r="E222" s="12">
        <v>27602.77</v>
      </c>
      <c r="F222" s="13">
        <v>241</v>
      </c>
      <c r="G222" s="11">
        <v>101338.26</v>
      </c>
      <c r="H222" s="12">
        <v>7035.67</v>
      </c>
      <c r="I222" s="12">
        <v>188</v>
      </c>
      <c r="J222" s="12">
        <v>7509.64</v>
      </c>
      <c r="K222" s="13">
        <v>62</v>
      </c>
      <c r="L222" s="11">
        <v>6315.58</v>
      </c>
      <c r="M222" s="12">
        <v>1051.53</v>
      </c>
      <c r="N222" s="12">
        <v>14</v>
      </c>
      <c r="O222" s="12">
        <v>777.6</v>
      </c>
      <c r="P222" s="13">
        <v>4</v>
      </c>
      <c r="Q222" s="12">
        <v>827</v>
      </c>
    </row>
    <row r="223" spans="1:17" ht="12.75">
      <c r="A223" s="2" t="s">
        <v>287</v>
      </c>
      <c r="B223" s="11">
        <v>705651.27</v>
      </c>
      <c r="C223" s="12">
        <v>31803.41</v>
      </c>
      <c r="D223" s="12">
        <v>1308</v>
      </c>
      <c r="E223" s="12">
        <v>89748.99</v>
      </c>
      <c r="F223" s="13">
        <v>312</v>
      </c>
      <c r="G223" s="11">
        <v>644534.12</v>
      </c>
      <c r="H223" s="12">
        <v>28950.97</v>
      </c>
      <c r="I223" s="12">
        <v>1198</v>
      </c>
      <c r="J223" s="12">
        <v>87999.51</v>
      </c>
      <c r="K223" s="13">
        <v>294</v>
      </c>
      <c r="L223" s="11">
        <v>758073.91</v>
      </c>
      <c r="M223" s="12">
        <v>38072.74</v>
      </c>
      <c r="N223" s="12">
        <v>1181</v>
      </c>
      <c r="O223" s="12">
        <v>71386.81</v>
      </c>
      <c r="P223" s="13">
        <v>247</v>
      </c>
      <c r="Q223" s="12">
        <v>3687</v>
      </c>
    </row>
    <row r="224" spans="1:17" ht="12.75">
      <c r="A224" s="2" t="s">
        <v>289</v>
      </c>
      <c r="B224" s="11">
        <v>506816.57</v>
      </c>
      <c r="C224" s="12">
        <v>21096.87</v>
      </c>
      <c r="D224" s="12">
        <v>1268</v>
      </c>
      <c r="E224" s="12">
        <v>67831.14</v>
      </c>
      <c r="F224" s="13">
        <v>456</v>
      </c>
      <c r="G224" s="11">
        <v>543388.32</v>
      </c>
      <c r="H224" s="12">
        <v>22244.61</v>
      </c>
      <c r="I224" s="12">
        <v>1211</v>
      </c>
      <c r="J224" s="12">
        <v>82636.1</v>
      </c>
      <c r="K224" s="13">
        <v>559</v>
      </c>
      <c r="L224" s="11">
        <v>599516.33</v>
      </c>
      <c r="M224" s="12">
        <v>25278.52</v>
      </c>
      <c r="N224" s="12">
        <v>1145</v>
      </c>
      <c r="O224" s="12">
        <v>63695.94</v>
      </c>
      <c r="P224" s="13">
        <v>368</v>
      </c>
      <c r="Q224" s="12">
        <v>3624</v>
      </c>
    </row>
    <row r="225" spans="1:17" ht="12.75">
      <c r="A225" s="2" t="s">
        <v>290</v>
      </c>
      <c r="B225" s="11">
        <v>787272.24</v>
      </c>
      <c r="C225" s="12">
        <v>30692.17</v>
      </c>
      <c r="D225" s="12">
        <v>1796</v>
      </c>
      <c r="E225" s="12">
        <v>86153.94</v>
      </c>
      <c r="F225" s="13">
        <v>312</v>
      </c>
      <c r="G225" s="11">
        <v>799484.96</v>
      </c>
      <c r="H225" s="12">
        <v>51349.03</v>
      </c>
      <c r="I225" s="12">
        <v>1702</v>
      </c>
      <c r="J225" s="12">
        <v>92052.79</v>
      </c>
      <c r="K225" s="13">
        <v>331</v>
      </c>
      <c r="L225" s="11">
        <v>742487.37</v>
      </c>
      <c r="M225" s="12">
        <v>37706.17</v>
      </c>
      <c r="N225" s="12">
        <v>1624</v>
      </c>
      <c r="O225" s="12">
        <v>92536.43</v>
      </c>
      <c r="P225" s="13">
        <v>302</v>
      </c>
      <c r="Q225" s="12">
        <v>5122</v>
      </c>
    </row>
    <row r="226" spans="1:17" ht="12.75">
      <c r="A226" s="2" t="s">
        <v>291</v>
      </c>
      <c r="B226" s="11">
        <v>415575.57</v>
      </c>
      <c r="C226" s="12">
        <v>23297.76</v>
      </c>
      <c r="D226" s="12">
        <v>794</v>
      </c>
      <c r="E226" s="12">
        <v>75272.03</v>
      </c>
      <c r="F226" s="13">
        <v>281</v>
      </c>
      <c r="G226" s="11">
        <v>577076.03</v>
      </c>
      <c r="H226" s="12">
        <v>34875.44</v>
      </c>
      <c r="I226" s="12">
        <v>1176</v>
      </c>
      <c r="J226" s="12">
        <v>92277.46</v>
      </c>
      <c r="K226" s="13">
        <v>304</v>
      </c>
      <c r="L226" s="11">
        <v>658690.05</v>
      </c>
      <c r="M226" s="12">
        <v>48338.45</v>
      </c>
      <c r="N226" s="12">
        <v>1274</v>
      </c>
      <c r="O226" s="12">
        <v>145493.85</v>
      </c>
      <c r="P226" s="13">
        <v>472</v>
      </c>
      <c r="Q226" s="12">
        <v>3244</v>
      </c>
    </row>
    <row r="227" spans="1:17" ht="12.75">
      <c r="A227" s="2" t="s">
        <v>292</v>
      </c>
      <c r="B227" s="11">
        <v>19428.61</v>
      </c>
      <c r="C227" s="12">
        <v>7359.37</v>
      </c>
      <c r="D227" s="12">
        <v>6</v>
      </c>
      <c r="E227" s="12"/>
      <c r="F227" s="13"/>
      <c r="G227" s="11">
        <v>26767.06</v>
      </c>
      <c r="H227" s="12">
        <v>2187.02</v>
      </c>
      <c r="I227" s="12">
        <v>17</v>
      </c>
      <c r="J227" s="12"/>
      <c r="K227" s="13"/>
      <c r="L227" s="11">
        <v>36945.28</v>
      </c>
      <c r="M227" s="12">
        <v>3359.34</v>
      </c>
      <c r="N227" s="12">
        <v>24</v>
      </c>
      <c r="O227" s="12"/>
      <c r="P227" s="13"/>
      <c r="Q227" s="12">
        <v>47</v>
      </c>
    </row>
    <row r="228" spans="1:17" ht="12.75">
      <c r="A228" s="2" t="s">
        <v>294</v>
      </c>
      <c r="B228" s="11">
        <v>219604.2</v>
      </c>
      <c r="C228" s="12">
        <v>18900.53</v>
      </c>
      <c r="D228" s="12">
        <v>466</v>
      </c>
      <c r="E228" s="12">
        <v>38030.15</v>
      </c>
      <c r="F228" s="13">
        <v>226</v>
      </c>
      <c r="G228" s="11">
        <v>202101.91</v>
      </c>
      <c r="H228" s="12">
        <v>16919.77</v>
      </c>
      <c r="I228" s="12">
        <v>416</v>
      </c>
      <c r="J228" s="12">
        <v>43487.19</v>
      </c>
      <c r="K228" s="13">
        <v>240</v>
      </c>
      <c r="L228" s="11">
        <v>212267.53</v>
      </c>
      <c r="M228" s="12">
        <v>16670.45</v>
      </c>
      <c r="N228" s="12">
        <v>413</v>
      </c>
      <c r="O228" s="12">
        <v>38828.34</v>
      </c>
      <c r="P228" s="13">
        <v>239</v>
      </c>
      <c r="Q228" s="12">
        <v>1295</v>
      </c>
    </row>
    <row r="229" spans="1:17" ht="12.75">
      <c r="A229" s="2" t="s">
        <v>295</v>
      </c>
      <c r="B229" s="11">
        <v>43210.85</v>
      </c>
      <c r="C229" s="12">
        <v>4073.66</v>
      </c>
      <c r="D229" s="12">
        <v>18</v>
      </c>
      <c r="E229" s="12"/>
      <c r="F229" s="13"/>
      <c r="G229" s="11">
        <v>16523.34</v>
      </c>
      <c r="H229" s="12">
        <v>1160.96</v>
      </c>
      <c r="I229" s="12">
        <v>18</v>
      </c>
      <c r="J229" s="12"/>
      <c r="K229" s="13"/>
      <c r="L229" s="11">
        <v>24546.4</v>
      </c>
      <c r="M229" s="12">
        <v>1514.96</v>
      </c>
      <c r="N229" s="12">
        <v>21</v>
      </c>
      <c r="O229" s="12"/>
      <c r="P229" s="13"/>
      <c r="Q229" s="12">
        <v>57</v>
      </c>
    </row>
    <row r="230" spans="1:17" ht="12.75">
      <c r="A230" s="49" t="s">
        <v>297</v>
      </c>
      <c r="B230" s="50">
        <v>27369.98</v>
      </c>
      <c r="C230" s="51">
        <v>2609.64</v>
      </c>
      <c r="D230" s="51">
        <v>13</v>
      </c>
      <c r="E230" s="51"/>
      <c r="F230" s="52"/>
      <c r="G230" s="50">
        <v>9289.63</v>
      </c>
      <c r="H230" s="51">
        <v>1833.14</v>
      </c>
      <c r="I230" s="51">
        <v>6</v>
      </c>
      <c r="J230" s="51"/>
      <c r="K230" s="52"/>
      <c r="L230" s="50">
        <v>45389.82</v>
      </c>
      <c r="M230" s="51">
        <v>6421.33</v>
      </c>
      <c r="N230" s="51">
        <v>16</v>
      </c>
      <c r="O230" s="51"/>
      <c r="P230" s="52"/>
      <c r="Q230" s="51">
        <v>35</v>
      </c>
    </row>
    <row r="231" spans="1:17" s="48" customFormat="1" ht="12.75">
      <c r="A231" s="44" t="s">
        <v>299</v>
      </c>
      <c r="B231" s="41">
        <v>14953.130000000001</v>
      </c>
      <c r="C231" s="42">
        <v>785.8</v>
      </c>
      <c r="D231" s="42">
        <v>22</v>
      </c>
      <c r="E231" s="42">
        <v>0</v>
      </c>
      <c r="F231" s="43">
        <v>0</v>
      </c>
      <c r="G231" s="41">
        <v>8160.45</v>
      </c>
      <c r="H231" s="42">
        <v>750.0500000000001</v>
      </c>
      <c r="I231" s="42">
        <v>18</v>
      </c>
      <c r="J231" s="42">
        <v>0</v>
      </c>
      <c r="K231" s="43">
        <v>0</v>
      </c>
      <c r="L231" s="41">
        <v>4682.1</v>
      </c>
      <c r="M231" s="42">
        <v>540.32</v>
      </c>
      <c r="N231" s="42">
        <v>9</v>
      </c>
      <c r="O231" s="42">
        <v>0</v>
      </c>
      <c r="P231" s="43">
        <v>0</v>
      </c>
      <c r="Q231" s="42">
        <v>49</v>
      </c>
    </row>
    <row r="232" spans="1:17" ht="13.5" thickBot="1">
      <c r="A232" s="2" t="s">
        <v>301</v>
      </c>
      <c r="B232" s="11">
        <v>252507.66</v>
      </c>
      <c r="C232" s="12">
        <v>23444.41</v>
      </c>
      <c r="D232" s="12">
        <v>422</v>
      </c>
      <c r="E232" s="12">
        <v>21112.54</v>
      </c>
      <c r="F232" s="13">
        <v>67</v>
      </c>
      <c r="G232" s="11">
        <v>336281.5</v>
      </c>
      <c r="H232" s="12">
        <v>29622.73</v>
      </c>
      <c r="I232" s="12">
        <v>630</v>
      </c>
      <c r="J232" s="12">
        <v>45188.17</v>
      </c>
      <c r="K232" s="13">
        <v>181</v>
      </c>
      <c r="L232" s="11">
        <v>299013.52</v>
      </c>
      <c r="M232" s="12">
        <v>37471.53</v>
      </c>
      <c r="N232" s="12">
        <v>476</v>
      </c>
      <c r="O232" s="12">
        <v>35935.2</v>
      </c>
      <c r="P232" s="13">
        <v>263</v>
      </c>
      <c r="Q232" s="12">
        <v>1528</v>
      </c>
    </row>
    <row r="233" spans="1:17" ht="12.75">
      <c r="A233" s="7" t="s">
        <v>303</v>
      </c>
      <c r="B233" s="8">
        <v>7640288.14</v>
      </c>
      <c r="C233" s="9">
        <v>350627.51</v>
      </c>
      <c r="D233" s="9">
        <v>18358</v>
      </c>
      <c r="E233" s="9">
        <v>664057.54</v>
      </c>
      <c r="F233" s="10">
        <v>2938</v>
      </c>
      <c r="G233" s="8">
        <v>7174529.3100000005</v>
      </c>
      <c r="H233" s="9">
        <v>301893.13999999996</v>
      </c>
      <c r="I233" s="9">
        <v>17373</v>
      </c>
      <c r="J233" s="9">
        <v>635454.19</v>
      </c>
      <c r="K233" s="10">
        <v>2716</v>
      </c>
      <c r="L233" s="8">
        <v>6734033.31</v>
      </c>
      <c r="M233" s="9">
        <v>309663.94999999995</v>
      </c>
      <c r="N233" s="9">
        <v>16771</v>
      </c>
      <c r="O233" s="9">
        <v>619954.03</v>
      </c>
      <c r="P233" s="10">
        <v>2629</v>
      </c>
      <c r="Q233" s="21">
        <v>52502</v>
      </c>
    </row>
    <row r="234" spans="1:17" s="48" customFormat="1" ht="12.75">
      <c r="A234" s="44" t="s">
        <v>733</v>
      </c>
      <c r="B234" s="41">
        <v>934945.0300000001</v>
      </c>
      <c r="C234" s="42">
        <v>41152.96</v>
      </c>
      <c r="D234" s="42">
        <v>2119</v>
      </c>
      <c r="E234" s="42">
        <v>79075.35</v>
      </c>
      <c r="F234" s="43">
        <v>633</v>
      </c>
      <c r="G234" s="41">
        <v>994583.74</v>
      </c>
      <c r="H234" s="42">
        <v>47384.42</v>
      </c>
      <c r="I234" s="42">
        <v>2304</v>
      </c>
      <c r="J234" s="42">
        <v>82920.01</v>
      </c>
      <c r="K234" s="43">
        <v>628</v>
      </c>
      <c r="L234" s="41">
        <v>1156348.79</v>
      </c>
      <c r="M234" s="42">
        <v>73395.56000000001</v>
      </c>
      <c r="N234" s="42">
        <v>2726</v>
      </c>
      <c r="O234" s="42">
        <v>79224.29000000001</v>
      </c>
      <c r="P234" s="43">
        <v>609</v>
      </c>
      <c r="Q234" s="42">
        <v>7149</v>
      </c>
    </row>
    <row r="235" spans="1:17" ht="12.75">
      <c r="A235" s="2" t="s">
        <v>307</v>
      </c>
      <c r="B235" s="11">
        <v>1293004.84</v>
      </c>
      <c r="C235" s="12">
        <v>44295.94</v>
      </c>
      <c r="D235" s="12">
        <v>3253</v>
      </c>
      <c r="E235" s="12">
        <v>153126.78</v>
      </c>
      <c r="F235" s="13">
        <v>456</v>
      </c>
      <c r="G235" s="11">
        <v>1326463.2</v>
      </c>
      <c r="H235" s="12">
        <v>48451.07</v>
      </c>
      <c r="I235" s="12">
        <v>3364</v>
      </c>
      <c r="J235" s="12">
        <v>155608.49</v>
      </c>
      <c r="K235" s="13">
        <v>448</v>
      </c>
      <c r="L235" s="11">
        <v>1330395.78</v>
      </c>
      <c r="M235" s="12">
        <v>47355.42</v>
      </c>
      <c r="N235" s="12">
        <v>3529</v>
      </c>
      <c r="O235" s="12">
        <v>158994.26</v>
      </c>
      <c r="P235" s="13">
        <v>464</v>
      </c>
      <c r="Q235" s="12">
        <v>10146</v>
      </c>
    </row>
    <row r="236" spans="1:17" ht="12.75">
      <c r="A236" s="2" t="s">
        <v>308</v>
      </c>
      <c r="B236" s="11">
        <v>41870.53</v>
      </c>
      <c r="C236" s="12">
        <v>1295.07</v>
      </c>
      <c r="D236" s="12">
        <v>113</v>
      </c>
      <c r="E236" s="12">
        <v>4295.91</v>
      </c>
      <c r="F236" s="13">
        <v>14</v>
      </c>
      <c r="G236" s="11">
        <v>91586.92</v>
      </c>
      <c r="H236" s="12">
        <v>5080.56</v>
      </c>
      <c r="I236" s="12">
        <v>253</v>
      </c>
      <c r="J236" s="12">
        <v>7061.97</v>
      </c>
      <c r="K236" s="13">
        <v>20</v>
      </c>
      <c r="L236" s="11">
        <v>103839.35</v>
      </c>
      <c r="M236" s="12">
        <v>8535.35</v>
      </c>
      <c r="N236" s="12">
        <v>240</v>
      </c>
      <c r="O236" s="12">
        <v>8978.71</v>
      </c>
      <c r="P236" s="13">
        <v>30</v>
      </c>
      <c r="Q236" s="12">
        <v>606</v>
      </c>
    </row>
    <row r="237" spans="1:17" ht="12.75">
      <c r="A237" s="2" t="s">
        <v>310</v>
      </c>
      <c r="B237" s="11">
        <v>394320.13</v>
      </c>
      <c r="C237" s="12">
        <v>23511.89</v>
      </c>
      <c r="D237" s="12">
        <v>904</v>
      </c>
      <c r="E237" s="12">
        <v>26446.79</v>
      </c>
      <c r="F237" s="13">
        <v>109</v>
      </c>
      <c r="G237" s="11">
        <v>352267.22</v>
      </c>
      <c r="H237" s="12">
        <v>16005.42</v>
      </c>
      <c r="I237" s="12">
        <v>835</v>
      </c>
      <c r="J237" s="12">
        <v>27392.97</v>
      </c>
      <c r="K237" s="13">
        <v>103</v>
      </c>
      <c r="L237" s="11">
        <v>275364.82</v>
      </c>
      <c r="M237" s="12">
        <v>12024.43</v>
      </c>
      <c r="N237" s="12">
        <v>678</v>
      </c>
      <c r="O237" s="12">
        <v>16608.93</v>
      </c>
      <c r="P237" s="13">
        <v>69</v>
      </c>
      <c r="Q237" s="12">
        <v>2417</v>
      </c>
    </row>
    <row r="238" spans="1:17" ht="12.75">
      <c r="A238" s="2" t="s">
        <v>311</v>
      </c>
      <c r="B238" s="11">
        <v>835388.53</v>
      </c>
      <c r="C238" s="12">
        <v>29722.66</v>
      </c>
      <c r="D238" s="12">
        <v>2195</v>
      </c>
      <c r="E238" s="12">
        <v>36745.89</v>
      </c>
      <c r="F238" s="13">
        <v>126</v>
      </c>
      <c r="G238" s="11">
        <v>808242.81</v>
      </c>
      <c r="H238" s="12">
        <v>24341.66</v>
      </c>
      <c r="I238" s="12">
        <v>2101</v>
      </c>
      <c r="J238" s="12">
        <v>33727.12</v>
      </c>
      <c r="K238" s="13">
        <v>136</v>
      </c>
      <c r="L238" s="11">
        <v>852099.18</v>
      </c>
      <c r="M238" s="12">
        <v>29991.53</v>
      </c>
      <c r="N238" s="12">
        <v>2218</v>
      </c>
      <c r="O238" s="12">
        <v>50597.14</v>
      </c>
      <c r="P238" s="13">
        <v>215</v>
      </c>
      <c r="Q238" s="12">
        <v>6514</v>
      </c>
    </row>
    <row r="239" spans="1:17" ht="12.75">
      <c r="A239" s="2" t="s">
        <v>312</v>
      </c>
      <c r="B239" s="11">
        <v>588722.67</v>
      </c>
      <c r="C239" s="12">
        <v>38457.22</v>
      </c>
      <c r="D239" s="12">
        <v>1150</v>
      </c>
      <c r="E239" s="12">
        <v>54806.32</v>
      </c>
      <c r="F239" s="13">
        <v>266</v>
      </c>
      <c r="G239" s="11">
        <v>565910.74</v>
      </c>
      <c r="H239" s="12">
        <v>37785.63</v>
      </c>
      <c r="I239" s="12">
        <v>1128</v>
      </c>
      <c r="J239" s="12">
        <v>51192.5</v>
      </c>
      <c r="K239" s="13">
        <v>221</v>
      </c>
      <c r="L239" s="11">
        <v>436936.07</v>
      </c>
      <c r="M239" s="12">
        <v>24737.14</v>
      </c>
      <c r="N239" s="12">
        <v>1042</v>
      </c>
      <c r="O239" s="12">
        <v>59302.3</v>
      </c>
      <c r="P239" s="13">
        <v>237</v>
      </c>
      <c r="Q239" s="12">
        <v>3320</v>
      </c>
    </row>
    <row r="240" spans="1:17" ht="12.75">
      <c r="A240" s="2" t="s">
        <v>315</v>
      </c>
      <c r="B240" s="11">
        <v>270644.32</v>
      </c>
      <c r="C240" s="12">
        <v>7643.94</v>
      </c>
      <c r="D240" s="12">
        <v>758</v>
      </c>
      <c r="E240" s="12">
        <v>31677.45</v>
      </c>
      <c r="F240" s="13">
        <v>113</v>
      </c>
      <c r="G240" s="11">
        <v>216648.19</v>
      </c>
      <c r="H240" s="12">
        <v>4423.83</v>
      </c>
      <c r="I240" s="12">
        <v>650</v>
      </c>
      <c r="J240" s="12">
        <v>21028.9</v>
      </c>
      <c r="K240" s="13">
        <v>89</v>
      </c>
      <c r="L240" s="11">
        <v>115879.46</v>
      </c>
      <c r="M240" s="12">
        <v>2661.98</v>
      </c>
      <c r="N240" s="12">
        <v>354</v>
      </c>
      <c r="O240" s="12">
        <v>8850.51</v>
      </c>
      <c r="P240" s="13">
        <v>44</v>
      </c>
      <c r="Q240" s="12">
        <v>1762</v>
      </c>
    </row>
    <row r="241" spans="1:17" ht="12.75">
      <c r="A241" s="2" t="s">
        <v>316</v>
      </c>
      <c r="B241" s="11">
        <v>202560.08</v>
      </c>
      <c r="C241" s="12">
        <v>7671.43</v>
      </c>
      <c r="D241" s="12">
        <v>553</v>
      </c>
      <c r="E241" s="12">
        <v>14495.71</v>
      </c>
      <c r="F241" s="13">
        <v>42</v>
      </c>
      <c r="G241" s="11">
        <v>227821.6</v>
      </c>
      <c r="H241" s="12">
        <v>6455.2</v>
      </c>
      <c r="I241" s="12">
        <v>629</v>
      </c>
      <c r="J241" s="12">
        <v>19122.92</v>
      </c>
      <c r="K241" s="13">
        <v>61</v>
      </c>
      <c r="L241" s="11">
        <v>181188.37</v>
      </c>
      <c r="M241" s="12">
        <v>6157.2</v>
      </c>
      <c r="N241" s="12">
        <v>471</v>
      </c>
      <c r="O241" s="12">
        <v>15370.43</v>
      </c>
      <c r="P241" s="13">
        <v>47</v>
      </c>
      <c r="Q241" s="12">
        <v>1653</v>
      </c>
    </row>
    <row r="242" spans="1:17" ht="12.75">
      <c r="A242" s="2" t="s">
        <v>317</v>
      </c>
      <c r="B242" s="11">
        <v>485326.87</v>
      </c>
      <c r="C242" s="12">
        <v>21535.79</v>
      </c>
      <c r="D242" s="12">
        <v>1115</v>
      </c>
      <c r="E242" s="12">
        <v>36077.83</v>
      </c>
      <c r="F242" s="13">
        <v>222</v>
      </c>
      <c r="G242" s="11">
        <v>296675.86</v>
      </c>
      <c r="H242" s="12">
        <v>19228.47</v>
      </c>
      <c r="I242" s="12">
        <v>661</v>
      </c>
      <c r="J242" s="12">
        <v>23635.13</v>
      </c>
      <c r="K242" s="13">
        <v>172</v>
      </c>
      <c r="L242" s="11">
        <v>48294.42</v>
      </c>
      <c r="M242" s="12">
        <v>4499.02</v>
      </c>
      <c r="N242" s="12">
        <v>69</v>
      </c>
      <c r="O242" s="12">
        <v>8005.03</v>
      </c>
      <c r="P242" s="13">
        <v>91</v>
      </c>
      <c r="Q242" s="12">
        <v>1845</v>
      </c>
    </row>
    <row r="243" spans="1:17" ht="12.75">
      <c r="A243" s="2" t="s">
        <v>318</v>
      </c>
      <c r="B243" s="11">
        <v>793555.85</v>
      </c>
      <c r="C243" s="12">
        <v>35279.54</v>
      </c>
      <c r="D243" s="12">
        <v>1837</v>
      </c>
      <c r="E243" s="12">
        <v>68424.79</v>
      </c>
      <c r="F243" s="13">
        <v>285</v>
      </c>
      <c r="G243" s="11">
        <v>758975.09</v>
      </c>
      <c r="H243" s="12">
        <v>28356.64</v>
      </c>
      <c r="I243" s="12">
        <v>1766</v>
      </c>
      <c r="J243" s="12">
        <v>71493.06</v>
      </c>
      <c r="K243" s="13">
        <v>259</v>
      </c>
      <c r="L243" s="11">
        <v>756129.27</v>
      </c>
      <c r="M243" s="12">
        <v>29709.67</v>
      </c>
      <c r="N243" s="12">
        <v>1908</v>
      </c>
      <c r="O243" s="12">
        <v>72729.46</v>
      </c>
      <c r="P243" s="13">
        <v>260</v>
      </c>
      <c r="Q243" s="12">
        <v>5511</v>
      </c>
    </row>
    <row r="244" spans="1:17" ht="12.75">
      <c r="A244" s="2" t="s">
        <v>320</v>
      </c>
      <c r="B244" s="11">
        <v>344037.21</v>
      </c>
      <c r="C244" s="12">
        <v>32816.69</v>
      </c>
      <c r="D244" s="12">
        <v>762</v>
      </c>
      <c r="E244" s="12">
        <v>21222.61</v>
      </c>
      <c r="F244" s="13">
        <v>134</v>
      </c>
      <c r="G244" s="11">
        <v>301244.03</v>
      </c>
      <c r="H244" s="12">
        <v>19020.73</v>
      </c>
      <c r="I244" s="12">
        <v>665</v>
      </c>
      <c r="J244" s="12">
        <v>18049.4</v>
      </c>
      <c r="K244" s="13">
        <v>137</v>
      </c>
      <c r="L244" s="11">
        <v>281071.9</v>
      </c>
      <c r="M244" s="12">
        <v>14555.93</v>
      </c>
      <c r="N244" s="12">
        <v>649</v>
      </c>
      <c r="O244" s="12">
        <v>20113.53</v>
      </c>
      <c r="P244" s="13">
        <v>136</v>
      </c>
      <c r="Q244" s="12">
        <v>2076</v>
      </c>
    </row>
    <row r="245" spans="1:17" ht="12.75">
      <c r="A245" s="2" t="s">
        <v>321</v>
      </c>
      <c r="B245" s="11">
        <v>986040.88</v>
      </c>
      <c r="C245" s="12">
        <v>32253.19</v>
      </c>
      <c r="D245" s="12">
        <v>2596</v>
      </c>
      <c r="E245" s="12">
        <v>84724.83</v>
      </c>
      <c r="F245" s="13">
        <v>305</v>
      </c>
      <c r="G245" s="11">
        <v>947985.59</v>
      </c>
      <c r="H245" s="12">
        <v>30970.63</v>
      </c>
      <c r="I245" s="12">
        <v>2373</v>
      </c>
      <c r="J245" s="12">
        <v>89454.25</v>
      </c>
      <c r="K245" s="13">
        <v>285</v>
      </c>
      <c r="L245" s="11">
        <v>1019635.18</v>
      </c>
      <c r="M245" s="12">
        <v>38189.56</v>
      </c>
      <c r="N245" s="12">
        <v>2545</v>
      </c>
      <c r="O245" s="12">
        <v>95043.2</v>
      </c>
      <c r="P245" s="13">
        <v>308</v>
      </c>
      <c r="Q245" s="12">
        <v>7514</v>
      </c>
    </row>
    <row r="246" spans="1:17" ht="12.75">
      <c r="A246" s="2" t="s">
        <v>322</v>
      </c>
      <c r="B246" s="11">
        <v>117818.53</v>
      </c>
      <c r="C246" s="12">
        <v>11110.01</v>
      </c>
      <c r="D246" s="12">
        <v>274</v>
      </c>
      <c r="E246" s="12">
        <v>12311.31</v>
      </c>
      <c r="F246" s="13">
        <v>57</v>
      </c>
      <c r="G246" s="11">
        <v>80517.37</v>
      </c>
      <c r="H246" s="12">
        <v>3174.48</v>
      </c>
      <c r="I246" s="12">
        <v>194</v>
      </c>
      <c r="J246" s="12">
        <v>5578.35</v>
      </c>
      <c r="K246" s="13">
        <v>35</v>
      </c>
      <c r="L246" s="11">
        <v>13876.26</v>
      </c>
      <c r="M246" s="12">
        <v>258.42</v>
      </c>
      <c r="N246" s="12">
        <v>29</v>
      </c>
      <c r="O246" s="12">
        <v>2429.13</v>
      </c>
      <c r="P246" s="13">
        <v>11</v>
      </c>
      <c r="Q246" s="12">
        <v>497</v>
      </c>
    </row>
    <row r="247" spans="1:17" ht="12.75">
      <c r="A247" s="2" t="s">
        <v>324</v>
      </c>
      <c r="B247" s="11">
        <v>64307.87</v>
      </c>
      <c r="C247" s="12">
        <v>7004.26</v>
      </c>
      <c r="D247" s="12">
        <v>137</v>
      </c>
      <c r="E247" s="12">
        <v>6989.84</v>
      </c>
      <c r="F247" s="13">
        <v>38</v>
      </c>
      <c r="G247" s="11">
        <v>2706.34</v>
      </c>
      <c r="H247" s="12">
        <v>39.56</v>
      </c>
      <c r="I247" s="12">
        <v>10</v>
      </c>
      <c r="J247" s="12">
        <v>134.63</v>
      </c>
      <c r="K247" s="13">
        <v>1</v>
      </c>
      <c r="L247" s="11"/>
      <c r="M247" s="12"/>
      <c r="N247" s="12"/>
      <c r="O247" s="12"/>
      <c r="P247" s="13"/>
      <c r="Q247" s="12">
        <v>147</v>
      </c>
    </row>
    <row r="248" spans="1:17" ht="12.75">
      <c r="A248" s="27" t="s">
        <v>744</v>
      </c>
      <c r="B248" s="24">
        <f>SUM(B247,B246,B238,B237,B236,)</f>
        <v>1453705.59</v>
      </c>
      <c r="C248" s="25">
        <f aca="true" t="shared" si="17" ref="C248:Q248">SUM(C247,C246,C238,C237,C236,)</f>
        <v>72643.89000000001</v>
      </c>
      <c r="D248" s="25">
        <f t="shared" si="17"/>
        <v>3623</v>
      </c>
      <c r="E248" s="25">
        <f t="shared" si="17"/>
        <v>86789.74</v>
      </c>
      <c r="F248" s="26">
        <f t="shared" si="17"/>
        <v>344</v>
      </c>
      <c r="G248" s="24">
        <f t="shared" si="17"/>
        <v>1335320.66</v>
      </c>
      <c r="H248" s="25">
        <f t="shared" si="17"/>
        <v>48641.68</v>
      </c>
      <c r="I248" s="25">
        <f t="shared" si="17"/>
        <v>3393</v>
      </c>
      <c r="J248" s="25">
        <f t="shared" si="17"/>
        <v>73895.04000000001</v>
      </c>
      <c r="K248" s="26">
        <f t="shared" si="17"/>
        <v>295</v>
      </c>
      <c r="L248" s="24">
        <f t="shared" si="17"/>
        <v>1245179.61</v>
      </c>
      <c r="M248" s="25">
        <f t="shared" si="17"/>
        <v>50809.729999999996</v>
      </c>
      <c r="N248" s="25">
        <f t="shared" si="17"/>
        <v>3165</v>
      </c>
      <c r="O248" s="25">
        <f t="shared" si="17"/>
        <v>78613.91</v>
      </c>
      <c r="P248" s="26">
        <f t="shared" si="17"/>
        <v>325</v>
      </c>
      <c r="Q248" s="25">
        <f t="shared" si="17"/>
        <v>10181</v>
      </c>
    </row>
    <row r="249" spans="1:17" ht="13.5" thickBot="1">
      <c r="A249" s="2" t="s">
        <v>325</v>
      </c>
      <c r="B249" s="11">
        <v>287744.8</v>
      </c>
      <c r="C249" s="12">
        <v>16876.92</v>
      </c>
      <c r="D249" s="12">
        <v>592</v>
      </c>
      <c r="E249" s="12">
        <v>33636.13</v>
      </c>
      <c r="F249" s="13">
        <v>138</v>
      </c>
      <c r="G249" s="11">
        <v>202900.61</v>
      </c>
      <c r="H249" s="12">
        <v>11174.84</v>
      </c>
      <c r="I249" s="12">
        <v>440</v>
      </c>
      <c r="J249" s="12">
        <v>29054.49</v>
      </c>
      <c r="K249" s="13">
        <v>121</v>
      </c>
      <c r="L249" s="11">
        <v>162974.46</v>
      </c>
      <c r="M249" s="12">
        <v>17592.74</v>
      </c>
      <c r="N249" s="12">
        <v>313</v>
      </c>
      <c r="O249" s="12">
        <v>23707.11</v>
      </c>
      <c r="P249" s="13">
        <v>108</v>
      </c>
      <c r="Q249" s="12">
        <v>1345</v>
      </c>
    </row>
    <row r="250" spans="1:17" ht="12.75">
      <c r="A250" s="7" t="s">
        <v>326</v>
      </c>
      <c r="B250" s="8">
        <v>3283305.53</v>
      </c>
      <c r="C250" s="9">
        <v>181262.33</v>
      </c>
      <c r="D250" s="9">
        <v>5766</v>
      </c>
      <c r="E250" s="9">
        <v>325189.76</v>
      </c>
      <c r="F250" s="10">
        <v>1398</v>
      </c>
      <c r="G250" s="8">
        <v>3169139.88</v>
      </c>
      <c r="H250" s="9">
        <v>158103.82000000004</v>
      </c>
      <c r="I250" s="9">
        <v>5568</v>
      </c>
      <c r="J250" s="9">
        <v>319027.84</v>
      </c>
      <c r="K250" s="10">
        <v>1279</v>
      </c>
      <c r="L250" s="8">
        <v>3353705.1</v>
      </c>
      <c r="M250" s="9">
        <v>244880.72</v>
      </c>
      <c r="N250" s="9">
        <v>5311</v>
      </c>
      <c r="O250" s="9">
        <v>299166.94</v>
      </c>
      <c r="P250" s="10">
        <v>1129</v>
      </c>
      <c r="Q250" s="21">
        <v>16645</v>
      </c>
    </row>
    <row r="251" spans="1:17" ht="12.75">
      <c r="A251" s="2" t="s">
        <v>327</v>
      </c>
      <c r="B251" s="11">
        <v>109686.1</v>
      </c>
      <c r="C251" s="12">
        <v>5846.17</v>
      </c>
      <c r="D251" s="12">
        <v>202</v>
      </c>
      <c r="E251" s="12">
        <v>21150.33</v>
      </c>
      <c r="F251" s="13">
        <v>125</v>
      </c>
      <c r="G251" s="11">
        <v>56286.6</v>
      </c>
      <c r="H251" s="12">
        <v>5246.58</v>
      </c>
      <c r="I251" s="12">
        <v>79</v>
      </c>
      <c r="J251" s="12">
        <v>4875.76</v>
      </c>
      <c r="K251" s="13">
        <v>27</v>
      </c>
      <c r="L251" s="11">
        <v>4897.56</v>
      </c>
      <c r="M251" s="12">
        <v>185.9</v>
      </c>
      <c r="N251" s="12">
        <v>6</v>
      </c>
      <c r="O251" s="12"/>
      <c r="P251" s="13"/>
      <c r="Q251" s="12">
        <v>287</v>
      </c>
    </row>
    <row r="252" spans="1:17" ht="12.75">
      <c r="A252" s="2" t="s">
        <v>328</v>
      </c>
      <c r="B252" s="11">
        <v>293439.44</v>
      </c>
      <c r="C252" s="12">
        <v>22281.8</v>
      </c>
      <c r="D252" s="12">
        <v>570</v>
      </c>
      <c r="E252" s="12">
        <v>42410.83</v>
      </c>
      <c r="F252" s="13">
        <v>254</v>
      </c>
      <c r="G252" s="11">
        <v>254860.01</v>
      </c>
      <c r="H252" s="12">
        <v>16294.78</v>
      </c>
      <c r="I252" s="12">
        <v>457</v>
      </c>
      <c r="J252" s="12">
        <v>48780</v>
      </c>
      <c r="K252" s="13">
        <v>259</v>
      </c>
      <c r="L252" s="11">
        <v>236601.25</v>
      </c>
      <c r="M252" s="12">
        <v>20860.58</v>
      </c>
      <c r="N252" s="12">
        <v>417</v>
      </c>
      <c r="O252" s="12">
        <v>48831.18</v>
      </c>
      <c r="P252" s="13">
        <v>245</v>
      </c>
      <c r="Q252" s="12">
        <v>1444</v>
      </c>
    </row>
    <row r="253" spans="1:17" ht="12.75">
      <c r="A253" s="2" t="s">
        <v>329</v>
      </c>
      <c r="B253" s="11">
        <v>1941976.1</v>
      </c>
      <c r="C253" s="12">
        <v>74150.65</v>
      </c>
      <c r="D253" s="12">
        <v>3692</v>
      </c>
      <c r="E253" s="12">
        <v>185528.11</v>
      </c>
      <c r="F253" s="13">
        <v>574</v>
      </c>
      <c r="G253" s="11">
        <v>2045460.48</v>
      </c>
      <c r="H253" s="12">
        <v>75960.21</v>
      </c>
      <c r="I253" s="12">
        <v>3911</v>
      </c>
      <c r="J253" s="12">
        <v>205630.76</v>
      </c>
      <c r="K253" s="13">
        <v>711</v>
      </c>
      <c r="L253" s="11">
        <v>2251699.67</v>
      </c>
      <c r="M253" s="12">
        <v>145916.12</v>
      </c>
      <c r="N253" s="12">
        <v>3768</v>
      </c>
      <c r="O253" s="12">
        <v>198667.81</v>
      </c>
      <c r="P253" s="13">
        <v>682</v>
      </c>
      <c r="Q253" s="12">
        <v>11371</v>
      </c>
    </row>
    <row r="254" spans="1:17" ht="12.75">
      <c r="A254" s="2" t="s">
        <v>330</v>
      </c>
      <c r="B254" s="11">
        <v>261528.7</v>
      </c>
      <c r="C254" s="12">
        <v>28247.53</v>
      </c>
      <c r="D254" s="12">
        <v>123</v>
      </c>
      <c r="E254" s="12"/>
      <c r="F254" s="13"/>
      <c r="G254" s="11">
        <v>210788.71</v>
      </c>
      <c r="H254" s="12">
        <v>21462.8</v>
      </c>
      <c r="I254" s="12">
        <v>114</v>
      </c>
      <c r="J254" s="12"/>
      <c r="K254" s="13"/>
      <c r="L254" s="11">
        <v>243342.87</v>
      </c>
      <c r="M254" s="12">
        <v>31785.38</v>
      </c>
      <c r="N254" s="12">
        <v>116</v>
      </c>
      <c r="O254" s="12"/>
      <c r="P254" s="13"/>
      <c r="Q254" s="12">
        <v>353</v>
      </c>
    </row>
    <row r="255" spans="1:17" ht="12.75">
      <c r="A255" s="27" t="s">
        <v>743</v>
      </c>
      <c r="B255" s="24">
        <f>SUM(B253:B254)</f>
        <v>2203504.8000000003</v>
      </c>
      <c r="C255" s="25">
        <f aca="true" t="shared" si="18" ref="C255:Q255">SUM(C253:C254)</f>
        <v>102398.18</v>
      </c>
      <c r="D255" s="25">
        <f t="shared" si="18"/>
        <v>3815</v>
      </c>
      <c r="E255" s="25">
        <f t="shared" si="18"/>
        <v>185528.11</v>
      </c>
      <c r="F255" s="26">
        <f t="shared" si="18"/>
        <v>574</v>
      </c>
      <c r="G255" s="24">
        <f t="shared" si="18"/>
        <v>2256249.19</v>
      </c>
      <c r="H255" s="25">
        <f t="shared" si="18"/>
        <v>97423.01000000001</v>
      </c>
      <c r="I255" s="25">
        <f t="shared" si="18"/>
        <v>4025</v>
      </c>
      <c r="J255" s="25">
        <f t="shared" si="18"/>
        <v>205630.76</v>
      </c>
      <c r="K255" s="26">
        <f t="shared" si="18"/>
        <v>711</v>
      </c>
      <c r="L255" s="24">
        <f t="shared" si="18"/>
        <v>2495042.54</v>
      </c>
      <c r="M255" s="25">
        <f t="shared" si="18"/>
        <v>177701.5</v>
      </c>
      <c r="N255" s="25">
        <f t="shared" si="18"/>
        <v>3884</v>
      </c>
      <c r="O255" s="25">
        <f t="shared" si="18"/>
        <v>198667.81</v>
      </c>
      <c r="P255" s="26">
        <f t="shared" si="18"/>
        <v>682</v>
      </c>
      <c r="Q255" s="25">
        <f t="shared" si="18"/>
        <v>11724</v>
      </c>
    </row>
    <row r="256" spans="1:17" ht="12.75">
      <c r="A256" s="2" t="s">
        <v>331</v>
      </c>
      <c r="B256" s="11">
        <v>493900.63</v>
      </c>
      <c r="C256" s="12">
        <v>38091.88</v>
      </c>
      <c r="D256" s="12">
        <v>890</v>
      </c>
      <c r="E256" s="12">
        <v>35534.6</v>
      </c>
      <c r="F256" s="13">
        <v>229</v>
      </c>
      <c r="G256" s="11">
        <v>506339.61</v>
      </c>
      <c r="H256" s="12">
        <v>31082.23</v>
      </c>
      <c r="I256" s="12">
        <v>919</v>
      </c>
      <c r="J256" s="12">
        <v>50117.72</v>
      </c>
      <c r="K256" s="13">
        <v>229</v>
      </c>
      <c r="L256" s="11">
        <v>582046.73</v>
      </c>
      <c r="M256" s="12">
        <v>40296.15</v>
      </c>
      <c r="N256" s="12">
        <v>990</v>
      </c>
      <c r="O256" s="12">
        <v>51667.95</v>
      </c>
      <c r="P256" s="13">
        <v>202</v>
      </c>
      <c r="Q256" s="12">
        <v>2799</v>
      </c>
    </row>
    <row r="257" spans="1:17" ht="12.75">
      <c r="A257" s="2" t="s">
        <v>333</v>
      </c>
      <c r="B257" s="11">
        <v>43471.46</v>
      </c>
      <c r="C257" s="12">
        <v>2074.78</v>
      </c>
      <c r="D257" s="12">
        <v>19</v>
      </c>
      <c r="E257" s="12"/>
      <c r="F257" s="13"/>
      <c r="G257" s="11">
        <v>33020.99</v>
      </c>
      <c r="H257" s="12">
        <v>5595.82</v>
      </c>
      <c r="I257" s="12">
        <v>18</v>
      </c>
      <c r="J257" s="12"/>
      <c r="K257" s="13"/>
      <c r="L257" s="11">
        <v>34851.11</v>
      </c>
      <c r="M257" s="12">
        <v>5836.59</v>
      </c>
      <c r="N257" s="12">
        <v>13</v>
      </c>
      <c r="O257" s="12"/>
      <c r="P257" s="13"/>
      <c r="Q257" s="12">
        <v>50</v>
      </c>
    </row>
    <row r="258" spans="1:17" s="48" customFormat="1" ht="12.75">
      <c r="A258" s="44" t="s">
        <v>334</v>
      </c>
      <c r="B258" s="41">
        <v>50566.01</v>
      </c>
      <c r="C258" s="42">
        <v>5551.21</v>
      </c>
      <c r="D258" s="42">
        <v>68</v>
      </c>
      <c r="E258" s="42">
        <v>13763.92</v>
      </c>
      <c r="F258" s="43">
        <v>66</v>
      </c>
      <c r="G258" s="41">
        <v>35060.619999999995</v>
      </c>
      <c r="H258" s="42">
        <v>906.95</v>
      </c>
      <c r="I258" s="42">
        <v>25</v>
      </c>
      <c r="J258" s="42">
        <v>2768.01</v>
      </c>
      <c r="K258" s="43">
        <v>16</v>
      </c>
      <c r="L258" s="41">
        <v>265.91</v>
      </c>
      <c r="M258" s="42">
        <v>0</v>
      </c>
      <c r="N258" s="42">
        <v>1</v>
      </c>
      <c r="O258" s="42">
        <v>0</v>
      </c>
      <c r="P258" s="43">
        <v>0</v>
      </c>
      <c r="Q258" s="42">
        <v>94</v>
      </c>
    </row>
    <row r="259" spans="1:17" ht="13.5" thickBot="1">
      <c r="A259" s="2" t="s">
        <v>336</v>
      </c>
      <c r="B259" s="11">
        <v>88737.09</v>
      </c>
      <c r="C259" s="12">
        <v>5018.31</v>
      </c>
      <c r="D259" s="12">
        <v>202</v>
      </c>
      <c r="E259" s="12">
        <v>26801.97</v>
      </c>
      <c r="F259" s="13">
        <v>150</v>
      </c>
      <c r="G259" s="11">
        <v>27322.86</v>
      </c>
      <c r="H259" s="12">
        <v>1554.45</v>
      </c>
      <c r="I259" s="12">
        <v>45</v>
      </c>
      <c r="J259" s="12">
        <v>6855.59</v>
      </c>
      <c r="K259" s="13">
        <v>37</v>
      </c>
      <c r="L259" s="11"/>
      <c r="M259" s="12"/>
      <c r="N259" s="12"/>
      <c r="O259" s="12"/>
      <c r="P259" s="13"/>
      <c r="Q259" s="12">
        <v>247</v>
      </c>
    </row>
    <row r="260" spans="1:17" ht="12.75">
      <c r="A260" s="7" t="s">
        <v>337</v>
      </c>
      <c r="B260" s="8">
        <v>1607105.94</v>
      </c>
      <c r="C260" s="9">
        <v>107592.69</v>
      </c>
      <c r="D260" s="9">
        <v>3700</v>
      </c>
      <c r="E260" s="9">
        <v>279763.08</v>
      </c>
      <c r="F260" s="10">
        <v>1117</v>
      </c>
      <c r="G260" s="8">
        <v>1627523.02</v>
      </c>
      <c r="H260" s="9">
        <v>103832.37</v>
      </c>
      <c r="I260" s="9">
        <v>3845</v>
      </c>
      <c r="J260" s="9">
        <v>280487.02</v>
      </c>
      <c r="K260" s="10">
        <v>1106</v>
      </c>
      <c r="L260" s="8">
        <v>1807913.0899999999</v>
      </c>
      <c r="M260" s="9">
        <v>119918.71999999999</v>
      </c>
      <c r="N260" s="9">
        <v>3741</v>
      </c>
      <c r="O260" s="9">
        <v>252634.37000000002</v>
      </c>
      <c r="P260" s="10">
        <v>996</v>
      </c>
      <c r="Q260" s="21">
        <v>11286</v>
      </c>
    </row>
    <row r="261" spans="1:17" ht="12.75">
      <c r="A261" s="2" t="s">
        <v>338</v>
      </c>
      <c r="B261" s="11">
        <v>224910.98</v>
      </c>
      <c r="C261" s="12">
        <v>19671.92</v>
      </c>
      <c r="D261" s="12">
        <v>501</v>
      </c>
      <c r="E261" s="12">
        <v>47757.27</v>
      </c>
      <c r="F261" s="13">
        <v>174</v>
      </c>
      <c r="G261" s="11">
        <v>214004.39</v>
      </c>
      <c r="H261" s="12">
        <v>20449.39</v>
      </c>
      <c r="I261" s="12">
        <v>473</v>
      </c>
      <c r="J261" s="12">
        <v>46415.03</v>
      </c>
      <c r="K261" s="13">
        <v>158</v>
      </c>
      <c r="L261" s="11">
        <v>374297.72</v>
      </c>
      <c r="M261" s="12">
        <v>37546.45</v>
      </c>
      <c r="N261" s="12">
        <v>545</v>
      </c>
      <c r="O261" s="12">
        <v>42929.41</v>
      </c>
      <c r="P261" s="13">
        <v>165</v>
      </c>
      <c r="Q261" s="12">
        <v>1519</v>
      </c>
    </row>
    <row r="262" spans="1:17" ht="12.75">
      <c r="A262" s="2" t="s">
        <v>341</v>
      </c>
      <c r="B262" s="11">
        <v>101678.7</v>
      </c>
      <c r="C262" s="12">
        <v>8802.58</v>
      </c>
      <c r="D262" s="12">
        <v>210</v>
      </c>
      <c r="E262" s="12">
        <v>19155.68</v>
      </c>
      <c r="F262" s="13">
        <v>83</v>
      </c>
      <c r="G262" s="11">
        <v>91856.12</v>
      </c>
      <c r="H262" s="12">
        <v>5540.75</v>
      </c>
      <c r="I262" s="12">
        <v>184</v>
      </c>
      <c r="J262" s="12">
        <v>14445.77</v>
      </c>
      <c r="K262" s="13">
        <v>66</v>
      </c>
      <c r="L262" s="11">
        <v>65019.54</v>
      </c>
      <c r="M262" s="12">
        <v>6858</v>
      </c>
      <c r="N262" s="12">
        <v>115</v>
      </c>
      <c r="O262" s="12">
        <v>13195.81</v>
      </c>
      <c r="P262" s="13">
        <v>57</v>
      </c>
      <c r="Q262" s="12">
        <v>509</v>
      </c>
    </row>
    <row r="263" spans="1:17" ht="12.75">
      <c r="A263" s="2" t="s">
        <v>342</v>
      </c>
      <c r="B263" s="11">
        <v>66896.42</v>
      </c>
      <c r="C263" s="12">
        <v>8078.13</v>
      </c>
      <c r="D263" s="12">
        <v>110</v>
      </c>
      <c r="E263" s="12">
        <v>16670.9</v>
      </c>
      <c r="F263" s="13">
        <v>50</v>
      </c>
      <c r="G263" s="11">
        <v>69626.88</v>
      </c>
      <c r="H263" s="12">
        <v>4993.44</v>
      </c>
      <c r="I263" s="12">
        <v>121</v>
      </c>
      <c r="J263" s="12">
        <v>17794.39</v>
      </c>
      <c r="K263" s="13">
        <v>54</v>
      </c>
      <c r="L263" s="11">
        <v>60771.54</v>
      </c>
      <c r="M263" s="12">
        <v>8417.69</v>
      </c>
      <c r="N263" s="12">
        <v>92</v>
      </c>
      <c r="O263" s="12">
        <v>15750.32</v>
      </c>
      <c r="P263" s="13">
        <v>53</v>
      </c>
      <c r="Q263" s="12">
        <v>323</v>
      </c>
    </row>
    <row r="264" spans="1:17" ht="12.75">
      <c r="A264" s="27" t="s">
        <v>742</v>
      </c>
      <c r="B264" s="24">
        <f>SUM(B262:B263)</f>
        <v>168575.12</v>
      </c>
      <c r="C264" s="25">
        <f aca="true" t="shared" si="19" ref="C264:Q264">SUM(C262:C263)</f>
        <v>16880.71</v>
      </c>
      <c r="D264" s="25">
        <f t="shared" si="19"/>
        <v>320</v>
      </c>
      <c r="E264" s="25">
        <f t="shared" si="19"/>
        <v>35826.58</v>
      </c>
      <c r="F264" s="26">
        <f t="shared" si="19"/>
        <v>133</v>
      </c>
      <c r="G264" s="24">
        <f t="shared" si="19"/>
        <v>161483</v>
      </c>
      <c r="H264" s="25">
        <f t="shared" si="19"/>
        <v>10534.189999999999</v>
      </c>
      <c r="I264" s="25">
        <f t="shared" si="19"/>
        <v>305</v>
      </c>
      <c r="J264" s="25">
        <f t="shared" si="19"/>
        <v>32240.16</v>
      </c>
      <c r="K264" s="26">
        <f t="shared" si="19"/>
        <v>120</v>
      </c>
      <c r="L264" s="24">
        <f t="shared" si="19"/>
        <v>125791.08</v>
      </c>
      <c r="M264" s="25">
        <f t="shared" si="19"/>
        <v>15275.69</v>
      </c>
      <c r="N264" s="25">
        <f t="shared" si="19"/>
        <v>207</v>
      </c>
      <c r="O264" s="25">
        <f t="shared" si="19"/>
        <v>28946.129999999997</v>
      </c>
      <c r="P264" s="26">
        <f t="shared" si="19"/>
        <v>110</v>
      </c>
      <c r="Q264" s="25">
        <f t="shared" si="19"/>
        <v>832</v>
      </c>
    </row>
    <row r="265" spans="1:17" ht="12.75">
      <c r="A265" s="2" t="s">
        <v>344</v>
      </c>
      <c r="B265" s="11">
        <v>264775.25</v>
      </c>
      <c r="C265" s="12">
        <v>22810.53</v>
      </c>
      <c r="D265" s="12">
        <v>534</v>
      </c>
      <c r="E265" s="12">
        <v>58558.18</v>
      </c>
      <c r="F265" s="13">
        <v>284</v>
      </c>
      <c r="G265" s="11">
        <v>220287.56</v>
      </c>
      <c r="H265" s="12">
        <v>16678.62</v>
      </c>
      <c r="I265" s="12">
        <v>447</v>
      </c>
      <c r="J265" s="12">
        <v>53575.57</v>
      </c>
      <c r="K265" s="13">
        <v>285</v>
      </c>
      <c r="L265" s="11">
        <v>191710.36</v>
      </c>
      <c r="M265" s="12">
        <v>12539.82</v>
      </c>
      <c r="N265" s="12">
        <v>391</v>
      </c>
      <c r="O265" s="12">
        <v>39263.44</v>
      </c>
      <c r="P265" s="13">
        <v>189</v>
      </c>
      <c r="Q265" s="12">
        <v>1372</v>
      </c>
    </row>
    <row r="266" spans="1:17" ht="12.75">
      <c r="A266" s="2" t="s">
        <v>345</v>
      </c>
      <c r="B266" s="11">
        <v>705418.44</v>
      </c>
      <c r="C266" s="12">
        <v>35379.97</v>
      </c>
      <c r="D266" s="12">
        <v>1722</v>
      </c>
      <c r="E266" s="12">
        <v>78320.18</v>
      </c>
      <c r="F266" s="13">
        <v>312</v>
      </c>
      <c r="G266" s="11">
        <v>729567.74</v>
      </c>
      <c r="H266" s="12">
        <v>31022.59</v>
      </c>
      <c r="I266" s="12">
        <v>1905</v>
      </c>
      <c r="J266" s="12">
        <v>91345.2</v>
      </c>
      <c r="K266" s="13">
        <v>333</v>
      </c>
      <c r="L266" s="11">
        <v>846300.56</v>
      </c>
      <c r="M266" s="12">
        <v>39636.78</v>
      </c>
      <c r="N266" s="12">
        <v>2045</v>
      </c>
      <c r="O266" s="12">
        <v>100477.85</v>
      </c>
      <c r="P266" s="13">
        <v>389</v>
      </c>
      <c r="Q266" s="12">
        <v>5672</v>
      </c>
    </row>
    <row r="267" spans="1:17" ht="13.5" thickBot="1">
      <c r="A267" s="2" t="s">
        <v>347</v>
      </c>
      <c r="B267" s="11">
        <v>243426.15</v>
      </c>
      <c r="C267" s="12">
        <v>12849.56</v>
      </c>
      <c r="D267" s="12">
        <v>623</v>
      </c>
      <c r="E267" s="12">
        <v>59300.87</v>
      </c>
      <c r="F267" s="13">
        <v>214</v>
      </c>
      <c r="G267" s="11">
        <v>302180.33</v>
      </c>
      <c r="H267" s="12">
        <v>25147.58</v>
      </c>
      <c r="I267" s="12">
        <v>715</v>
      </c>
      <c r="J267" s="12">
        <v>56911.06</v>
      </c>
      <c r="K267" s="13">
        <v>210</v>
      </c>
      <c r="L267" s="11">
        <v>269813.37</v>
      </c>
      <c r="M267" s="12">
        <v>14919.98</v>
      </c>
      <c r="N267" s="12">
        <v>553</v>
      </c>
      <c r="O267" s="12">
        <v>41017.54</v>
      </c>
      <c r="P267" s="13">
        <v>143</v>
      </c>
      <c r="Q267" s="12">
        <v>1891</v>
      </c>
    </row>
    <row r="268" spans="1:17" ht="12.75">
      <c r="A268" s="7" t="s">
        <v>349</v>
      </c>
      <c r="B268" s="8">
        <v>36317862.330000006</v>
      </c>
      <c r="C268" s="9">
        <v>1703872.5899999999</v>
      </c>
      <c r="D268" s="9">
        <v>60526</v>
      </c>
      <c r="E268" s="9">
        <v>5200121.670000003</v>
      </c>
      <c r="F268" s="10">
        <v>15347</v>
      </c>
      <c r="G268" s="8">
        <v>32844752.86</v>
      </c>
      <c r="H268" s="9">
        <v>1630145.7500000005</v>
      </c>
      <c r="I268" s="9">
        <v>56155</v>
      </c>
      <c r="J268" s="9">
        <v>5396524.830000001</v>
      </c>
      <c r="K268" s="10">
        <v>15261</v>
      </c>
      <c r="L268" s="8">
        <v>28858102.25</v>
      </c>
      <c r="M268" s="9">
        <v>1662027.1</v>
      </c>
      <c r="N268" s="9">
        <v>51909</v>
      </c>
      <c r="O268" s="9">
        <v>5334140.659999999</v>
      </c>
      <c r="P268" s="10">
        <v>14874</v>
      </c>
      <c r="Q268" s="21">
        <v>168590</v>
      </c>
    </row>
    <row r="269" spans="1:17" ht="12.75">
      <c r="A269" s="2" t="s">
        <v>350</v>
      </c>
      <c r="B269" s="11">
        <v>305307.05</v>
      </c>
      <c r="C269" s="12">
        <v>13151.98</v>
      </c>
      <c r="D269" s="12">
        <v>402</v>
      </c>
      <c r="E269" s="12">
        <v>34229.68</v>
      </c>
      <c r="F269" s="13">
        <v>106</v>
      </c>
      <c r="G269" s="11">
        <v>143350.29</v>
      </c>
      <c r="H269" s="12">
        <v>6657.56</v>
      </c>
      <c r="I269" s="12">
        <v>142</v>
      </c>
      <c r="J269" s="12">
        <v>4073.71</v>
      </c>
      <c r="K269" s="13">
        <v>12</v>
      </c>
      <c r="L269" s="11">
        <v>6656.27</v>
      </c>
      <c r="M269" s="12">
        <v>751.08</v>
      </c>
      <c r="N269" s="12">
        <v>10</v>
      </c>
      <c r="O269" s="12">
        <v>198.54</v>
      </c>
      <c r="P269" s="13">
        <v>1</v>
      </c>
      <c r="Q269" s="12">
        <v>554</v>
      </c>
    </row>
    <row r="270" spans="1:17" ht="12.75">
      <c r="A270" s="2" t="s">
        <v>352</v>
      </c>
      <c r="B270" s="11">
        <v>15818.37</v>
      </c>
      <c r="C270" s="12">
        <v>489.61</v>
      </c>
      <c r="D270" s="12">
        <v>32</v>
      </c>
      <c r="E270" s="12">
        <v>3892.25</v>
      </c>
      <c r="F270" s="13">
        <v>12</v>
      </c>
      <c r="G270" s="11">
        <v>9717.81</v>
      </c>
      <c r="H270" s="12">
        <v>339.96</v>
      </c>
      <c r="I270" s="12">
        <v>22</v>
      </c>
      <c r="J270" s="12">
        <v>6866.71</v>
      </c>
      <c r="K270" s="13">
        <v>25</v>
      </c>
      <c r="L270" s="11">
        <v>988.63</v>
      </c>
      <c r="M270" s="12">
        <v>37.38</v>
      </c>
      <c r="N270" s="12">
        <v>1</v>
      </c>
      <c r="O270" s="12">
        <v>926.52</v>
      </c>
      <c r="P270" s="13">
        <v>2</v>
      </c>
      <c r="Q270" s="12">
        <v>55</v>
      </c>
    </row>
    <row r="271" spans="1:17" ht="12.75">
      <c r="A271" s="2" t="s">
        <v>353</v>
      </c>
      <c r="B271" s="11">
        <v>338586.04</v>
      </c>
      <c r="C271" s="12">
        <v>12122.02</v>
      </c>
      <c r="D271" s="12">
        <v>577</v>
      </c>
      <c r="E271" s="12">
        <v>48366.59</v>
      </c>
      <c r="F271" s="13">
        <v>151</v>
      </c>
      <c r="G271" s="11">
        <v>255766.29</v>
      </c>
      <c r="H271" s="12">
        <v>7503.5</v>
      </c>
      <c r="I271" s="12">
        <v>448</v>
      </c>
      <c r="J271" s="12">
        <v>38004.11</v>
      </c>
      <c r="K271" s="13">
        <v>100</v>
      </c>
      <c r="L271" s="11">
        <v>11378.1</v>
      </c>
      <c r="M271" s="12">
        <v>350.25</v>
      </c>
      <c r="N271" s="12">
        <v>15</v>
      </c>
      <c r="O271" s="12">
        <v>2080.31</v>
      </c>
      <c r="P271" s="13">
        <v>6</v>
      </c>
      <c r="Q271" s="12">
        <v>1040</v>
      </c>
    </row>
    <row r="272" spans="1:17" ht="12.75">
      <c r="A272" s="2" t="s">
        <v>354</v>
      </c>
      <c r="B272" s="11">
        <v>701673.74</v>
      </c>
      <c r="C272" s="12">
        <v>24761.55</v>
      </c>
      <c r="D272" s="12">
        <v>1196</v>
      </c>
      <c r="E272" s="12">
        <v>116213.83</v>
      </c>
      <c r="F272" s="13">
        <v>363</v>
      </c>
      <c r="G272" s="11">
        <v>542730.63</v>
      </c>
      <c r="H272" s="12">
        <v>23303.43</v>
      </c>
      <c r="I272" s="12">
        <v>864</v>
      </c>
      <c r="J272" s="12">
        <v>70790.38</v>
      </c>
      <c r="K272" s="13">
        <v>197</v>
      </c>
      <c r="L272" s="11">
        <v>169056.43</v>
      </c>
      <c r="M272" s="12">
        <v>10950.04</v>
      </c>
      <c r="N272" s="12">
        <v>291</v>
      </c>
      <c r="O272" s="12">
        <v>5093.94</v>
      </c>
      <c r="P272" s="13">
        <v>13</v>
      </c>
      <c r="Q272" s="12">
        <v>2351</v>
      </c>
    </row>
    <row r="273" spans="1:17" ht="12.75">
      <c r="A273" s="2" t="s">
        <v>357</v>
      </c>
      <c r="B273" s="11">
        <v>701477.42</v>
      </c>
      <c r="C273" s="12">
        <v>28322.53</v>
      </c>
      <c r="D273" s="12">
        <v>1142</v>
      </c>
      <c r="E273" s="12">
        <v>80098.74</v>
      </c>
      <c r="F273" s="13">
        <v>263</v>
      </c>
      <c r="G273" s="11">
        <v>877238.58</v>
      </c>
      <c r="H273" s="12">
        <v>36074.4</v>
      </c>
      <c r="I273" s="12">
        <v>1537</v>
      </c>
      <c r="J273" s="12">
        <v>128083.08</v>
      </c>
      <c r="K273" s="13">
        <v>368</v>
      </c>
      <c r="L273" s="11">
        <v>952784.19</v>
      </c>
      <c r="M273" s="12">
        <v>58083.73</v>
      </c>
      <c r="N273" s="12">
        <v>1741</v>
      </c>
      <c r="O273" s="12">
        <v>163925.59</v>
      </c>
      <c r="P273" s="13">
        <v>482</v>
      </c>
      <c r="Q273" s="12">
        <v>4420</v>
      </c>
    </row>
    <row r="274" spans="1:17" ht="12.75">
      <c r="A274" s="2" t="s">
        <v>359</v>
      </c>
      <c r="B274" s="11">
        <v>1637020.7</v>
      </c>
      <c r="C274" s="12">
        <v>54970.67</v>
      </c>
      <c r="D274" s="12">
        <v>2778</v>
      </c>
      <c r="E274" s="12">
        <v>211971.98</v>
      </c>
      <c r="F274" s="13">
        <v>600</v>
      </c>
      <c r="G274" s="11">
        <v>1712631.06</v>
      </c>
      <c r="H274" s="12">
        <v>54253.69</v>
      </c>
      <c r="I274" s="12">
        <v>2961</v>
      </c>
      <c r="J274" s="12">
        <v>221308.54</v>
      </c>
      <c r="K274" s="13">
        <v>625</v>
      </c>
      <c r="L274" s="11">
        <v>1103562.78</v>
      </c>
      <c r="M274" s="12">
        <v>58897.7</v>
      </c>
      <c r="N274" s="12">
        <v>1525</v>
      </c>
      <c r="O274" s="12">
        <v>147784.69</v>
      </c>
      <c r="P274" s="13">
        <v>496</v>
      </c>
      <c r="Q274" s="12">
        <v>7264</v>
      </c>
    </row>
    <row r="275" spans="1:17" ht="12.75">
      <c r="A275" s="2" t="s">
        <v>360</v>
      </c>
      <c r="B275" s="11">
        <v>51412.72</v>
      </c>
      <c r="C275" s="12">
        <v>2541.09</v>
      </c>
      <c r="D275" s="12">
        <v>69</v>
      </c>
      <c r="E275" s="12">
        <v>10182.07</v>
      </c>
      <c r="F275" s="13">
        <v>33</v>
      </c>
      <c r="G275" s="11">
        <v>44992.4</v>
      </c>
      <c r="H275" s="12">
        <v>6199.4</v>
      </c>
      <c r="I275" s="12">
        <v>65</v>
      </c>
      <c r="J275" s="12">
        <v>6326.31</v>
      </c>
      <c r="K275" s="13">
        <v>21</v>
      </c>
      <c r="L275" s="11">
        <v>9704.86</v>
      </c>
      <c r="M275" s="12">
        <v>229.38</v>
      </c>
      <c r="N275" s="12">
        <v>21</v>
      </c>
      <c r="O275" s="12">
        <v>321.09</v>
      </c>
      <c r="P275" s="13">
        <v>2</v>
      </c>
      <c r="Q275" s="12">
        <v>155</v>
      </c>
    </row>
    <row r="276" spans="1:17" ht="12.75">
      <c r="A276" s="2" t="s">
        <v>361</v>
      </c>
      <c r="B276" s="11">
        <v>965527.02</v>
      </c>
      <c r="C276" s="12">
        <v>50616.82</v>
      </c>
      <c r="D276" s="12">
        <v>1711</v>
      </c>
      <c r="E276" s="12">
        <v>117212.97</v>
      </c>
      <c r="F276" s="13">
        <v>367</v>
      </c>
      <c r="G276" s="11">
        <v>1006767.76</v>
      </c>
      <c r="H276" s="12">
        <v>50311.14</v>
      </c>
      <c r="I276" s="12">
        <v>1909</v>
      </c>
      <c r="J276" s="12">
        <v>138229.2</v>
      </c>
      <c r="K276" s="13">
        <v>390</v>
      </c>
      <c r="L276" s="11">
        <v>1515658.94</v>
      </c>
      <c r="M276" s="12">
        <v>81925.72</v>
      </c>
      <c r="N276" s="12">
        <v>2996</v>
      </c>
      <c r="O276" s="12">
        <v>238975.87</v>
      </c>
      <c r="P276" s="13">
        <v>663</v>
      </c>
      <c r="Q276" s="12">
        <v>6616</v>
      </c>
    </row>
    <row r="277" spans="1:17" ht="12.75">
      <c r="A277" s="2" t="s">
        <v>362</v>
      </c>
      <c r="B277" s="11">
        <v>1907195.45</v>
      </c>
      <c r="C277" s="12">
        <v>67764.62</v>
      </c>
      <c r="D277" s="12">
        <v>3379</v>
      </c>
      <c r="E277" s="12">
        <v>303173.14</v>
      </c>
      <c r="F277" s="13">
        <v>933</v>
      </c>
      <c r="G277" s="11">
        <v>1820674.89</v>
      </c>
      <c r="H277" s="12">
        <v>91638.92</v>
      </c>
      <c r="I277" s="12">
        <v>3198</v>
      </c>
      <c r="J277" s="12">
        <v>345947.56</v>
      </c>
      <c r="K277" s="13">
        <v>1031</v>
      </c>
      <c r="L277" s="11">
        <v>1839106.73</v>
      </c>
      <c r="M277" s="12">
        <v>113466.58</v>
      </c>
      <c r="N277" s="12">
        <v>3493</v>
      </c>
      <c r="O277" s="12">
        <v>494916.09</v>
      </c>
      <c r="P277" s="13">
        <v>1445</v>
      </c>
      <c r="Q277" s="12">
        <v>10070</v>
      </c>
    </row>
    <row r="278" spans="1:17" ht="12.75">
      <c r="A278" s="2" t="s">
        <v>364</v>
      </c>
      <c r="B278" s="11">
        <v>546593.26</v>
      </c>
      <c r="C278" s="12">
        <v>17084.65</v>
      </c>
      <c r="D278" s="12">
        <v>646</v>
      </c>
      <c r="E278" s="12">
        <v>70467.17</v>
      </c>
      <c r="F278" s="13">
        <v>213</v>
      </c>
      <c r="G278" s="11">
        <v>409321.21</v>
      </c>
      <c r="H278" s="12">
        <v>19528.33</v>
      </c>
      <c r="I278" s="12">
        <v>614</v>
      </c>
      <c r="J278" s="12">
        <v>84022.14</v>
      </c>
      <c r="K278" s="13">
        <v>254</v>
      </c>
      <c r="L278" s="11">
        <v>418566.39</v>
      </c>
      <c r="M278" s="12">
        <v>27148.95</v>
      </c>
      <c r="N278" s="12">
        <v>675</v>
      </c>
      <c r="O278" s="12">
        <v>82043.95</v>
      </c>
      <c r="P278" s="13">
        <v>247</v>
      </c>
      <c r="Q278" s="12">
        <v>1935</v>
      </c>
    </row>
    <row r="279" spans="1:17" ht="12.75">
      <c r="A279" s="2" t="s">
        <v>366</v>
      </c>
      <c r="B279" s="11">
        <v>1434081.56</v>
      </c>
      <c r="C279" s="12">
        <v>64544.32</v>
      </c>
      <c r="D279" s="12">
        <v>2536</v>
      </c>
      <c r="E279" s="12">
        <v>219212.45</v>
      </c>
      <c r="F279" s="13">
        <v>658</v>
      </c>
      <c r="G279" s="11">
        <v>1724150.07</v>
      </c>
      <c r="H279" s="12">
        <v>90049.86</v>
      </c>
      <c r="I279" s="12">
        <v>3108</v>
      </c>
      <c r="J279" s="12">
        <v>268724.22</v>
      </c>
      <c r="K279" s="13">
        <v>750</v>
      </c>
      <c r="L279" s="11">
        <v>1463066.65</v>
      </c>
      <c r="M279" s="12">
        <v>84952.88</v>
      </c>
      <c r="N279" s="12">
        <v>2712</v>
      </c>
      <c r="O279" s="12">
        <v>267315.42</v>
      </c>
      <c r="P279" s="13">
        <v>760</v>
      </c>
      <c r="Q279" s="12">
        <v>8356</v>
      </c>
    </row>
    <row r="280" spans="1:17" ht="12.75">
      <c r="A280" s="2" t="s">
        <v>367</v>
      </c>
      <c r="B280" s="11">
        <v>1106641.13</v>
      </c>
      <c r="C280" s="12">
        <v>61602.07</v>
      </c>
      <c r="D280" s="12">
        <v>1716</v>
      </c>
      <c r="E280" s="12">
        <v>187851.77</v>
      </c>
      <c r="F280" s="13">
        <v>510</v>
      </c>
      <c r="G280" s="11">
        <v>1147959.65</v>
      </c>
      <c r="H280" s="12">
        <v>65543.67</v>
      </c>
      <c r="I280" s="12">
        <v>1828</v>
      </c>
      <c r="J280" s="12">
        <v>168375.88</v>
      </c>
      <c r="K280" s="13">
        <v>449</v>
      </c>
      <c r="L280" s="11">
        <v>952275.86</v>
      </c>
      <c r="M280" s="12">
        <v>57512.92</v>
      </c>
      <c r="N280" s="12">
        <v>1621</v>
      </c>
      <c r="O280" s="12">
        <v>134019.24</v>
      </c>
      <c r="P280" s="13">
        <v>332</v>
      </c>
      <c r="Q280" s="12">
        <v>5165</v>
      </c>
    </row>
    <row r="281" spans="1:17" ht="12.75">
      <c r="A281" s="2" t="s">
        <v>369</v>
      </c>
      <c r="B281" s="11">
        <v>749567.41</v>
      </c>
      <c r="C281" s="12">
        <v>24046.06</v>
      </c>
      <c r="D281" s="12">
        <v>1310</v>
      </c>
      <c r="E281" s="12">
        <v>148093.56</v>
      </c>
      <c r="F281" s="13">
        <v>409</v>
      </c>
      <c r="G281" s="11">
        <v>755706.19</v>
      </c>
      <c r="H281" s="12">
        <v>31955.58</v>
      </c>
      <c r="I281" s="12">
        <v>1305</v>
      </c>
      <c r="J281" s="12">
        <v>146600.28</v>
      </c>
      <c r="K281" s="13">
        <v>409</v>
      </c>
      <c r="L281" s="11">
        <v>633305.73</v>
      </c>
      <c r="M281" s="12">
        <v>28663.01</v>
      </c>
      <c r="N281" s="12">
        <v>1149</v>
      </c>
      <c r="O281" s="12">
        <v>81151.95</v>
      </c>
      <c r="P281" s="13">
        <v>234</v>
      </c>
      <c r="Q281" s="12">
        <v>3764</v>
      </c>
    </row>
    <row r="282" spans="1:17" ht="12.75">
      <c r="A282" s="2" t="s">
        <v>370</v>
      </c>
      <c r="B282" s="11">
        <v>1029184.4</v>
      </c>
      <c r="C282" s="12">
        <v>48146.08</v>
      </c>
      <c r="D282" s="12">
        <v>1877</v>
      </c>
      <c r="E282" s="12">
        <v>176778.81</v>
      </c>
      <c r="F282" s="13">
        <v>521</v>
      </c>
      <c r="G282" s="11">
        <v>837200.19</v>
      </c>
      <c r="H282" s="12">
        <v>38542.12</v>
      </c>
      <c r="I282" s="12">
        <v>1509</v>
      </c>
      <c r="J282" s="12">
        <v>148416.55</v>
      </c>
      <c r="K282" s="13">
        <v>441</v>
      </c>
      <c r="L282" s="11">
        <v>235608.8</v>
      </c>
      <c r="M282" s="12">
        <v>20202.14</v>
      </c>
      <c r="N282" s="12">
        <v>390</v>
      </c>
      <c r="O282" s="12">
        <v>94682.5</v>
      </c>
      <c r="P282" s="13">
        <v>256</v>
      </c>
      <c r="Q282" s="12">
        <v>3776</v>
      </c>
    </row>
    <row r="283" spans="1:17" ht="12.75">
      <c r="A283" s="2" t="s">
        <v>371</v>
      </c>
      <c r="B283" s="11">
        <v>13116.06</v>
      </c>
      <c r="C283" s="12">
        <v>902.54</v>
      </c>
      <c r="D283" s="12">
        <v>27</v>
      </c>
      <c r="E283" s="12">
        <v>3048.35</v>
      </c>
      <c r="F283" s="13">
        <v>9</v>
      </c>
      <c r="G283" s="11">
        <v>13684.52</v>
      </c>
      <c r="H283" s="12">
        <v>433.14</v>
      </c>
      <c r="I283" s="12">
        <v>24</v>
      </c>
      <c r="J283" s="12">
        <v>2252.9</v>
      </c>
      <c r="K283" s="13">
        <v>6</v>
      </c>
      <c r="L283" s="11">
        <v>5205.89</v>
      </c>
      <c r="M283" s="12">
        <v>198.86</v>
      </c>
      <c r="N283" s="12">
        <v>9</v>
      </c>
      <c r="O283" s="12">
        <v>2983.89</v>
      </c>
      <c r="P283" s="13">
        <v>8</v>
      </c>
      <c r="Q283" s="12">
        <v>60</v>
      </c>
    </row>
    <row r="284" spans="1:17" ht="12.75">
      <c r="A284" s="27" t="s">
        <v>371</v>
      </c>
      <c r="B284" s="24">
        <f>SUM(B282:B283)</f>
        <v>1042300.4600000001</v>
      </c>
      <c r="C284" s="25">
        <f aca="true" t="shared" si="20" ref="C284:Q284">SUM(C282:C283)</f>
        <v>49048.62</v>
      </c>
      <c r="D284" s="25">
        <f t="shared" si="20"/>
        <v>1904</v>
      </c>
      <c r="E284" s="25">
        <f t="shared" si="20"/>
        <v>179827.16</v>
      </c>
      <c r="F284" s="26">
        <f t="shared" si="20"/>
        <v>530</v>
      </c>
      <c r="G284" s="24">
        <f t="shared" si="20"/>
        <v>850884.71</v>
      </c>
      <c r="H284" s="25">
        <f t="shared" si="20"/>
        <v>38975.26</v>
      </c>
      <c r="I284" s="25">
        <f t="shared" si="20"/>
        <v>1533</v>
      </c>
      <c r="J284" s="25">
        <f t="shared" si="20"/>
        <v>150669.44999999998</v>
      </c>
      <c r="K284" s="26">
        <f t="shared" si="20"/>
        <v>447</v>
      </c>
      <c r="L284" s="24">
        <f t="shared" si="20"/>
        <v>240814.69</v>
      </c>
      <c r="M284" s="25">
        <f t="shared" si="20"/>
        <v>20401</v>
      </c>
      <c r="N284" s="25">
        <f t="shared" si="20"/>
        <v>399</v>
      </c>
      <c r="O284" s="25">
        <f t="shared" si="20"/>
        <v>97666.39</v>
      </c>
      <c r="P284" s="26">
        <f t="shared" si="20"/>
        <v>264</v>
      </c>
      <c r="Q284" s="25">
        <f t="shared" si="20"/>
        <v>3836</v>
      </c>
    </row>
    <row r="285" spans="1:17" ht="12.75">
      <c r="A285" s="2" t="s">
        <v>372</v>
      </c>
      <c r="B285" s="11">
        <v>22835.79</v>
      </c>
      <c r="C285" s="12">
        <v>804.43</v>
      </c>
      <c r="D285" s="12">
        <v>35</v>
      </c>
      <c r="E285" s="12">
        <v>9055.32</v>
      </c>
      <c r="F285" s="13">
        <v>33</v>
      </c>
      <c r="G285" s="11">
        <v>26158.38</v>
      </c>
      <c r="H285" s="12">
        <v>3060.68</v>
      </c>
      <c r="I285" s="12">
        <v>43</v>
      </c>
      <c r="J285" s="12">
        <v>6082.9</v>
      </c>
      <c r="K285" s="13">
        <v>17</v>
      </c>
      <c r="L285" s="11">
        <v>2888.33</v>
      </c>
      <c r="M285" s="12">
        <v>103.68</v>
      </c>
      <c r="N285" s="12">
        <v>6</v>
      </c>
      <c r="O285" s="12">
        <v>4853.84</v>
      </c>
      <c r="P285" s="13">
        <v>14</v>
      </c>
      <c r="Q285" s="12">
        <v>84</v>
      </c>
    </row>
    <row r="286" spans="1:17" ht="12.75">
      <c r="A286" s="2" t="s">
        <v>373</v>
      </c>
      <c r="B286" s="11">
        <v>728667.42</v>
      </c>
      <c r="C286" s="12">
        <v>27876.77</v>
      </c>
      <c r="D286" s="12">
        <v>1136</v>
      </c>
      <c r="E286" s="12">
        <v>12495.67</v>
      </c>
      <c r="F286" s="13">
        <v>41</v>
      </c>
      <c r="G286" s="11">
        <v>498403.81</v>
      </c>
      <c r="H286" s="12">
        <v>15992.71</v>
      </c>
      <c r="I286" s="12">
        <v>795</v>
      </c>
      <c r="J286" s="12">
        <v>12774.84</v>
      </c>
      <c r="K286" s="13">
        <v>38</v>
      </c>
      <c r="L286" s="11">
        <v>185020.11</v>
      </c>
      <c r="M286" s="12">
        <v>9284.27</v>
      </c>
      <c r="N286" s="12">
        <v>324</v>
      </c>
      <c r="O286" s="12">
        <v>9161.11</v>
      </c>
      <c r="P286" s="13">
        <v>27</v>
      </c>
      <c r="Q286" s="12">
        <v>2255</v>
      </c>
    </row>
    <row r="287" spans="1:17" ht="12.75">
      <c r="A287" s="27" t="s">
        <v>373</v>
      </c>
      <c r="B287" s="24">
        <f>SUM(B285:B286)</f>
        <v>751503.2100000001</v>
      </c>
      <c r="C287" s="25">
        <f aca="true" t="shared" si="21" ref="C287:Q287">SUM(C285:C286)</f>
        <v>28681.2</v>
      </c>
      <c r="D287" s="25">
        <f t="shared" si="21"/>
        <v>1171</v>
      </c>
      <c r="E287" s="25">
        <f t="shared" si="21"/>
        <v>21550.989999999998</v>
      </c>
      <c r="F287" s="26">
        <f t="shared" si="21"/>
        <v>74</v>
      </c>
      <c r="G287" s="24">
        <f t="shared" si="21"/>
        <v>524562.19</v>
      </c>
      <c r="H287" s="25">
        <f t="shared" si="21"/>
        <v>19053.39</v>
      </c>
      <c r="I287" s="25">
        <f t="shared" si="21"/>
        <v>838</v>
      </c>
      <c r="J287" s="25">
        <f t="shared" si="21"/>
        <v>18857.739999999998</v>
      </c>
      <c r="K287" s="26">
        <f t="shared" si="21"/>
        <v>55</v>
      </c>
      <c r="L287" s="24">
        <f t="shared" si="21"/>
        <v>187908.43999999997</v>
      </c>
      <c r="M287" s="25">
        <f t="shared" si="21"/>
        <v>9387.95</v>
      </c>
      <c r="N287" s="25">
        <f t="shared" si="21"/>
        <v>330</v>
      </c>
      <c r="O287" s="25">
        <f t="shared" si="21"/>
        <v>14014.95</v>
      </c>
      <c r="P287" s="26">
        <f t="shared" si="21"/>
        <v>41</v>
      </c>
      <c r="Q287" s="25">
        <f t="shared" si="21"/>
        <v>2339</v>
      </c>
    </row>
    <row r="288" spans="1:17" ht="12.75">
      <c r="A288" s="2" t="s">
        <v>376</v>
      </c>
      <c r="B288" s="11">
        <v>951788.24</v>
      </c>
      <c r="C288" s="12">
        <v>33916.86</v>
      </c>
      <c r="D288" s="12">
        <v>1435</v>
      </c>
      <c r="E288" s="12">
        <v>54760.6</v>
      </c>
      <c r="F288" s="13">
        <v>203</v>
      </c>
      <c r="G288" s="11">
        <v>440388.44</v>
      </c>
      <c r="H288" s="12">
        <v>16734.99</v>
      </c>
      <c r="I288" s="12">
        <v>655</v>
      </c>
      <c r="J288" s="12">
        <v>29761.25</v>
      </c>
      <c r="K288" s="13">
        <v>106</v>
      </c>
      <c r="L288" s="11">
        <v>40382.9</v>
      </c>
      <c r="M288" s="12">
        <v>1178.71</v>
      </c>
      <c r="N288" s="12">
        <v>45</v>
      </c>
      <c r="O288" s="12">
        <v>7015.26</v>
      </c>
      <c r="P288" s="13">
        <v>21</v>
      </c>
      <c r="Q288" s="12">
        <v>2135</v>
      </c>
    </row>
    <row r="289" spans="1:17" ht="12.75">
      <c r="A289" s="2" t="s">
        <v>378</v>
      </c>
      <c r="B289" s="11">
        <v>732912.12</v>
      </c>
      <c r="C289" s="12">
        <v>27576.04</v>
      </c>
      <c r="D289" s="12">
        <v>1412</v>
      </c>
      <c r="E289" s="12">
        <v>108134.75</v>
      </c>
      <c r="F289" s="13">
        <v>335</v>
      </c>
      <c r="G289" s="11">
        <v>574979.78</v>
      </c>
      <c r="H289" s="12">
        <v>25798.28</v>
      </c>
      <c r="I289" s="12">
        <v>1051</v>
      </c>
      <c r="J289" s="12">
        <v>123339.16</v>
      </c>
      <c r="K289" s="13">
        <v>292</v>
      </c>
      <c r="L289" s="11">
        <v>355212.92</v>
      </c>
      <c r="M289" s="12">
        <v>25916.8</v>
      </c>
      <c r="N289" s="12">
        <v>467</v>
      </c>
      <c r="O289" s="12">
        <v>57864.63</v>
      </c>
      <c r="P289" s="13">
        <v>168</v>
      </c>
      <c r="Q289" s="12">
        <v>2930</v>
      </c>
    </row>
    <row r="290" spans="1:17" ht="12.75">
      <c r="A290" s="2" t="s">
        <v>379</v>
      </c>
      <c r="B290" s="11">
        <v>782386.53</v>
      </c>
      <c r="C290" s="12">
        <v>35016.93</v>
      </c>
      <c r="D290" s="12">
        <v>1312</v>
      </c>
      <c r="E290" s="12">
        <v>124330.69</v>
      </c>
      <c r="F290" s="13">
        <v>391</v>
      </c>
      <c r="G290" s="11">
        <v>918493.95</v>
      </c>
      <c r="H290" s="12">
        <v>39588.53</v>
      </c>
      <c r="I290" s="12">
        <v>1681</v>
      </c>
      <c r="J290" s="12">
        <v>170354.88</v>
      </c>
      <c r="K290" s="13">
        <v>529</v>
      </c>
      <c r="L290" s="11">
        <v>1643085.93</v>
      </c>
      <c r="M290" s="12">
        <v>64759.33</v>
      </c>
      <c r="N290" s="12">
        <v>3417</v>
      </c>
      <c r="O290" s="12">
        <v>318723.99</v>
      </c>
      <c r="P290" s="13">
        <v>965</v>
      </c>
      <c r="Q290" s="12">
        <v>6410</v>
      </c>
    </row>
    <row r="291" spans="1:17" ht="12.75">
      <c r="A291" s="2" t="s">
        <v>380</v>
      </c>
      <c r="B291" s="11">
        <v>2465784.62</v>
      </c>
      <c r="C291" s="12">
        <v>94084.34</v>
      </c>
      <c r="D291" s="12">
        <v>4636</v>
      </c>
      <c r="E291" s="12">
        <v>294693.59</v>
      </c>
      <c r="F291" s="13">
        <v>885</v>
      </c>
      <c r="G291" s="11">
        <v>2500689.9</v>
      </c>
      <c r="H291" s="12">
        <v>102087.39</v>
      </c>
      <c r="I291" s="12">
        <v>4667</v>
      </c>
      <c r="J291" s="12">
        <v>284338.9</v>
      </c>
      <c r="K291" s="13">
        <v>868</v>
      </c>
      <c r="L291" s="11">
        <v>2462497.43</v>
      </c>
      <c r="M291" s="12">
        <v>95795.16</v>
      </c>
      <c r="N291" s="12">
        <v>5373</v>
      </c>
      <c r="O291" s="12">
        <v>345521.76</v>
      </c>
      <c r="P291" s="13">
        <v>1060</v>
      </c>
      <c r="Q291" s="12">
        <v>14676</v>
      </c>
    </row>
    <row r="292" spans="1:17" ht="12.75">
      <c r="A292" s="2" t="s">
        <v>381</v>
      </c>
      <c r="B292" s="11">
        <v>926335.06</v>
      </c>
      <c r="C292" s="12">
        <v>45086.8</v>
      </c>
      <c r="D292" s="12">
        <v>1577</v>
      </c>
      <c r="E292" s="12">
        <v>137519.76</v>
      </c>
      <c r="F292" s="13">
        <v>457</v>
      </c>
      <c r="G292" s="11">
        <v>910176.45</v>
      </c>
      <c r="H292" s="12">
        <v>48813.62</v>
      </c>
      <c r="I292" s="12">
        <v>1510</v>
      </c>
      <c r="J292" s="12">
        <v>135633.67</v>
      </c>
      <c r="K292" s="13">
        <v>443</v>
      </c>
      <c r="L292" s="11">
        <v>708632.6</v>
      </c>
      <c r="M292" s="12">
        <v>29767.93</v>
      </c>
      <c r="N292" s="12">
        <v>1258</v>
      </c>
      <c r="O292" s="12">
        <v>96013.22</v>
      </c>
      <c r="P292" s="13">
        <v>306</v>
      </c>
      <c r="Q292" s="12">
        <v>4345</v>
      </c>
    </row>
    <row r="293" spans="1:17" ht="12.75">
      <c r="A293" s="2" t="s">
        <v>382</v>
      </c>
      <c r="B293" s="11">
        <v>1211940.92</v>
      </c>
      <c r="C293" s="12">
        <v>56481.5</v>
      </c>
      <c r="D293" s="12">
        <v>1892</v>
      </c>
      <c r="E293" s="12">
        <v>135696.72</v>
      </c>
      <c r="F293" s="13">
        <v>384</v>
      </c>
      <c r="G293" s="11">
        <v>1297673.25</v>
      </c>
      <c r="H293" s="12">
        <v>59770.61</v>
      </c>
      <c r="I293" s="12">
        <v>2148</v>
      </c>
      <c r="J293" s="12">
        <v>162546.85</v>
      </c>
      <c r="K293" s="13">
        <v>447</v>
      </c>
      <c r="L293" s="11">
        <v>1395645.3</v>
      </c>
      <c r="M293" s="12">
        <v>66407.71</v>
      </c>
      <c r="N293" s="12">
        <v>2611</v>
      </c>
      <c r="O293" s="12">
        <v>249204.52</v>
      </c>
      <c r="P293" s="13">
        <v>661</v>
      </c>
      <c r="Q293" s="12">
        <v>6651</v>
      </c>
    </row>
    <row r="294" spans="1:17" ht="12.75">
      <c r="A294" s="2" t="s">
        <v>383</v>
      </c>
      <c r="B294" s="11">
        <v>3502454.19</v>
      </c>
      <c r="C294" s="12">
        <v>381029.9</v>
      </c>
      <c r="D294" s="12">
        <v>4311</v>
      </c>
      <c r="E294" s="12">
        <v>561129.62</v>
      </c>
      <c r="F294" s="13">
        <v>1338</v>
      </c>
      <c r="G294" s="11">
        <v>2738686.62</v>
      </c>
      <c r="H294" s="12">
        <v>269691.24</v>
      </c>
      <c r="I294" s="12">
        <v>3740</v>
      </c>
      <c r="J294" s="12">
        <v>643555.68</v>
      </c>
      <c r="K294" s="13">
        <v>1555</v>
      </c>
      <c r="L294" s="11">
        <v>2625947.56</v>
      </c>
      <c r="M294" s="12">
        <v>307878.03</v>
      </c>
      <c r="N294" s="12">
        <v>2794</v>
      </c>
      <c r="O294" s="12">
        <v>671379.5</v>
      </c>
      <c r="P294" s="13">
        <v>1693</v>
      </c>
      <c r="Q294" s="12">
        <v>10845</v>
      </c>
    </row>
    <row r="295" spans="1:17" ht="12.75">
      <c r="A295" s="2" t="s">
        <v>384</v>
      </c>
      <c r="B295" s="11">
        <v>141574.93</v>
      </c>
      <c r="C295" s="12">
        <v>6718.9</v>
      </c>
      <c r="D295" s="12">
        <v>204</v>
      </c>
      <c r="E295" s="12">
        <v>4103.86</v>
      </c>
      <c r="F295" s="13">
        <v>10</v>
      </c>
      <c r="G295" s="11">
        <v>181246.31</v>
      </c>
      <c r="H295" s="12">
        <v>11252.86</v>
      </c>
      <c r="I295" s="12">
        <v>196</v>
      </c>
      <c r="J295" s="12">
        <v>1273.97</v>
      </c>
      <c r="K295" s="13">
        <v>4</v>
      </c>
      <c r="L295" s="11">
        <v>56765.35</v>
      </c>
      <c r="M295" s="12">
        <v>3110.15</v>
      </c>
      <c r="N295" s="12">
        <v>63</v>
      </c>
      <c r="O295" s="12">
        <v>2342.02</v>
      </c>
      <c r="P295" s="13">
        <v>7</v>
      </c>
      <c r="Q295" s="12">
        <v>463</v>
      </c>
    </row>
    <row r="296" spans="1:17" ht="12.75">
      <c r="A296" s="2" t="s">
        <v>385</v>
      </c>
      <c r="B296" s="11">
        <v>45778.18</v>
      </c>
      <c r="C296" s="12">
        <v>1213.74</v>
      </c>
      <c r="D296" s="12">
        <v>68</v>
      </c>
      <c r="E296" s="12">
        <v>29199.7</v>
      </c>
      <c r="F296" s="13">
        <v>82</v>
      </c>
      <c r="G296" s="11">
        <v>75664.9</v>
      </c>
      <c r="H296" s="12">
        <v>2854.07</v>
      </c>
      <c r="I296" s="12">
        <v>69</v>
      </c>
      <c r="J296" s="12">
        <v>26268.73</v>
      </c>
      <c r="K296" s="13">
        <v>76</v>
      </c>
      <c r="L296" s="11">
        <v>18814.26</v>
      </c>
      <c r="M296" s="12">
        <v>1023.64</v>
      </c>
      <c r="N296" s="12">
        <v>39</v>
      </c>
      <c r="O296" s="12">
        <v>18852.01</v>
      </c>
      <c r="P296" s="13">
        <v>52</v>
      </c>
      <c r="Q296" s="12">
        <v>176</v>
      </c>
    </row>
    <row r="297" spans="1:17" ht="12.75">
      <c r="A297" s="2" t="s">
        <v>386</v>
      </c>
      <c r="B297" s="11">
        <v>475658.49</v>
      </c>
      <c r="C297" s="12">
        <v>24588.6</v>
      </c>
      <c r="D297" s="12">
        <v>842</v>
      </c>
      <c r="E297" s="12">
        <v>87748.69</v>
      </c>
      <c r="F297" s="13">
        <v>240</v>
      </c>
      <c r="G297" s="11">
        <v>187398.74</v>
      </c>
      <c r="H297" s="12">
        <v>9513.87</v>
      </c>
      <c r="I297" s="12">
        <v>295</v>
      </c>
      <c r="J297" s="12">
        <v>25726.14</v>
      </c>
      <c r="K297" s="13">
        <v>73</v>
      </c>
      <c r="L297" s="11">
        <v>15131.52</v>
      </c>
      <c r="M297" s="12">
        <v>771.22</v>
      </c>
      <c r="N297" s="12">
        <v>12</v>
      </c>
      <c r="O297" s="12"/>
      <c r="P297" s="13"/>
      <c r="Q297" s="12">
        <v>1149</v>
      </c>
    </row>
    <row r="298" spans="1:17" ht="12.75">
      <c r="A298" s="2" t="s">
        <v>387</v>
      </c>
      <c r="B298" s="11">
        <v>136940.32</v>
      </c>
      <c r="C298" s="12">
        <v>3804.81</v>
      </c>
      <c r="D298" s="12">
        <v>211</v>
      </c>
      <c r="E298" s="12">
        <v>4108.25</v>
      </c>
      <c r="F298" s="13">
        <v>15</v>
      </c>
      <c r="G298" s="11">
        <v>145993.4</v>
      </c>
      <c r="H298" s="12">
        <v>12984.05</v>
      </c>
      <c r="I298" s="12">
        <v>198</v>
      </c>
      <c r="J298" s="12">
        <v>3820.55</v>
      </c>
      <c r="K298" s="13">
        <v>13</v>
      </c>
      <c r="L298" s="11">
        <v>17605.04</v>
      </c>
      <c r="M298" s="12">
        <v>1554.55</v>
      </c>
      <c r="N298" s="12">
        <v>16</v>
      </c>
      <c r="O298" s="12">
        <v>1995.57</v>
      </c>
      <c r="P298" s="13">
        <v>7</v>
      </c>
      <c r="Q298" s="12">
        <v>425</v>
      </c>
    </row>
    <row r="299" spans="1:17" ht="12.75">
      <c r="A299" s="2" t="s">
        <v>389</v>
      </c>
      <c r="B299" s="11">
        <v>1385.21</v>
      </c>
      <c r="C299" s="12">
        <v>59.81</v>
      </c>
      <c r="D299" s="12">
        <v>2</v>
      </c>
      <c r="E299" s="12"/>
      <c r="F299" s="13"/>
      <c r="G299" s="11">
        <v>28957.82</v>
      </c>
      <c r="H299" s="12">
        <v>860.32</v>
      </c>
      <c r="I299" s="12">
        <v>75</v>
      </c>
      <c r="J299" s="12">
        <v>8010.33</v>
      </c>
      <c r="K299" s="13">
        <v>23</v>
      </c>
      <c r="L299" s="11">
        <v>283464.16</v>
      </c>
      <c r="M299" s="12">
        <v>39387.68</v>
      </c>
      <c r="N299" s="12">
        <v>338</v>
      </c>
      <c r="O299" s="12">
        <v>21589.82</v>
      </c>
      <c r="P299" s="13">
        <v>59</v>
      </c>
      <c r="Q299" s="12">
        <v>415</v>
      </c>
    </row>
    <row r="300" spans="1:17" ht="12.75">
      <c r="A300" s="2" t="s">
        <v>391</v>
      </c>
      <c r="B300" s="11">
        <v>292228.05</v>
      </c>
      <c r="C300" s="12">
        <v>7237.18</v>
      </c>
      <c r="D300" s="12">
        <v>429</v>
      </c>
      <c r="E300" s="12">
        <v>20105.7</v>
      </c>
      <c r="F300" s="13">
        <v>67</v>
      </c>
      <c r="G300" s="11">
        <v>144621.93</v>
      </c>
      <c r="H300" s="12">
        <v>4246.76</v>
      </c>
      <c r="I300" s="12">
        <v>239</v>
      </c>
      <c r="J300" s="12">
        <v>15041.99</v>
      </c>
      <c r="K300" s="13">
        <v>49</v>
      </c>
      <c r="L300" s="11">
        <v>24870.67</v>
      </c>
      <c r="M300" s="12">
        <v>865.32</v>
      </c>
      <c r="N300" s="12">
        <v>38</v>
      </c>
      <c r="O300" s="12">
        <v>8319.97</v>
      </c>
      <c r="P300" s="13">
        <v>26</v>
      </c>
      <c r="Q300" s="12">
        <v>706</v>
      </c>
    </row>
    <row r="301" spans="1:17" ht="12.75">
      <c r="A301" s="2" t="s">
        <v>393</v>
      </c>
      <c r="B301" s="11">
        <v>687203.64</v>
      </c>
      <c r="C301" s="12">
        <v>28645.17</v>
      </c>
      <c r="D301" s="12">
        <v>1269</v>
      </c>
      <c r="E301" s="12">
        <v>138382.77</v>
      </c>
      <c r="F301" s="13">
        <v>400</v>
      </c>
      <c r="G301" s="11">
        <v>931841.22</v>
      </c>
      <c r="H301" s="12">
        <v>39227.19</v>
      </c>
      <c r="I301" s="12">
        <v>1890</v>
      </c>
      <c r="J301" s="12">
        <v>210500.29</v>
      </c>
      <c r="K301" s="13">
        <v>554</v>
      </c>
      <c r="L301" s="11">
        <v>1203013.3</v>
      </c>
      <c r="M301" s="12">
        <v>56326.91</v>
      </c>
      <c r="N301" s="12">
        <v>2588</v>
      </c>
      <c r="O301" s="12">
        <v>271320.92</v>
      </c>
      <c r="P301" s="13">
        <v>730</v>
      </c>
      <c r="Q301" s="12">
        <v>5747</v>
      </c>
    </row>
    <row r="302" spans="1:17" ht="12.75">
      <c r="A302" s="2" t="s">
        <v>394</v>
      </c>
      <c r="B302" s="11">
        <v>160572.66</v>
      </c>
      <c r="C302" s="12">
        <v>8063.22</v>
      </c>
      <c r="D302" s="12">
        <v>272</v>
      </c>
      <c r="E302" s="12">
        <v>23977.66</v>
      </c>
      <c r="F302" s="13">
        <v>45</v>
      </c>
      <c r="G302" s="11">
        <v>190893.81</v>
      </c>
      <c r="H302" s="12">
        <v>5464.95</v>
      </c>
      <c r="I302" s="12">
        <v>378</v>
      </c>
      <c r="J302" s="12">
        <v>33769.24</v>
      </c>
      <c r="K302" s="13">
        <v>61</v>
      </c>
      <c r="L302" s="11">
        <v>264253.15</v>
      </c>
      <c r="M302" s="12">
        <v>14481.71</v>
      </c>
      <c r="N302" s="12">
        <v>550</v>
      </c>
      <c r="O302" s="12">
        <v>75274.74</v>
      </c>
      <c r="P302" s="13">
        <v>80</v>
      </c>
      <c r="Q302" s="12">
        <v>1200</v>
      </c>
    </row>
    <row r="303" spans="1:17" ht="12.75">
      <c r="A303" s="2" t="s">
        <v>395</v>
      </c>
      <c r="B303" s="11">
        <v>421557.07</v>
      </c>
      <c r="C303" s="12">
        <v>19977.08</v>
      </c>
      <c r="D303" s="12">
        <v>674</v>
      </c>
      <c r="E303" s="12">
        <v>101788.62</v>
      </c>
      <c r="F303" s="13">
        <v>341</v>
      </c>
      <c r="G303" s="11">
        <v>365780.82</v>
      </c>
      <c r="H303" s="12">
        <v>18703.47</v>
      </c>
      <c r="I303" s="12">
        <v>570</v>
      </c>
      <c r="J303" s="12">
        <v>97524.58</v>
      </c>
      <c r="K303" s="13">
        <v>309</v>
      </c>
      <c r="L303" s="11">
        <v>39496.35</v>
      </c>
      <c r="M303" s="12">
        <v>2220.7</v>
      </c>
      <c r="N303" s="12">
        <v>47</v>
      </c>
      <c r="O303" s="12">
        <v>16031.64</v>
      </c>
      <c r="P303" s="13">
        <v>57</v>
      </c>
      <c r="Q303" s="12">
        <v>1291</v>
      </c>
    </row>
    <row r="304" spans="1:17" ht="12.75">
      <c r="A304" s="2" t="s">
        <v>396</v>
      </c>
      <c r="B304" s="11">
        <v>721073.52</v>
      </c>
      <c r="C304" s="12">
        <v>30143.93</v>
      </c>
      <c r="D304" s="12">
        <v>1210</v>
      </c>
      <c r="E304" s="12">
        <v>147989.84</v>
      </c>
      <c r="F304" s="13">
        <v>421</v>
      </c>
      <c r="G304" s="11">
        <v>765914.92</v>
      </c>
      <c r="H304" s="12">
        <v>42066.59</v>
      </c>
      <c r="I304" s="12">
        <v>1327</v>
      </c>
      <c r="J304" s="12">
        <v>206677.97</v>
      </c>
      <c r="K304" s="13">
        <v>519</v>
      </c>
      <c r="L304" s="11">
        <v>954021.5</v>
      </c>
      <c r="M304" s="12">
        <v>43897.62</v>
      </c>
      <c r="N304" s="12">
        <v>1994</v>
      </c>
      <c r="O304" s="12">
        <v>351454.91</v>
      </c>
      <c r="P304" s="13">
        <v>890</v>
      </c>
      <c r="Q304" s="12">
        <v>4531</v>
      </c>
    </row>
    <row r="305" spans="1:17" ht="12.75">
      <c r="A305" s="2" t="s">
        <v>398</v>
      </c>
      <c r="B305" s="11">
        <v>6242.1</v>
      </c>
      <c r="C305" s="12">
        <v>144.98</v>
      </c>
      <c r="D305" s="12">
        <v>11</v>
      </c>
      <c r="E305" s="12">
        <v>4269.54</v>
      </c>
      <c r="F305" s="13">
        <v>17</v>
      </c>
      <c r="G305" s="11">
        <v>24979.25</v>
      </c>
      <c r="H305" s="12">
        <v>885.44</v>
      </c>
      <c r="I305" s="12">
        <v>37</v>
      </c>
      <c r="J305" s="12">
        <v>6290.24</v>
      </c>
      <c r="K305" s="13">
        <v>17</v>
      </c>
      <c r="L305" s="11">
        <v>18075.88</v>
      </c>
      <c r="M305" s="12">
        <v>439.48</v>
      </c>
      <c r="N305" s="12">
        <v>36</v>
      </c>
      <c r="O305" s="12">
        <v>6829.59</v>
      </c>
      <c r="P305" s="13">
        <v>21</v>
      </c>
      <c r="Q305" s="12">
        <v>84</v>
      </c>
    </row>
    <row r="306" spans="1:17" ht="12.75">
      <c r="A306" s="2" t="s">
        <v>399</v>
      </c>
      <c r="B306" s="11">
        <v>1154812.16</v>
      </c>
      <c r="C306" s="12">
        <v>44907.55</v>
      </c>
      <c r="D306" s="12">
        <v>1994</v>
      </c>
      <c r="E306" s="12">
        <v>169001.24</v>
      </c>
      <c r="F306" s="13">
        <v>503</v>
      </c>
      <c r="G306" s="11">
        <v>952996.52</v>
      </c>
      <c r="H306" s="12">
        <v>45800.73</v>
      </c>
      <c r="I306" s="12">
        <v>1686</v>
      </c>
      <c r="J306" s="12">
        <v>170682.8</v>
      </c>
      <c r="K306" s="13">
        <v>532</v>
      </c>
      <c r="L306" s="11">
        <v>676827.88</v>
      </c>
      <c r="M306" s="12">
        <v>43186.05</v>
      </c>
      <c r="N306" s="12">
        <v>989</v>
      </c>
      <c r="O306" s="12">
        <v>40971.62</v>
      </c>
      <c r="P306" s="13">
        <v>130</v>
      </c>
      <c r="Q306" s="12">
        <v>4669</v>
      </c>
    </row>
    <row r="307" spans="1:17" ht="12.75">
      <c r="A307" s="2" t="s">
        <v>400</v>
      </c>
      <c r="B307" s="11">
        <v>201466.15</v>
      </c>
      <c r="C307" s="12">
        <v>6702.91</v>
      </c>
      <c r="D307" s="12">
        <v>309</v>
      </c>
      <c r="E307" s="12">
        <v>16163.61</v>
      </c>
      <c r="F307" s="13">
        <v>64</v>
      </c>
      <c r="G307" s="11">
        <v>215119.05</v>
      </c>
      <c r="H307" s="12">
        <v>6498.48</v>
      </c>
      <c r="I307" s="12">
        <v>360</v>
      </c>
      <c r="J307" s="12">
        <v>29694.1</v>
      </c>
      <c r="K307" s="13">
        <v>108</v>
      </c>
      <c r="L307" s="11">
        <v>461313.37</v>
      </c>
      <c r="M307" s="12">
        <v>21651.22</v>
      </c>
      <c r="N307" s="12">
        <v>741</v>
      </c>
      <c r="O307" s="12">
        <v>55340.79</v>
      </c>
      <c r="P307" s="13">
        <v>193</v>
      </c>
      <c r="Q307" s="12">
        <v>1410</v>
      </c>
    </row>
    <row r="308" spans="1:17" ht="12.75">
      <c r="A308" s="2" t="s">
        <v>401</v>
      </c>
      <c r="B308" s="11">
        <v>548471.32</v>
      </c>
      <c r="C308" s="12">
        <v>20400.89</v>
      </c>
      <c r="D308" s="12">
        <v>999</v>
      </c>
      <c r="E308" s="12">
        <v>83361</v>
      </c>
      <c r="F308" s="13">
        <v>280</v>
      </c>
      <c r="G308" s="11">
        <v>171832.29</v>
      </c>
      <c r="H308" s="12">
        <v>7146.54</v>
      </c>
      <c r="I308" s="12">
        <v>242</v>
      </c>
      <c r="J308" s="12">
        <v>19452.52</v>
      </c>
      <c r="K308" s="13">
        <v>64</v>
      </c>
      <c r="L308" s="11">
        <v>14388.86</v>
      </c>
      <c r="M308" s="12">
        <v>583.9</v>
      </c>
      <c r="N308" s="12">
        <v>15</v>
      </c>
      <c r="O308" s="12">
        <v>811.21</v>
      </c>
      <c r="P308" s="13">
        <v>4</v>
      </c>
      <c r="Q308" s="12">
        <v>1256</v>
      </c>
    </row>
    <row r="309" spans="1:17" ht="12.75">
      <c r="A309" s="2" t="s">
        <v>402</v>
      </c>
      <c r="B309" s="11">
        <v>2427898.38</v>
      </c>
      <c r="C309" s="12">
        <v>102159.28</v>
      </c>
      <c r="D309" s="12">
        <v>4224</v>
      </c>
      <c r="E309" s="12">
        <v>301120.69</v>
      </c>
      <c r="F309" s="13">
        <v>874</v>
      </c>
      <c r="G309" s="11">
        <v>2256159.38</v>
      </c>
      <c r="H309" s="12">
        <v>101880.1</v>
      </c>
      <c r="I309" s="12">
        <v>3979</v>
      </c>
      <c r="J309" s="12">
        <v>361130.76</v>
      </c>
      <c r="K309" s="13">
        <v>1046</v>
      </c>
      <c r="L309" s="11">
        <v>2295986.35</v>
      </c>
      <c r="M309" s="12">
        <v>114521.23</v>
      </c>
      <c r="N309" s="12">
        <v>4652</v>
      </c>
      <c r="O309" s="12">
        <v>435531.68</v>
      </c>
      <c r="P309" s="13">
        <v>1167</v>
      </c>
      <c r="Q309" s="12">
        <v>12855</v>
      </c>
    </row>
    <row r="310" spans="1:17" ht="12.75">
      <c r="A310" s="2" t="s">
        <v>403</v>
      </c>
      <c r="B310" s="11">
        <v>1245725.1</v>
      </c>
      <c r="C310" s="12">
        <v>50332.36</v>
      </c>
      <c r="D310" s="12">
        <v>2192</v>
      </c>
      <c r="E310" s="12">
        <v>132874.07</v>
      </c>
      <c r="F310" s="13">
        <v>467</v>
      </c>
      <c r="G310" s="11">
        <v>1030488.05</v>
      </c>
      <c r="H310" s="12">
        <v>50049.98</v>
      </c>
      <c r="I310" s="12">
        <v>1828</v>
      </c>
      <c r="J310" s="12">
        <v>150837.57</v>
      </c>
      <c r="K310" s="13">
        <v>486</v>
      </c>
      <c r="L310" s="11">
        <v>717003.07</v>
      </c>
      <c r="M310" s="12">
        <v>30927.59</v>
      </c>
      <c r="N310" s="12">
        <v>1364</v>
      </c>
      <c r="O310" s="12">
        <v>125660.93</v>
      </c>
      <c r="P310" s="13">
        <v>409</v>
      </c>
      <c r="Q310" s="12">
        <v>5384</v>
      </c>
    </row>
    <row r="311" spans="1:17" ht="12.75">
      <c r="A311" s="2" t="s">
        <v>404</v>
      </c>
      <c r="B311" s="11">
        <v>569709.51</v>
      </c>
      <c r="C311" s="12">
        <v>22242.38</v>
      </c>
      <c r="D311" s="12">
        <v>1045</v>
      </c>
      <c r="E311" s="12">
        <v>138526.79</v>
      </c>
      <c r="F311" s="13">
        <v>451</v>
      </c>
      <c r="G311" s="11">
        <v>379621.2</v>
      </c>
      <c r="H311" s="12">
        <v>15552.61</v>
      </c>
      <c r="I311" s="12">
        <v>646</v>
      </c>
      <c r="J311" s="12">
        <v>107492.82</v>
      </c>
      <c r="K311" s="13">
        <v>362</v>
      </c>
      <c r="L311" s="11">
        <v>128123.28</v>
      </c>
      <c r="M311" s="12">
        <v>12250.98</v>
      </c>
      <c r="N311" s="12">
        <v>158</v>
      </c>
      <c r="O311" s="12">
        <v>694.9</v>
      </c>
      <c r="P311" s="13">
        <v>3</v>
      </c>
      <c r="Q311" s="12">
        <v>1849</v>
      </c>
    </row>
    <row r="312" spans="1:17" ht="12.75">
      <c r="A312" s="2" t="s">
        <v>406</v>
      </c>
      <c r="B312" s="11">
        <v>876439.92</v>
      </c>
      <c r="C312" s="12">
        <v>37570.41</v>
      </c>
      <c r="D312" s="12">
        <v>1534</v>
      </c>
      <c r="E312" s="12">
        <v>117333.04</v>
      </c>
      <c r="F312" s="13">
        <v>370</v>
      </c>
      <c r="G312" s="11">
        <v>623585.42</v>
      </c>
      <c r="H312" s="12">
        <v>25719.29</v>
      </c>
      <c r="I312" s="12">
        <v>1086</v>
      </c>
      <c r="J312" s="12">
        <v>91086</v>
      </c>
      <c r="K312" s="13">
        <v>291</v>
      </c>
      <c r="L312" s="11">
        <v>106957.02</v>
      </c>
      <c r="M312" s="12">
        <v>9972.91</v>
      </c>
      <c r="N312" s="12">
        <v>128</v>
      </c>
      <c r="O312" s="12">
        <v>10508.65</v>
      </c>
      <c r="P312" s="13">
        <v>28</v>
      </c>
      <c r="Q312" s="12">
        <v>2748</v>
      </c>
    </row>
    <row r="313" spans="1:17" ht="12.75">
      <c r="A313" s="2" t="s">
        <v>411</v>
      </c>
      <c r="B313" s="11">
        <v>1757385.93</v>
      </c>
      <c r="C313" s="12">
        <v>62229.59</v>
      </c>
      <c r="D313" s="12">
        <v>3065</v>
      </c>
      <c r="E313" s="12">
        <v>219658.86</v>
      </c>
      <c r="F313" s="13">
        <v>580</v>
      </c>
      <c r="G313" s="11">
        <v>1590241.03</v>
      </c>
      <c r="H313" s="12">
        <v>62835.11</v>
      </c>
      <c r="I313" s="12">
        <v>2868</v>
      </c>
      <c r="J313" s="12">
        <v>250699.69</v>
      </c>
      <c r="K313" s="13">
        <v>648</v>
      </c>
      <c r="L313" s="11">
        <v>1722048.66</v>
      </c>
      <c r="M313" s="12">
        <v>73408.61</v>
      </c>
      <c r="N313" s="12">
        <v>3248</v>
      </c>
      <c r="O313" s="12">
        <v>274315.21</v>
      </c>
      <c r="P313" s="13">
        <v>722</v>
      </c>
      <c r="Q313" s="12">
        <v>9181</v>
      </c>
    </row>
    <row r="314" spans="1:17" ht="12.75">
      <c r="A314" s="2" t="s">
        <v>412</v>
      </c>
      <c r="B314" s="11">
        <v>650913.97</v>
      </c>
      <c r="C314" s="12">
        <v>20471.99</v>
      </c>
      <c r="D314" s="12">
        <v>1066</v>
      </c>
      <c r="E314" s="12">
        <v>66918.19</v>
      </c>
      <c r="F314" s="13">
        <v>192</v>
      </c>
      <c r="G314" s="11">
        <v>507239.3</v>
      </c>
      <c r="H314" s="12">
        <v>29422.17</v>
      </c>
      <c r="I314" s="12">
        <v>805</v>
      </c>
      <c r="J314" s="12">
        <v>63910.16</v>
      </c>
      <c r="K314" s="13">
        <v>175</v>
      </c>
      <c r="L314" s="11">
        <v>367425.72</v>
      </c>
      <c r="M314" s="12">
        <v>12647.47</v>
      </c>
      <c r="N314" s="12">
        <v>703</v>
      </c>
      <c r="O314" s="12">
        <v>56601.49</v>
      </c>
      <c r="P314" s="13">
        <v>161</v>
      </c>
      <c r="Q314" s="12">
        <v>2574</v>
      </c>
    </row>
    <row r="315" spans="1:17" ht="12.75">
      <c r="A315" s="2" t="s">
        <v>414</v>
      </c>
      <c r="B315" s="11">
        <v>520561.6</v>
      </c>
      <c r="C315" s="12">
        <v>15938.24</v>
      </c>
      <c r="D315" s="12">
        <v>926</v>
      </c>
      <c r="E315" s="12">
        <v>135319.19</v>
      </c>
      <c r="F315" s="13">
        <v>390</v>
      </c>
      <c r="G315" s="11">
        <v>710405.78</v>
      </c>
      <c r="H315" s="12">
        <v>24656.49</v>
      </c>
      <c r="I315" s="12">
        <v>1295</v>
      </c>
      <c r="J315" s="12">
        <v>144403.3</v>
      </c>
      <c r="K315" s="13">
        <v>387</v>
      </c>
      <c r="L315" s="11">
        <v>729552.13</v>
      </c>
      <c r="M315" s="12">
        <v>34062.6</v>
      </c>
      <c r="N315" s="12">
        <v>1237</v>
      </c>
      <c r="O315" s="12">
        <v>82746.02</v>
      </c>
      <c r="P315" s="13">
        <v>262</v>
      </c>
      <c r="Q315" s="12">
        <v>3458</v>
      </c>
    </row>
    <row r="316" spans="1:17" ht="13.5" thickBot="1">
      <c r="A316" s="2" t="s">
        <v>415</v>
      </c>
      <c r="B316" s="11">
        <v>445956.9</v>
      </c>
      <c r="C316" s="12">
        <v>17379.39</v>
      </c>
      <c r="D316" s="12">
        <v>836</v>
      </c>
      <c r="E316" s="12">
        <v>89560.28</v>
      </c>
      <c r="F316" s="13">
        <v>323</v>
      </c>
      <c r="G316" s="11">
        <v>156229.6</v>
      </c>
      <c r="H316" s="12">
        <v>8651.93</v>
      </c>
      <c r="I316" s="12">
        <v>262</v>
      </c>
      <c r="J316" s="12">
        <v>25821.38</v>
      </c>
      <c r="K316" s="13">
        <v>91</v>
      </c>
      <c r="L316" s="11">
        <v>6725.4</v>
      </c>
      <c r="M316" s="12">
        <v>273.32</v>
      </c>
      <c r="N316" s="12">
        <v>9</v>
      </c>
      <c r="O316" s="12">
        <v>789.55</v>
      </c>
      <c r="P316" s="13">
        <v>4</v>
      </c>
      <c r="Q316" s="12">
        <v>1107</v>
      </c>
    </row>
    <row r="317" spans="1:17" ht="12.75">
      <c r="A317" s="7" t="s">
        <v>416</v>
      </c>
      <c r="B317" s="8">
        <v>6194005.7</v>
      </c>
      <c r="C317" s="9">
        <v>210260.61</v>
      </c>
      <c r="D317" s="9">
        <v>13998</v>
      </c>
      <c r="E317" s="9">
        <v>481652.76</v>
      </c>
      <c r="F317" s="10">
        <v>2133</v>
      </c>
      <c r="G317" s="8">
        <v>5785846.239999999</v>
      </c>
      <c r="H317" s="9">
        <v>220988.09</v>
      </c>
      <c r="I317" s="9">
        <v>11870</v>
      </c>
      <c r="J317" s="9">
        <v>502359.44999999995</v>
      </c>
      <c r="K317" s="10">
        <v>2146</v>
      </c>
      <c r="L317" s="8">
        <v>5130306.569999999</v>
      </c>
      <c r="M317" s="9">
        <v>216381.91000000003</v>
      </c>
      <c r="N317" s="9">
        <v>10441</v>
      </c>
      <c r="O317" s="9">
        <v>445535.37000000005</v>
      </c>
      <c r="P317" s="10">
        <v>1805</v>
      </c>
      <c r="Q317" s="21">
        <v>36309</v>
      </c>
    </row>
    <row r="318" spans="1:17" ht="12.75">
      <c r="A318" s="2" t="s">
        <v>417</v>
      </c>
      <c r="B318" s="11">
        <v>293031.29</v>
      </c>
      <c r="C318" s="12">
        <v>12109.93</v>
      </c>
      <c r="D318" s="12">
        <v>691</v>
      </c>
      <c r="E318" s="12">
        <v>36422.57</v>
      </c>
      <c r="F318" s="13">
        <v>184</v>
      </c>
      <c r="G318" s="11">
        <v>249784.88</v>
      </c>
      <c r="H318" s="12">
        <v>7413.62</v>
      </c>
      <c r="I318" s="12">
        <v>584</v>
      </c>
      <c r="J318" s="12">
        <v>37768.54</v>
      </c>
      <c r="K318" s="13">
        <v>201</v>
      </c>
      <c r="L318" s="11">
        <v>226913.93</v>
      </c>
      <c r="M318" s="12">
        <v>10807.21</v>
      </c>
      <c r="N318" s="12">
        <v>503</v>
      </c>
      <c r="O318" s="12">
        <v>34197.16</v>
      </c>
      <c r="P318" s="13">
        <v>186</v>
      </c>
      <c r="Q318" s="12">
        <v>1778</v>
      </c>
    </row>
    <row r="319" spans="1:17" ht="12.75">
      <c r="A319" s="2" t="s">
        <v>418</v>
      </c>
      <c r="B319" s="11">
        <v>639933.82</v>
      </c>
      <c r="C319" s="12">
        <v>25716.73</v>
      </c>
      <c r="D319" s="12">
        <v>1427</v>
      </c>
      <c r="E319" s="12">
        <v>63816.5</v>
      </c>
      <c r="F319" s="13">
        <v>284</v>
      </c>
      <c r="G319" s="11">
        <v>510090.57</v>
      </c>
      <c r="H319" s="12">
        <v>13230.61</v>
      </c>
      <c r="I319" s="12">
        <v>1083</v>
      </c>
      <c r="J319" s="12">
        <v>46325.09</v>
      </c>
      <c r="K319" s="13">
        <v>207</v>
      </c>
      <c r="L319" s="11">
        <v>64855.83</v>
      </c>
      <c r="M319" s="12">
        <v>10272.03</v>
      </c>
      <c r="N319" s="12">
        <v>114</v>
      </c>
      <c r="O319" s="12">
        <v>2869.26</v>
      </c>
      <c r="P319" s="13">
        <v>15</v>
      </c>
      <c r="Q319" s="12">
        <v>2624</v>
      </c>
    </row>
    <row r="320" spans="1:17" ht="12.75">
      <c r="A320" s="2" t="s">
        <v>421</v>
      </c>
      <c r="B320" s="11">
        <v>32603.86</v>
      </c>
      <c r="C320" s="12">
        <v>3090.22</v>
      </c>
      <c r="D320" s="12">
        <v>27</v>
      </c>
      <c r="E320" s="12"/>
      <c r="F320" s="13"/>
      <c r="G320" s="11">
        <v>91693.62</v>
      </c>
      <c r="H320" s="12">
        <v>6719.89</v>
      </c>
      <c r="I320" s="12">
        <v>55</v>
      </c>
      <c r="J320" s="12"/>
      <c r="K320" s="13"/>
      <c r="L320" s="11">
        <v>1688.79</v>
      </c>
      <c r="M320" s="12">
        <v>33.12</v>
      </c>
      <c r="N320" s="12">
        <v>1</v>
      </c>
      <c r="O320" s="12"/>
      <c r="P320" s="13"/>
      <c r="Q320" s="12">
        <v>83</v>
      </c>
    </row>
    <row r="321" spans="1:17" ht="12.75">
      <c r="A321" s="2" t="s">
        <v>422</v>
      </c>
      <c r="B321" s="11">
        <v>2224128.39</v>
      </c>
      <c r="C321" s="12">
        <v>82202.41</v>
      </c>
      <c r="D321" s="12">
        <v>4703</v>
      </c>
      <c r="E321" s="12">
        <v>181868.51</v>
      </c>
      <c r="F321" s="13">
        <v>750</v>
      </c>
      <c r="G321" s="11">
        <v>2226854.31</v>
      </c>
      <c r="H321" s="12">
        <v>92200.87</v>
      </c>
      <c r="I321" s="12">
        <v>4465</v>
      </c>
      <c r="J321" s="12">
        <v>208424.46</v>
      </c>
      <c r="K321" s="13">
        <v>845</v>
      </c>
      <c r="L321" s="11">
        <v>2403334.72</v>
      </c>
      <c r="M321" s="12">
        <v>93025.77</v>
      </c>
      <c r="N321" s="12">
        <v>4885</v>
      </c>
      <c r="O321" s="12">
        <v>207472.26</v>
      </c>
      <c r="P321" s="13">
        <v>812</v>
      </c>
      <c r="Q321" s="12">
        <v>14053</v>
      </c>
    </row>
    <row r="322" spans="1:17" ht="12.75">
      <c r="A322" s="2" t="s">
        <v>424</v>
      </c>
      <c r="B322" s="11">
        <v>567188.3</v>
      </c>
      <c r="C322" s="12">
        <v>22666.52</v>
      </c>
      <c r="D322" s="12">
        <v>1280</v>
      </c>
      <c r="E322" s="12">
        <v>52351.71</v>
      </c>
      <c r="F322" s="13">
        <v>292</v>
      </c>
      <c r="G322" s="11">
        <v>638095.1</v>
      </c>
      <c r="H322" s="12">
        <v>28368.71</v>
      </c>
      <c r="I322" s="12">
        <v>1393</v>
      </c>
      <c r="J322" s="12">
        <v>57222.53</v>
      </c>
      <c r="K322" s="13">
        <v>277</v>
      </c>
      <c r="L322" s="11">
        <v>735482.7</v>
      </c>
      <c r="M322" s="12">
        <v>27198.48</v>
      </c>
      <c r="N322" s="12">
        <v>1535</v>
      </c>
      <c r="O322" s="12">
        <v>61322.08</v>
      </c>
      <c r="P322" s="13">
        <v>283</v>
      </c>
      <c r="Q322" s="12">
        <v>4208</v>
      </c>
    </row>
    <row r="323" spans="1:17" ht="12.75">
      <c r="A323" s="2" t="s">
        <v>425</v>
      </c>
      <c r="B323" s="11">
        <v>234949.23</v>
      </c>
      <c r="C323" s="12">
        <v>8747.44</v>
      </c>
      <c r="D323" s="12">
        <v>558</v>
      </c>
      <c r="E323" s="12">
        <v>19503.84</v>
      </c>
      <c r="F323" s="13">
        <v>105</v>
      </c>
      <c r="G323" s="11">
        <v>139313.63</v>
      </c>
      <c r="H323" s="12">
        <v>4601.18</v>
      </c>
      <c r="I323" s="12">
        <v>291</v>
      </c>
      <c r="J323" s="12">
        <v>13803.1</v>
      </c>
      <c r="K323" s="13">
        <v>68</v>
      </c>
      <c r="L323" s="11">
        <v>2616.63</v>
      </c>
      <c r="M323" s="12">
        <v>111.28</v>
      </c>
      <c r="N323" s="12">
        <v>3</v>
      </c>
      <c r="O323" s="12">
        <v>819.84</v>
      </c>
      <c r="P323" s="13">
        <v>3</v>
      </c>
      <c r="Q323" s="12">
        <v>852</v>
      </c>
    </row>
    <row r="324" spans="1:17" ht="12.75">
      <c r="A324" s="2" t="s">
        <v>426</v>
      </c>
      <c r="B324" s="11">
        <v>897066.44</v>
      </c>
      <c r="C324" s="12">
        <v>22356.67</v>
      </c>
      <c r="D324" s="12">
        <v>2427</v>
      </c>
      <c r="E324" s="12">
        <v>66248.03</v>
      </c>
      <c r="F324" s="13">
        <v>304</v>
      </c>
      <c r="G324" s="11">
        <v>695663.81</v>
      </c>
      <c r="H324" s="12">
        <v>21681.97</v>
      </c>
      <c r="I324" s="12">
        <v>1656</v>
      </c>
      <c r="J324" s="12">
        <v>65476.1</v>
      </c>
      <c r="K324" s="13">
        <v>310</v>
      </c>
      <c r="L324" s="11">
        <v>670892.11</v>
      </c>
      <c r="M324" s="12">
        <v>26298.66</v>
      </c>
      <c r="N324" s="12">
        <v>1508</v>
      </c>
      <c r="O324" s="12">
        <v>58519.8</v>
      </c>
      <c r="P324" s="13">
        <v>268</v>
      </c>
      <c r="Q324" s="12">
        <v>5591</v>
      </c>
    </row>
    <row r="325" spans="1:17" ht="12.75">
      <c r="A325" s="2" t="s">
        <v>427</v>
      </c>
      <c r="B325" s="11">
        <v>1146986.81</v>
      </c>
      <c r="C325" s="12">
        <v>32102.33</v>
      </c>
      <c r="D325" s="12">
        <v>2504</v>
      </c>
      <c r="E325" s="12">
        <v>60777.22</v>
      </c>
      <c r="F325" s="13">
        <v>212</v>
      </c>
      <c r="G325" s="11">
        <v>1144535.89</v>
      </c>
      <c r="H325" s="12">
        <v>46199.95</v>
      </c>
      <c r="I325" s="12">
        <v>2154</v>
      </c>
      <c r="J325" s="12">
        <v>73339.63</v>
      </c>
      <c r="K325" s="13">
        <v>238</v>
      </c>
      <c r="L325" s="11">
        <v>953365.2</v>
      </c>
      <c r="M325" s="12">
        <v>45207.22</v>
      </c>
      <c r="N325" s="12">
        <v>1747</v>
      </c>
      <c r="O325" s="12">
        <v>79669.39</v>
      </c>
      <c r="P325" s="13">
        <v>236</v>
      </c>
      <c r="Q325" s="12">
        <v>6405</v>
      </c>
    </row>
    <row r="326" spans="1:17" ht="13.5" thickBot="1">
      <c r="A326" s="2" t="s">
        <v>428</v>
      </c>
      <c r="B326" s="11">
        <v>158117.56</v>
      </c>
      <c r="C326" s="12">
        <v>1268.36</v>
      </c>
      <c r="D326" s="12">
        <v>381</v>
      </c>
      <c r="E326" s="12">
        <v>664.38</v>
      </c>
      <c r="F326" s="13">
        <v>2</v>
      </c>
      <c r="G326" s="11">
        <v>89814.43</v>
      </c>
      <c r="H326" s="12">
        <v>571.29</v>
      </c>
      <c r="I326" s="12">
        <v>189</v>
      </c>
      <c r="J326" s="12"/>
      <c r="K326" s="13"/>
      <c r="L326" s="11">
        <v>71156.66</v>
      </c>
      <c r="M326" s="12">
        <v>3428.14</v>
      </c>
      <c r="N326" s="12">
        <v>145</v>
      </c>
      <c r="O326" s="12">
        <v>665.58</v>
      </c>
      <c r="P326" s="13">
        <v>2</v>
      </c>
      <c r="Q326" s="12">
        <v>715</v>
      </c>
    </row>
    <row r="327" spans="1:17" ht="12.75">
      <c r="A327" s="7" t="s">
        <v>429</v>
      </c>
      <c r="B327" s="8">
        <v>2104674.42</v>
      </c>
      <c r="C327" s="9">
        <v>86831.81000000001</v>
      </c>
      <c r="D327" s="9">
        <v>5387</v>
      </c>
      <c r="E327" s="9">
        <v>320212.76999999996</v>
      </c>
      <c r="F327" s="10">
        <v>1229</v>
      </c>
      <c r="G327" s="8">
        <v>2152890.6399999997</v>
      </c>
      <c r="H327" s="9">
        <v>83767.34999999999</v>
      </c>
      <c r="I327" s="9">
        <v>5376</v>
      </c>
      <c r="J327" s="9">
        <v>306885.81999999995</v>
      </c>
      <c r="K327" s="10">
        <v>1036</v>
      </c>
      <c r="L327" s="8">
        <v>2128930.2199999997</v>
      </c>
      <c r="M327" s="9">
        <v>87852.20999999999</v>
      </c>
      <c r="N327" s="9">
        <v>4884</v>
      </c>
      <c r="O327" s="9">
        <v>312265.3</v>
      </c>
      <c r="P327" s="10">
        <v>1060</v>
      </c>
      <c r="Q327" s="21">
        <v>15647</v>
      </c>
    </row>
    <row r="328" spans="1:17" ht="12.75">
      <c r="A328" s="2" t="s">
        <v>430</v>
      </c>
      <c r="B328" s="11">
        <v>69427.26</v>
      </c>
      <c r="C328" s="12">
        <v>5350.09</v>
      </c>
      <c r="D328" s="12">
        <v>167</v>
      </c>
      <c r="E328" s="12">
        <v>15046.02</v>
      </c>
      <c r="F328" s="13">
        <v>56</v>
      </c>
      <c r="G328" s="11">
        <v>2346.33</v>
      </c>
      <c r="H328" s="12">
        <v>256.11</v>
      </c>
      <c r="I328" s="12">
        <v>4</v>
      </c>
      <c r="J328" s="12">
        <v>232.62</v>
      </c>
      <c r="K328" s="13">
        <v>1</v>
      </c>
      <c r="L328" s="11"/>
      <c r="M328" s="12"/>
      <c r="N328" s="12"/>
      <c r="O328" s="12"/>
      <c r="P328" s="13"/>
      <c r="Q328" s="12">
        <v>171</v>
      </c>
    </row>
    <row r="329" spans="1:17" ht="12.75">
      <c r="A329" s="2" t="s">
        <v>433</v>
      </c>
      <c r="B329" s="11">
        <v>444947.56</v>
      </c>
      <c r="C329" s="12">
        <v>9060.04</v>
      </c>
      <c r="D329" s="12">
        <v>1099</v>
      </c>
      <c r="E329" s="12">
        <v>65181.71</v>
      </c>
      <c r="F329" s="13">
        <v>263</v>
      </c>
      <c r="G329" s="11">
        <v>488090.31</v>
      </c>
      <c r="H329" s="12">
        <v>11927.89</v>
      </c>
      <c r="I329" s="12">
        <v>1150</v>
      </c>
      <c r="J329" s="12">
        <v>64470.11</v>
      </c>
      <c r="K329" s="13">
        <v>248</v>
      </c>
      <c r="L329" s="11">
        <v>466233.05</v>
      </c>
      <c r="M329" s="12">
        <v>19924.84</v>
      </c>
      <c r="N329" s="12">
        <v>1024</v>
      </c>
      <c r="O329" s="12">
        <v>64764.07</v>
      </c>
      <c r="P329" s="13">
        <v>260</v>
      </c>
      <c r="Q329" s="12">
        <v>3273</v>
      </c>
    </row>
    <row r="330" spans="1:17" ht="12.75">
      <c r="A330" s="2" t="s">
        <v>434</v>
      </c>
      <c r="B330" s="11">
        <v>462337.29</v>
      </c>
      <c r="C330" s="12">
        <v>28601.61</v>
      </c>
      <c r="D330" s="12">
        <v>1124</v>
      </c>
      <c r="E330" s="12">
        <v>95501.39</v>
      </c>
      <c r="F330" s="13">
        <v>342</v>
      </c>
      <c r="G330" s="11">
        <v>598026.34</v>
      </c>
      <c r="H330" s="12">
        <v>36502.05</v>
      </c>
      <c r="I330" s="12">
        <v>1473</v>
      </c>
      <c r="J330" s="12">
        <v>103420.18</v>
      </c>
      <c r="K330" s="13">
        <v>321</v>
      </c>
      <c r="L330" s="11">
        <v>594684.01</v>
      </c>
      <c r="M330" s="12">
        <v>25767.96</v>
      </c>
      <c r="N330" s="12">
        <v>1325</v>
      </c>
      <c r="O330" s="12">
        <v>99054.76</v>
      </c>
      <c r="P330" s="13">
        <v>308</v>
      </c>
      <c r="Q330" s="12">
        <v>3922</v>
      </c>
    </row>
    <row r="331" spans="1:17" ht="12.75">
      <c r="A331" s="2" t="s">
        <v>435</v>
      </c>
      <c r="B331" s="11">
        <v>889754.45</v>
      </c>
      <c r="C331" s="12">
        <v>25674.83</v>
      </c>
      <c r="D331" s="12">
        <v>2512</v>
      </c>
      <c r="E331" s="12">
        <v>110199.79</v>
      </c>
      <c r="F331" s="13">
        <v>447</v>
      </c>
      <c r="G331" s="11">
        <v>1010484.24</v>
      </c>
      <c r="H331" s="12">
        <v>30030.89</v>
      </c>
      <c r="I331" s="12">
        <v>2691</v>
      </c>
      <c r="J331" s="12">
        <v>138250.8</v>
      </c>
      <c r="K331" s="13">
        <v>464</v>
      </c>
      <c r="L331" s="11">
        <v>1013447.92</v>
      </c>
      <c r="M331" s="12">
        <v>35517.38</v>
      </c>
      <c r="N331" s="12">
        <v>2513</v>
      </c>
      <c r="O331" s="12">
        <v>148446.47</v>
      </c>
      <c r="P331" s="13">
        <v>492</v>
      </c>
      <c r="Q331" s="12">
        <v>7716</v>
      </c>
    </row>
    <row r="332" spans="1:17" ht="12.75">
      <c r="A332" s="2" t="s">
        <v>437</v>
      </c>
      <c r="B332" s="11">
        <v>77342.98</v>
      </c>
      <c r="C332" s="12">
        <v>6178.19</v>
      </c>
      <c r="D332" s="12">
        <v>178</v>
      </c>
      <c r="E332" s="12">
        <v>17014.53</v>
      </c>
      <c r="F332" s="13">
        <v>59</v>
      </c>
      <c r="G332" s="11">
        <v>17088.31</v>
      </c>
      <c r="H332" s="12">
        <v>814.09</v>
      </c>
      <c r="I332" s="12">
        <v>16</v>
      </c>
      <c r="J332" s="12"/>
      <c r="K332" s="13"/>
      <c r="L332" s="11"/>
      <c r="M332" s="12"/>
      <c r="N332" s="12"/>
      <c r="O332" s="12"/>
      <c r="P332" s="13"/>
      <c r="Q332" s="12">
        <v>194</v>
      </c>
    </row>
    <row r="333" spans="1:17" ht="12.75">
      <c r="A333" s="2" t="s">
        <v>438</v>
      </c>
      <c r="B333" s="11">
        <v>126000.72</v>
      </c>
      <c r="C333" s="12">
        <v>10059.57</v>
      </c>
      <c r="D333" s="12">
        <v>284</v>
      </c>
      <c r="E333" s="12">
        <v>16874.05</v>
      </c>
      <c r="F333" s="13">
        <v>61</v>
      </c>
      <c r="G333" s="11">
        <v>16920.5</v>
      </c>
      <c r="H333" s="12">
        <v>1344.56</v>
      </c>
      <c r="I333" s="12">
        <v>27</v>
      </c>
      <c r="J333" s="12">
        <v>512.11</v>
      </c>
      <c r="K333" s="13">
        <v>2</v>
      </c>
      <c r="L333" s="11">
        <v>622.91</v>
      </c>
      <c r="M333" s="12">
        <v>18.12</v>
      </c>
      <c r="N333" s="12">
        <v>1</v>
      </c>
      <c r="O333" s="12"/>
      <c r="P333" s="13"/>
      <c r="Q333" s="12">
        <v>312</v>
      </c>
    </row>
    <row r="334" spans="1:17" ht="13.5" thickBot="1">
      <c r="A334" s="2" t="s">
        <v>439</v>
      </c>
      <c r="B334" s="11">
        <v>34864.16</v>
      </c>
      <c r="C334" s="12">
        <v>1907.48</v>
      </c>
      <c r="D334" s="12">
        <v>23</v>
      </c>
      <c r="E334" s="12">
        <v>395.28</v>
      </c>
      <c r="F334" s="13">
        <v>1</v>
      </c>
      <c r="G334" s="11">
        <v>19934.61</v>
      </c>
      <c r="H334" s="12">
        <v>2891.76</v>
      </c>
      <c r="I334" s="12">
        <v>15</v>
      </c>
      <c r="J334" s="12"/>
      <c r="K334" s="13"/>
      <c r="L334" s="11">
        <v>53942.33</v>
      </c>
      <c r="M334" s="12">
        <v>6623.91</v>
      </c>
      <c r="N334" s="12">
        <v>21</v>
      </c>
      <c r="O334" s="12"/>
      <c r="P334" s="13"/>
      <c r="Q334" s="12">
        <v>59</v>
      </c>
    </row>
    <row r="335" spans="1:17" ht="12.75">
      <c r="A335" s="7" t="s">
        <v>440</v>
      </c>
      <c r="B335" s="8">
        <v>3110989.03</v>
      </c>
      <c r="C335" s="9">
        <v>136811.45999999996</v>
      </c>
      <c r="D335" s="9">
        <v>6462</v>
      </c>
      <c r="E335" s="9">
        <v>297606.77</v>
      </c>
      <c r="F335" s="10">
        <v>1372</v>
      </c>
      <c r="G335" s="8">
        <v>2631864.57</v>
      </c>
      <c r="H335" s="9">
        <v>168803.95999999996</v>
      </c>
      <c r="I335" s="9">
        <v>5623</v>
      </c>
      <c r="J335" s="9">
        <v>267694.83</v>
      </c>
      <c r="K335" s="10">
        <v>1205</v>
      </c>
      <c r="L335" s="8">
        <v>2404804.7200000007</v>
      </c>
      <c r="M335" s="9">
        <v>135712.67</v>
      </c>
      <c r="N335" s="9">
        <v>5066</v>
      </c>
      <c r="O335" s="9">
        <v>258100.3</v>
      </c>
      <c r="P335" s="10">
        <v>1176</v>
      </c>
      <c r="Q335" s="21">
        <v>17151</v>
      </c>
    </row>
    <row r="336" spans="1:17" ht="12.75">
      <c r="A336" s="2" t="s">
        <v>441</v>
      </c>
      <c r="B336" s="11">
        <v>47487.4</v>
      </c>
      <c r="C336" s="12">
        <v>2543.08</v>
      </c>
      <c r="D336" s="12">
        <v>68</v>
      </c>
      <c r="E336" s="12">
        <v>454.87</v>
      </c>
      <c r="F336" s="13">
        <v>2</v>
      </c>
      <c r="G336" s="11">
        <v>63177.34</v>
      </c>
      <c r="H336" s="12">
        <v>6643.33</v>
      </c>
      <c r="I336" s="12">
        <v>80</v>
      </c>
      <c r="J336" s="12">
        <v>5382.93</v>
      </c>
      <c r="K336" s="13">
        <v>15</v>
      </c>
      <c r="L336" s="11">
        <v>41075.35</v>
      </c>
      <c r="M336" s="12">
        <v>2909.38</v>
      </c>
      <c r="N336" s="12">
        <v>69</v>
      </c>
      <c r="O336" s="12">
        <v>4329.12</v>
      </c>
      <c r="P336" s="13">
        <v>15</v>
      </c>
      <c r="Q336" s="12">
        <v>217</v>
      </c>
    </row>
    <row r="337" spans="1:17" ht="12.75">
      <c r="A337" s="2" t="s">
        <v>445</v>
      </c>
      <c r="B337" s="11">
        <v>273685.35</v>
      </c>
      <c r="C337" s="12">
        <v>22535.64</v>
      </c>
      <c r="D337" s="12">
        <v>616</v>
      </c>
      <c r="E337" s="12">
        <v>30899.79</v>
      </c>
      <c r="F337" s="13">
        <v>145</v>
      </c>
      <c r="G337" s="11">
        <v>304966.98</v>
      </c>
      <c r="H337" s="12">
        <v>38623.87</v>
      </c>
      <c r="I337" s="12">
        <v>562</v>
      </c>
      <c r="J337" s="12">
        <v>28952.91</v>
      </c>
      <c r="K337" s="13">
        <v>143</v>
      </c>
      <c r="L337" s="11">
        <v>258493.1</v>
      </c>
      <c r="M337" s="12">
        <v>21301.78</v>
      </c>
      <c r="N337" s="12">
        <v>529</v>
      </c>
      <c r="O337" s="12">
        <v>33240.87</v>
      </c>
      <c r="P337" s="13">
        <v>138</v>
      </c>
      <c r="Q337" s="12">
        <v>1707</v>
      </c>
    </row>
    <row r="338" spans="1:17" ht="12.75">
      <c r="A338" s="2" t="s">
        <v>447</v>
      </c>
      <c r="B338" s="11">
        <v>73120.55</v>
      </c>
      <c r="C338" s="12">
        <v>985.49</v>
      </c>
      <c r="D338" s="12">
        <v>12</v>
      </c>
      <c r="E338" s="12">
        <v>3300</v>
      </c>
      <c r="F338" s="13">
        <v>15</v>
      </c>
      <c r="G338" s="11">
        <v>18788.8</v>
      </c>
      <c r="H338" s="12">
        <v>2656.36</v>
      </c>
      <c r="I338" s="12">
        <v>19</v>
      </c>
      <c r="J338" s="12">
        <v>1589.68</v>
      </c>
      <c r="K338" s="13">
        <v>17</v>
      </c>
      <c r="L338" s="11">
        <v>27637.97</v>
      </c>
      <c r="M338" s="12">
        <v>1278.9</v>
      </c>
      <c r="N338" s="12">
        <v>61</v>
      </c>
      <c r="O338" s="12">
        <v>1856.24</v>
      </c>
      <c r="P338" s="13">
        <v>11</v>
      </c>
      <c r="Q338" s="12">
        <v>92</v>
      </c>
    </row>
    <row r="339" spans="1:17" ht="12.75">
      <c r="A339" s="2" t="s">
        <v>448</v>
      </c>
      <c r="B339" s="11">
        <v>430019.83</v>
      </c>
      <c r="C339" s="12">
        <v>18446.95</v>
      </c>
      <c r="D339" s="12">
        <v>1046</v>
      </c>
      <c r="E339" s="12">
        <v>46209.15</v>
      </c>
      <c r="F339" s="13">
        <v>251</v>
      </c>
      <c r="G339" s="11">
        <v>343924.42</v>
      </c>
      <c r="H339" s="12">
        <v>15046.98</v>
      </c>
      <c r="I339" s="12">
        <v>810</v>
      </c>
      <c r="J339" s="12">
        <v>37780.3</v>
      </c>
      <c r="K339" s="13">
        <v>207</v>
      </c>
      <c r="L339" s="11">
        <v>292538.11</v>
      </c>
      <c r="M339" s="12">
        <v>14203.16</v>
      </c>
      <c r="N339" s="12">
        <v>663</v>
      </c>
      <c r="O339" s="12">
        <v>38617.2</v>
      </c>
      <c r="P339" s="13">
        <v>210</v>
      </c>
      <c r="Q339" s="12">
        <v>2519</v>
      </c>
    </row>
    <row r="340" spans="1:17" ht="12.75">
      <c r="A340" s="27" t="s">
        <v>448</v>
      </c>
      <c r="B340" s="24">
        <f>SUM(B338:B339,B347)</f>
        <v>760082.05</v>
      </c>
      <c r="C340" s="25">
        <f aca="true" t="shared" si="22" ref="C340:Q340">SUM(C338:C339,C347)</f>
        <v>24101.510000000002</v>
      </c>
      <c r="D340" s="25">
        <f t="shared" si="22"/>
        <v>1141</v>
      </c>
      <c r="E340" s="25">
        <f t="shared" si="22"/>
        <v>55213.78</v>
      </c>
      <c r="F340" s="26">
        <f t="shared" si="22"/>
        <v>297</v>
      </c>
      <c r="G340" s="24">
        <f t="shared" si="22"/>
        <v>399098.79</v>
      </c>
      <c r="H340" s="25">
        <f t="shared" si="22"/>
        <v>21040</v>
      </c>
      <c r="I340" s="25">
        <f t="shared" si="22"/>
        <v>903</v>
      </c>
      <c r="J340" s="25">
        <f t="shared" si="22"/>
        <v>46149.770000000004</v>
      </c>
      <c r="K340" s="26">
        <f t="shared" si="22"/>
        <v>259</v>
      </c>
      <c r="L340" s="24">
        <f t="shared" si="22"/>
        <v>355453.26999999996</v>
      </c>
      <c r="M340" s="25">
        <f t="shared" si="22"/>
        <v>19208.04</v>
      </c>
      <c r="N340" s="25">
        <f t="shared" si="22"/>
        <v>785</v>
      </c>
      <c r="O340" s="25">
        <f t="shared" si="22"/>
        <v>45075.49999999999</v>
      </c>
      <c r="P340" s="26">
        <f t="shared" si="22"/>
        <v>245</v>
      </c>
      <c r="Q340" s="25">
        <f t="shared" si="22"/>
        <v>2829</v>
      </c>
    </row>
    <row r="341" spans="1:17" ht="12.75">
      <c r="A341" s="2" t="s">
        <v>450</v>
      </c>
      <c r="B341" s="11">
        <v>31511.91</v>
      </c>
      <c r="C341" s="12">
        <v>3308.27</v>
      </c>
      <c r="D341" s="12">
        <v>27</v>
      </c>
      <c r="E341" s="12"/>
      <c r="F341" s="13"/>
      <c r="G341" s="11">
        <v>20180.53</v>
      </c>
      <c r="H341" s="12">
        <v>1968.32</v>
      </c>
      <c r="I341" s="12">
        <v>23</v>
      </c>
      <c r="J341" s="12">
        <v>174</v>
      </c>
      <c r="K341" s="13">
        <v>1</v>
      </c>
      <c r="L341" s="11">
        <v>25002.2</v>
      </c>
      <c r="M341" s="12">
        <v>1725.02</v>
      </c>
      <c r="N341" s="12">
        <v>27</v>
      </c>
      <c r="O341" s="12"/>
      <c r="P341" s="13"/>
      <c r="Q341" s="12">
        <v>77</v>
      </c>
    </row>
    <row r="342" spans="1:17" ht="12.75">
      <c r="A342" s="2" t="s">
        <v>451</v>
      </c>
      <c r="B342" s="11">
        <v>73150.47</v>
      </c>
      <c r="C342" s="12">
        <v>9466.52</v>
      </c>
      <c r="D342" s="12">
        <v>121</v>
      </c>
      <c r="E342" s="12">
        <v>9145.07</v>
      </c>
      <c r="F342" s="13">
        <v>40</v>
      </c>
      <c r="G342" s="11">
        <v>44651.34</v>
      </c>
      <c r="H342" s="12">
        <v>5465.8</v>
      </c>
      <c r="I342" s="12">
        <v>98</v>
      </c>
      <c r="J342" s="12">
        <v>8658.53</v>
      </c>
      <c r="K342" s="13">
        <v>43</v>
      </c>
      <c r="L342" s="11">
        <v>55746.11</v>
      </c>
      <c r="M342" s="12">
        <v>5312.04</v>
      </c>
      <c r="N342" s="12">
        <v>76</v>
      </c>
      <c r="O342" s="12">
        <v>8681.77</v>
      </c>
      <c r="P342" s="13">
        <v>38</v>
      </c>
      <c r="Q342" s="12">
        <v>295</v>
      </c>
    </row>
    <row r="343" spans="1:17" ht="12.75">
      <c r="A343" s="2" t="s">
        <v>452</v>
      </c>
      <c r="B343" s="11">
        <v>23463.96</v>
      </c>
      <c r="C343" s="12">
        <v>448.74</v>
      </c>
      <c r="D343" s="12">
        <v>68</v>
      </c>
      <c r="E343" s="12">
        <v>5728.17</v>
      </c>
      <c r="F343" s="13">
        <v>43</v>
      </c>
      <c r="G343" s="11">
        <v>9153.33</v>
      </c>
      <c r="H343" s="12">
        <v>170.64</v>
      </c>
      <c r="I343" s="12">
        <v>20</v>
      </c>
      <c r="J343" s="12">
        <v>1254.19</v>
      </c>
      <c r="K343" s="13">
        <v>9</v>
      </c>
      <c r="L343" s="11"/>
      <c r="M343" s="12"/>
      <c r="N343" s="12"/>
      <c r="O343" s="12">
        <v>383.4</v>
      </c>
      <c r="P343" s="13">
        <v>1</v>
      </c>
      <c r="Q343" s="12">
        <v>88</v>
      </c>
    </row>
    <row r="344" spans="1:17" ht="12.75">
      <c r="A344" s="49" t="s">
        <v>453</v>
      </c>
      <c r="B344" s="50">
        <v>14060.77</v>
      </c>
      <c r="C344" s="51">
        <v>482.14</v>
      </c>
      <c r="D344" s="51">
        <v>38</v>
      </c>
      <c r="E344" s="51">
        <v>664.38</v>
      </c>
      <c r="F344" s="52">
        <v>6</v>
      </c>
      <c r="G344" s="50">
        <v>591.42</v>
      </c>
      <c r="H344" s="51">
        <v>0</v>
      </c>
      <c r="I344" s="51">
        <v>2</v>
      </c>
      <c r="J344" s="51">
        <v>1197.6</v>
      </c>
      <c r="K344" s="52">
        <v>5</v>
      </c>
      <c r="L344" s="50">
        <v>1345.82</v>
      </c>
      <c r="M344" s="51">
        <v>279.72</v>
      </c>
      <c r="N344" s="51">
        <v>3</v>
      </c>
      <c r="O344" s="51"/>
      <c r="P344" s="52"/>
      <c r="Q344" s="51">
        <v>43</v>
      </c>
    </row>
    <row r="345" spans="1:17" ht="12.75">
      <c r="A345" s="2" t="s">
        <v>455</v>
      </c>
      <c r="B345" s="11">
        <v>60083.55</v>
      </c>
      <c r="C345" s="12">
        <v>3760.16</v>
      </c>
      <c r="D345" s="12">
        <v>139</v>
      </c>
      <c r="E345" s="12">
        <v>7236.06</v>
      </c>
      <c r="F345" s="13">
        <v>32</v>
      </c>
      <c r="G345" s="11">
        <v>77683.18</v>
      </c>
      <c r="H345" s="12">
        <v>3803.58</v>
      </c>
      <c r="I345" s="12">
        <v>155</v>
      </c>
      <c r="J345" s="12">
        <v>6521.15</v>
      </c>
      <c r="K345" s="13">
        <v>32</v>
      </c>
      <c r="L345" s="11">
        <v>81500.48</v>
      </c>
      <c r="M345" s="12">
        <v>5732.08</v>
      </c>
      <c r="N345" s="12">
        <v>96</v>
      </c>
      <c r="O345" s="12">
        <v>6438.06</v>
      </c>
      <c r="P345" s="13">
        <v>31</v>
      </c>
      <c r="Q345" s="12">
        <v>390</v>
      </c>
    </row>
    <row r="346" spans="1:17" ht="12.75">
      <c r="A346" s="2" t="s">
        <v>456</v>
      </c>
      <c r="B346" s="11">
        <v>102233.36</v>
      </c>
      <c r="C346" s="12">
        <v>3686.64</v>
      </c>
      <c r="D346" s="12">
        <v>278</v>
      </c>
      <c r="E346" s="12">
        <v>20345.61</v>
      </c>
      <c r="F346" s="13">
        <v>80</v>
      </c>
      <c r="G346" s="11">
        <v>87333.24</v>
      </c>
      <c r="H346" s="12">
        <v>3584.15</v>
      </c>
      <c r="I346" s="12">
        <v>220</v>
      </c>
      <c r="J346" s="12">
        <v>18495.37</v>
      </c>
      <c r="K346" s="13">
        <v>70</v>
      </c>
      <c r="L346" s="11">
        <v>113173.37</v>
      </c>
      <c r="M346" s="12">
        <v>11875.4</v>
      </c>
      <c r="N346" s="12">
        <v>208</v>
      </c>
      <c r="O346" s="12">
        <v>14771.35</v>
      </c>
      <c r="P346" s="13">
        <v>55</v>
      </c>
      <c r="Q346" s="12">
        <v>706</v>
      </c>
    </row>
    <row r="347" spans="1:17" ht="12.75">
      <c r="A347" s="2" t="s">
        <v>457</v>
      </c>
      <c r="B347" s="11">
        <v>256941.67</v>
      </c>
      <c r="C347" s="12">
        <v>4669.07</v>
      </c>
      <c r="D347" s="12">
        <v>83</v>
      </c>
      <c r="E347" s="12">
        <v>5704.63</v>
      </c>
      <c r="F347" s="13">
        <v>31</v>
      </c>
      <c r="G347" s="11">
        <v>36385.57</v>
      </c>
      <c r="H347" s="12">
        <v>3336.66</v>
      </c>
      <c r="I347" s="12">
        <v>74</v>
      </c>
      <c r="J347" s="12">
        <v>6779.79</v>
      </c>
      <c r="K347" s="13">
        <v>35</v>
      </c>
      <c r="L347" s="11">
        <v>35277.19</v>
      </c>
      <c r="M347" s="12">
        <v>3725.98</v>
      </c>
      <c r="N347" s="12">
        <v>61</v>
      </c>
      <c r="O347" s="12">
        <v>4602.06</v>
      </c>
      <c r="P347" s="13">
        <v>24</v>
      </c>
      <c r="Q347" s="12">
        <v>218</v>
      </c>
    </row>
    <row r="348" spans="1:17" ht="12.75">
      <c r="A348" s="2" t="s">
        <v>460</v>
      </c>
      <c r="B348" s="11">
        <v>596978.37</v>
      </c>
      <c r="C348" s="12">
        <v>23473.89</v>
      </c>
      <c r="D348" s="12">
        <v>1282</v>
      </c>
      <c r="E348" s="12">
        <v>37193.64</v>
      </c>
      <c r="F348" s="13">
        <v>124</v>
      </c>
      <c r="G348" s="11">
        <v>401621.35</v>
      </c>
      <c r="H348" s="12">
        <v>30081.87</v>
      </c>
      <c r="I348" s="12">
        <v>701</v>
      </c>
      <c r="J348" s="12">
        <v>25124.1</v>
      </c>
      <c r="K348" s="13">
        <v>81</v>
      </c>
      <c r="L348" s="11">
        <v>318354.78</v>
      </c>
      <c r="M348" s="12">
        <v>24547.8</v>
      </c>
      <c r="N348" s="12">
        <v>574</v>
      </c>
      <c r="O348" s="12">
        <v>25581.34</v>
      </c>
      <c r="P348" s="13">
        <v>97</v>
      </c>
      <c r="Q348" s="12">
        <v>2557</v>
      </c>
    </row>
    <row r="349" spans="1:17" ht="12.75">
      <c r="A349" s="2" t="s">
        <v>461</v>
      </c>
      <c r="B349" s="11">
        <v>167024.31</v>
      </c>
      <c r="C349" s="12">
        <v>11640.04</v>
      </c>
      <c r="D349" s="12">
        <v>422</v>
      </c>
      <c r="E349" s="12">
        <v>16701.16</v>
      </c>
      <c r="F349" s="13">
        <v>59</v>
      </c>
      <c r="G349" s="11">
        <v>169886.68</v>
      </c>
      <c r="H349" s="12">
        <v>10122.66</v>
      </c>
      <c r="I349" s="12">
        <v>423</v>
      </c>
      <c r="J349" s="12">
        <v>16979.97</v>
      </c>
      <c r="K349" s="13">
        <v>59</v>
      </c>
      <c r="L349" s="11">
        <v>109317.85</v>
      </c>
      <c r="M349" s="12">
        <v>8013.78</v>
      </c>
      <c r="N349" s="12">
        <v>262</v>
      </c>
      <c r="O349" s="12">
        <v>12151.25</v>
      </c>
      <c r="P349" s="13">
        <v>71</v>
      </c>
      <c r="Q349" s="12">
        <v>1107</v>
      </c>
    </row>
    <row r="350" spans="1:17" ht="12.75">
      <c r="A350" s="2" t="s">
        <v>462</v>
      </c>
      <c r="B350" s="11">
        <v>47509.4</v>
      </c>
      <c r="C350" s="12">
        <v>5995.02</v>
      </c>
      <c r="D350" s="12">
        <v>70</v>
      </c>
      <c r="E350" s="12">
        <v>3410.42</v>
      </c>
      <c r="F350" s="13">
        <v>18</v>
      </c>
      <c r="G350" s="11">
        <v>27229.09</v>
      </c>
      <c r="H350" s="12">
        <v>3272.52</v>
      </c>
      <c r="I350" s="12">
        <v>50</v>
      </c>
      <c r="J350" s="12">
        <v>1837.9</v>
      </c>
      <c r="K350" s="13">
        <v>15</v>
      </c>
      <c r="L350" s="11">
        <v>34596.58</v>
      </c>
      <c r="M350" s="12">
        <v>5730.73</v>
      </c>
      <c r="N350" s="12">
        <v>51</v>
      </c>
      <c r="O350" s="12">
        <v>3603.48</v>
      </c>
      <c r="P350" s="13">
        <v>21</v>
      </c>
      <c r="Q350" s="12">
        <v>171</v>
      </c>
    </row>
    <row r="351" spans="1:17" ht="12.75">
      <c r="A351" s="2" t="s">
        <v>463</v>
      </c>
      <c r="B351" s="11">
        <v>13430.11</v>
      </c>
      <c r="C351" s="12">
        <v>1557.45</v>
      </c>
      <c r="D351" s="12">
        <v>25</v>
      </c>
      <c r="E351" s="12">
        <v>4117.85</v>
      </c>
      <c r="F351" s="13">
        <v>25</v>
      </c>
      <c r="G351" s="11">
        <v>2387.88</v>
      </c>
      <c r="H351" s="12">
        <v>272.16</v>
      </c>
      <c r="I351" s="12">
        <v>6</v>
      </c>
      <c r="J351" s="12">
        <v>193.86</v>
      </c>
      <c r="K351" s="13">
        <v>2</v>
      </c>
      <c r="L351" s="11">
        <v>623.71</v>
      </c>
      <c r="M351" s="12">
        <v>76.32</v>
      </c>
      <c r="N351" s="12">
        <v>1</v>
      </c>
      <c r="O351" s="12"/>
      <c r="P351" s="13"/>
      <c r="Q351" s="12">
        <v>32</v>
      </c>
    </row>
    <row r="352" spans="1:17" ht="12.75">
      <c r="A352" s="49" t="s">
        <v>464</v>
      </c>
      <c r="B352" s="50">
        <v>294803.24</v>
      </c>
      <c r="C352" s="51">
        <v>8194.3</v>
      </c>
      <c r="D352" s="51">
        <v>825</v>
      </c>
      <c r="E352" s="51">
        <v>46669.91</v>
      </c>
      <c r="F352" s="52">
        <v>250</v>
      </c>
      <c r="G352" s="50">
        <v>292351.01</v>
      </c>
      <c r="H352" s="51">
        <v>9338.91</v>
      </c>
      <c r="I352" s="51">
        <v>785</v>
      </c>
      <c r="J352" s="51">
        <v>45175.35</v>
      </c>
      <c r="K352" s="52">
        <v>228</v>
      </c>
      <c r="L352" s="50">
        <v>324826.62</v>
      </c>
      <c r="M352" s="51">
        <v>8462.89</v>
      </c>
      <c r="N352" s="51">
        <v>873</v>
      </c>
      <c r="O352" s="51">
        <v>47303.4</v>
      </c>
      <c r="P352" s="52">
        <v>231</v>
      </c>
      <c r="Q352" s="51">
        <v>2483</v>
      </c>
    </row>
    <row r="353" spans="1:17" ht="12.75">
      <c r="A353" s="2" t="s">
        <v>465</v>
      </c>
      <c r="B353" s="11">
        <v>24898.85</v>
      </c>
      <c r="C353" s="12">
        <v>1185.09</v>
      </c>
      <c r="D353" s="12">
        <v>45</v>
      </c>
      <c r="E353" s="12">
        <v>5888.66</v>
      </c>
      <c r="F353" s="13">
        <v>25</v>
      </c>
      <c r="G353" s="11">
        <v>13808.54</v>
      </c>
      <c r="H353" s="12">
        <v>1004.08</v>
      </c>
      <c r="I353" s="12">
        <v>25</v>
      </c>
      <c r="J353" s="12">
        <v>484.66</v>
      </c>
      <c r="K353" s="13">
        <v>2</v>
      </c>
      <c r="L353" s="11">
        <v>16100.12</v>
      </c>
      <c r="M353" s="12">
        <v>1858.36</v>
      </c>
      <c r="N353" s="12">
        <v>36</v>
      </c>
      <c r="O353" s="12"/>
      <c r="P353" s="13"/>
      <c r="Q353" s="12">
        <v>106</v>
      </c>
    </row>
    <row r="354" spans="1:17" ht="12.75">
      <c r="A354" s="2" t="s">
        <v>466</v>
      </c>
      <c r="B354" s="11">
        <v>570032.13</v>
      </c>
      <c r="C354" s="12">
        <v>13495.48</v>
      </c>
      <c r="D354" s="12">
        <v>1273</v>
      </c>
      <c r="E354" s="12">
        <v>53937.4</v>
      </c>
      <c r="F354" s="13">
        <v>226</v>
      </c>
      <c r="G354" s="11">
        <v>701865.56</v>
      </c>
      <c r="H354" s="12">
        <v>30736.49</v>
      </c>
      <c r="I354" s="12">
        <v>1552</v>
      </c>
      <c r="J354" s="12">
        <v>60996.22</v>
      </c>
      <c r="K354" s="13">
        <v>240</v>
      </c>
      <c r="L354" s="11">
        <v>627709.28</v>
      </c>
      <c r="M354" s="12">
        <v>15600.81</v>
      </c>
      <c r="N354" s="12">
        <v>1377</v>
      </c>
      <c r="O354" s="12">
        <v>56099.2</v>
      </c>
      <c r="P354" s="13">
        <v>230</v>
      </c>
      <c r="Q354" s="12">
        <v>4202</v>
      </c>
    </row>
    <row r="355" spans="1:17" ht="13.5" thickBot="1">
      <c r="A355" s="2" t="s">
        <v>467</v>
      </c>
      <c r="B355" s="11">
        <v>10553.8</v>
      </c>
      <c r="C355" s="12">
        <v>937.49</v>
      </c>
      <c r="D355" s="12">
        <v>24</v>
      </c>
      <c r="E355" s="12"/>
      <c r="F355" s="13"/>
      <c r="G355" s="11">
        <v>15878.31</v>
      </c>
      <c r="H355" s="12">
        <v>2675.58</v>
      </c>
      <c r="I355" s="12">
        <v>18</v>
      </c>
      <c r="J355" s="12">
        <v>116.32</v>
      </c>
      <c r="K355" s="13">
        <v>1</v>
      </c>
      <c r="L355" s="11">
        <v>41486.08</v>
      </c>
      <c r="M355" s="12">
        <v>3078.52</v>
      </c>
      <c r="N355" s="12">
        <v>99</v>
      </c>
      <c r="O355" s="12">
        <v>441.56</v>
      </c>
      <c r="P355" s="13">
        <v>3</v>
      </c>
      <c r="Q355" s="12">
        <v>141</v>
      </c>
    </row>
    <row r="356" spans="1:17" ht="12.75">
      <c r="A356" s="7" t="s">
        <v>468</v>
      </c>
      <c r="B356" s="8">
        <v>2131643.0300000003</v>
      </c>
      <c r="C356" s="9">
        <v>95406.38</v>
      </c>
      <c r="D356" s="9">
        <v>4844</v>
      </c>
      <c r="E356" s="9">
        <v>311004.76</v>
      </c>
      <c r="F356" s="10">
        <v>1416</v>
      </c>
      <c r="G356" s="8">
        <v>2024593.54</v>
      </c>
      <c r="H356" s="9">
        <v>93277.68</v>
      </c>
      <c r="I356" s="9">
        <v>4619</v>
      </c>
      <c r="J356" s="9">
        <v>328640.45</v>
      </c>
      <c r="K356" s="10">
        <v>1460</v>
      </c>
      <c r="L356" s="8">
        <v>1864306.6099999999</v>
      </c>
      <c r="M356" s="9">
        <v>85641.20999999999</v>
      </c>
      <c r="N356" s="9">
        <v>4156</v>
      </c>
      <c r="O356" s="9">
        <v>342909.68</v>
      </c>
      <c r="P356" s="10">
        <v>1481</v>
      </c>
      <c r="Q356" s="21">
        <v>13619</v>
      </c>
    </row>
    <row r="357" spans="1:17" ht="12.75">
      <c r="A357" s="2" t="s">
        <v>469</v>
      </c>
      <c r="B357" s="11">
        <v>359655.72</v>
      </c>
      <c r="C357" s="12">
        <v>18110.98</v>
      </c>
      <c r="D357" s="12">
        <v>797</v>
      </c>
      <c r="E357" s="12">
        <v>67442.8</v>
      </c>
      <c r="F357" s="13">
        <v>302</v>
      </c>
      <c r="G357" s="11">
        <v>297761.62</v>
      </c>
      <c r="H357" s="12">
        <v>12213.15</v>
      </c>
      <c r="I357" s="12">
        <v>728</v>
      </c>
      <c r="J357" s="12">
        <v>70036.86</v>
      </c>
      <c r="K357" s="13">
        <v>314</v>
      </c>
      <c r="L357" s="11">
        <v>276734.69</v>
      </c>
      <c r="M357" s="12">
        <v>10391.02</v>
      </c>
      <c r="N357" s="12">
        <v>609</v>
      </c>
      <c r="O357" s="12">
        <v>60260.26</v>
      </c>
      <c r="P357" s="13">
        <v>301</v>
      </c>
      <c r="Q357" s="12">
        <v>2134</v>
      </c>
    </row>
    <row r="358" spans="1:17" ht="12.75">
      <c r="A358" s="2" t="s">
        <v>471</v>
      </c>
      <c r="B358" s="11">
        <v>162717.37</v>
      </c>
      <c r="C358" s="12">
        <v>19296.87</v>
      </c>
      <c r="D358" s="12">
        <v>340</v>
      </c>
      <c r="E358" s="12">
        <v>40529.55</v>
      </c>
      <c r="F358" s="13">
        <v>185</v>
      </c>
      <c r="G358" s="11">
        <v>138274.46</v>
      </c>
      <c r="H358" s="12">
        <v>16512.55</v>
      </c>
      <c r="I358" s="12">
        <v>275</v>
      </c>
      <c r="J358" s="12">
        <v>36928.91</v>
      </c>
      <c r="K358" s="13">
        <v>170</v>
      </c>
      <c r="L358" s="11">
        <v>125346.54</v>
      </c>
      <c r="M358" s="12">
        <v>10811.79</v>
      </c>
      <c r="N358" s="12">
        <v>264</v>
      </c>
      <c r="O358" s="12">
        <v>43864.75</v>
      </c>
      <c r="P358" s="13">
        <v>186</v>
      </c>
      <c r="Q358" s="12">
        <v>879</v>
      </c>
    </row>
    <row r="359" spans="1:17" ht="12.75">
      <c r="A359" s="2" t="s">
        <v>474</v>
      </c>
      <c r="B359" s="11">
        <v>431366.52</v>
      </c>
      <c r="C359" s="12">
        <v>21455.66</v>
      </c>
      <c r="D359" s="12">
        <v>1126</v>
      </c>
      <c r="E359" s="12">
        <v>73644.43</v>
      </c>
      <c r="F359" s="13">
        <v>264</v>
      </c>
      <c r="G359" s="11">
        <v>408619.96</v>
      </c>
      <c r="H359" s="12">
        <v>18067.97</v>
      </c>
      <c r="I359" s="12">
        <v>1039</v>
      </c>
      <c r="J359" s="12">
        <v>82240.72</v>
      </c>
      <c r="K359" s="13">
        <v>280</v>
      </c>
      <c r="L359" s="11">
        <v>378863.71</v>
      </c>
      <c r="M359" s="12">
        <v>19676.03</v>
      </c>
      <c r="N359" s="12">
        <v>953</v>
      </c>
      <c r="O359" s="12">
        <v>77309.22</v>
      </c>
      <c r="P359" s="13">
        <v>256</v>
      </c>
      <c r="Q359" s="12">
        <v>3118</v>
      </c>
    </row>
    <row r="360" spans="1:17" ht="12.75">
      <c r="A360" s="2" t="s">
        <v>475</v>
      </c>
      <c r="B360" s="11">
        <v>181420.94</v>
      </c>
      <c r="C360" s="12">
        <v>9226.61</v>
      </c>
      <c r="D360" s="12">
        <v>363</v>
      </c>
      <c r="E360" s="12">
        <v>25697.76</v>
      </c>
      <c r="F360" s="13">
        <v>140</v>
      </c>
      <c r="G360" s="11">
        <v>188470.12</v>
      </c>
      <c r="H360" s="12">
        <v>14835.49</v>
      </c>
      <c r="I360" s="12">
        <v>325</v>
      </c>
      <c r="J360" s="12">
        <v>28322.16</v>
      </c>
      <c r="K360" s="13">
        <v>132</v>
      </c>
      <c r="L360" s="11">
        <v>155791.39</v>
      </c>
      <c r="M360" s="12">
        <v>11861.92</v>
      </c>
      <c r="N360" s="12">
        <v>263</v>
      </c>
      <c r="O360" s="12">
        <v>43758.01</v>
      </c>
      <c r="P360" s="13">
        <v>180</v>
      </c>
      <c r="Q360" s="12">
        <v>951</v>
      </c>
    </row>
    <row r="361" spans="1:17" ht="12.75">
      <c r="A361" s="2" t="s">
        <v>476</v>
      </c>
      <c r="B361" s="11">
        <v>63393.06</v>
      </c>
      <c r="C361" s="12">
        <v>7120.25</v>
      </c>
      <c r="D361" s="12">
        <v>157</v>
      </c>
      <c r="E361" s="12">
        <v>24240.21</v>
      </c>
      <c r="F361" s="13">
        <v>115</v>
      </c>
      <c r="G361" s="11">
        <v>55510.06</v>
      </c>
      <c r="H361" s="12">
        <v>3396.57</v>
      </c>
      <c r="I361" s="12">
        <v>131</v>
      </c>
      <c r="J361" s="12">
        <v>18911.66</v>
      </c>
      <c r="K361" s="13">
        <v>88</v>
      </c>
      <c r="L361" s="11">
        <v>51997.66</v>
      </c>
      <c r="M361" s="12">
        <v>2016.31</v>
      </c>
      <c r="N361" s="12">
        <v>127</v>
      </c>
      <c r="O361" s="12">
        <v>13437.87</v>
      </c>
      <c r="P361" s="13">
        <v>67</v>
      </c>
      <c r="Q361" s="12">
        <v>415</v>
      </c>
    </row>
    <row r="362" spans="1:17" ht="12.75">
      <c r="A362" s="2" t="s">
        <v>477</v>
      </c>
      <c r="B362" s="11">
        <v>13026.24</v>
      </c>
      <c r="C362" s="12">
        <v>576.16</v>
      </c>
      <c r="D362" s="12">
        <v>11</v>
      </c>
      <c r="E362" s="12">
        <v>1116.53</v>
      </c>
      <c r="F362" s="13">
        <v>4</v>
      </c>
      <c r="G362" s="11">
        <v>15773.95</v>
      </c>
      <c r="H362" s="12">
        <v>3309.69</v>
      </c>
      <c r="I362" s="12">
        <v>18</v>
      </c>
      <c r="J362" s="12">
        <v>4131</v>
      </c>
      <c r="K362" s="13">
        <v>14</v>
      </c>
      <c r="L362" s="11">
        <v>12952.14</v>
      </c>
      <c r="M362" s="12">
        <v>1140.63</v>
      </c>
      <c r="N362" s="12">
        <v>21</v>
      </c>
      <c r="O362" s="12">
        <v>7054.62</v>
      </c>
      <c r="P362" s="13">
        <v>32</v>
      </c>
      <c r="Q362" s="12">
        <v>50</v>
      </c>
    </row>
    <row r="363" spans="1:17" ht="12.75">
      <c r="A363" s="27" t="s">
        <v>741</v>
      </c>
      <c r="B363" s="24">
        <f>SUM(B361:B362)</f>
        <v>76419.3</v>
      </c>
      <c r="C363" s="25">
        <f aca="true" t="shared" si="23" ref="C363:Q363">SUM(C361:C362)</f>
        <v>7696.41</v>
      </c>
      <c r="D363" s="25">
        <f t="shared" si="23"/>
        <v>168</v>
      </c>
      <c r="E363" s="25">
        <f t="shared" si="23"/>
        <v>25356.739999999998</v>
      </c>
      <c r="F363" s="26">
        <f t="shared" si="23"/>
        <v>119</v>
      </c>
      <c r="G363" s="24">
        <f t="shared" si="23"/>
        <v>71284.01</v>
      </c>
      <c r="H363" s="25">
        <f t="shared" si="23"/>
        <v>6706.26</v>
      </c>
      <c r="I363" s="25">
        <f t="shared" si="23"/>
        <v>149</v>
      </c>
      <c r="J363" s="25">
        <f t="shared" si="23"/>
        <v>23042.66</v>
      </c>
      <c r="K363" s="26">
        <f t="shared" si="23"/>
        <v>102</v>
      </c>
      <c r="L363" s="24">
        <f t="shared" si="23"/>
        <v>64949.8</v>
      </c>
      <c r="M363" s="25">
        <f t="shared" si="23"/>
        <v>3156.94</v>
      </c>
      <c r="N363" s="25">
        <f t="shared" si="23"/>
        <v>148</v>
      </c>
      <c r="O363" s="25">
        <f t="shared" si="23"/>
        <v>20492.49</v>
      </c>
      <c r="P363" s="26">
        <f t="shared" si="23"/>
        <v>99</v>
      </c>
      <c r="Q363" s="25">
        <f t="shared" si="23"/>
        <v>465</v>
      </c>
    </row>
    <row r="364" spans="1:17" ht="13.5" thickBot="1">
      <c r="A364" s="2" t="s">
        <v>479</v>
      </c>
      <c r="B364" s="11">
        <v>920063.18</v>
      </c>
      <c r="C364" s="12">
        <v>19619.85</v>
      </c>
      <c r="D364" s="12">
        <v>2050</v>
      </c>
      <c r="E364" s="12">
        <v>78333.48</v>
      </c>
      <c r="F364" s="13">
        <v>406</v>
      </c>
      <c r="G364" s="11">
        <v>920183.37</v>
      </c>
      <c r="H364" s="12">
        <v>24942.26</v>
      </c>
      <c r="I364" s="12">
        <v>2103</v>
      </c>
      <c r="J364" s="12">
        <v>88069.14</v>
      </c>
      <c r="K364" s="13">
        <v>462</v>
      </c>
      <c r="L364" s="11">
        <v>862620.48</v>
      </c>
      <c r="M364" s="12">
        <v>29743.51</v>
      </c>
      <c r="N364" s="12">
        <v>1919</v>
      </c>
      <c r="O364" s="12">
        <v>97224.95</v>
      </c>
      <c r="P364" s="13">
        <v>459</v>
      </c>
      <c r="Q364" s="12">
        <v>6072</v>
      </c>
    </row>
    <row r="365" spans="1:17" ht="12.75">
      <c r="A365" s="7" t="s">
        <v>480</v>
      </c>
      <c r="B365" s="8">
        <v>2893292.68</v>
      </c>
      <c r="C365" s="9">
        <v>174539.54</v>
      </c>
      <c r="D365" s="9">
        <v>4369</v>
      </c>
      <c r="E365" s="9">
        <v>202695.81</v>
      </c>
      <c r="F365" s="10">
        <v>697</v>
      </c>
      <c r="G365" s="8">
        <v>2734043.9699999997</v>
      </c>
      <c r="H365" s="9">
        <v>157634.87</v>
      </c>
      <c r="I365" s="9">
        <v>3993</v>
      </c>
      <c r="J365" s="9">
        <v>182970.83000000002</v>
      </c>
      <c r="K365" s="10">
        <v>604</v>
      </c>
      <c r="L365" s="8">
        <v>2902857.17</v>
      </c>
      <c r="M365" s="9">
        <v>149806.09</v>
      </c>
      <c r="N365" s="9">
        <v>3966</v>
      </c>
      <c r="O365" s="9">
        <v>195569.92</v>
      </c>
      <c r="P365" s="10">
        <v>600</v>
      </c>
      <c r="Q365" s="21">
        <v>12328</v>
      </c>
    </row>
    <row r="366" spans="1:17" ht="12.75">
      <c r="A366" s="2" t="s">
        <v>481</v>
      </c>
      <c r="B366" s="11">
        <v>314596.88</v>
      </c>
      <c r="C366" s="12">
        <v>20154.27</v>
      </c>
      <c r="D366" s="12">
        <v>471</v>
      </c>
      <c r="E366" s="12">
        <v>32540.81</v>
      </c>
      <c r="F366" s="13">
        <v>113</v>
      </c>
      <c r="G366" s="11">
        <v>389009.03</v>
      </c>
      <c r="H366" s="12">
        <v>24466.96</v>
      </c>
      <c r="I366" s="12">
        <v>512</v>
      </c>
      <c r="J366" s="12">
        <v>27949.74</v>
      </c>
      <c r="K366" s="13">
        <v>103</v>
      </c>
      <c r="L366" s="11">
        <v>435045.53</v>
      </c>
      <c r="M366" s="12">
        <v>25548.77</v>
      </c>
      <c r="N366" s="12">
        <v>460</v>
      </c>
      <c r="O366" s="12">
        <v>27344.26</v>
      </c>
      <c r="P366" s="13">
        <v>94</v>
      </c>
      <c r="Q366" s="12">
        <v>1443</v>
      </c>
    </row>
    <row r="367" spans="1:17" ht="12.75">
      <c r="A367" s="2" t="s">
        <v>482</v>
      </c>
      <c r="B367" s="11">
        <v>68258.61</v>
      </c>
      <c r="C367" s="12">
        <v>2797.32</v>
      </c>
      <c r="D367" s="12">
        <v>107</v>
      </c>
      <c r="E367" s="12">
        <v>9670.73</v>
      </c>
      <c r="F367" s="13">
        <v>44</v>
      </c>
      <c r="G367" s="11">
        <v>13711.39</v>
      </c>
      <c r="H367" s="12">
        <v>2672.92</v>
      </c>
      <c r="I367" s="12">
        <v>9</v>
      </c>
      <c r="J367" s="12"/>
      <c r="K367" s="13"/>
      <c r="L367" s="11">
        <v>2307.81</v>
      </c>
      <c r="M367" s="12">
        <v>82.74</v>
      </c>
      <c r="N367" s="12">
        <v>3</v>
      </c>
      <c r="O367" s="12"/>
      <c r="P367" s="13"/>
      <c r="Q367" s="12">
        <v>119</v>
      </c>
    </row>
    <row r="368" spans="1:17" ht="12.75">
      <c r="A368" s="2" t="s">
        <v>483</v>
      </c>
      <c r="B368" s="11">
        <v>516827.99</v>
      </c>
      <c r="C368" s="12">
        <v>27178.13</v>
      </c>
      <c r="D368" s="12">
        <v>731</v>
      </c>
      <c r="E368" s="12">
        <v>30584.86</v>
      </c>
      <c r="F368" s="13">
        <v>107</v>
      </c>
      <c r="G368" s="11">
        <v>453339.97</v>
      </c>
      <c r="H368" s="12">
        <v>28728.26</v>
      </c>
      <c r="I368" s="12">
        <v>623</v>
      </c>
      <c r="J368" s="12">
        <v>29078.94</v>
      </c>
      <c r="K368" s="13">
        <v>104</v>
      </c>
      <c r="L368" s="11">
        <v>497851.79</v>
      </c>
      <c r="M368" s="12">
        <v>28367.38</v>
      </c>
      <c r="N368" s="12">
        <v>634</v>
      </c>
      <c r="O368" s="12">
        <v>29384.65</v>
      </c>
      <c r="P368" s="13">
        <v>103</v>
      </c>
      <c r="Q368" s="12">
        <v>1988</v>
      </c>
    </row>
    <row r="369" spans="1:17" ht="12.75">
      <c r="A369" s="2" t="s">
        <v>484</v>
      </c>
      <c r="B369" s="11">
        <v>1545857.35</v>
      </c>
      <c r="C369" s="12">
        <v>105321.37</v>
      </c>
      <c r="D369" s="12">
        <v>2379</v>
      </c>
      <c r="E369" s="12">
        <v>93141.46</v>
      </c>
      <c r="F369" s="13">
        <v>291</v>
      </c>
      <c r="G369" s="11">
        <v>1435472.68</v>
      </c>
      <c r="H369" s="12">
        <v>77546.86</v>
      </c>
      <c r="I369" s="12">
        <v>2247</v>
      </c>
      <c r="J369" s="12">
        <v>94254.58</v>
      </c>
      <c r="K369" s="13">
        <v>284</v>
      </c>
      <c r="L369" s="11">
        <v>1621285.94</v>
      </c>
      <c r="M369" s="12">
        <v>85383.12</v>
      </c>
      <c r="N369" s="12">
        <v>2345</v>
      </c>
      <c r="O369" s="12">
        <v>104511.61</v>
      </c>
      <c r="P369" s="13">
        <v>284</v>
      </c>
      <c r="Q369" s="12">
        <v>6971</v>
      </c>
    </row>
    <row r="370" spans="1:17" ht="12.75">
      <c r="A370" s="2" t="s">
        <v>485</v>
      </c>
      <c r="B370" s="11">
        <v>27183.91</v>
      </c>
      <c r="C370" s="12">
        <v>1456.13</v>
      </c>
      <c r="D370" s="12">
        <v>33</v>
      </c>
      <c r="E370" s="12">
        <v>5945.19</v>
      </c>
      <c r="F370" s="13">
        <v>40</v>
      </c>
      <c r="G370" s="11">
        <v>4340.03</v>
      </c>
      <c r="H370" s="12">
        <v>330.21</v>
      </c>
      <c r="I370" s="12">
        <v>3</v>
      </c>
      <c r="J370" s="12"/>
      <c r="K370" s="13"/>
      <c r="L370" s="11">
        <v>1114.71</v>
      </c>
      <c r="M370" s="12">
        <v>73</v>
      </c>
      <c r="N370" s="12">
        <v>1</v>
      </c>
      <c r="O370" s="12"/>
      <c r="P370" s="13"/>
      <c r="Q370" s="12">
        <v>37</v>
      </c>
    </row>
    <row r="371" spans="1:17" ht="13.5" thickBot="1">
      <c r="A371" s="2" t="s">
        <v>486</v>
      </c>
      <c r="B371" s="11">
        <v>420567.94</v>
      </c>
      <c r="C371" s="12">
        <v>17632.32</v>
      </c>
      <c r="D371" s="12">
        <v>648</v>
      </c>
      <c r="E371" s="12">
        <v>30812.76</v>
      </c>
      <c r="F371" s="13">
        <v>102</v>
      </c>
      <c r="G371" s="11">
        <v>438170.87</v>
      </c>
      <c r="H371" s="12">
        <v>23889.66</v>
      </c>
      <c r="I371" s="12">
        <v>599</v>
      </c>
      <c r="J371" s="12">
        <v>31687.57</v>
      </c>
      <c r="K371" s="13">
        <v>113</v>
      </c>
      <c r="L371" s="11">
        <v>345251.39</v>
      </c>
      <c r="M371" s="12">
        <v>10351.08</v>
      </c>
      <c r="N371" s="12">
        <v>523</v>
      </c>
      <c r="O371" s="12">
        <v>34329.4</v>
      </c>
      <c r="P371" s="13">
        <v>119</v>
      </c>
      <c r="Q371" s="12">
        <v>1770</v>
      </c>
    </row>
    <row r="372" spans="1:17" ht="12.75">
      <c r="A372" s="7" t="s">
        <v>487</v>
      </c>
      <c r="B372" s="8">
        <v>6780777.699999999</v>
      </c>
      <c r="C372" s="9">
        <v>285653.32999999996</v>
      </c>
      <c r="D372" s="9">
        <v>18292</v>
      </c>
      <c r="E372" s="9">
        <v>450528.82999999996</v>
      </c>
      <c r="F372" s="10">
        <v>1863</v>
      </c>
      <c r="G372" s="8">
        <v>6780785.7700000005</v>
      </c>
      <c r="H372" s="9">
        <v>246779.2</v>
      </c>
      <c r="I372" s="9">
        <v>18237</v>
      </c>
      <c r="J372" s="9">
        <v>440367.3500000001</v>
      </c>
      <c r="K372" s="10">
        <v>1669</v>
      </c>
      <c r="L372" s="8">
        <v>6563442.6899999995</v>
      </c>
      <c r="M372" s="9">
        <v>265079.8</v>
      </c>
      <c r="N372" s="9">
        <v>16710</v>
      </c>
      <c r="O372" s="9">
        <v>460763.29000000004</v>
      </c>
      <c r="P372" s="10">
        <v>1667</v>
      </c>
      <c r="Q372" s="21">
        <v>53239</v>
      </c>
    </row>
    <row r="373" spans="1:17" ht="12.75">
      <c r="A373" s="2" t="s">
        <v>488</v>
      </c>
      <c r="B373" s="11">
        <v>52053.69</v>
      </c>
      <c r="C373" s="12">
        <v>7864.95</v>
      </c>
      <c r="D373" s="12">
        <v>96</v>
      </c>
      <c r="E373" s="12">
        <v>8328.99</v>
      </c>
      <c r="F373" s="13">
        <v>43</v>
      </c>
      <c r="G373" s="11">
        <v>13508.17</v>
      </c>
      <c r="H373" s="12">
        <v>1247.58</v>
      </c>
      <c r="I373" s="12">
        <v>19</v>
      </c>
      <c r="J373" s="12">
        <v>1111.7</v>
      </c>
      <c r="K373" s="13">
        <v>7</v>
      </c>
      <c r="L373" s="11">
        <v>4854.53</v>
      </c>
      <c r="M373" s="12">
        <v>319.42</v>
      </c>
      <c r="N373" s="12">
        <v>2</v>
      </c>
      <c r="O373" s="12"/>
      <c r="P373" s="13"/>
      <c r="Q373" s="12">
        <v>117</v>
      </c>
    </row>
    <row r="374" spans="1:17" ht="12.75">
      <c r="A374" s="2" t="s">
        <v>489</v>
      </c>
      <c r="B374" s="11">
        <v>96321.96</v>
      </c>
      <c r="C374" s="12">
        <v>8025.68</v>
      </c>
      <c r="D374" s="12">
        <v>152</v>
      </c>
      <c r="E374" s="12">
        <v>7966.36</v>
      </c>
      <c r="F374" s="13">
        <v>50</v>
      </c>
      <c r="G374" s="11">
        <v>115473.23</v>
      </c>
      <c r="H374" s="12">
        <v>9216.68</v>
      </c>
      <c r="I374" s="12">
        <v>182</v>
      </c>
      <c r="J374" s="12">
        <v>12908.64</v>
      </c>
      <c r="K374" s="13">
        <v>74</v>
      </c>
      <c r="L374" s="11">
        <v>90409.25</v>
      </c>
      <c r="M374" s="12">
        <v>9102.94</v>
      </c>
      <c r="N374" s="12">
        <v>143</v>
      </c>
      <c r="O374" s="12">
        <v>13911.35</v>
      </c>
      <c r="P374" s="13">
        <v>72</v>
      </c>
      <c r="Q374" s="12">
        <v>477</v>
      </c>
    </row>
    <row r="375" spans="1:17" ht="12.75">
      <c r="A375" s="2" t="s">
        <v>490</v>
      </c>
      <c r="B375" s="11">
        <v>116379.03</v>
      </c>
      <c r="C375" s="12">
        <v>2828.62</v>
      </c>
      <c r="D375" s="12">
        <v>373</v>
      </c>
      <c r="E375" s="12"/>
      <c r="F375" s="13"/>
      <c r="G375" s="11">
        <v>34923.47</v>
      </c>
      <c r="H375" s="12">
        <v>166.5</v>
      </c>
      <c r="I375" s="12">
        <v>114</v>
      </c>
      <c r="J375" s="12"/>
      <c r="K375" s="13"/>
      <c r="L375" s="11">
        <v>16179.82</v>
      </c>
      <c r="M375" s="12">
        <v>1267.42</v>
      </c>
      <c r="N375" s="12">
        <v>46</v>
      </c>
      <c r="O375" s="12"/>
      <c r="P375" s="13"/>
      <c r="Q375" s="12">
        <v>533</v>
      </c>
    </row>
    <row r="376" spans="1:17" ht="12.75">
      <c r="A376" s="2" t="s">
        <v>491</v>
      </c>
      <c r="B376" s="11">
        <v>605497.27</v>
      </c>
      <c r="C376" s="12">
        <v>12629.92</v>
      </c>
      <c r="D376" s="12">
        <v>1758</v>
      </c>
      <c r="E376" s="12">
        <v>43318.02</v>
      </c>
      <c r="F376" s="13">
        <v>192</v>
      </c>
      <c r="G376" s="11">
        <v>623458.43</v>
      </c>
      <c r="H376" s="12">
        <v>15557.63</v>
      </c>
      <c r="I376" s="12">
        <v>1848</v>
      </c>
      <c r="J376" s="12">
        <v>38238.85</v>
      </c>
      <c r="K376" s="13">
        <v>183</v>
      </c>
      <c r="L376" s="11">
        <v>561677.38</v>
      </c>
      <c r="M376" s="12">
        <v>16856.28</v>
      </c>
      <c r="N376" s="12">
        <v>1574</v>
      </c>
      <c r="O376" s="12">
        <v>36134.78</v>
      </c>
      <c r="P376" s="13">
        <v>171</v>
      </c>
      <c r="Q376" s="12">
        <v>5180</v>
      </c>
    </row>
    <row r="377" spans="1:17" ht="12.75">
      <c r="A377" s="2" t="s">
        <v>492</v>
      </c>
      <c r="B377" s="11">
        <v>173159.67</v>
      </c>
      <c r="C377" s="12">
        <v>9176.6</v>
      </c>
      <c r="D377" s="12">
        <v>510</v>
      </c>
      <c r="E377" s="12">
        <v>8973</v>
      </c>
      <c r="F377" s="13">
        <v>49</v>
      </c>
      <c r="G377" s="11">
        <v>62472.04</v>
      </c>
      <c r="H377" s="12">
        <v>747.44</v>
      </c>
      <c r="I377" s="12">
        <v>199</v>
      </c>
      <c r="J377" s="12">
        <v>3105.5</v>
      </c>
      <c r="K377" s="13">
        <v>13</v>
      </c>
      <c r="L377" s="11">
        <v>39488.44</v>
      </c>
      <c r="M377" s="12">
        <v>186.84</v>
      </c>
      <c r="N377" s="12">
        <v>124</v>
      </c>
      <c r="O377" s="12">
        <v>2119.57</v>
      </c>
      <c r="P377" s="13">
        <v>9</v>
      </c>
      <c r="Q377" s="12">
        <v>833</v>
      </c>
    </row>
    <row r="378" spans="1:17" ht="12.75">
      <c r="A378" s="2" t="s">
        <v>493</v>
      </c>
      <c r="B378" s="11">
        <v>215306.17</v>
      </c>
      <c r="C378" s="12">
        <v>5270.05</v>
      </c>
      <c r="D378" s="12">
        <v>636</v>
      </c>
      <c r="E378" s="12">
        <v>17838.36</v>
      </c>
      <c r="F378" s="13">
        <v>82</v>
      </c>
      <c r="G378" s="11">
        <v>190147.39</v>
      </c>
      <c r="H378" s="12">
        <v>4438.99</v>
      </c>
      <c r="I378" s="12">
        <v>545</v>
      </c>
      <c r="J378" s="12">
        <v>20158.85</v>
      </c>
      <c r="K378" s="13">
        <v>78</v>
      </c>
      <c r="L378" s="11">
        <v>101112.03</v>
      </c>
      <c r="M378" s="12">
        <v>5859.18</v>
      </c>
      <c r="N378" s="12">
        <v>260</v>
      </c>
      <c r="O378" s="12">
        <v>5982.98</v>
      </c>
      <c r="P378" s="13">
        <v>23</v>
      </c>
      <c r="Q378" s="12">
        <v>1441</v>
      </c>
    </row>
    <row r="379" spans="1:17" ht="12.75">
      <c r="A379" s="2" t="s">
        <v>494</v>
      </c>
      <c r="B379" s="11">
        <v>7265.02</v>
      </c>
      <c r="C379" s="12">
        <v>1757.44</v>
      </c>
      <c r="D379" s="12">
        <v>16</v>
      </c>
      <c r="E379" s="12"/>
      <c r="F379" s="13"/>
      <c r="G379" s="11">
        <v>9593.84</v>
      </c>
      <c r="H379" s="12">
        <v>360.18</v>
      </c>
      <c r="I379" s="12">
        <v>26</v>
      </c>
      <c r="J379" s="12"/>
      <c r="K379" s="13"/>
      <c r="L379" s="11">
        <v>253092.64</v>
      </c>
      <c r="M379" s="12">
        <v>7069.6</v>
      </c>
      <c r="N379" s="12">
        <v>620</v>
      </c>
      <c r="O379" s="12">
        <v>3889.67</v>
      </c>
      <c r="P379" s="13">
        <v>17</v>
      </c>
      <c r="Q379" s="12">
        <v>662</v>
      </c>
    </row>
    <row r="380" spans="1:17" ht="12.75">
      <c r="A380" s="2" t="s">
        <v>495</v>
      </c>
      <c r="B380" s="11">
        <v>122420.28</v>
      </c>
      <c r="C380" s="12">
        <v>6940.36</v>
      </c>
      <c r="D380" s="12">
        <v>322</v>
      </c>
      <c r="E380" s="12">
        <v>20027.91</v>
      </c>
      <c r="F380" s="13">
        <v>104</v>
      </c>
      <c r="G380" s="11">
        <v>6640.3</v>
      </c>
      <c r="H380" s="12">
        <v>2493.66</v>
      </c>
      <c r="I380" s="12">
        <v>10</v>
      </c>
      <c r="J380" s="12"/>
      <c r="K380" s="13"/>
      <c r="L380" s="11"/>
      <c r="M380" s="12"/>
      <c r="N380" s="12"/>
      <c r="O380" s="12"/>
      <c r="P380" s="13"/>
      <c r="Q380" s="12">
        <v>332</v>
      </c>
    </row>
    <row r="381" spans="1:17" ht="12.75">
      <c r="A381" s="2" t="s">
        <v>496</v>
      </c>
      <c r="B381" s="11">
        <v>1228540.58</v>
      </c>
      <c r="C381" s="12">
        <v>30768.83</v>
      </c>
      <c r="D381" s="12">
        <v>3709</v>
      </c>
      <c r="E381" s="12">
        <v>50900.64</v>
      </c>
      <c r="F381" s="13">
        <v>194</v>
      </c>
      <c r="G381" s="11">
        <v>1543983.36</v>
      </c>
      <c r="H381" s="12">
        <v>29245.82</v>
      </c>
      <c r="I381" s="12">
        <v>4554</v>
      </c>
      <c r="J381" s="12">
        <v>64375.66</v>
      </c>
      <c r="K381" s="13">
        <v>227</v>
      </c>
      <c r="L381" s="11">
        <v>1655226.55</v>
      </c>
      <c r="M381" s="12">
        <v>37986.82</v>
      </c>
      <c r="N381" s="12">
        <v>4690</v>
      </c>
      <c r="O381" s="12">
        <v>74868.98</v>
      </c>
      <c r="P381" s="13">
        <v>277</v>
      </c>
      <c r="Q381" s="12">
        <v>12953</v>
      </c>
    </row>
    <row r="382" spans="1:17" ht="12.75">
      <c r="A382" s="2" t="s">
        <v>497</v>
      </c>
      <c r="B382" s="11">
        <v>208949.65</v>
      </c>
      <c r="C382" s="12">
        <v>10332.94</v>
      </c>
      <c r="D382" s="12">
        <v>520</v>
      </c>
      <c r="E382" s="12">
        <v>16614.23</v>
      </c>
      <c r="F382" s="13">
        <v>61</v>
      </c>
      <c r="G382" s="11">
        <v>240745.48</v>
      </c>
      <c r="H382" s="12">
        <v>10992.6</v>
      </c>
      <c r="I382" s="12">
        <v>615</v>
      </c>
      <c r="J382" s="12">
        <v>13988.68</v>
      </c>
      <c r="K382" s="13">
        <v>53</v>
      </c>
      <c r="L382" s="11">
        <v>245547.58</v>
      </c>
      <c r="M382" s="12">
        <v>17806.29</v>
      </c>
      <c r="N382" s="12">
        <v>599</v>
      </c>
      <c r="O382" s="12">
        <v>22945.22</v>
      </c>
      <c r="P382" s="13">
        <v>77</v>
      </c>
      <c r="Q382" s="12">
        <v>1734</v>
      </c>
    </row>
    <row r="383" spans="1:17" ht="12.75">
      <c r="A383" s="2" t="s">
        <v>498</v>
      </c>
      <c r="B383" s="11">
        <v>841855.54</v>
      </c>
      <c r="C383" s="12">
        <v>30037.13</v>
      </c>
      <c r="D383" s="12">
        <v>2287</v>
      </c>
      <c r="E383" s="12">
        <v>61797.63</v>
      </c>
      <c r="F383" s="13">
        <v>280</v>
      </c>
      <c r="G383" s="11">
        <v>789082.84</v>
      </c>
      <c r="H383" s="12">
        <v>27078.27</v>
      </c>
      <c r="I383" s="12">
        <v>2068</v>
      </c>
      <c r="J383" s="12">
        <v>53926.56</v>
      </c>
      <c r="K383" s="13">
        <v>207</v>
      </c>
      <c r="L383" s="11">
        <v>742210.64</v>
      </c>
      <c r="M383" s="12">
        <v>27623.27</v>
      </c>
      <c r="N383" s="12">
        <v>1897</v>
      </c>
      <c r="O383" s="12">
        <v>64465.87</v>
      </c>
      <c r="P383" s="13">
        <v>229</v>
      </c>
      <c r="Q383" s="12">
        <v>6252</v>
      </c>
    </row>
    <row r="384" spans="1:17" ht="12.75">
      <c r="A384" s="2" t="s">
        <v>499</v>
      </c>
      <c r="B384" s="11">
        <v>88610.96</v>
      </c>
      <c r="C384" s="12">
        <v>9103.28</v>
      </c>
      <c r="D384" s="12">
        <v>162</v>
      </c>
      <c r="E384" s="12">
        <v>4001.3</v>
      </c>
      <c r="F384" s="13">
        <v>19</v>
      </c>
      <c r="G384" s="11">
        <v>187357.92</v>
      </c>
      <c r="H384" s="12">
        <v>21012.19</v>
      </c>
      <c r="I384" s="12">
        <v>401</v>
      </c>
      <c r="J384" s="12">
        <v>23349.25</v>
      </c>
      <c r="K384" s="13">
        <v>73</v>
      </c>
      <c r="L384" s="11">
        <v>164443.88</v>
      </c>
      <c r="M384" s="12">
        <v>9722.25</v>
      </c>
      <c r="N384" s="12">
        <v>364</v>
      </c>
      <c r="O384" s="12">
        <v>22099.86</v>
      </c>
      <c r="P384" s="13">
        <v>65</v>
      </c>
      <c r="Q384" s="12">
        <v>927</v>
      </c>
    </row>
    <row r="385" spans="1:17" s="48" customFormat="1" ht="12.75">
      <c r="A385" s="44" t="s">
        <v>500</v>
      </c>
      <c r="B385" s="41">
        <v>740742.36</v>
      </c>
      <c r="C385" s="42">
        <v>37429.97</v>
      </c>
      <c r="D385" s="42">
        <v>1819</v>
      </c>
      <c r="E385" s="42">
        <v>44310.44</v>
      </c>
      <c r="F385" s="43">
        <v>186</v>
      </c>
      <c r="G385" s="41">
        <v>708225.16</v>
      </c>
      <c r="H385" s="42">
        <v>39379.43</v>
      </c>
      <c r="I385" s="42">
        <v>1767</v>
      </c>
      <c r="J385" s="42">
        <v>51218.21</v>
      </c>
      <c r="K385" s="43">
        <v>192</v>
      </c>
      <c r="L385" s="41">
        <v>745019.0900000001</v>
      </c>
      <c r="M385" s="42">
        <v>46390.91</v>
      </c>
      <c r="N385" s="42">
        <v>1771</v>
      </c>
      <c r="O385" s="42">
        <v>58146.33</v>
      </c>
      <c r="P385" s="43">
        <v>192</v>
      </c>
      <c r="Q385" s="42">
        <v>5357</v>
      </c>
    </row>
    <row r="386" spans="1:17" ht="12.75">
      <c r="A386" s="2" t="s">
        <v>502</v>
      </c>
      <c r="B386" s="11">
        <v>749462.8</v>
      </c>
      <c r="C386" s="12">
        <v>43921.21</v>
      </c>
      <c r="D386" s="12">
        <v>1943</v>
      </c>
      <c r="E386" s="12">
        <v>74291.88</v>
      </c>
      <c r="F386" s="13">
        <v>242</v>
      </c>
      <c r="G386" s="11">
        <v>480144.24</v>
      </c>
      <c r="H386" s="12">
        <v>25560.56</v>
      </c>
      <c r="I386" s="12">
        <v>1186</v>
      </c>
      <c r="J386" s="12">
        <v>75521.58</v>
      </c>
      <c r="K386" s="13">
        <v>280</v>
      </c>
      <c r="L386" s="11">
        <v>450231.93</v>
      </c>
      <c r="M386" s="12">
        <v>9925.94</v>
      </c>
      <c r="N386" s="12">
        <v>1060</v>
      </c>
      <c r="O386" s="12">
        <v>62396.71</v>
      </c>
      <c r="P386" s="13">
        <v>211</v>
      </c>
      <c r="Q386" s="12">
        <v>4189</v>
      </c>
    </row>
    <row r="387" spans="1:17" ht="12.75">
      <c r="A387" s="2" t="s">
        <v>503</v>
      </c>
      <c r="B387" s="11">
        <v>79790.54</v>
      </c>
      <c r="C387" s="12">
        <v>7894.61</v>
      </c>
      <c r="D387" s="12">
        <v>130</v>
      </c>
      <c r="E387" s="12">
        <v>2128.66</v>
      </c>
      <c r="F387" s="13">
        <v>4</v>
      </c>
      <c r="G387" s="11">
        <v>320856.74</v>
      </c>
      <c r="H387" s="12">
        <v>7192.39</v>
      </c>
      <c r="I387" s="12">
        <v>827</v>
      </c>
      <c r="J387" s="12">
        <v>756.08</v>
      </c>
      <c r="K387" s="13">
        <v>5</v>
      </c>
      <c r="L387" s="11">
        <v>101546.57</v>
      </c>
      <c r="M387" s="12">
        <v>7800.72</v>
      </c>
      <c r="N387" s="12">
        <v>162</v>
      </c>
      <c r="O387" s="12">
        <v>10101.59</v>
      </c>
      <c r="P387" s="13">
        <v>42</v>
      </c>
      <c r="Q387" s="12">
        <v>1119</v>
      </c>
    </row>
    <row r="388" spans="1:17" ht="12.75">
      <c r="A388" s="2" t="s">
        <v>504</v>
      </c>
      <c r="B388" s="11">
        <v>1377128.34</v>
      </c>
      <c r="C388" s="12">
        <v>53691.75</v>
      </c>
      <c r="D388" s="12">
        <v>3682</v>
      </c>
      <c r="E388" s="12">
        <v>77537.03</v>
      </c>
      <c r="F388" s="13">
        <v>284</v>
      </c>
      <c r="G388" s="11">
        <v>1436534.08</v>
      </c>
      <c r="H388" s="12">
        <v>48837.06</v>
      </c>
      <c r="I388" s="12">
        <v>3850</v>
      </c>
      <c r="J388" s="12">
        <v>81294.2</v>
      </c>
      <c r="K388" s="13">
        <v>274</v>
      </c>
      <c r="L388" s="11">
        <v>1391159.64</v>
      </c>
      <c r="M388" s="12">
        <v>67068.44</v>
      </c>
      <c r="N388" s="12">
        <v>3395</v>
      </c>
      <c r="O388" s="12">
        <v>83700.38</v>
      </c>
      <c r="P388" s="13">
        <v>282</v>
      </c>
      <c r="Q388" s="12">
        <v>10927</v>
      </c>
    </row>
    <row r="389" spans="1:17" ht="13.5" thickBot="1">
      <c r="A389" s="2" t="s">
        <v>505</v>
      </c>
      <c r="B389" s="11">
        <v>77293.84</v>
      </c>
      <c r="C389" s="12">
        <v>7979.99</v>
      </c>
      <c r="D389" s="12">
        <v>177</v>
      </c>
      <c r="E389" s="12">
        <v>12494.38</v>
      </c>
      <c r="F389" s="13">
        <v>73</v>
      </c>
      <c r="G389" s="11">
        <v>17639.08</v>
      </c>
      <c r="H389" s="12">
        <v>3252.22</v>
      </c>
      <c r="I389" s="12">
        <v>26</v>
      </c>
      <c r="J389" s="12">
        <v>413.59</v>
      </c>
      <c r="K389" s="13">
        <v>3</v>
      </c>
      <c r="L389" s="11">
        <v>1242.72</v>
      </c>
      <c r="M389" s="12">
        <v>93.48</v>
      </c>
      <c r="N389" s="12">
        <v>3</v>
      </c>
      <c r="O389" s="12"/>
      <c r="P389" s="13"/>
      <c r="Q389" s="12">
        <v>206</v>
      </c>
    </row>
    <row r="390" spans="1:17" ht="12.75">
      <c r="A390" s="7" t="s">
        <v>507</v>
      </c>
      <c r="B390" s="8">
        <v>5751926.58</v>
      </c>
      <c r="C390" s="9">
        <v>235782.53</v>
      </c>
      <c r="D390" s="9">
        <v>9907</v>
      </c>
      <c r="E390" s="9">
        <v>298376.56000000006</v>
      </c>
      <c r="F390" s="10">
        <v>1482</v>
      </c>
      <c r="G390" s="8">
        <v>5685540.83</v>
      </c>
      <c r="H390" s="9">
        <v>191318.74000000002</v>
      </c>
      <c r="I390" s="9">
        <v>9806</v>
      </c>
      <c r="J390" s="9">
        <v>272925.33999999997</v>
      </c>
      <c r="K390" s="10">
        <v>1255</v>
      </c>
      <c r="L390" s="8">
        <v>5027926.680000001</v>
      </c>
      <c r="M390" s="9">
        <v>161484.12999999998</v>
      </c>
      <c r="N390" s="9">
        <v>8530</v>
      </c>
      <c r="O390" s="9">
        <v>274457.02999999997</v>
      </c>
      <c r="P390" s="10">
        <v>1223</v>
      </c>
      <c r="Q390" s="21">
        <v>28243</v>
      </c>
    </row>
    <row r="391" spans="1:17" ht="12.75">
      <c r="A391" s="2" t="s">
        <v>508</v>
      </c>
      <c r="B391" s="11">
        <v>28512.27</v>
      </c>
      <c r="C391" s="12">
        <v>2422.27</v>
      </c>
      <c r="D391" s="12">
        <v>87</v>
      </c>
      <c r="E391" s="12">
        <v>4674.58</v>
      </c>
      <c r="F391" s="13">
        <v>34</v>
      </c>
      <c r="G391" s="11">
        <v>764.86</v>
      </c>
      <c r="H391" s="12">
        <v>20.52</v>
      </c>
      <c r="I391" s="12">
        <v>3</v>
      </c>
      <c r="J391" s="12"/>
      <c r="K391" s="13"/>
      <c r="L391" s="11">
        <v>1744.92</v>
      </c>
      <c r="M391" s="12">
        <v>50.76</v>
      </c>
      <c r="N391" s="12">
        <v>1</v>
      </c>
      <c r="O391" s="12"/>
      <c r="P391" s="13"/>
      <c r="Q391" s="12">
        <v>91</v>
      </c>
    </row>
    <row r="392" spans="1:17" ht="12.75">
      <c r="A392" s="2" t="s">
        <v>509</v>
      </c>
      <c r="B392" s="11">
        <v>1186226.09</v>
      </c>
      <c r="C392" s="12">
        <v>39121.32</v>
      </c>
      <c r="D392" s="12">
        <v>2146</v>
      </c>
      <c r="E392" s="12">
        <v>71749.33</v>
      </c>
      <c r="F392" s="13">
        <v>295</v>
      </c>
      <c r="G392" s="11">
        <v>1222592.95</v>
      </c>
      <c r="H392" s="12">
        <v>42585.88</v>
      </c>
      <c r="I392" s="12">
        <v>2203</v>
      </c>
      <c r="J392" s="12">
        <v>73787.44</v>
      </c>
      <c r="K392" s="13">
        <v>326</v>
      </c>
      <c r="L392" s="11">
        <v>1016711.86</v>
      </c>
      <c r="M392" s="12">
        <v>29286.45</v>
      </c>
      <c r="N392" s="12">
        <v>1874</v>
      </c>
      <c r="O392" s="12">
        <v>80548.31</v>
      </c>
      <c r="P392" s="13">
        <v>321</v>
      </c>
      <c r="Q392" s="12">
        <v>6223</v>
      </c>
    </row>
    <row r="393" spans="1:17" ht="12.75">
      <c r="A393" s="2" t="s">
        <v>510</v>
      </c>
      <c r="B393" s="11">
        <v>270482.55</v>
      </c>
      <c r="C393" s="12">
        <v>23882.88</v>
      </c>
      <c r="D393" s="12">
        <v>585</v>
      </c>
      <c r="E393" s="12">
        <v>38609.1</v>
      </c>
      <c r="F393" s="13">
        <v>266</v>
      </c>
      <c r="G393" s="11">
        <v>186901.54</v>
      </c>
      <c r="H393" s="12">
        <v>17402.31</v>
      </c>
      <c r="I393" s="12">
        <v>300</v>
      </c>
      <c r="J393" s="12">
        <v>16135.63</v>
      </c>
      <c r="K393" s="13">
        <v>104</v>
      </c>
      <c r="L393" s="11">
        <v>42888.45</v>
      </c>
      <c r="M393" s="12">
        <v>2622.44</v>
      </c>
      <c r="N393" s="12">
        <v>32</v>
      </c>
      <c r="O393" s="12">
        <v>1806.76</v>
      </c>
      <c r="P393" s="13">
        <v>6</v>
      </c>
      <c r="Q393" s="12">
        <v>917</v>
      </c>
    </row>
    <row r="394" spans="1:17" ht="12.75">
      <c r="A394" s="2" t="s">
        <v>511</v>
      </c>
      <c r="B394" s="11">
        <v>3973298.96</v>
      </c>
      <c r="C394" s="12">
        <v>154276.54</v>
      </c>
      <c r="D394" s="12">
        <v>6304</v>
      </c>
      <c r="E394" s="12">
        <v>160342.64</v>
      </c>
      <c r="F394" s="13">
        <v>734</v>
      </c>
      <c r="G394" s="11">
        <v>3936109.47</v>
      </c>
      <c r="H394" s="12">
        <v>117545.61</v>
      </c>
      <c r="I394" s="12">
        <v>6544</v>
      </c>
      <c r="J394" s="12">
        <v>161962.61</v>
      </c>
      <c r="K394" s="13">
        <v>673</v>
      </c>
      <c r="L394" s="11">
        <v>3726030.18</v>
      </c>
      <c r="M394" s="12">
        <v>115905.03</v>
      </c>
      <c r="N394" s="12">
        <v>6093</v>
      </c>
      <c r="O394" s="12">
        <v>173431.09</v>
      </c>
      <c r="P394" s="13">
        <v>750</v>
      </c>
      <c r="Q394" s="12">
        <v>18941</v>
      </c>
    </row>
    <row r="395" spans="1:17" ht="12.75">
      <c r="A395" s="2" t="s">
        <v>512</v>
      </c>
      <c r="B395" s="11"/>
      <c r="C395" s="12"/>
      <c r="D395" s="12"/>
      <c r="E395" s="12"/>
      <c r="F395" s="13"/>
      <c r="G395" s="11">
        <v>70866.55</v>
      </c>
      <c r="H395" s="12">
        <v>3974.7</v>
      </c>
      <c r="I395" s="12">
        <v>39</v>
      </c>
      <c r="J395" s="12"/>
      <c r="K395" s="13"/>
      <c r="L395" s="11">
        <v>27284.78</v>
      </c>
      <c r="M395" s="12">
        <v>3221.74</v>
      </c>
      <c r="N395" s="12">
        <v>17</v>
      </c>
      <c r="O395" s="12"/>
      <c r="P395" s="13"/>
      <c r="Q395" s="12">
        <v>56</v>
      </c>
    </row>
    <row r="396" spans="1:17" ht="12.75">
      <c r="A396" s="2" t="s">
        <v>513</v>
      </c>
      <c r="B396" s="11">
        <v>139351.2</v>
      </c>
      <c r="C396" s="12">
        <v>5580.06</v>
      </c>
      <c r="D396" s="12">
        <v>388</v>
      </c>
      <c r="E396" s="12">
        <v>9708.9</v>
      </c>
      <c r="F396" s="13">
        <v>70</v>
      </c>
      <c r="G396" s="11">
        <v>134923.52</v>
      </c>
      <c r="H396" s="12">
        <v>5325.03</v>
      </c>
      <c r="I396" s="12">
        <v>379</v>
      </c>
      <c r="J396" s="12">
        <v>12565.23</v>
      </c>
      <c r="K396" s="13">
        <v>78</v>
      </c>
      <c r="L396" s="11">
        <v>107662.4</v>
      </c>
      <c r="M396" s="12">
        <v>3976.63</v>
      </c>
      <c r="N396" s="12">
        <v>262</v>
      </c>
      <c r="O396" s="12">
        <v>9397.64</v>
      </c>
      <c r="P396" s="13">
        <v>75</v>
      </c>
      <c r="Q396" s="12">
        <v>1029</v>
      </c>
    </row>
    <row r="397" spans="1:17" ht="13.5" thickBot="1">
      <c r="A397" s="2" t="s">
        <v>514</v>
      </c>
      <c r="B397" s="11">
        <v>154055.51</v>
      </c>
      <c r="C397" s="12">
        <v>10499.46</v>
      </c>
      <c r="D397" s="12">
        <v>397</v>
      </c>
      <c r="E397" s="12">
        <v>13292.01</v>
      </c>
      <c r="F397" s="13">
        <v>83</v>
      </c>
      <c r="G397" s="11">
        <v>133381.94</v>
      </c>
      <c r="H397" s="12">
        <v>4464.69</v>
      </c>
      <c r="I397" s="12">
        <v>338</v>
      </c>
      <c r="J397" s="12">
        <v>8474.43</v>
      </c>
      <c r="K397" s="13">
        <v>74</v>
      </c>
      <c r="L397" s="11">
        <v>105604.09</v>
      </c>
      <c r="M397" s="12">
        <v>6421.08</v>
      </c>
      <c r="N397" s="12">
        <v>251</v>
      </c>
      <c r="O397" s="12">
        <v>9273.23</v>
      </c>
      <c r="P397" s="13">
        <v>71</v>
      </c>
      <c r="Q397" s="12">
        <v>986</v>
      </c>
    </row>
    <row r="398" spans="1:17" ht="12.75">
      <c r="A398" s="7" t="s">
        <v>515</v>
      </c>
      <c r="B398" s="8">
        <v>5470172.98</v>
      </c>
      <c r="C398" s="9">
        <v>156952.75</v>
      </c>
      <c r="D398" s="9">
        <v>13478</v>
      </c>
      <c r="E398" s="9">
        <v>558766.9099999999</v>
      </c>
      <c r="F398" s="10">
        <v>2200</v>
      </c>
      <c r="G398" s="8">
        <v>5428227.050000001</v>
      </c>
      <c r="H398" s="9">
        <v>149709.67</v>
      </c>
      <c r="I398" s="9">
        <v>12950</v>
      </c>
      <c r="J398" s="9">
        <v>596214.36</v>
      </c>
      <c r="K398" s="10">
        <v>2133</v>
      </c>
      <c r="L398" s="8">
        <v>5051286.8500000015</v>
      </c>
      <c r="M398" s="9">
        <v>139307.97</v>
      </c>
      <c r="N398" s="9">
        <v>11730</v>
      </c>
      <c r="O398" s="9">
        <v>637293.59</v>
      </c>
      <c r="P398" s="10">
        <v>2306</v>
      </c>
      <c r="Q398" s="21">
        <v>38158</v>
      </c>
    </row>
    <row r="399" spans="1:17" ht="12.75">
      <c r="A399" s="2" t="s">
        <v>516</v>
      </c>
      <c r="B399" s="11">
        <v>1858755.49</v>
      </c>
      <c r="C399" s="12">
        <v>41123.81</v>
      </c>
      <c r="D399" s="12">
        <v>4470</v>
      </c>
      <c r="E399" s="12">
        <v>154198.2</v>
      </c>
      <c r="F399" s="13">
        <v>506</v>
      </c>
      <c r="G399" s="11">
        <v>1969388.02</v>
      </c>
      <c r="H399" s="12">
        <v>41488.68</v>
      </c>
      <c r="I399" s="12">
        <v>4696</v>
      </c>
      <c r="J399" s="12">
        <v>153900.42</v>
      </c>
      <c r="K399" s="13">
        <v>481</v>
      </c>
      <c r="L399" s="11">
        <v>2079417.04</v>
      </c>
      <c r="M399" s="12">
        <v>49285.28</v>
      </c>
      <c r="N399" s="12">
        <v>4820</v>
      </c>
      <c r="O399" s="12">
        <v>212952.71</v>
      </c>
      <c r="P399" s="13">
        <v>636</v>
      </c>
      <c r="Q399" s="12">
        <v>13986</v>
      </c>
    </row>
    <row r="400" spans="1:17" ht="12.75">
      <c r="A400" s="2" t="s">
        <v>517</v>
      </c>
      <c r="B400" s="11">
        <v>203597.14</v>
      </c>
      <c r="C400" s="12">
        <v>6759.62</v>
      </c>
      <c r="D400" s="12">
        <v>577</v>
      </c>
      <c r="E400" s="12">
        <v>24829.75</v>
      </c>
      <c r="F400" s="13">
        <v>155</v>
      </c>
      <c r="G400" s="11">
        <v>177926.2</v>
      </c>
      <c r="H400" s="12">
        <v>5434.2</v>
      </c>
      <c r="I400" s="12">
        <v>461</v>
      </c>
      <c r="J400" s="12">
        <v>20401.57</v>
      </c>
      <c r="K400" s="13">
        <v>91</v>
      </c>
      <c r="L400" s="11">
        <v>32351.24</v>
      </c>
      <c r="M400" s="12">
        <v>1685.24</v>
      </c>
      <c r="N400" s="12">
        <v>72</v>
      </c>
      <c r="O400" s="12">
        <v>6279.73</v>
      </c>
      <c r="P400" s="13">
        <v>24</v>
      </c>
      <c r="Q400" s="12">
        <v>1110</v>
      </c>
    </row>
    <row r="401" spans="1:17" ht="12.75">
      <c r="A401" s="2" t="s">
        <v>519</v>
      </c>
      <c r="B401" s="11">
        <v>392998</v>
      </c>
      <c r="C401" s="12">
        <v>10841.17</v>
      </c>
      <c r="D401" s="12">
        <v>927</v>
      </c>
      <c r="E401" s="12">
        <v>33512.39</v>
      </c>
      <c r="F401" s="13">
        <v>188</v>
      </c>
      <c r="G401" s="11">
        <v>385922.32</v>
      </c>
      <c r="H401" s="12">
        <v>9296.71</v>
      </c>
      <c r="I401" s="12">
        <v>902</v>
      </c>
      <c r="J401" s="12">
        <v>44064.42</v>
      </c>
      <c r="K401" s="13">
        <v>206</v>
      </c>
      <c r="L401" s="11">
        <v>392944.93</v>
      </c>
      <c r="M401" s="12">
        <v>10234.42</v>
      </c>
      <c r="N401" s="12">
        <v>991</v>
      </c>
      <c r="O401" s="12">
        <v>47838.38</v>
      </c>
      <c r="P401" s="13">
        <v>229</v>
      </c>
      <c r="Q401" s="12">
        <v>2820</v>
      </c>
    </row>
    <row r="402" spans="1:17" ht="12.75">
      <c r="A402" s="2" t="s">
        <v>520</v>
      </c>
      <c r="B402" s="11">
        <v>558090.79</v>
      </c>
      <c r="C402" s="12">
        <v>27527.91</v>
      </c>
      <c r="D402" s="12">
        <v>1526</v>
      </c>
      <c r="E402" s="12">
        <v>43413.18</v>
      </c>
      <c r="F402" s="13">
        <v>186</v>
      </c>
      <c r="G402" s="11">
        <v>543544.67</v>
      </c>
      <c r="H402" s="12">
        <v>21625.18</v>
      </c>
      <c r="I402" s="12">
        <v>1527</v>
      </c>
      <c r="J402" s="12">
        <v>56779.65</v>
      </c>
      <c r="K402" s="13">
        <v>193</v>
      </c>
      <c r="L402" s="11">
        <v>528497.29</v>
      </c>
      <c r="M402" s="12">
        <v>13968.01</v>
      </c>
      <c r="N402" s="12">
        <v>1466</v>
      </c>
      <c r="O402" s="12">
        <v>70337.56</v>
      </c>
      <c r="P402" s="13">
        <v>302</v>
      </c>
      <c r="Q402" s="12">
        <v>4519</v>
      </c>
    </row>
    <row r="403" spans="1:17" ht="12.75">
      <c r="A403" s="2" t="s">
        <v>521</v>
      </c>
      <c r="B403" s="11">
        <v>245205.91</v>
      </c>
      <c r="C403" s="12">
        <v>8359.39</v>
      </c>
      <c r="D403" s="12">
        <v>650</v>
      </c>
      <c r="E403" s="12">
        <v>43133.79</v>
      </c>
      <c r="F403" s="13">
        <v>176</v>
      </c>
      <c r="G403" s="11">
        <v>331878.7</v>
      </c>
      <c r="H403" s="12">
        <v>15779.82</v>
      </c>
      <c r="I403" s="12">
        <v>841</v>
      </c>
      <c r="J403" s="12">
        <v>61077.33</v>
      </c>
      <c r="K403" s="13">
        <v>240</v>
      </c>
      <c r="L403" s="11">
        <v>306655.6</v>
      </c>
      <c r="M403" s="12">
        <v>14786.55</v>
      </c>
      <c r="N403" s="12">
        <v>721</v>
      </c>
      <c r="O403" s="12">
        <v>52734.63</v>
      </c>
      <c r="P403" s="13">
        <v>235</v>
      </c>
      <c r="Q403" s="12">
        <v>2212</v>
      </c>
    </row>
    <row r="404" spans="1:17" ht="12.75">
      <c r="A404" s="2" t="s">
        <v>523</v>
      </c>
      <c r="B404" s="11">
        <v>93354.83</v>
      </c>
      <c r="C404" s="12">
        <v>6019.31</v>
      </c>
      <c r="D404" s="12">
        <v>201</v>
      </c>
      <c r="E404" s="12">
        <v>6316.85</v>
      </c>
      <c r="F404" s="13">
        <v>25</v>
      </c>
      <c r="G404" s="11">
        <v>78516.33</v>
      </c>
      <c r="H404" s="12">
        <v>4285.73</v>
      </c>
      <c r="I404" s="12">
        <v>150</v>
      </c>
      <c r="J404" s="12">
        <v>8769.41</v>
      </c>
      <c r="K404" s="13">
        <v>32</v>
      </c>
      <c r="L404" s="11">
        <v>73225.89</v>
      </c>
      <c r="M404" s="12">
        <v>3216.12</v>
      </c>
      <c r="N404" s="12">
        <v>158</v>
      </c>
      <c r="O404" s="12">
        <v>10592.27</v>
      </c>
      <c r="P404" s="13">
        <v>43</v>
      </c>
      <c r="Q404" s="12">
        <v>509</v>
      </c>
    </row>
    <row r="405" spans="1:17" ht="12.75">
      <c r="A405" s="2" t="s">
        <v>524</v>
      </c>
      <c r="B405" s="11">
        <v>433893.42</v>
      </c>
      <c r="C405" s="12">
        <v>13040.23</v>
      </c>
      <c r="D405" s="12">
        <v>1029</v>
      </c>
      <c r="E405" s="12">
        <v>85326.82</v>
      </c>
      <c r="F405" s="13">
        <v>344</v>
      </c>
      <c r="G405" s="11">
        <v>501706.1</v>
      </c>
      <c r="H405" s="12">
        <v>17490.49</v>
      </c>
      <c r="I405" s="12">
        <v>1155</v>
      </c>
      <c r="J405" s="12">
        <v>97960.05</v>
      </c>
      <c r="K405" s="13">
        <v>348</v>
      </c>
      <c r="L405" s="11">
        <v>444284.45</v>
      </c>
      <c r="M405" s="12">
        <v>17157.88</v>
      </c>
      <c r="N405" s="12">
        <v>999</v>
      </c>
      <c r="O405" s="12">
        <v>107574.53</v>
      </c>
      <c r="P405" s="13">
        <v>397</v>
      </c>
      <c r="Q405" s="12">
        <v>3183</v>
      </c>
    </row>
    <row r="406" spans="1:17" ht="12.75">
      <c r="A406" s="2" t="s">
        <v>525</v>
      </c>
      <c r="B406" s="11">
        <v>102400.04</v>
      </c>
      <c r="C406" s="12">
        <v>3217.31</v>
      </c>
      <c r="D406" s="12">
        <v>304</v>
      </c>
      <c r="E406" s="12">
        <v>25964.5</v>
      </c>
      <c r="F406" s="13">
        <v>131</v>
      </c>
      <c r="G406" s="11">
        <v>441.84</v>
      </c>
      <c r="H406" s="12">
        <v>27</v>
      </c>
      <c r="I406" s="12">
        <v>1</v>
      </c>
      <c r="J406" s="12">
        <v>5027.07</v>
      </c>
      <c r="K406" s="13">
        <v>23</v>
      </c>
      <c r="L406" s="11">
        <v>1338.32</v>
      </c>
      <c r="M406" s="12">
        <v>125.38</v>
      </c>
      <c r="N406" s="12">
        <v>2</v>
      </c>
      <c r="O406" s="12">
        <v>5079.24</v>
      </c>
      <c r="P406" s="13">
        <v>21</v>
      </c>
      <c r="Q406" s="12">
        <v>307</v>
      </c>
    </row>
    <row r="407" spans="1:17" ht="12.75">
      <c r="A407" s="2" t="s">
        <v>526</v>
      </c>
      <c r="B407" s="11">
        <v>246101.43</v>
      </c>
      <c r="C407" s="12">
        <v>6360.23</v>
      </c>
      <c r="D407" s="12">
        <v>592</v>
      </c>
      <c r="E407" s="12">
        <v>24582.55</v>
      </c>
      <c r="F407" s="13">
        <v>81</v>
      </c>
      <c r="G407" s="11">
        <v>416471.05</v>
      </c>
      <c r="H407" s="12">
        <v>8238.32</v>
      </c>
      <c r="I407" s="12">
        <v>960</v>
      </c>
      <c r="J407" s="12">
        <v>43392.42</v>
      </c>
      <c r="K407" s="13">
        <v>151</v>
      </c>
      <c r="L407" s="11">
        <v>406214.32</v>
      </c>
      <c r="M407" s="12">
        <v>9257.9</v>
      </c>
      <c r="N407" s="12">
        <v>878</v>
      </c>
      <c r="O407" s="12">
        <v>45573.58</v>
      </c>
      <c r="P407" s="13">
        <v>159</v>
      </c>
      <c r="Q407" s="12">
        <v>2430</v>
      </c>
    </row>
    <row r="408" spans="1:17" ht="12.75">
      <c r="A408" s="2" t="s">
        <v>528</v>
      </c>
      <c r="B408" s="11">
        <v>917219.95</v>
      </c>
      <c r="C408" s="12">
        <v>15805.2</v>
      </c>
      <c r="D408" s="12">
        <v>2080</v>
      </c>
      <c r="E408" s="12">
        <v>47599.3</v>
      </c>
      <c r="F408" s="13">
        <v>142</v>
      </c>
      <c r="G408" s="11">
        <v>701832.15</v>
      </c>
      <c r="H408" s="12">
        <v>14951.39</v>
      </c>
      <c r="I408" s="12">
        <v>1414</v>
      </c>
      <c r="J408" s="12">
        <v>32822.86</v>
      </c>
      <c r="K408" s="13">
        <v>102</v>
      </c>
      <c r="L408" s="11">
        <v>633532.24</v>
      </c>
      <c r="M408" s="12">
        <v>13147.74</v>
      </c>
      <c r="N408" s="12">
        <v>1303</v>
      </c>
      <c r="O408" s="12">
        <v>37670.62</v>
      </c>
      <c r="P408" s="13">
        <v>120</v>
      </c>
      <c r="Q408" s="12">
        <v>4797</v>
      </c>
    </row>
    <row r="409" spans="1:17" ht="12.75">
      <c r="A409" s="27" t="s">
        <v>740</v>
      </c>
      <c r="B409" s="24">
        <f>SUM(B407:B408)</f>
        <v>1163321.38</v>
      </c>
      <c r="C409" s="25">
        <f aca="true" t="shared" si="24" ref="C409:Q409">SUM(C407:C408)</f>
        <v>22165.43</v>
      </c>
      <c r="D409" s="25">
        <f t="shared" si="24"/>
        <v>2672</v>
      </c>
      <c r="E409" s="25">
        <f t="shared" si="24"/>
        <v>72181.85</v>
      </c>
      <c r="F409" s="26">
        <f t="shared" si="24"/>
        <v>223</v>
      </c>
      <c r="G409" s="24">
        <f t="shared" si="24"/>
        <v>1118303.2</v>
      </c>
      <c r="H409" s="25">
        <f t="shared" si="24"/>
        <v>23189.71</v>
      </c>
      <c r="I409" s="25">
        <f t="shared" si="24"/>
        <v>2374</v>
      </c>
      <c r="J409" s="25">
        <f t="shared" si="24"/>
        <v>76215.28</v>
      </c>
      <c r="K409" s="26">
        <f t="shared" si="24"/>
        <v>253</v>
      </c>
      <c r="L409" s="24">
        <f t="shared" si="24"/>
        <v>1039746.56</v>
      </c>
      <c r="M409" s="25">
        <f t="shared" si="24"/>
        <v>22405.64</v>
      </c>
      <c r="N409" s="25">
        <f t="shared" si="24"/>
        <v>2181</v>
      </c>
      <c r="O409" s="25">
        <f t="shared" si="24"/>
        <v>83244.20000000001</v>
      </c>
      <c r="P409" s="26">
        <f t="shared" si="24"/>
        <v>279</v>
      </c>
      <c r="Q409" s="25">
        <f t="shared" si="24"/>
        <v>7227</v>
      </c>
    </row>
    <row r="410" spans="1:17" ht="13.5" thickBot="1">
      <c r="A410" s="2" t="s">
        <v>529</v>
      </c>
      <c r="B410" s="11">
        <v>418555.98</v>
      </c>
      <c r="C410" s="12">
        <v>17898.57</v>
      </c>
      <c r="D410" s="12">
        <v>1122</v>
      </c>
      <c r="E410" s="12">
        <v>69889.58</v>
      </c>
      <c r="F410" s="13">
        <v>266</v>
      </c>
      <c r="G410" s="11">
        <v>320599.67</v>
      </c>
      <c r="H410" s="12">
        <v>11092.15</v>
      </c>
      <c r="I410" s="12">
        <v>843</v>
      </c>
      <c r="J410" s="12">
        <v>72019.16</v>
      </c>
      <c r="K410" s="13">
        <v>266</v>
      </c>
      <c r="L410" s="11">
        <v>152825.53</v>
      </c>
      <c r="M410" s="12">
        <v>6443.45</v>
      </c>
      <c r="N410" s="12">
        <v>320</v>
      </c>
      <c r="O410" s="12">
        <v>40660.34</v>
      </c>
      <c r="P410" s="13">
        <v>140</v>
      </c>
      <c r="Q410" s="12">
        <v>2285</v>
      </c>
    </row>
    <row r="411" spans="1:17" ht="12.75">
      <c r="A411" s="7" t="s">
        <v>531</v>
      </c>
      <c r="B411" s="8">
        <v>4358465.04</v>
      </c>
      <c r="C411" s="9">
        <v>169245.56</v>
      </c>
      <c r="D411" s="9">
        <v>11403</v>
      </c>
      <c r="E411" s="9">
        <v>461981.44</v>
      </c>
      <c r="F411" s="10">
        <v>2095</v>
      </c>
      <c r="G411" s="8">
        <v>4042083.6999999997</v>
      </c>
      <c r="H411" s="9">
        <v>159517.11</v>
      </c>
      <c r="I411" s="9">
        <v>10473</v>
      </c>
      <c r="J411" s="9">
        <v>505923.42999999993</v>
      </c>
      <c r="K411" s="10">
        <v>2111</v>
      </c>
      <c r="L411" s="8">
        <v>3847296.64</v>
      </c>
      <c r="M411" s="9">
        <v>153724.13</v>
      </c>
      <c r="N411" s="9">
        <v>9778</v>
      </c>
      <c r="O411" s="9">
        <v>530162.16</v>
      </c>
      <c r="P411" s="10">
        <v>2103</v>
      </c>
      <c r="Q411" s="21">
        <v>31654</v>
      </c>
    </row>
    <row r="412" spans="1:17" ht="12.75">
      <c r="A412" s="2" t="s">
        <v>532</v>
      </c>
      <c r="B412" s="11">
        <v>794399.65</v>
      </c>
      <c r="C412" s="12">
        <v>28539.46</v>
      </c>
      <c r="D412" s="12">
        <v>2206</v>
      </c>
      <c r="E412" s="12">
        <v>74420.35</v>
      </c>
      <c r="F412" s="13">
        <v>280</v>
      </c>
      <c r="G412" s="11">
        <v>749411.24</v>
      </c>
      <c r="H412" s="12">
        <v>28528.28</v>
      </c>
      <c r="I412" s="12">
        <v>2020</v>
      </c>
      <c r="J412" s="12">
        <v>83495.45</v>
      </c>
      <c r="K412" s="13">
        <v>304</v>
      </c>
      <c r="L412" s="11">
        <v>780337.42</v>
      </c>
      <c r="M412" s="12">
        <v>32670.93</v>
      </c>
      <c r="N412" s="12">
        <v>1967</v>
      </c>
      <c r="O412" s="12">
        <v>87273.72</v>
      </c>
      <c r="P412" s="13">
        <v>284</v>
      </c>
      <c r="Q412" s="12">
        <v>6193</v>
      </c>
    </row>
    <row r="413" spans="1:17" ht="12.75">
      <c r="A413" s="2" t="s">
        <v>533</v>
      </c>
      <c r="B413" s="11">
        <v>981253.49</v>
      </c>
      <c r="C413" s="12">
        <v>28960.64</v>
      </c>
      <c r="D413" s="12">
        <v>2885</v>
      </c>
      <c r="E413" s="12">
        <v>113409.72</v>
      </c>
      <c r="F413" s="13">
        <v>499</v>
      </c>
      <c r="G413" s="11">
        <v>882348.39</v>
      </c>
      <c r="H413" s="12">
        <v>17932.66</v>
      </c>
      <c r="I413" s="12">
        <v>2665</v>
      </c>
      <c r="J413" s="12">
        <v>120019.84</v>
      </c>
      <c r="K413" s="13">
        <v>476</v>
      </c>
      <c r="L413" s="11">
        <v>922474.14</v>
      </c>
      <c r="M413" s="12">
        <v>29643.2</v>
      </c>
      <c r="N413" s="12">
        <v>2647</v>
      </c>
      <c r="O413" s="12">
        <v>118247.14</v>
      </c>
      <c r="P413" s="13">
        <v>478</v>
      </c>
      <c r="Q413" s="12">
        <v>8197</v>
      </c>
    </row>
    <row r="414" spans="1:17" ht="12.75">
      <c r="A414" s="2" t="s">
        <v>534</v>
      </c>
      <c r="B414" s="11">
        <v>68761.75</v>
      </c>
      <c r="C414" s="12">
        <v>7730.96</v>
      </c>
      <c r="D414" s="12">
        <v>87</v>
      </c>
      <c r="E414" s="12"/>
      <c r="F414" s="13"/>
      <c r="G414" s="11">
        <v>58828.95</v>
      </c>
      <c r="H414" s="12">
        <v>8142.4</v>
      </c>
      <c r="I414" s="12">
        <v>75</v>
      </c>
      <c r="J414" s="12">
        <v>290.8</v>
      </c>
      <c r="K414" s="13">
        <v>1</v>
      </c>
      <c r="L414" s="11">
        <v>34318.81</v>
      </c>
      <c r="M414" s="12">
        <v>5362.42</v>
      </c>
      <c r="N414" s="12">
        <v>46</v>
      </c>
      <c r="O414" s="12">
        <v>239.1</v>
      </c>
      <c r="P414" s="13">
        <v>1</v>
      </c>
      <c r="Q414" s="12">
        <v>208</v>
      </c>
    </row>
    <row r="415" spans="1:17" ht="12.75">
      <c r="A415" s="27" t="s">
        <v>739</v>
      </c>
      <c r="B415" s="24">
        <f>SUM(B413:B414)</f>
        <v>1050015.24</v>
      </c>
      <c r="C415" s="25">
        <f aca="true" t="shared" si="25" ref="C415:Q415">SUM(C413:C414)</f>
        <v>36691.6</v>
      </c>
      <c r="D415" s="25">
        <f t="shared" si="25"/>
        <v>2972</v>
      </c>
      <c r="E415" s="25">
        <f t="shared" si="25"/>
        <v>113409.72</v>
      </c>
      <c r="F415" s="26">
        <f t="shared" si="25"/>
        <v>499</v>
      </c>
      <c r="G415" s="24">
        <f t="shared" si="25"/>
        <v>941177.34</v>
      </c>
      <c r="H415" s="25">
        <f t="shared" si="25"/>
        <v>26075.059999999998</v>
      </c>
      <c r="I415" s="25">
        <f t="shared" si="25"/>
        <v>2740</v>
      </c>
      <c r="J415" s="25">
        <f t="shared" si="25"/>
        <v>120310.64</v>
      </c>
      <c r="K415" s="26">
        <f t="shared" si="25"/>
        <v>477</v>
      </c>
      <c r="L415" s="24">
        <f t="shared" si="25"/>
        <v>956792.95</v>
      </c>
      <c r="M415" s="25">
        <f t="shared" si="25"/>
        <v>35005.62</v>
      </c>
      <c r="N415" s="25">
        <f t="shared" si="25"/>
        <v>2693</v>
      </c>
      <c r="O415" s="25">
        <f t="shared" si="25"/>
        <v>118486.24</v>
      </c>
      <c r="P415" s="26">
        <f t="shared" si="25"/>
        <v>479</v>
      </c>
      <c r="Q415" s="25">
        <f t="shared" si="25"/>
        <v>8405</v>
      </c>
    </row>
    <row r="416" spans="1:17" ht="12.75">
      <c r="A416" s="2" t="s">
        <v>535</v>
      </c>
      <c r="B416" s="11">
        <v>748289.61</v>
      </c>
      <c r="C416" s="12">
        <v>48175.94</v>
      </c>
      <c r="D416" s="12">
        <v>1772</v>
      </c>
      <c r="E416" s="12">
        <v>145112.64</v>
      </c>
      <c r="F416" s="13">
        <v>645</v>
      </c>
      <c r="G416" s="11">
        <v>756793.56</v>
      </c>
      <c r="H416" s="12">
        <v>59083</v>
      </c>
      <c r="I416" s="12">
        <v>1654</v>
      </c>
      <c r="J416" s="12">
        <v>148981</v>
      </c>
      <c r="K416" s="13">
        <v>640</v>
      </c>
      <c r="L416" s="11">
        <v>629302.87</v>
      </c>
      <c r="M416" s="12">
        <v>35898.31</v>
      </c>
      <c r="N416" s="12">
        <v>1542</v>
      </c>
      <c r="O416" s="12">
        <v>145147.42</v>
      </c>
      <c r="P416" s="13">
        <v>576</v>
      </c>
      <c r="Q416" s="12">
        <v>4968</v>
      </c>
    </row>
    <row r="417" spans="1:17" ht="13.5" thickBot="1">
      <c r="A417" s="2" t="s">
        <v>536</v>
      </c>
      <c r="B417" s="11">
        <v>1765760.54</v>
      </c>
      <c r="C417" s="12">
        <v>55838.56</v>
      </c>
      <c r="D417" s="12">
        <v>4453</v>
      </c>
      <c r="E417" s="12">
        <v>129038.73</v>
      </c>
      <c r="F417" s="13">
        <v>671</v>
      </c>
      <c r="G417" s="11">
        <v>1594701.56</v>
      </c>
      <c r="H417" s="12">
        <v>45830.77</v>
      </c>
      <c r="I417" s="12">
        <v>4059</v>
      </c>
      <c r="J417" s="12">
        <v>153136.34</v>
      </c>
      <c r="K417" s="13">
        <v>690</v>
      </c>
      <c r="L417" s="11">
        <v>1480863.4</v>
      </c>
      <c r="M417" s="12">
        <v>50149.27</v>
      </c>
      <c r="N417" s="12">
        <v>3576</v>
      </c>
      <c r="O417" s="12">
        <v>179254.78</v>
      </c>
      <c r="P417" s="13">
        <v>764</v>
      </c>
      <c r="Q417" s="12">
        <v>12088</v>
      </c>
    </row>
    <row r="418" spans="1:17" ht="12.75">
      <c r="A418" s="7" t="s">
        <v>537</v>
      </c>
      <c r="B418" s="8">
        <v>3951625.66</v>
      </c>
      <c r="C418" s="9">
        <v>187152.86000000002</v>
      </c>
      <c r="D418" s="9">
        <v>7791</v>
      </c>
      <c r="E418" s="9">
        <v>380796.43000000005</v>
      </c>
      <c r="F418" s="10">
        <v>1546</v>
      </c>
      <c r="G418" s="8">
        <v>3809840.8200000003</v>
      </c>
      <c r="H418" s="9">
        <v>173373.47999999995</v>
      </c>
      <c r="I418" s="9">
        <v>7465</v>
      </c>
      <c r="J418" s="9">
        <v>399027.66</v>
      </c>
      <c r="K418" s="10">
        <v>1563</v>
      </c>
      <c r="L418" s="8">
        <v>3676245.170000001</v>
      </c>
      <c r="M418" s="9">
        <v>170831.94</v>
      </c>
      <c r="N418" s="9">
        <v>7225</v>
      </c>
      <c r="O418" s="9">
        <v>417683.27</v>
      </c>
      <c r="P418" s="10">
        <v>1563</v>
      </c>
      <c r="Q418" s="21">
        <v>22481</v>
      </c>
    </row>
    <row r="419" spans="1:17" ht="12.75">
      <c r="A419" s="2" t="s">
        <v>538</v>
      </c>
      <c r="B419" s="11">
        <v>234332.05</v>
      </c>
      <c r="C419" s="12">
        <v>15049.89</v>
      </c>
      <c r="D419" s="12">
        <v>520</v>
      </c>
      <c r="E419" s="12">
        <v>54658.04</v>
      </c>
      <c r="F419" s="13">
        <v>249</v>
      </c>
      <c r="G419" s="11">
        <v>521784.81</v>
      </c>
      <c r="H419" s="12">
        <v>28631.33</v>
      </c>
      <c r="I419" s="12">
        <v>1213</v>
      </c>
      <c r="J419" s="12">
        <v>92526.24</v>
      </c>
      <c r="K419" s="13">
        <v>446</v>
      </c>
      <c r="L419" s="11">
        <v>591451</v>
      </c>
      <c r="M419" s="12">
        <v>37677.41</v>
      </c>
      <c r="N419" s="12">
        <v>1244</v>
      </c>
      <c r="O419" s="12">
        <v>94861.53</v>
      </c>
      <c r="P419" s="13">
        <v>439</v>
      </c>
      <c r="Q419" s="12">
        <v>2977</v>
      </c>
    </row>
    <row r="420" spans="1:17" ht="12.75">
      <c r="A420" s="2" t="s">
        <v>539</v>
      </c>
      <c r="B420" s="11">
        <v>404100.81</v>
      </c>
      <c r="C420" s="12">
        <v>18038.91</v>
      </c>
      <c r="D420" s="12">
        <v>898</v>
      </c>
      <c r="E420" s="12">
        <v>101418.12</v>
      </c>
      <c r="F420" s="13">
        <v>387</v>
      </c>
      <c r="G420" s="11">
        <v>381946.03</v>
      </c>
      <c r="H420" s="12">
        <v>16826.42</v>
      </c>
      <c r="I420" s="12">
        <v>832</v>
      </c>
      <c r="J420" s="12">
        <v>103274.11</v>
      </c>
      <c r="K420" s="13">
        <v>401</v>
      </c>
      <c r="L420" s="11">
        <v>385728.1</v>
      </c>
      <c r="M420" s="12">
        <v>20546.93</v>
      </c>
      <c r="N420" s="12">
        <v>810</v>
      </c>
      <c r="O420" s="12">
        <v>100483.04</v>
      </c>
      <c r="P420" s="13">
        <v>367</v>
      </c>
      <c r="Q420" s="12">
        <v>2540</v>
      </c>
    </row>
    <row r="421" spans="1:17" ht="12.75">
      <c r="A421" s="2" t="s">
        <v>541</v>
      </c>
      <c r="B421" s="11">
        <v>198117.94</v>
      </c>
      <c r="C421" s="12">
        <v>10021</v>
      </c>
      <c r="D421" s="12">
        <v>346</v>
      </c>
      <c r="E421" s="12">
        <v>29149.47</v>
      </c>
      <c r="F421" s="13">
        <v>124</v>
      </c>
      <c r="G421" s="11">
        <v>161169.52</v>
      </c>
      <c r="H421" s="12">
        <v>7779.63</v>
      </c>
      <c r="I421" s="12">
        <v>303</v>
      </c>
      <c r="J421" s="12">
        <v>32011.93</v>
      </c>
      <c r="K421" s="13">
        <v>133</v>
      </c>
      <c r="L421" s="11">
        <v>207270.23</v>
      </c>
      <c r="M421" s="12">
        <v>12393.19</v>
      </c>
      <c r="N421" s="12">
        <v>389</v>
      </c>
      <c r="O421" s="12">
        <v>39314.47</v>
      </c>
      <c r="P421" s="13">
        <v>163</v>
      </c>
      <c r="Q421" s="12">
        <v>1038</v>
      </c>
    </row>
    <row r="422" spans="1:17" ht="12.75">
      <c r="A422" s="2" t="s">
        <v>545</v>
      </c>
      <c r="B422" s="11">
        <v>112192.51</v>
      </c>
      <c r="C422" s="12">
        <v>7952.03</v>
      </c>
      <c r="D422" s="12">
        <v>120</v>
      </c>
      <c r="E422" s="12">
        <v>3912.94</v>
      </c>
      <c r="F422" s="13">
        <v>14</v>
      </c>
      <c r="G422" s="11">
        <v>55064.55</v>
      </c>
      <c r="H422" s="12">
        <v>1711.85</v>
      </c>
      <c r="I422" s="12">
        <v>55</v>
      </c>
      <c r="J422" s="12">
        <v>4003.2</v>
      </c>
      <c r="K422" s="13">
        <v>12</v>
      </c>
      <c r="L422" s="11">
        <v>6504.85</v>
      </c>
      <c r="M422" s="12">
        <v>134.46</v>
      </c>
      <c r="N422" s="12">
        <v>17</v>
      </c>
      <c r="O422" s="12">
        <v>4060.5</v>
      </c>
      <c r="P422" s="13">
        <v>10</v>
      </c>
      <c r="Q422" s="12">
        <v>192</v>
      </c>
    </row>
    <row r="423" spans="1:17" s="48" customFormat="1" ht="12.75">
      <c r="A423" s="44" t="s">
        <v>546</v>
      </c>
      <c r="B423" s="41">
        <v>485426.77</v>
      </c>
      <c r="C423" s="42">
        <v>24876.96</v>
      </c>
      <c r="D423" s="42">
        <v>921</v>
      </c>
      <c r="E423" s="42">
        <v>45226.63</v>
      </c>
      <c r="F423" s="43">
        <v>175</v>
      </c>
      <c r="G423" s="41">
        <v>318075.09</v>
      </c>
      <c r="H423" s="42">
        <v>14762.42</v>
      </c>
      <c r="I423" s="42">
        <v>568</v>
      </c>
      <c r="J423" s="42">
        <v>43026.45</v>
      </c>
      <c r="K423" s="43">
        <v>165</v>
      </c>
      <c r="L423" s="41">
        <v>176505.49000000002</v>
      </c>
      <c r="M423" s="42">
        <v>3911.21</v>
      </c>
      <c r="N423" s="42">
        <v>383</v>
      </c>
      <c r="O423" s="42">
        <v>51475.08</v>
      </c>
      <c r="P423" s="43">
        <v>167</v>
      </c>
      <c r="Q423" s="42">
        <v>1872</v>
      </c>
    </row>
    <row r="424" spans="1:17" ht="12.75">
      <c r="A424" s="2" t="s">
        <v>548</v>
      </c>
      <c r="B424" s="11">
        <v>2065675.08</v>
      </c>
      <c r="C424" s="12">
        <v>88780.89</v>
      </c>
      <c r="D424" s="12">
        <v>3994</v>
      </c>
      <c r="E424" s="12">
        <v>92050.68</v>
      </c>
      <c r="F424" s="13">
        <v>319</v>
      </c>
      <c r="G424" s="11">
        <v>2190036.9</v>
      </c>
      <c r="H424" s="12">
        <v>90159.56</v>
      </c>
      <c r="I424" s="12">
        <v>4190</v>
      </c>
      <c r="J424" s="12">
        <v>101429.89</v>
      </c>
      <c r="K424" s="13">
        <v>319</v>
      </c>
      <c r="L424" s="11">
        <v>2221386.6</v>
      </c>
      <c r="M424" s="12">
        <v>87509.48</v>
      </c>
      <c r="N424" s="12">
        <v>4242</v>
      </c>
      <c r="O424" s="12">
        <v>103993.64</v>
      </c>
      <c r="P424" s="13">
        <v>320</v>
      </c>
      <c r="Q424" s="12">
        <v>12426</v>
      </c>
    </row>
    <row r="425" spans="1:17" ht="12.75">
      <c r="A425" s="2" t="s">
        <v>549</v>
      </c>
      <c r="B425" s="11">
        <v>75751.43</v>
      </c>
      <c r="C425" s="12">
        <v>2234.1</v>
      </c>
      <c r="D425" s="12">
        <v>122</v>
      </c>
      <c r="E425" s="12">
        <v>15262.09</v>
      </c>
      <c r="F425" s="13">
        <v>56</v>
      </c>
      <c r="G425" s="11">
        <v>49143.77</v>
      </c>
      <c r="H425" s="12">
        <v>1914.74</v>
      </c>
      <c r="I425" s="12">
        <v>85</v>
      </c>
      <c r="J425" s="12">
        <v>15756.37</v>
      </c>
      <c r="K425" s="13">
        <v>50</v>
      </c>
      <c r="L425" s="11">
        <v>13411.74</v>
      </c>
      <c r="M425" s="12">
        <v>465.91</v>
      </c>
      <c r="N425" s="12">
        <v>28</v>
      </c>
      <c r="O425" s="12">
        <v>13351.77</v>
      </c>
      <c r="P425" s="13">
        <v>41</v>
      </c>
      <c r="Q425" s="12">
        <v>235</v>
      </c>
    </row>
    <row r="426" spans="1:17" ht="12.75">
      <c r="A426" s="2" t="s">
        <v>553</v>
      </c>
      <c r="B426" s="11">
        <v>30759.87</v>
      </c>
      <c r="C426" s="12">
        <v>3886.09</v>
      </c>
      <c r="D426" s="12">
        <v>52</v>
      </c>
      <c r="E426" s="12"/>
      <c r="F426" s="13"/>
      <c r="G426" s="11">
        <v>49113.14</v>
      </c>
      <c r="H426" s="12">
        <v>6324.05</v>
      </c>
      <c r="I426" s="12">
        <v>59</v>
      </c>
      <c r="J426" s="12">
        <v>1492.73</v>
      </c>
      <c r="K426" s="13">
        <v>8</v>
      </c>
      <c r="L426" s="11">
        <v>42666.61</v>
      </c>
      <c r="M426" s="12">
        <v>3995.39</v>
      </c>
      <c r="N426" s="12">
        <v>72</v>
      </c>
      <c r="O426" s="12">
        <v>1293.3</v>
      </c>
      <c r="P426" s="13">
        <v>5</v>
      </c>
      <c r="Q426" s="12">
        <v>183</v>
      </c>
    </row>
    <row r="427" spans="1:17" ht="12.75">
      <c r="A427" s="2" t="s">
        <v>554</v>
      </c>
      <c r="B427" s="11">
        <v>49765.98</v>
      </c>
      <c r="C427" s="12">
        <v>5997.82</v>
      </c>
      <c r="D427" s="12">
        <v>59</v>
      </c>
      <c r="E427" s="12">
        <v>3005.39</v>
      </c>
      <c r="F427" s="13">
        <v>21</v>
      </c>
      <c r="G427" s="11">
        <v>30850.76</v>
      </c>
      <c r="H427" s="12">
        <v>1352.62</v>
      </c>
      <c r="I427" s="12">
        <v>51</v>
      </c>
      <c r="J427" s="12">
        <v>4700.66</v>
      </c>
      <c r="K427" s="13">
        <v>25</v>
      </c>
      <c r="L427" s="11">
        <v>22807.74</v>
      </c>
      <c r="M427" s="12">
        <v>1822.78</v>
      </c>
      <c r="N427" s="12">
        <v>36</v>
      </c>
      <c r="O427" s="12">
        <v>5519.81</v>
      </c>
      <c r="P427" s="13">
        <v>37</v>
      </c>
      <c r="Q427" s="12">
        <v>146</v>
      </c>
    </row>
    <row r="428" spans="1:17" ht="13.5" thickBot="1">
      <c r="A428" s="2" t="s">
        <v>555</v>
      </c>
      <c r="B428" s="11">
        <v>295503.22</v>
      </c>
      <c r="C428" s="12">
        <v>10315.17</v>
      </c>
      <c r="D428" s="12">
        <v>759</v>
      </c>
      <c r="E428" s="12">
        <v>36113.07</v>
      </c>
      <c r="F428" s="13">
        <v>201</v>
      </c>
      <c r="G428" s="11">
        <v>52656.25</v>
      </c>
      <c r="H428" s="12">
        <v>3910.86</v>
      </c>
      <c r="I428" s="12">
        <v>109</v>
      </c>
      <c r="J428" s="12">
        <v>806.08</v>
      </c>
      <c r="K428" s="13">
        <v>4</v>
      </c>
      <c r="L428" s="11">
        <v>8512.81</v>
      </c>
      <c r="M428" s="12">
        <v>2375.18</v>
      </c>
      <c r="N428" s="12">
        <v>4</v>
      </c>
      <c r="O428" s="12">
        <v>3330.13</v>
      </c>
      <c r="P428" s="13">
        <v>14</v>
      </c>
      <c r="Q428" s="12">
        <v>872</v>
      </c>
    </row>
    <row r="429" spans="1:17" ht="12.75">
      <c r="A429" s="7" t="s">
        <v>556</v>
      </c>
      <c r="B429" s="8">
        <v>1271493.7100000002</v>
      </c>
      <c r="C429" s="9">
        <v>55523.7</v>
      </c>
      <c r="D429" s="9">
        <v>3443</v>
      </c>
      <c r="E429" s="9">
        <v>247563.13</v>
      </c>
      <c r="F429" s="10">
        <v>1051</v>
      </c>
      <c r="G429" s="8">
        <v>1281717.6900000002</v>
      </c>
      <c r="H429" s="9">
        <v>66019.86</v>
      </c>
      <c r="I429" s="9">
        <v>3570</v>
      </c>
      <c r="J429" s="9">
        <v>258915.74999999997</v>
      </c>
      <c r="K429" s="10">
        <v>1006</v>
      </c>
      <c r="L429" s="8">
        <v>1357517.6199999999</v>
      </c>
      <c r="M429" s="9">
        <v>65446.46</v>
      </c>
      <c r="N429" s="9">
        <v>3354</v>
      </c>
      <c r="O429" s="9">
        <v>266007.11</v>
      </c>
      <c r="P429" s="10">
        <v>987</v>
      </c>
      <c r="Q429" s="21">
        <v>10367</v>
      </c>
    </row>
    <row r="430" spans="1:17" ht="12.75">
      <c r="A430" s="2" t="s">
        <v>559</v>
      </c>
      <c r="B430" s="11">
        <v>410756.47</v>
      </c>
      <c r="C430" s="12">
        <v>15492.88</v>
      </c>
      <c r="D430" s="12">
        <v>1161</v>
      </c>
      <c r="E430" s="12">
        <v>89625.16</v>
      </c>
      <c r="F430" s="13">
        <v>379</v>
      </c>
      <c r="G430" s="11">
        <v>409915.18</v>
      </c>
      <c r="H430" s="12">
        <v>13789.36</v>
      </c>
      <c r="I430" s="12">
        <v>1227</v>
      </c>
      <c r="J430" s="12">
        <v>98495.64</v>
      </c>
      <c r="K430" s="13">
        <v>394</v>
      </c>
      <c r="L430" s="11">
        <v>451359.95</v>
      </c>
      <c r="M430" s="12">
        <v>17586.35</v>
      </c>
      <c r="N430" s="12">
        <v>1177</v>
      </c>
      <c r="O430" s="12">
        <v>98879.37</v>
      </c>
      <c r="P430" s="13">
        <v>365</v>
      </c>
      <c r="Q430" s="12">
        <v>3565</v>
      </c>
    </row>
    <row r="431" spans="1:17" ht="12.75">
      <c r="A431" s="2" t="s">
        <v>560</v>
      </c>
      <c r="B431" s="11">
        <v>322450.83</v>
      </c>
      <c r="C431" s="12">
        <v>9853.95</v>
      </c>
      <c r="D431" s="12">
        <v>1024</v>
      </c>
      <c r="E431" s="12">
        <v>50211.62</v>
      </c>
      <c r="F431" s="13">
        <v>264</v>
      </c>
      <c r="G431" s="11">
        <v>321157.33</v>
      </c>
      <c r="H431" s="12">
        <v>18905.4</v>
      </c>
      <c r="I431" s="12">
        <v>964</v>
      </c>
      <c r="J431" s="12">
        <v>47758.13</v>
      </c>
      <c r="K431" s="13">
        <v>233</v>
      </c>
      <c r="L431" s="11">
        <v>294084.35</v>
      </c>
      <c r="M431" s="12">
        <v>10763.09</v>
      </c>
      <c r="N431" s="12">
        <v>816</v>
      </c>
      <c r="O431" s="12">
        <v>40269.18</v>
      </c>
      <c r="P431" s="13">
        <v>219</v>
      </c>
      <c r="Q431" s="12">
        <v>2804</v>
      </c>
    </row>
    <row r="432" spans="1:17" ht="12.75">
      <c r="A432" s="2" t="s">
        <v>566</v>
      </c>
      <c r="B432" s="11">
        <v>70404.87</v>
      </c>
      <c r="C432" s="12">
        <v>1627.58</v>
      </c>
      <c r="D432" s="12">
        <v>218</v>
      </c>
      <c r="E432" s="12">
        <v>25512.39</v>
      </c>
      <c r="F432" s="13">
        <v>94</v>
      </c>
      <c r="G432" s="11">
        <v>107940.07</v>
      </c>
      <c r="H432" s="12">
        <v>3334.51</v>
      </c>
      <c r="I432" s="12">
        <v>308</v>
      </c>
      <c r="J432" s="12">
        <v>30732.29</v>
      </c>
      <c r="K432" s="13">
        <v>110</v>
      </c>
      <c r="L432" s="11">
        <v>122164.95</v>
      </c>
      <c r="M432" s="12">
        <v>5709.81</v>
      </c>
      <c r="N432" s="12">
        <v>319</v>
      </c>
      <c r="O432" s="12">
        <v>36953.33</v>
      </c>
      <c r="P432" s="13">
        <v>123</v>
      </c>
      <c r="Q432" s="12">
        <v>845</v>
      </c>
    </row>
    <row r="433" spans="1:17" ht="12.75">
      <c r="A433" s="2" t="s">
        <v>567</v>
      </c>
      <c r="B433" s="11">
        <v>196471.51</v>
      </c>
      <c r="C433" s="12">
        <v>9372.09</v>
      </c>
      <c r="D433" s="12">
        <v>456</v>
      </c>
      <c r="E433" s="12">
        <v>38237.45</v>
      </c>
      <c r="F433" s="13">
        <v>140</v>
      </c>
      <c r="G433" s="11">
        <v>165214.65</v>
      </c>
      <c r="H433" s="12">
        <v>7817.75</v>
      </c>
      <c r="I433" s="12">
        <v>425</v>
      </c>
      <c r="J433" s="12">
        <v>37334.86</v>
      </c>
      <c r="K433" s="13">
        <v>123</v>
      </c>
      <c r="L433" s="11">
        <v>172718.96</v>
      </c>
      <c r="M433" s="12">
        <v>9746.65</v>
      </c>
      <c r="N433" s="12">
        <v>333</v>
      </c>
      <c r="O433" s="12">
        <v>37882.45</v>
      </c>
      <c r="P433" s="13">
        <v>111</v>
      </c>
      <c r="Q433" s="12">
        <v>1214</v>
      </c>
    </row>
    <row r="434" spans="1:17" ht="12.75">
      <c r="A434" s="49" t="s">
        <v>568</v>
      </c>
      <c r="B434" s="50">
        <v>85538.73</v>
      </c>
      <c r="C434" s="51">
        <v>11686.14</v>
      </c>
      <c r="D434" s="51">
        <v>146</v>
      </c>
      <c r="E434" s="51">
        <v>13266.12</v>
      </c>
      <c r="F434" s="52">
        <v>42</v>
      </c>
      <c r="G434" s="50">
        <v>89525.49</v>
      </c>
      <c r="H434" s="51">
        <v>9831.59</v>
      </c>
      <c r="I434" s="51">
        <v>190</v>
      </c>
      <c r="J434" s="51">
        <v>19663.93</v>
      </c>
      <c r="K434" s="52">
        <v>56</v>
      </c>
      <c r="L434" s="50">
        <v>120605.97</v>
      </c>
      <c r="M434" s="51">
        <v>9434.83</v>
      </c>
      <c r="N434" s="51">
        <v>230</v>
      </c>
      <c r="O434" s="51">
        <v>25132.46</v>
      </c>
      <c r="P434" s="52">
        <v>72</v>
      </c>
      <c r="Q434" s="51">
        <v>566</v>
      </c>
    </row>
    <row r="435" spans="1:17" ht="12.75">
      <c r="A435" s="49" t="s">
        <v>570</v>
      </c>
      <c r="B435" s="50">
        <v>28795.85</v>
      </c>
      <c r="C435" s="51">
        <v>1540.54</v>
      </c>
      <c r="D435" s="51">
        <v>48</v>
      </c>
      <c r="E435" s="51">
        <v>5772.07</v>
      </c>
      <c r="F435" s="52">
        <v>30</v>
      </c>
      <c r="G435" s="50">
        <v>6990.75</v>
      </c>
      <c r="H435" s="51">
        <v>899.12</v>
      </c>
      <c r="I435" s="51">
        <v>7</v>
      </c>
      <c r="J435" s="51"/>
      <c r="K435" s="52"/>
      <c r="L435" s="50">
        <v>1184.66</v>
      </c>
      <c r="M435" s="51">
        <v>11.52</v>
      </c>
      <c r="N435" s="51">
        <v>1</v>
      </c>
      <c r="O435" s="51"/>
      <c r="P435" s="52"/>
      <c r="Q435" s="51">
        <v>56</v>
      </c>
    </row>
    <row r="436" spans="1:17" ht="13.5" thickBot="1">
      <c r="A436" s="2" t="s">
        <v>571</v>
      </c>
      <c r="B436" s="11">
        <v>157075.45</v>
      </c>
      <c r="C436" s="12">
        <v>5950.52</v>
      </c>
      <c r="D436" s="12">
        <v>390</v>
      </c>
      <c r="E436" s="12">
        <v>24938.32</v>
      </c>
      <c r="F436" s="13">
        <v>102</v>
      </c>
      <c r="G436" s="11">
        <v>180974.22</v>
      </c>
      <c r="H436" s="12">
        <v>11442.13</v>
      </c>
      <c r="I436" s="12">
        <v>449</v>
      </c>
      <c r="J436" s="12">
        <v>24930.9</v>
      </c>
      <c r="K436" s="13">
        <v>90</v>
      </c>
      <c r="L436" s="11">
        <v>195398.78</v>
      </c>
      <c r="M436" s="12">
        <v>12194.21</v>
      </c>
      <c r="N436" s="12">
        <v>478</v>
      </c>
      <c r="O436" s="12">
        <v>26890.32</v>
      </c>
      <c r="P436" s="13">
        <v>97</v>
      </c>
      <c r="Q436" s="12">
        <v>1317</v>
      </c>
    </row>
    <row r="437" spans="1:17" ht="12.75">
      <c r="A437" s="7" t="s">
        <v>572</v>
      </c>
      <c r="B437" s="8">
        <v>1944440.67</v>
      </c>
      <c r="C437" s="9">
        <v>120488.77</v>
      </c>
      <c r="D437" s="9">
        <v>3441</v>
      </c>
      <c r="E437" s="9">
        <v>356873.51999999996</v>
      </c>
      <c r="F437" s="10">
        <v>1190</v>
      </c>
      <c r="G437" s="8">
        <v>1924106.8200000003</v>
      </c>
      <c r="H437" s="9">
        <v>132370.66</v>
      </c>
      <c r="I437" s="9">
        <v>3301</v>
      </c>
      <c r="J437" s="9">
        <v>320336.16</v>
      </c>
      <c r="K437" s="10">
        <v>977</v>
      </c>
      <c r="L437" s="8">
        <v>1932329.12</v>
      </c>
      <c r="M437" s="9">
        <v>152500.26</v>
      </c>
      <c r="N437" s="9">
        <v>3423</v>
      </c>
      <c r="O437" s="9">
        <v>297541.49000000005</v>
      </c>
      <c r="P437" s="10">
        <v>834</v>
      </c>
      <c r="Q437" s="21">
        <v>10165</v>
      </c>
    </row>
    <row r="438" spans="1:17" ht="12.75">
      <c r="A438" s="2" t="s">
        <v>577</v>
      </c>
      <c r="B438" s="11">
        <v>436478.93</v>
      </c>
      <c r="C438" s="12">
        <v>21103.58</v>
      </c>
      <c r="D438" s="12">
        <v>843</v>
      </c>
      <c r="E438" s="12">
        <v>81996.06</v>
      </c>
      <c r="F438" s="13">
        <v>308</v>
      </c>
      <c r="G438" s="11">
        <v>645849.91</v>
      </c>
      <c r="H438" s="12">
        <v>46620.19</v>
      </c>
      <c r="I438" s="12">
        <v>1261</v>
      </c>
      <c r="J438" s="12">
        <v>96145.65</v>
      </c>
      <c r="K438" s="13">
        <v>309</v>
      </c>
      <c r="L438" s="11">
        <v>733220.43</v>
      </c>
      <c r="M438" s="12">
        <v>68547.6</v>
      </c>
      <c r="N438" s="12">
        <v>1425</v>
      </c>
      <c r="O438" s="12">
        <v>104932.49</v>
      </c>
      <c r="P438" s="13">
        <v>299</v>
      </c>
      <c r="Q438" s="12">
        <v>3529</v>
      </c>
    </row>
    <row r="439" spans="1:17" s="48" customFormat="1" ht="12.75">
      <c r="A439" s="44" t="s">
        <v>578</v>
      </c>
      <c r="B439" s="41">
        <v>110509.48999999999</v>
      </c>
      <c r="C439" s="42">
        <v>6827.2</v>
      </c>
      <c r="D439" s="42">
        <v>144</v>
      </c>
      <c r="E439" s="42">
        <v>17911.440000000002</v>
      </c>
      <c r="F439" s="43">
        <v>46</v>
      </c>
      <c r="G439" s="41">
        <v>190575.2</v>
      </c>
      <c r="H439" s="42">
        <v>17407.57</v>
      </c>
      <c r="I439" s="42">
        <v>230</v>
      </c>
      <c r="J439" s="42">
        <v>20067.23</v>
      </c>
      <c r="K439" s="43">
        <v>52</v>
      </c>
      <c r="L439" s="41">
        <v>107527.92000000001</v>
      </c>
      <c r="M439" s="42">
        <v>7774.79</v>
      </c>
      <c r="N439" s="42">
        <v>147</v>
      </c>
      <c r="O439" s="42">
        <v>18122.88</v>
      </c>
      <c r="P439" s="43">
        <v>47</v>
      </c>
      <c r="Q439" s="42">
        <v>521</v>
      </c>
    </row>
    <row r="440" spans="1:17" ht="12.75">
      <c r="A440" s="2" t="s">
        <v>580</v>
      </c>
      <c r="B440" s="11">
        <v>26974.4</v>
      </c>
      <c r="C440" s="12">
        <v>2404.14</v>
      </c>
      <c r="D440" s="12">
        <v>22</v>
      </c>
      <c r="E440" s="12">
        <v>323.1</v>
      </c>
      <c r="F440" s="13">
        <v>1</v>
      </c>
      <c r="G440" s="11">
        <v>19425.72</v>
      </c>
      <c r="H440" s="12">
        <v>1389.87</v>
      </c>
      <c r="I440" s="12">
        <v>13</v>
      </c>
      <c r="J440" s="12">
        <v>553.31</v>
      </c>
      <c r="K440" s="13">
        <v>2</v>
      </c>
      <c r="L440" s="11">
        <v>1601.99</v>
      </c>
      <c r="M440" s="12">
        <v>84.8</v>
      </c>
      <c r="N440" s="12">
        <v>2</v>
      </c>
      <c r="O440" s="12"/>
      <c r="P440" s="13"/>
      <c r="Q440" s="12">
        <v>37</v>
      </c>
    </row>
    <row r="441" spans="1:17" ht="12.75">
      <c r="A441" s="2" t="s">
        <v>581</v>
      </c>
      <c r="B441" s="11">
        <v>122638.55</v>
      </c>
      <c r="C441" s="12">
        <v>8000.16</v>
      </c>
      <c r="D441" s="12">
        <v>239</v>
      </c>
      <c r="E441" s="12">
        <v>22222.69</v>
      </c>
      <c r="F441" s="13">
        <v>69</v>
      </c>
      <c r="G441" s="11">
        <v>106249.83</v>
      </c>
      <c r="H441" s="12">
        <v>6063.65</v>
      </c>
      <c r="I441" s="12">
        <v>175</v>
      </c>
      <c r="J441" s="12">
        <v>24045.3</v>
      </c>
      <c r="K441" s="13">
        <v>63</v>
      </c>
      <c r="L441" s="11">
        <v>119915.63</v>
      </c>
      <c r="M441" s="12">
        <v>6557.98</v>
      </c>
      <c r="N441" s="12">
        <v>209</v>
      </c>
      <c r="O441" s="12">
        <v>21198.58</v>
      </c>
      <c r="P441" s="13">
        <v>56</v>
      </c>
      <c r="Q441" s="12">
        <v>623</v>
      </c>
    </row>
    <row r="442" spans="1:17" ht="12.75">
      <c r="A442" s="2" t="s">
        <v>582</v>
      </c>
      <c r="B442" s="11">
        <v>320987.29</v>
      </c>
      <c r="C442" s="12">
        <v>18716.15</v>
      </c>
      <c r="D442" s="12">
        <v>612</v>
      </c>
      <c r="E442" s="12">
        <v>53139.36</v>
      </c>
      <c r="F442" s="13">
        <v>175</v>
      </c>
      <c r="G442" s="11">
        <v>313877.72</v>
      </c>
      <c r="H442" s="12">
        <v>17291.67</v>
      </c>
      <c r="I442" s="12">
        <v>529</v>
      </c>
      <c r="J442" s="12">
        <v>51304.46</v>
      </c>
      <c r="K442" s="13">
        <v>157</v>
      </c>
      <c r="L442" s="11">
        <v>382108.28</v>
      </c>
      <c r="M442" s="12">
        <v>21723.15</v>
      </c>
      <c r="N442" s="12">
        <v>663</v>
      </c>
      <c r="O442" s="12">
        <v>65557.45</v>
      </c>
      <c r="P442" s="13">
        <v>186</v>
      </c>
      <c r="Q442" s="12">
        <v>1804</v>
      </c>
    </row>
    <row r="443" spans="1:17" ht="12.75">
      <c r="A443" s="2" t="s">
        <v>583</v>
      </c>
      <c r="B443" s="11">
        <v>90462.37</v>
      </c>
      <c r="C443" s="12">
        <v>9519.13</v>
      </c>
      <c r="D443" s="12">
        <v>162</v>
      </c>
      <c r="E443" s="12">
        <v>11521</v>
      </c>
      <c r="F443" s="13">
        <v>36</v>
      </c>
      <c r="G443" s="11">
        <v>109156.12</v>
      </c>
      <c r="H443" s="12">
        <v>6663.05</v>
      </c>
      <c r="I443" s="12">
        <v>214</v>
      </c>
      <c r="J443" s="12">
        <v>19241.34</v>
      </c>
      <c r="K443" s="13">
        <v>64</v>
      </c>
      <c r="L443" s="11">
        <v>115170.05</v>
      </c>
      <c r="M443" s="12">
        <v>10640.74</v>
      </c>
      <c r="N443" s="12">
        <v>205</v>
      </c>
      <c r="O443" s="12">
        <v>8039.73</v>
      </c>
      <c r="P443" s="13">
        <v>26</v>
      </c>
      <c r="Q443" s="12">
        <v>581</v>
      </c>
    </row>
    <row r="444" spans="1:17" ht="12.75">
      <c r="A444" s="27" t="s">
        <v>583</v>
      </c>
      <c r="B444" s="24">
        <f>SUM(B442:B443)</f>
        <v>411449.66</v>
      </c>
      <c r="C444" s="25">
        <f aca="true" t="shared" si="26" ref="C444:Q444">SUM(C442:C443)</f>
        <v>28235.28</v>
      </c>
      <c r="D444" s="25">
        <f t="shared" si="26"/>
        <v>774</v>
      </c>
      <c r="E444" s="25">
        <f t="shared" si="26"/>
        <v>64660.36</v>
      </c>
      <c r="F444" s="26">
        <f t="shared" si="26"/>
        <v>211</v>
      </c>
      <c r="G444" s="24">
        <f t="shared" si="26"/>
        <v>423033.83999999997</v>
      </c>
      <c r="H444" s="25">
        <f t="shared" si="26"/>
        <v>23954.719999999998</v>
      </c>
      <c r="I444" s="25">
        <f t="shared" si="26"/>
        <v>743</v>
      </c>
      <c r="J444" s="25">
        <f t="shared" si="26"/>
        <v>70545.8</v>
      </c>
      <c r="K444" s="26">
        <f t="shared" si="26"/>
        <v>221</v>
      </c>
      <c r="L444" s="24">
        <f t="shared" si="26"/>
        <v>497278.33</v>
      </c>
      <c r="M444" s="25">
        <f t="shared" si="26"/>
        <v>32363.89</v>
      </c>
      <c r="N444" s="25">
        <f t="shared" si="26"/>
        <v>868</v>
      </c>
      <c r="O444" s="25">
        <f t="shared" si="26"/>
        <v>73597.18</v>
      </c>
      <c r="P444" s="26">
        <f t="shared" si="26"/>
        <v>212</v>
      </c>
      <c r="Q444" s="25">
        <f t="shared" si="26"/>
        <v>2385</v>
      </c>
    </row>
    <row r="445" spans="1:17" ht="12.75">
      <c r="A445" s="2" t="s">
        <v>584</v>
      </c>
      <c r="B445" s="11">
        <v>381213.79</v>
      </c>
      <c r="C445" s="12">
        <v>23811.6</v>
      </c>
      <c r="D445" s="12">
        <v>595</v>
      </c>
      <c r="E445" s="12">
        <v>84746.97</v>
      </c>
      <c r="F445" s="13">
        <v>260</v>
      </c>
      <c r="G445" s="11">
        <v>366471.54</v>
      </c>
      <c r="H445" s="12">
        <v>23868.48</v>
      </c>
      <c r="I445" s="12">
        <v>608</v>
      </c>
      <c r="J445" s="12">
        <v>87977.41</v>
      </c>
      <c r="K445" s="13">
        <v>251</v>
      </c>
      <c r="L445" s="11">
        <v>411392.99</v>
      </c>
      <c r="M445" s="12">
        <v>31873.46</v>
      </c>
      <c r="N445" s="12">
        <v>713</v>
      </c>
      <c r="O445" s="12">
        <v>79009.67</v>
      </c>
      <c r="P445" s="13">
        <v>218</v>
      </c>
      <c r="Q445" s="12">
        <v>1916</v>
      </c>
    </row>
    <row r="446" spans="1:17" ht="12.75">
      <c r="A446" s="2" t="s">
        <v>585</v>
      </c>
      <c r="B446" s="11">
        <v>19318.45</v>
      </c>
      <c r="C446" s="12">
        <v>2099.27</v>
      </c>
      <c r="D446" s="12">
        <v>15</v>
      </c>
      <c r="E446" s="12"/>
      <c r="F446" s="13"/>
      <c r="G446" s="11">
        <v>13815.36</v>
      </c>
      <c r="H446" s="12">
        <v>1314.56</v>
      </c>
      <c r="I446" s="12">
        <v>24</v>
      </c>
      <c r="J446" s="12"/>
      <c r="K446" s="13"/>
      <c r="L446" s="11">
        <v>9410.21</v>
      </c>
      <c r="M446" s="12">
        <v>540.06</v>
      </c>
      <c r="N446" s="12">
        <v>13</v>
      </c>
      <c r="O446" s="12">
        <v>395.28</v>
      </c>
      <c r="P446" s="13">
        <v>1</v>
      </c>
      <c r="Q446" s="12">
        <v>52</v>
      </c>
    </row>
    <row r="447" spans="1:17" ht="12.75">
      <c r="A447" s="2" t="s">
        <v>586</v>
      </c>
      <c r="B447" s="11">
        <v>35179.87</v>
      </c>
      <c r="C447" s="12">
        <v>2279.74</v>
      </c>
      <c r="D447" s="12">
        <v>25</v>
      </c>
      <c r="E447" s="12">
        <v>487.23</v>
      </c>
      <c r="F447" s="13">
        <v>2</v>
      </c>
      <c r="G447" s="11">
        <v>51511.1</v>
      </c>
      <c r="H447" s="12">
        <v>4987.39</v>
      </c>
      <c r="I447" s="12">
        <v>56</v>
      </c>
      <c r="J447" s="12"/>
      <c r="K447" s="13"/>
      <c r="L447" s="11">
        <v>49166.34</v>
      </c>
      <c r="M447" s="12">
        <v>4571.08</v>
      </c>
      <c r="N447" s="12">
        <v>44</v>
      </c>
      <c r="O447" s="12"/>
      <c r="P447" s="13"/>
      <c r="Q447" s="12">
        <v>125</v>
      </c>
    </row>
    <row r="448" spans="1:17" ht="13.5" thickBot="1">
      <c r="A448" s="2" t="s">
        <v>587</v>
      </c>
      <c r="B448" s="11">
        <v>400677.53</v>
      </c>
      <c r="C448" s="12">
        <v>25727.8</v>
      </c>
      <c r="D448" s="12">
        <v>784</v>
      </c>
      <c r="E448" s="12">
        <v>84525.67</v>
      </c>
      <c r="F448" s="13">
        <v>293</v>
      </c>
      <c r="G448" s="11">
        <v>107174.32</v>
      </c>
      <c r="H448" s="12">
        <v>6764.23</v>
      </c>
      <c r="I448" s="12">
        <v>191</v>
      </c>
      <c r="J448" s="12">
        <v>21001.46</v>
      </c>
      <c r="K448" s="13">
        <v>79</v>
      </c>
      <c r="L448" s="11">
        <v>2815.28</v>
      </c>
      <c r="M448" s="12">
        <v>186.6</v>
      </c>
      <c r="N448" s="12">
        <v>2</v>
      </c>
      <c r="O448" s="12">
        <v>285.41</v>
      </c>
      <c r="P448" s="13">
        <v>1</v>
      </c>
      <c r="Q448" s="12">
        <v>977</v>
      </c>
    </row>
    <row r="449" spans="1:17" ht="12.75">
      <c r="A449" s="7" t="s">
        <v>588</v>
      </c>
      <c r="B449" s="9">
        <v>5100820.8500000015</v>
      </c>
      <c r="C449" s="9">
        <v>285563.53</v>
      </c>
      <c r="D449" s="9">
        <v>9897</v>
      </c>
      <c r="E449" s="9">
        <v>576690.88</v>
      </c>
      <c r="F449" s="10">
        <v>2077</v>
      </c>
      <c r="G449" s="8">
        <v>4783368.18</v>
      </c>
      <c r="H449" s="9">
        <v>260887.79</v>
      </c>
      <c r="I449" s="9">
        <v>8929</v>
      </c>
      <c r="J449" s="9">
        <v>576943.31</v>
      </c>
      <c r="K449" s="10">
        <v>2017</v>
      </c>
      <c r="L449" s="8">
        <v>4622085.33</v>
      </c>
      <c r="M449" s="9">
        <v>279306.74</v>
      </c>
      <c r="N449" s="9">
        <v>8443</v>
      </c>
      <c r="O449" s="9">
        <v>598061.11</v>
      </c>
      <c r="P449" s="10">
        <v>2012</v>
      </c>
      <c r="Q449" s="21">
        <v>27269</v>
      </c>
    </row>
    <row r="450" spans="1:17" ht="12.75">
      <c r="A450" s="2" t="s">
        <v>592</v>
      </c>
      <c r="B450" s="11">
        <v>1198692.6</v>
      </c>
      <c r="C450" s="12">
        <v>58590.81</v>
      </c>
      <c r="D450" s="12">
        <v>2115</v>
      </c>
      <c r="E450" s="12">
        <v>119980.04</v>
      </c>
      <c r="F450" s="13">
        <v>391</v>
      </c>
      <c r="G450" s="11">
        <v>1067423.54</v>
      </c>
      <c r="H450" s="12">
        <v>52578.35</v>
      </c>
      <c r="I450" s="12">
        <v>1922</v>
      </c>
      <c r="J450" s="12">
        <v>134867.69</v>
      </c>
      <c r="K450" s="13">
        <v>412</v>
      </c>
      <c r="L450" s="11">
        <v>1135300.07</v>
      </c>
      <c r="M450" s="12">
        <v>67811.72</v>
      </c>
      <c r="N450" s="12">
        <v>2038</v>
      </c>
      <c r="O450" s="12">
        <v>133942.61</v>
      </c>
      <c r="P450" s="13">
        <v>428</v>
      </c>
      <c r="Q450" s="12">
        <v>6075</v>
      </c>
    </row>
    <row r="451" spans="1:17" ht="12.75">
      <c r="A451" s="2" t="s">
        <v>593</v>
      </c>
      <c r="B451" s="11">
        <v>19581.63</v>
      </c>
      <c r="C451" s="12">
        <v>562.46</v>
      </c>
      <c r="D451" s="12">
        <v>13</v>
      </c>
      <c r="E451" s="12"/>
      <c r="F451" s="13"/>
      <c r="G451" s="11">
        <v>32793.2</v>
      </c>
      <c r="H451" s="12">
        <v>1695.44</v>
      </c>
      <c r="I451" s="12">
        <v>20</v>
      </c>
      <c r="J451" s="12"/>
      <c r="K451" s="13"/>
      <c r="L451" s="11">
        <v>35655.82</v>
      </c>
      <c r="M451" s="12">
        <v>1171.69</v>
      </c>
      <c r="N451" s="12">
        <v>24</v>
      </c>
      <c r="O451" s="12"/>
      <c r="P451" s="13"/>
      <c r="Q451" s="12">
        <v>57</v>
      </c>
    </row>
    <row r="452" spans="1:17" ht="12.75">
      <c r="A452" s="2" t="s">
        <v>594</v>
      </c>
      <c r="B452" s="11">
        <v>229872.08</v>
      </c>
      <c r="C452" s="12">
        <v>11551.16</v>
      </c>
      <c r="D452" s="12">
        <v>396</v>
      </c>
      <c r="E452" s="12">
        <v>32590.34</v>
      </c>
      <c r="F452" s="13">
        <v>116</v>
      </c>
      <c r="G452" s="11">
        <v>214040.23</v>
      </c>
      <c r="H452" s="12">
        <v>9500.3</v>
      </c>
      <c r="I452" s="12">
        <v>418</v>
      </c>
      <c r="J452" s="12">
        <v>28525.48</v>
      </c>
      <c r="K452" s="13">
        <v>89</v>
      </c>
      <c r="L452" s="11">
        <v>221636.4</v>
      </c>
      <c r="M452" s="12">
        <v>13656.79</v>
      </c>
      <c r="N452" s="12">
        <v>388</v>
      </c>
      <c r="O452" s="12">
        <v>23937.84</v>
      </c>
      <c r="P452" s="13">
        <v>67</v>
      </c>
      <c r="Q452" s="12">
        <v>1202</v>
      </c>
    </row>
    <row r="453" spans="1:17" ht="12.75">
      <c r="A453" s="27" t="s">
        <v>746</v>
      </c>
      <c r="B453" s="24">
        <f>SUM(B450:B452)</f>
        <v>1448146.31</v>
      </c>
      <c r="C453" s="25">
        <f aca="true" t="shared" si="27" ref="C453:Q453">SUM(C450:C452)</f>
        <v>70704.43</v>
      </c>
      <c r="D453" s="25">
        <f t="shared" si="27"/>
        <v>2524</v>
      </c>
      <c r="E453" s="25">
        <f t="shared" si="27"/>
        <v>152570.38</v>
      </c>
      <c r="F453" s="26">
        <f t="shared" si="27"/>
        <v>507</v>
      </c>
      <c r="G453" s="24">
        <f t="shared" si="27"/>
        <v>1314256.97</v>
      </c>
      <c r="H453" s="25">
        <f t="shared" si="27"/>
        <v>63774.09</v>
      </c>
      <c r="I453" s="25">
        <f t="shared" si="27"/>
        <v>2360</v>
      </c>
      <c r="J453" s="25">
        <f t="shared" si="27"/>
        <v>163393.17</v>
      </c>
      <c r="K453" s="26">
        <f t="shared" si="27"/>
        <v>501</v>
      </c>
      <c r="L453" s="24">
        <f t="shared" si="27"/>
        <v>1392592.29</v>
      </c>
      <c r="M453" s="25">
        <f t="shared" si="27"/>
        <v>82640.20000000001</v>
      </c>
      <c r="N453" s="25">
        <f t="shared" si="27"/>
        <v>2450</v>
      </c>
      <c r="O453" s="25">
        <f t="shared" si="27"/>
        <v>157880.44999999998</v>
      </c>
      <c r="P453" s="26">
        <f t="shared" si="27"/>
        <v>495</v>
      </c>
      <c r="Q453" s="25">
        <f t="shared" si="27"/>
        <v>7334</v>
      </c>
    </row>
    <row r="454" spans="1:17" ht="12.75">
      <c r="A454" s="2" t="s">
        <v>595</v>
      </c>
      <c r="B454" s="11">
        <v>309489.53</v>
      </c>
      <c r="C454" s="12">
        <v>14187.54</v>
      </c>
      <c r="D454" s="12">
        <v>740</v>
      </c>
      <c r="E454" s="12">
        <v>64402.96</v>
      </c>
      <c r="F454" s="13">
        <v>220</v>
      </c>
      <c r="G454" s="11">
        <v>288093.58</v>
      </c>
      <c r="H454" s="12">
        <v>15891.03</v>
      </c>
      <c r="I454" s="12">
        <v>708</v>
      </c>
      <c r="J454" s="12">
        <v>63649.5</v>
      </c>
      <c r="K454" s="13">
        <v>208</v>
      </c>
      <c r="L454" s="11">
        <v>252673.56</v>
      </c>
      <c r="M454" s="12">
        <v>14898.84</v>
      </c>
      <c r="N454" s="12">
        <v>575</v>
      </c>
      <c r="O454" s="12">
        <v>68992.17</v>
      </c>
      <c r="P454" s="13">
        <v>223</v>
      </c>
      <c r="Q454" s="12">
        <v>2023</v>
      </c>
    </row>
    <row r="455" spans="1:17" ht="12.75">
      <c r="A455" s="2" t="s">
        <v>596</v>
      </c>
      <c r="B455" s="11">
        <v>686050.51</v>
      </c>
      <c r="C455" s="12">
        <v>45224.3</v>
      </c>
      <c r="D455" s="12">
        <v>1444</v>
      </c>
      <c r="E455" s="12">
        <v>99110.52</v>
      </c>
      <c r="F455" s="13">
        <v>353</v>
      </c>
      <c r="G455" s="11">
        <v>348703.64</v>
      </c>
      <c r="H455" s="12">
        <v>25770.46</v>
      </c>
      <c r="I455" s="12">
        <v>686</v>
      </c>
      <c r="J455" s="12">
        <v>60454.96</v>
      </c>
      <c r="K455" s="13">
        <v>225</v>
      </c>
      <c r="L455" s="11">
        <v>207945.67</v>
      </c>
      <c r="M455" s="12">
        <v>16421.8</v>
      </c>
      <c r="N455" s="12">
        <v>477</v>
      </c>
      <c r="O455" s="12">
        <v>56966.94</v>
      </c>
      <c r="P455" s="13">
        <v>196</v>
      </c>
      <c r="Q455" s="12">
        <v>2607</v>
      </c>
    </row>
    <row r="456" spans="1:17" s="48" customFormat="1" ht="12.75">
      <c r="A456" s="44" t="s">
        <v>734</v>
      </c>
      <c r="B456" s="41">
        <v>146046.76</v>
      </c>
      <c r="C456" s="42">
        <v>10262.240000000002</v>
      </c>
      <c r="D456" s="42">
        <v>204</v>
      </c>
      <c r="E456" s="42">
        <v>17644.63</v>
      </c>
      <c r="F456" s="43">
        <v>50</v>
      </c>
      <c r="G456" s="41">
        <v>19458.66</v>
      </c>
      <c r="H456" s="42">
        <v>1344.33</v>
      </c>
      <c r="I456" s="42">
        <v>16</v>
      </c>
      <c r="J456" s="42">
        <v>1036.53</v>
      </c>
      <c r="K456" s="43">
        <v>3</v>
      </c>
      <c r="L456" s="41">
        <v>1599.37</v>
      </c>
      <c r="M456" s="42">
        <v>44.4</v>
      </c>
      <c r="N456" s="42">
        <v>2</v>
      </c>
      <c r="O456" s="42">
        <v>0</v>
      </c>
      <c r="P456" s="43">
        <v>0</v>
      </c>
      <c r="Q456" s="42">
        <v>222</v>
      </c>
    </row>
    <row r="457" spans="1:17" ht="12.75">
      <c r="A457" s="2" t="s">
        <v>600</v>
      </c>
      <c r="B457" s="11">
        <v>22603.91</v>
      </c>
      <c r="C457" s="12">
        <v>1512.77</v>
      </c>
      <c r="D457" s="12">
        <v>9</v>
      </c>
      <c r="E457" s="12"/>
      <c r="F457" s="13"/>
      <c r="G457" s="11">
        <v>27383.96</v>
      </c>
      <c r="H457" s="12">
        <v>2109.42</v>
      </c>
      <c r="I457" s="12">
        <v>14</v>
      </c>
      <c r="J457" s="12"/>
      <c r="K457" s="13"/>
      <c r="L457" s="11">
        <v>14143.47</v>
      </c>
      <c r="M457" s="12">
        <v>260.04</v>
      </c>
      <c r="N457" s="12">
        <v>9</v>
      </c>
      <c r="O457" s="12"/>
      <c r="P457" s="13"/>
      <c r="Q457" s="12">
        <v>32</v>
      </c>
    </row>
    <row r="458" spans="1:17" ht="12.75">
      <c r="A458" s="2" t="s">
        <v>601</v>
      </c>
      <c r="B458" s="11">
        <v>363045.68</v>
      </c>
      <c r="C458" s="12">
        <v>20568.14</v>
      </c>
      <c r="D458" s="12">
        <v>836</v>
      </c>
      <c r="E458" s="12">
        <v>46917.45</v>
      </c>
      <c r="F458" s="13">
        <v>196</v>
      </c>
      <c r="G458" s="11">
        <v>333335.81</v>
      </c>
      <c r="H458" s="12">
        <v>8384.43</v>
      </c>
      <c r="I458" s="12">
        <v>798</v>
      </c>
      <c r="J458" s="12">
        <v>42889.01</v>
      </c>
      <c r="K458" s="13">
        <v>164</v>
      </c>
      <c r="L458" s="11">
        <v>309775.78</v>
      </c>
      <c r="M458" s="12">
        <v>15666.2</v>
      </c>
      <c r="N458" s="12">
        <v>707</v>
      </c>
      <c r="O458" s="12">
        <v>43299.65</v>
      </c>
      <c r="P458" s="13">
        <v>168</v>
      </c>
      <c r="Q458" s="12">
        <v>2341</v>
      </c>
    </row>
    <row r="459" spans="1:17" ht="12.75">
      <c r="A459" s="27" t="s">
        <v>747</v>
      </c>
      <c r="B459" s="24">
        <f>SUM(B457:B458)</f>
        <v>385649.58999999997</v>
      </c>
      <c r="C459" s="25">
        <f aca="true" t="shared" si="28" ref="C459:Q459">SUM(C457:C458)</f>
        <v>22080.91</v>
      </c>
      <c r="D459" s="25">
        <f t="shared" si="28"/>
        <v>845</v>
      </c>
      <c r="E459" s="25">
        <f t="shared" si="28"/>
        <v>46917.45</v>
      </c>
      <c r="F459" s="26">
        <f t="shared" si="28"/>
        <v>196</v>
      </c>
      <c r="G459" s="24">
        <f t="shared" si="28"/>
        <v>360719.77</v>
      </c>
      <c r="H459" s="25">
        <f t="shared" si="28"/>
        <v>10493.85</v>
      </c>
      <c r="I459" s="25">
        <f t="shared" si="28"/>
        <v>812</v>
      </c>
      <c r="J459" s="25">
        <f t="shared" si="28"/>
        <v>42889.01</v>
      </c>
      <c r="K459" s="26">
        <f t="shared" si="28"/>
        <v>164</v>
      </c>
      <c r="L459" s="24">
        <f t="shared" si="28"/>
        <v>323919.25</v>
      </c>
      <c r="M459" s="25">
        <f t="shared" si="28"/>
        <v>15926.240000000002</v>
      </c>
      <c r="N459" s="25">
        <f t="shared" si="28"/>
        <v>716</v>
      </c>
      <c r="O459" s="25">
        <f t="shared" si="28"/>
        <v>43299.65</v>
      </c>
      <c r="P459" s="26">
        <f t="shared" si="28"/>
        <v>168</v>
      </c>
      <c r="Q459" s="25">
        <f t="shared" si="28"/>
        <v>2373</v>
      </c>
    </row>
    <row r="460" spans="1:17" ht="12.75">
      <c r="A460" s="2" t="s">
        <v>604</v>
      </c>
      <c r="B460" s="11">
        <v>471722.41</v>
      </c>
      <c r="C460" s="12">
        <v>10040.39</v>
      </c>
      <c r="D460" s="12">
        <v>1355</v>
      </c>
      <c r="E460" s="12">
        <v>67029.32</v>
      </c>
      <c r="F460" s="13">
        <v>299</v>
      </c>
      <c r="G460" s="11">
        <v>432171.16</v>
      </c>
      <c r="H460" s="12">
        <v>18328.12</v>
      </c>
      <c r="I460" s="12">
        <v>1150</v>
      </c>
      <c r="J460" s="12">
        <v>67092.08</v>
      </c>
      <c r="K460" s="13">
        <v>291</v>
      </c>
      <c r="L460" s="11">
        <v>401570.5</v>
      </c>
      <c r="M460" s="12">
        <v>19949.98</v>
      </c>
      <c r="N460" s="12">
        <v>931</v>
      </c>
      <c r="O460" s="12">
        <v>71681.05</v>
      </c>
      <c r="P460" s="13">
        <v>282</v>
      </c>
      <c r="Q460" s="12">
        <v>3436</v>
      </c>
    </row>
    <row r="461" spans="1:17" ht="12.75">
      <c r="A461" s="2" t="s">
        <v>605</v>
      </c>
      <c r="B461" s="11">
        <v>138923.05</v>
      </c>
      <c r="C461" s="12">
        <v>9904.79</v>
      </c>
      <c r="D461" s="12">
        <v>162</v>
      </c>
      <c r="E461" s="12">
        <v>1861.62</v>
      </c>
      <c r="F461" s="13">
        <v>13</v>
      </c>
      <c r="G461" s="11">
        <v>252309.77</v>
      </c>
      <c r="H461" s="12">
        <v>15746.13</v>
      </c>
      <c r="I461" s="12">
        <v>525</v>
      </c>
      <c r="J461" s="12">
        <v>32602.44</v>
      </c>
      <c r="K461" s="13">
        <v>121</v>
      </c>
      <c r="L461" s="11">
        <v>294858.54</v>
      </c>
      <c r="M461" s="12">
        <v>19142.7</v>
      </c>
      <c r="N461" s="12">
        <v>609</v>
      </c>
      <c r="O461" s="12">
        <v>49990.39</v>
      </c>
      <c r="P461" s="13">
        <v>163</v>
      </c>
      <c r="Q461" s="12">
        <v>1296</v>
      </c>
    </row>
    <row r="462" spans="1:17" ht="12.75">
      <c r="A462" s="2" t="s">
        <v>606</v>
      </c>
      <c r="B462" s="11">
        <v>12432.25</v>
      </c>
      <c r="C462" s="12">
        <v>5814.63</v>
      </c>
      <c r="D462" s="12">
        <v>5</v>
      </c>
      <c r="E462" s="12"/>
      <c r="F462" s="13"/>
      <c r="G462" s="11">
        <v>109973.38</v>
      </c>
      <c r="H462" s="12">
        <v>7723.21</v>
      </c>
      <c r="I462" s="12">
        <v>75</v>
      </c>
      <c r="J462" s="12"/>
      <c r="K462" s="13"/>
      <c r="L462" s="11">
        <v>129992.59</v>
      </c>
      <c r="M462" s="12">
        <v>6536.56</v>
      </c>
      <c r="N462" s="12">
        <v>152</v>
      </c>
      <c r="O462" s="12">
        <v>549.28</v>
      </c>
      <c r="P462" s="13">
        <v>2</v>
      </c>
      <c r="Q462" s="12">
        <v>232</v>
      </c>
    </row>
    <row r="463" spans="1:17" ht="12.75">
      <c r="A463" s="2" t="s">
        <v>610</v>
      </c>
      <c r="B463" s="11">
        <v>43398.21</v>
      </c>
      <c r="C463" s="12">
        <v>3502.77</v>
      </c>
      <c r="D463" s="12">
        <v>48</v>
      </c>
      <c r="E463" s="12"/>
      <c r="F463" s="13"/>
      <c r="G463" s="11">
        <v>51985.81</v>
      </c>
      <c r="H463" s="12">
        <v>3929.3</v>
      </c>
      <c r="I463" s="12">
        <v>81</v>
      </c>
      <c r="J463" s="12">
        <v>8500.1</v>
      </c>
      <c r="K463" s="13">
        <v>41</v>
      </c>
      <c r="L463" s="11">
        <v>71393.03</v>
      </c>
      <c r="M463" s="12">
        <v>9586.95</v>
      </c>
      <c r="N463" s="12">
        <v>83</v>
      </c>
      <c r="O463" s="12">
        <v>8222.47</v>
      </c>
      <c r="P463" s="13">
        <v>33</v>
      </c>
      <c r="Q463" s="12">
        <v>212</v>
      </c>
    </row>
    <row r="464" spans="1:17" ht="12.75">
      <c r="A464" s="2" t="s">
        <v>611</v>
      </c>
      <c r="B464" s="11">
        <v>150188.26</v>
      </c>
      <c r="C464" s="12">
        <v>10772.38</v>
      </c>
      <c r="D464" s="12">
        <v>140</v>
      </c>
      <c r="E464" s="12">
        <v>3386.61</v>
      </c>
      <c r="F464" s="13">
        <v>6</v>
      </c>
      <c r="G464" s="11">
        <v>240733.89</v>
      </c>
      <c r="H464" s="12">
        <v>16426.95</v>
      </c>
      <c r="I464" s="12">
        <v>187</v>
      </c>
      <c r="J464" s="12">
        <v>17469.68</v>
      </c>
      <c r="K464" s="13">
        <v>52</v>
      </c>
      <c r="L464" s="11">
        <v>192643.47</v>
      </c>
      <c r="M464" s="12">
        <v>16614.31</v>
      </c>
      <c r="N464" s="12">
        <v>154</v>
      </c>
      <c r="O464" s="12">
        <v>8688.66</v>
      </c>
      <c r="P464" s="13">
        <v>27</v>
      </c>
      <c r="Q464" s="12">
        <v>481</v>
      </c>
    </row>
    <row r="465" spans="1:17" ht="12.75">
      <c r="A465" s="2" t="s">
        <v>612</v>
      </c>
      <c r="B465" s="11">
        <v>195308.87</v>
      </c>
      <c r="C465" s="12">
        <v>15473.42</v>
      </c>
      <c r="D465" s="12">
        <v>390</v>
      </c>
      <c r="E465" s="12">
        <v>17913.62</v>
      </c>
      <c r="F465" s="13">
        <v>78</v>
      </c>
      <c r="G465" s="11">
        <v>209444.78</v>
      </c>
      <c r="H465" s="12">
        <v>10535.89</v>
      </c>
      <c r="I465" s="12">
        <v>358</v>
      </c>
      <c r="J465" s="12">
        <v>17063.13</v>
      </c>
      <c r="K465" s="13">
        <v>66</v>
      </c>
      <c r="L465" s="11">
        <v>195945.13</v>
      </c>
      <c r="M465" s="12">
        <v>13990.18</v>
      </c>
      <c r="N465" s="12">
        <v>326</v>
      </c>
      <c r="O465" s="12">
        <v>19307.09</v>
      </c>
      <c r="P465" s="13">
        <v>78</v>
      </c>
      <c r="Q465" s="12">
        <v>1074</v>
      </c>
    </row>
    <row r="466" spans="1:17" ht="12.75">
      <c r="A466" s="2" t="s">
        <v>613</v>
      </c>
      <c r="B466" s="11">
        <v>154816.09</v>
      </c>
      <c r="C466" s="12">
        <v>9295.36</v>
      </c>
      <c r="D466" s="12">
        <v>260</v>
      </c>
      <c r="E466" s="12">
        <v>7095.3</v>
      </c>
      <c r="F466" s="13">
        <v>32</v>
      </c>
      <c r="G466" s="11">
        <v>156869.48</v>
      </c>
      <c r="H466" s="12">
        <v>17139</v>
      </c>
      <c r="I466" s="12">
        <v>207</v>
      </c>
      <c r="J466" s="12">
        <v>10334.32</v>
      </c>
      <c r="K466" s="13">
        <v>40</v>
      </c>
      <c r="L466" s="11">
        <v>101808.33</v>
      </c>
      <c r="M466" s="12">
        <v>10311.28</v>
      </c>
      <c r="N466" s="12">
        <v>118</v>
      </c>
      <c r="O466" s="12">
        <v>5483.23</v>
      </c>
      <c r="P466" s="13">
        <v>19</v>
      </c>
      <c r="Q466" s="12">
        <v>585</v>
      </c>
    </row>
    <row r="467" spans="1:17" ht="12.75">
      <c r="A467" s="2" t="s">
        <v>614</v>
      </c>
      <c r="B467" s="11">
        <v>102245.65</v>
      </c>
      <c r="C467" s="12">
        <v>5661.32</v>
      </c>
      <c r="D467" s="12">
        <v>130</v>
      </c>
      <c r="E467" s="12">
        <v>2975.31</v>
      </c>
      <c r="F467" s="13">
        <v>11</v>
      </c>
      <c r="G467" s="11">
        <v>113128.31</v>
      </c>
      <c r="H467" s="12">
        <v>8555.7</v>
      </c>
      <c r="I467" s="12">
        <v>111</v>
      </c>
      <c r="J467" s="12">
        <v>1983.87</v>
      </c>
      <c r="K467" s="13">
        <v>10</v>
      </c>
      <c r="L467" s="11">
        <v>94062.25</v>
      </c>
      <c r="M467" s="12">
        <v>5481.22</v>
      </c>
      <c r="N467" s="12">
        <v>109</v>
      </c>
      <c r="O467" s="12">
        <v>1570.28</v>
      </c>
      <c r="P467" s="13">
        <v>5</v>
      </c>
      <c r="Q467" s="12">
        <v>350</v>
      </c>
    </row>
    <row r="468" spans="1:17" ht="12.75">
      <c r="A468" s="2" t="s">
        <v>615</v>
      </c>
      <c r="B468" s="11">
        <v>641686.57</v>
      </c>
      <c r="C468" s="12">
        <v>35202.82</v>
      </c>
      <c r="D468" s="12">
        <v>1255</v>
      </c>
      <c r="E468" s="12">
        <v>65302.8</v>
      </c>
      <c r="F468" s="13">
        <v>215</v>
      </c>
      <c r="G468" s="11">
        <v>693449.8</v>
      </c>
      <c r="H468" s="12">
        <v>36679.76</v>
      </c>
      <c r="I468" s="12">
        <v>1271</v>
      </c>
      <c r="J468" s="12">
        <v>66213.14</v>
      </c>
      <c r="K468" s="13">
        <v>210</v>
      </c>
      <c r="L468" s="11">
        <v>857826.56</v>
      </c>
      <c r="M468" s="12">
        <v>40135.02</v>
      </c>
      <c r="N468" s="12">
        <v>1582</v>
      </c>
      <c r="O468" s="12">
        <v>97149.48</v>
      </c>
      <c r="P468" s="13">
        <v>298</v>
      </c>
      <c r="Q468" s="12">
        <v>4108</v>
      </c>
    </row>
    <row r="469" spans="1:17" ht="12.75">
      <c r="A469" s="2" t="s">
        <v>616</v>
      </c>
      <c r="B469" s="11">
        <v>214716.79</v>
      </c>
      <c r="C469" s="12">
        <v>17436.23</v>
      </c>
      <c r="D469" s="12">
        <v>395</v>
      </c>
      <c r="E469" s="12">
        <v>30480.36</v>
      </c>
      <c r="F469" s="13">
        <v>97</v>
      </c>
      <c r="G469" s="11">
        <v>192069.18</v>
      </c>
      <c r="H469" s="12">
        <v>8549.97</v>
      </c>
      <c r="I469" s="12">
        <v>382</v>
      </c>
      <c r="J469" s="12">
        <v>24261.38</v>
      </c>
      <c r="K469" s="13">
        <v>85</v>
      </c>
      <c r="L469" s="11">
        <v>103254.79</v>
      </c>
      <c r="M469" s="12">
        <v>7627.06</v>
      </c>
      <c r="N469" s="12">
        <v>159</v>
      </c>
      <c r="O469" s="12">
        <v>8279.97</v>
      </c>
      <c r="P469" s="13">
        <v>23</v>
      </c>
      <c r="Q469" s="12">
        <v>936</v>
      </c>
    </row>
    <row r="470" spans="1:17" ht="13.5" thickBot="1">
      <c r="A470" s="27" t="s">
        <v>616</v>
      </c>
      <c r="B470" s="25">
        <f>SUM(B468:B469)</f>
        <v>856403.36</v>
      </c>
      <c r="C470" s="25">
        <f aca="true" t="shared" si="29" ref="C470:Q470">SUM(C468:C469)</f>
        <v>52639.05</v>
      </c>
      <c r="D470" s="25">
        <f t="shared" si="29"/>
        <v>1650</v>
      </c>
      <c r="E470" s="25">
        <f t="shared" si="29"/>
        <v>95783.16</v>
      </c>
      <c r="F470" s="26">
        <f t="shared" si="29"/>
        <v>312</v>
      </c>
      <c r="G470" s="24">
        <f t="shared" si="29"/>
        <v>885518.98</v>
      </c>
      <c r="H470" s="25">
        <f t="shared" si="29"/>
        <v>45229.73</v>
      </c>
      <c r="I470" s="25">
        <f t="shared" si="29"/>
        <v>1653</v>
      </c>
      <c r="J470" s="25">
        <f t="shared" si="29"/>
        <v>90474.52</v>
      </c>
      <c r="K470" s="26">
        <f t="shared" si="29"/>
        <v>295</v>
      </c>
      <c r="L470" s="24">
        <f t="shared" si="29"/>
        <v>961081.3500000001</v>
      </c>
      <c r="M470" s="25">
        <f t="shared" si="29"/>
        <v>47762.079999999994</v>
      </c>
      <c r="N470" s="25">
        <f t="shared" si="29"/>
        <v>1741</v>
      </c>
      <c r="O470" s="25">
        <f t="shared" si="29"/>
        <v>105429.45</v>
      </c>
      <c r="P470" s="26">
        <f t="shared" si="29"/>
        <v>321</v>
      </c>
      <c r="Q470" s="25">
        <f t="shared" si="29"/>
        <v>5044</v>
      </c>
    </row>
    <row r="471" spans="1:17" ht="12.75">
      <c r="A471" s="7" t="s">
        <v>617</v>
      </c>
      <c r="B471" s="9">
        <v>8157550.47</v>
      </c>
      <c r="C471" s="9">
        <v>475951.19000000006</v>
      </c>
      <c r="D471" s="9">
        <v>14104</v>
      </c>
      <c r="E471" s="9">
        <v>849969.76</v>
      </c>
      <c r="F471" s="10">
        <v>3095</v>
      </c>
      <c r="G471" s="8">
        <v>7646785.800000001</v>
      </c>
      <c r="H471" s="9">
        <v>432929.43000000005</v>
      </c>
      <c r="I471" s="9">
        <v>13235</v>
      </c>
      <c r="J471" s="9">
        <v>868439.14</v>
      </c>
      <c r="K471" s="10">
        <v>3041</v>
      </c>
      <c r="L471" s="8">
        <v>7863595.93</v>
      </c>
      <c r="M471" s="9">
        <v>513433.27999999997</v>
      </c>
      <c r="N471" s="9">
        <v>12856</v>
      </c>
      <c r="O471" s="9">
        <v>895897.65</v>
      </c>
      <c r="P471" s="10">
        <v>3127</v>
      </c>
      <c r="Q471" s="21">
        <v>40195</v>
      </c>
    </row>
    <row r="472" spans="1:17" ht="12.75">
      <c r="A472" s="2" t="s">
        <v>619</v>
      </c>
      <c r="B472" s="11">
        <v>44863.29</v>
      </c>
      <c r="C472" s="12">
        <v>608.11</v>
      </c>
      <c r="D472" s="12">
        <v>73</v>
      </c>
      <c r="E472" s="12">
        <v>18604.82</v>
      </c>
      <c r="F472" s="13">
        <v>64</v>
      </c>
      <c r="G472" s="11">
        <v>30501.88</v>
      </c>
      <c r="H472" s="12">
        <v>741.64</v>
      </c>
      <c r="I472" s="12">
        <v>53</v>
      </c>
      <c r="J472" s="12">
        <v>24318.46</v>
      </c>
      <c r="K472" s="13">
        <v>80</v>
      </c>
      <c r="L472" s="11">
        <v>27814.12</v>
      </c>
      <c r="M472" s="12">
        <v>402.26</v>
      </c>
      <c r="N472" s="12">
        <v>59</v>
      </c>
      <c r="O472" s="12">
        <v>12810.2</v>
      </c>
      <c r="P472" s="13">
        <v>40</v>
      </c>
      <c r="Q472" s="12">
        <v>185</v>
      </c>
    </row>
    <row r="473" spans="1:17" ht="12.75">
      <c r="A473" s="2" t="s">
        <v>620</v>
      </c>
      <c r="B473" s="11">
        <v>1745.77</v>
      </c>
      <c r="C473" s="12">
        <v>158.78</v>
      </c>
      <c r="D473" s="12">
        <v>3</v>
      </c>
      <c r="E473" s="12">
        <v>204.64</v>
      </c>
      <c r="F473" s="13">
        <v>1</v>
      </c>
      <c r="G473" s="11">
        <v>341.22</v>
      </c>
      <c r="H473" s="12">
        <v>0</v>
      </c>
      <c r="I473" s="12">
        <v>1</v>
      </c>
      <c r="J473" s="12">
        <v>543.83</v>
      </c>
      <c r="K473" s="13">
        <v>2</v>
      </c>
      <c r="L473" s="11">
        <v>39308.8</v>
      </c>
      <c r="M473" s="12">
        <v>2180.2</v>
      </c>
      <c r="N473" s="12">
        <v>110</v>
      </c>
      <c r="O473" s="12">
        <v>18882.56</v>
      </c>
      <c r="P473" s="13">
        <v>73</v>
      </c>
      <c r="Q473" s="12">
        <v>114</v>
      </c>
    </row>
    <row r="474" spans="1:17" ht="12.75">
      <c r="A474" s="2" t="s">
        <v>621</v>
      </c>
      <c r="B474" s="11">
        <v>44096.97</v>
      </c>
      <c r="C474" s="12">
        <v>4660.73</v>
      </c>
      <c r="D474" s="12">
        <v>58</v>
      </c>
      <c r="E474" s="12">
        <v>4459.54</v>
      </c>
      <c r="F474" s="13">
        <v>16</v>
      </c>
      <c r="G474" s="11">
        <v>50715.14</v>
      </c>
      <c r="H474" s="12">
        <v>4876.76</v>
      </c>
      <c r="I474" s="12">
        <v>92</v>
      </c>
      <c r="J474" s="12">
        <v>17021.28</v>
      </c>
      <c r="K474" s="13">
        <v>65</v>
      </c>
      <c r="L474" s="11">
        <v>130638.9</v>
      </c>
      <c r="M474" s="12">
        <v>13808.59</v>
      </c>
      <c r="N474" s="12">
        <v>226</v>
      </c>
      <c r="O474" s="12">
        <v>55463.46</v>
      </c>
      <c r="P474" s="13">
        <v>185</v>
      </c>
      <c r="Q474" s="12">
        <v>376</v>
      </c>
    </row>
    <row r="475" spans="1:17" ht="12.75">
      <c r="A475" s="2" t="s">
        <v>622</v>
      </c>
      <c r="B475" s="11">
        <v>439225.48</v>
      </c>
      <c r="C475" s="12">
        <v>30646.47</v>
      </c>
      <c r="D475" s="12">
        <v>835</v>
      </c>
      <c r="E475" s="12">
        <v>69112.71</v>
      </c>
      <c r="F475" s="13">
        <v>272</v>
      </c>
      <c r="G475" s="11">
        <v>374282.6</v>
      </c>
      <c r="H475" s="12">
        <v>18439.05</v>
      </c>
      <c r="I475" s="12">
        <v>716</v>
      </c>
      <c r="J475" s="12">
        <v>64194.76</v>
      </c>
      <c r="K475" s="13">
        <v>236</v>
      </c>
      <c r="L475" s="11">
        <v>349803.85</v>
      </c>
      <c r="M475" s="12">
        <v>22053.54</v>
      </c>
      <c r="N475" s="12">
        <v>667</v>
      </c>
      <c r="O475" s="12">
        <v>71811.54</v>
      </c>
      <c r="P475" s="13">
        <v>276</v>
      </c>
      <c r="Q475" s="12">
        <v>2218</v>
      </c>
    </row>
    <row r="476" spans="1:17" ht="12.75">
      <c r="A476" s="27" t="s">
        <v>622</v>
      </c>
      <c r="B476" s="24">
        <f>SUM(B474:B475)</f>
        <v>483322.44999999995</v>
      </c>
      <c r="C476" s="25">
        <f aca="true" t="shared" si="30" ref="C476:Q476">SUM(C474:C475)</f>
        <v>35307.2</v>
      </c>
      <c r="D476" s="25">
        <f t="shared" si="30"/>
        <v>893</v>
      </c>
      <c r="E476" s="25">
        <f t="shared" si="30"/>
        <v>73572.25</v>
      </c>
      <c r="F476" s="26">
        <f t="shared" si="30"/>
        <v>288</v>
      </c>
      <c r="G476" s="24">
        <f t="shared" si="30"/>
        <v>424997.74</v>
      </c>
      <c r="H476" s="25">
        <f t="shared" si="30"/>
        <v>23315.809999999998</v>
      </c>
      <c r="I476" s="25">
        <f t="shared" si="30"/>
        <v>808</v>
      </c>
      <c r="J476" s="25">
        <f t="shared" si="30"/>
        <v>81216.04000000001</v>
      </c>
      <c r="K476" s="26">
        <f t="shared" si="30"/>
        <v>301</v>
      </c>
      <c r="L476" s="24">
        <f t="shared" si="30"/>
        <v>480442.75</v>
      </c>
      <c r="M476" s="25">
        <f t="shared" si="30"/>
        <v>35862.130000000005</v>
      </c>
      <c r="N476" s="25">
        <f t="shared" si="30"/>
        <v>893</v>
      </c>
      <c r="O476" s="25">
        <f t="shared" si="30"/>
        <v>127275</v>
      </c>
      <c r="P476" s="26">
        <f t="shared" si="30"/>
        <v>461</v>
      </c>
      <c r="Q476" s="25">
        <f t="shared" si="30"/>
        <v>2594</v>
      </c>
    </row>
    <row r="477" spans="1:17" ht="12.75">
      <c r="A477" s="2" t="s">
        <v>623</v>
      </c>
      <c r="B477" s="11">
        <v>225390.54</v>
      </c>
      <c r="C477" s="12">
        <v>10652.61</v>
      </c>
      <c r="D477" s="12">
        <v>485</v>
      </c>
      <c r="E477" s="12">
        <v>47189.88</v>
      </c>
      <c r="F477" s="13">
        <v>210</v>
      </c>
      <c r="G477" s="11">
        <v>271758.25</v>
      </c>
      <c r="H477" s="12">
        <v>19333.75</v>
      </c>
      <c r="I477" s="12">
        <v>528</v>
      </c>
      <c r="J477" s="12">
        <v>46935.81</v>
      </c>
      <c r="K477" s="13">
        <v>194</v>
      </c>
      <c r="L477" s="11">
        <v>290811.75</v>
      </c>
      <c r="M477" s="12">
        <v>19762.48</v>
      </c>
      <c r="N477" s="12">
        <v>541</v>
      </c>
      <c r="O477" s="12">
        <v>41942.14</v>
      </c>
      <c r="P477" s="13">
        <v>158</v>
      </c>
      <c r="Q477" s="12">
        <v>1554</v>
      </c>
    </row>
    <row r="478" spans="1:17" s="48" customFormat="1" ht="12.75">
      <c r="A478" s="44" t="s">
        <v>625</v>
      </c>
      <c r="B478" s="41">
        <v>131504.96</v>
      </c>
      <c r="C478" s="42">
        <v>8019.349999999999</v>
      </c>
      <c r="D478" s="42">
        <v>9</v>
      </c>
      <c r="E478" s="42">
        <v>0</v>
      </c>
      <c r="F478" s="43">
        <v>0</v>
      </c>
      <c r="G478" s="41">
        <v>8023.34</v>
      </c>
      <c r="H478" s="42">
        <v>344.6</v>
      </c>
      <c r="I478" s="42">
        <v>12</v>
      </c>
      <c r="J478" s="42">
        <v>0</v>
      </c>
      <c r="K478" s="43">
        <v>0</v>
      </c>
      <c r="L478" s="41">
        <v>4806.639999999999</v>
      </c>
      <c r="M478" s="42">
        <v>229.64000000000001</v>
      </c>
      <c r="N478" s="42">
        <v>9</v>
      </c>
      <c r="O478" s="42">
        <v>0</v>
      </c>
      <c r="P478" s="43">
        <v>0</v>
      </c>
      <c r="Q478" s="42">
        <v>30</v>
      </c>
    </row>
    <row r="479" spans="1:17" ht="12.75">
      <c r="A479" s="2" t="s">
        <v>627</v>
      </c>
      <c r="B479" s="11">
        <v>215227.68</v>
      </c>
      <c r="C479" s="12">
        <v>17160.39</v>
      </c>
      <c r="D479" s="12">
        <v>189</v>
      </c>
      <c r="E479" s="12">
        <v>486.02</v>
      </c>
      <c r="F479" s="13">
        <v>1</v>
      </c>
      <c r="G479" s="11">
        <v>209633.35</v>
      </c>
      <c r="H479" s="12">
        <v>16178.83</v>
      </c>
      <c r="I479" s="12">
        <v>166</v>
      </c>
      <c r="J479" s="12">
        <v>1311.26</v>
      </c>
      <c r="K479" s="13">
        <v>6</v>
      </c>
      <c r="L479" s="11">
        <v>20268.68</v>
      </c>
      <c r="M479" s="12">
        <v>999.58</v>
      </c>
      <c r="N479" s="12">
        <v>13</v>
      </c>
      <c r="O479" s="12"/>
      <c r="P479" s="13"/>
      <c r="Q479" s="12">
        <v>368</v>
      </c>
    </row>
    <row r="480" spans="1:17" ht="12.75">
      <c r="A480" s="2" t="s">
        <v>629</v>
      </c>
      <c r="B480" s="11">
        <v>86504.66</v>
      </c>
      <c r="C480" s="12">
        <v>8805.73</v>
      </c>
      <c r="D480" s="12">
        <v>70</v>
      </c>
      <c r="E480" s="12">
        <v>529.58</v>
      </c>
      <c r="F480" s="13">
        <v>2</v>
      </c>
      <c r="G480" s="11">
        <v>58400.24</v>
      </c>
      <c r="H480" s="12">
        <v>11167.04</v>
      </c>
      <c r="I480" s="12">
        <v>40</v>
      </c>
      <c r="J480" s="12">
        <v>595.26</v>
      </c>
      <c r="K480" s="13">
        <v>2</v>
      </c>
      <c r="L480" s="11">
        <v>48573.7</v>
      </c>
      <c r="M480" s="12">
        <v>5824.75</v>
      </c>
      <c r="N480" s="12">
        <v>33</v>
      </c>
      <c r="O480" s="12">
        <v>1387.89</v>
      </c>
      <c r="P480" s="13">
        <v>6</v>
      </c>
      <c r="Q480" s="12">
        <v>143</v>
      </c>
    </row>
    <row r="481" spans="1:17" ht="12.75">
      <c r="A481" s="2" t="s">
        <v>630</v>
      </c>
      <c r="B481" s="11">
        <v>66845.81</v>
      </c>
      <c r="C481" s="12">
        <v>6129.61</v>
      </c>
      <c r="D481" s="12">
        <v>137</v>
      </c>
      <c r="E481" s="12">
        <v>7632.16</v>
      </c>
      <c r="F481" s="13">
        <v>30</v>
      </c>
      <c r="G481" s="11">
        <v>21293.97</v>
      </c>
      <c r="H481" s="12">
        <v>1599.79</v>
      </c>
      <c r="I481" s="12">
        <v>35</v>
      </c>
      <c r="J481" s="12">
        <v>1778.96</v>
      </c>
      <c r="K481" s="13">
        <v>6</v>
      </c>
      <c r="L481" s="11">
        <v>1065.32</v>
      </c>
      <c r="M481" s="12">
        <v>136.36</v>
      </c>
      <c r="N481" s="12">
        <v>3</v>
      </c>
      <c r="O481" s="12"/>
      <c r="P481" s="13"/>
      <c r="Q481" s="12">
        <v>175</v>
      </c>
    </row>
    <row r="482" spans="1:17" ht="12.75">
      <c r="A482" s="2" t="s">
        <v>631</v>
      </c>
      <c r="B482" s="11">
        <v>58085.73</v>
      </c>
      <c r="C482" s="12">
        <v>6259.92</v>
      </c>
      <c r="D482" s="12">
        <v>106</v>
      </c>
      <c r="E482" s="12">
        <v>11465.54</v>
      </c>
      <c r="F482" s="13">
        <v>42</v>
      </c>
      <c r="G482" s="11">
        <v>36985.71</v>
      </c>
      <c r="H482" s="12">
        <v>1936.54</v>
      </c>
      <c r="I482" s="12">
        <v>53</v>
      </c>
      <c r="J482" s="12">
        <v>3224.58</v>
      </c>
      <c r="K482" s="13">
        <v>14</v>
      </c>
      <c r="L482" s="11">
        <v>642.78</v>
      </c>
      <c r="M482" s="12">
        <v>22.32</v>
      </c>
      <c r="N482" s="12">
        <v>1</v>
      </c>
      <c r="O482" s="12">
        <v>463.26</v>
      </c>
      <c r="P482" s="13">
        <v>1</v>
      </c>
      <c r="Q482" s="12">
        <v>160</v>
      </c>
    </row>
    <row r="483" spans="1:17" ht="12.75">
      <c r="A483" s="2" t="s">
        <v>632</v>
      </c>
      <c r="B483" s="11">
        <v>1169171.67</v>
      </c>
      <c r="C483" s="12">
        <v>78219.81</v>
      </c>
      <c r="D483" s="12">
        <v>1718</v>
      </c>
      <c r="E483" s="12">
        <v>124030.62</v>
      </c>
      <c r="F483" s="13">
        <v>412</v>
      </c>
      <c r="G483" s="11">
        <v>1097543.94</v>
      </c>
      <c r="H483" s="12">
        <v>74578.82</v>
      </c>
      <c r="I483" s="12">
        <v>1522</v>
      </c>
      <c r="J483" s="12">
        <v>117430.51</v>
      </c>
      <c r="K483" s="13">
        <v>376</v>
      </c>
      <c r="L483" s="11">
        <v>1137253.32</v>
      </c>
      <c r="M483" s="12">
        <v>79814.62</v>
      </c>
      <c r="N483" s="12">
        <v>1728</v>
      </c>
      <c r="O483" s="12">
        <v>184162.46</v>
      </c>
      <c r="P483" s="13">
        <v>565</v>
      </c>
      <c r="Q483" s="12">
        <v>4968</v>
      </c>
    </row>
    <row r="484" spans="1:17" ht="12.75">
      <c r="A484" s="2" t="s">
        <v>633</v>
      </c>
      <c r="B484" s="11">
        <v>63270.21</v>
      </c>
      <c r="C484" s="12">
        <v>1488.35</v>
      </c>
      <c r="D484" s="12">
        <v>150</v>
      </c>
      <c r="E484" s="12">
        <v>19010.02</v>
      </c>
      <c r="F484" s="13">
        <v>72</v>
      </c>
      <c r="G484" s="11">
        <v>91640.45</v>
      </c>
      <c r="H484" s="12">
        <v>2690.77</v>
      </c>
      <c r="I484" s="12">
        <v>200</v>
      </c>
      <c r="J484" s="12">
        <v>28699.86</v>
      </c>
      <c r="K484" s="13">
        <v>103</v>
      </c>
      <c r="L484" s="11">
        <v>118660.3</v>
      </c>
      <c r="M484" s="12">
        <v>2789.2</v>
      </c>
      <c r="N484" s="12">
        <v>228</v>
      </c>
      <c r="O484" s="12">
        <v>32943.97</v>
      </c>
      <c r="P484" s="13">
        <v>112</v>
      </c>
      <c r="Q484" s="12">
        <v>578</v>
      </c>
    </row>
    <row r="485" spans="1:17" ht="12.75">
      <c r="A485" s="2" t="s">
        <v>635</v>
      </c>
      <c r="B485" s="11">
        <v>672601.42</v>
      </c>
      <c r="C485" s="12">
        <v>47856.72</v>
      </c>
      <c r="D485" s="12">
        <v>1072</v>
      </c>
      <c r="E485" s="12">
        <v>83041.5</v>
      </c>
      <c r="F485" s="13">
        <v>277</v>
      </c>
      <c r="G485" s="11">
        <v>449867.05</v>
      </c>
      <c r="H485" s="12">
        <v>30348.11</v>
      </c>
      <c r="I485" s="12">
        <v>787</v>
      </c>
      <c r="J485" s="12">
        <v>77558.44</v>
      </c>
      <c r="K485" s="13">
        <v>278</v>
      </c>
      <c r="L485" s="11">
        <v>312623.01</v>
      </c>
      <c r="M485" s="12">
        <v>20800.09</v>
      </c>
      <c r="N485" s="12">
        <v>448</v>
      </c>
      <c r="O485" s="12">
        <v>34725.58</v>
      </c>
      <c r="P485" s="13">
        <v>144</v>
      </c>
      <c r="Q485" s="12">
        <v>2307</v>
      </c>
    </row>
    <row r="486" spans="1:17" ht="12.75">
      <c r="A486" s="2" t="s">
        <v>636</v>
      </c>
      <c r="B486" s="11">
        <v>1395359.51</v>
      </c>
      <c r="C486" s="12">
        <v>76875.49</v>
      </c>
      <c r="D486" s="12">
        <v>2329</v>
      </c>
      <c r="E486" s="12">
        <v>90226.1</v>
      </c>
      <c r="F486" s="13">
        <v>320</v>
      </c>
      <c r="G486" s="11">
        <v>1282817.03</v>
      </c>
      <c r="H486" s="12">
        <v>61761.3</v>
      </c>
      <c r="I486" s="12">
        <v>2180</v>
      </c>
      <c r="J486" s="12">
        <v>93628.33</v>
      </c>
      <c r="K486" s="13">
        <v>300</v>
      </c>
      <c r="L486" s="11">
        <v>1377295.01</v>
      </c>
      <c r="M486" s="12">
        <v>73391.89</v>
      </c>
      <c r="N486" s="12">
        <v>2254</v>
      </c>
      <c r="O486" s="12">
        <v>94431.29</v>
      </c>
      <c r="P486" s="13">
        <v>307</v>
      </c>
      <c r="Q486" s="12">
        <v>6763</v>
      </c>
    </row>
    <row r="487" spans="1:17" ht="12.75">
      <c r="A487" s="2" t="s">
        <v>637</v>
      </c>
      <c r="B487" s="11">
        <v>499290.39</v>
      </c>
      <c r="C487" s="12">
        <v>23781.15</v>
      </c>
      <c r="D487" s="12">
        <v>1111</v>
      </c>
      <c r="E487" s="12">
        <v>31666.24</v>
      </c>
      <c r="F487" s="13">
        <v>146</v>
      </c>
      <c r="G487" s="11">
        <v>434261.16</v>
      </c>
      <c r="H487" s="12">
        <v>22075.52</v>
      </c>
      <c r="I487" s="12">
        <v>977</v>
      </c>
      <c r="J487" s="12">
        <v>31146.13</v>
      </c>
      <c r="K487" s="13">
        <v>135</v>
      </c>
      <c r="L487" s="11">
        <v>353719.18</v>
      </c>
      <c r="M487" s="12">
        <v>26241.47</v>
      </c>
      <c r="N487" s="12">
        <v>670</v>
      </c>
      <c r="O487" s="12">
        <v>24297.06</v>
      </c>
      <c r="P487" s="13">
        <v>99</v>
      </c>
      <c r="Q487" s="12">
        <v>2758</v>
      </c>
    </row>
    <row r="488" spans="1:17" ht="12.75">
      <c r="A488" s="2" t="s">
        <v>638</v>
      </c>
      <c r="B488" s="11">
        <v>147101.67</v>
      </c>
      <c r="C488" s="12">
        <v>7872.88</v>
      </c>
      <c r="D488" s="12">
        <v>299</v>
      </c>
      <c r="E488" s="12">
        <v>27348.8</v>
      </c>
      <c r="F488" s="13">
        <v>113</v>
      </c>
      <c r="G488" s="11">
        <v>150671.76</v>
      </c>
      <c r="H488" s="12">
        <v>9599.25</v>
      </c>
      <c r="I488" s="12">
        <v>308</v>
      </c>
      <c r="J488" s="12">
        <v>20516.22</v>
      </c>
      <c r="K488" s="13">
        <v>78</v>
      </c>
      <c r="L488" s="11">
        <v>229710.88</v>
      </c>
      <c r="M488" s="12">
        <v>21384.35</v>
      </c>
      <c r="N488" s="12">
        <v>351</v>
      </c>
      <c r="O488" s="12">
        <v>18752.88</v>
      </c>
      <c r="P488" s="13">
        <v>69</v>
      </c>
      <c r="Q488" s="12">
        <v>958</v>
      </c>
    </row>
    <row r="489" spans="1:17" ht="12.75">
      <c r="A489" s="2" t="s">
        <v>639</v>
      </c>
      <c r="B489" s="11">
        <v>320503.19</v>
      </c>
      <c r="C489" s="12">
        <v>19804.64</v>
      </c>
      <c r="D489" s="12">
        <v>675</v>
      </c>
      <c r="E489" s="12">
        <v>31160.86</v>
      </c>
      <c r="F489" s="13">
        <v>116</v>
      </c>
      <c r="G489" s="11">
        <v>332027.33</v>
      </c>
      <c r="H489" s="12">
        <v>17685.9</v>
      </c>
      <c r="I489" s="12">
        <v>678</v>
      </c>
      <c r="J489" s="12">
        <v>34719.07</v>
      </c>
      <c r="K489" s="13">
        <v>123</v>
      </c>
      <c r="L489" s="11">
        <v>351104.56</v>
      </c>
      <c r="M489" s="12">
        <v>19353.69</v>
      </c>
      <c r="N489" s="12">
        <v>670</v>
      </c>
      <c r="O489" s="12">
        <v>36792.13</v>
      </c>
      <c r="P489" s="13">
        <v>133</v>
      </c>
      <c r="Q489" s="12">
        <v>2023</v>
      </c>
    </row>
    <row r="490" spans="1:17" ht="12.75">
      <c r="A490" s="2" t="s">
        <v>640</v>
      </c>
      <c r="B490" s="11">
        <v>514288.16</v>
      </c>
      <c r="C490" s="12">
        <v>20778.91</v>
      </c>
      <c r="D490" s="12">
        <v>1081</v>
      </c>
      <c r="E490" s="12">
        <v>51556.37</v>
      </c>
      <c r="F490" s="13">
        <v>182</v>
      </c>
      <c r="G490" s="11">
        <v>552249.28</v>
      </c>
      <c r="H490" s="12">
        <v>23556.48</v>
      </c>
      <c r="I490" s="12">
        <v>1058</v>
      </c>
      <c r="J490" s="12">
        <v>43227.45</v>
      </c>
      <c r="K490" s="13">
        <v>152</v>
      </c>
      <c r="L490" s="11">
        <v>640319.07</v>
      </c>
      <c r="M490" s="12">
        <v>27249.05</v>
      </c>
      <c r="N490" s="12">
        <v>1142</v>
      </c>
      <c r="O490" s="12">
        <v>51171.11</v>
      </c>
      <c r="P490" s="13">
        <v>175</v>
      </c>
      <c r="Q490" s="12">
        <v>3281</v>
      </c>
    </row>
    <row r="491" spans="1:17" ht="12.75">
      <c r="A491" s="27" t="s">
        <v>738</v>
      </c>
      <c r="B491" s="24">
        <f>SUM(B489:B490)</f>
        <v>834791.35</v>
      </c>
      <c r="C491" s="25">
        <f aca="true" t="shared" si="31" ref="C491:Q491">SUM(C489:C490)</f>
        <v>40583.55</v>
      </c>
      <c r="D491" s="25">
        <f t="shared" si="31"/>
        <v>1756</v>
      </c>
      <c r="E491" s="25">
        <f t="shared" si="31"/>
        <v>82717.23000000001</v>
      </c>
      <c r="F491" s="26">
        <f t="shared" si="31"/>
        <v>298</v>
      </c>
      <c r="G491" s="24">
        <f t="shared" si="31"/>
        <v>884276.6100000001</v>
      </c>
      <c r="H491" s="25">
        <f t="shared" si="31"/>
        <v>41242.380000000005</v>
      </c>
      <c r="I491" s="25">
        <f t="shared" si="31"/>
        <v>1736</v>
      </c>
      <c r="J491" s="25">
        <f t="shared" si="31"/>
        <v>77946.51999999999</v>
      </c>
      <c r="K491" s="26">
        <f t="shared" si="31"/>
        <v>275</v>
      </c>
      <c r="L491" s="24">
        <f t="shared" si="31"/>
        <v>991423.6299999999</v>
      </c>
      <c r="M491" s="25">
        <f t="shared" si="31"/>
        <v>46602.74</v>
      </c>
      <c r="N491" s="25">
        <f t="shared" si="31"/>
        <v>1812</v>
      </c>
      <c r="O491" s="25">
        <f t="shared" si="31"/>
        <v>87963.23999999999</v>
      </c>
      <c r="P491" s="26">
        <f t="shared" si="31"/>
        <v>308</v>
      </c>
      <c r="Q491" s="25">
        <f t="shared" si="31"/>
        <v>5304</v>
      </c>
    </row>
    <row r="492" spans="1:17" ht="12.75">
      <c r="A492" s="2" t="s">
        <v>641</v>
      </c>
      <c r="B492" s="11">
        <v>1315877.41</v>
      </c>
      <c r="C492" s="12">
        <v>53731.88</v>
      </c>
      <c r="D492" s="12">
        <v>2506</v>
      </c>
      <c r="E492" s="12">
        <v>141806.39</v>
      </c>
      <c r="F492" s="13">
        <v>493</v>
      </c>
      <c r="G492" s="11">
        <v>1423702.63</v>
      </c>
      <c r="H492" s="12">
        <v>66762.27</v>
      </c>
      <c r="I492" s="12">
        <v>2564</v>
      </c>
      <c r="J492" s="12">
        <v>141698.64</v>
      </c>
      <c r="K492" s="13">
        <v>505</v>
      </c>
      <c r="L492" s="11">
        <v>1751277.37</v>
      </c>
      <c r="M492" s="12">
        <v>113869.02</v>
      </c>
      <c r="N492" s="12">
        <v>2778</v>
      </c>
      <c r="O492" s="12">
        <v>133137.4</v>
      </c>
      <c r="P492" s="13">
        <v>487</v>
      </c>
      <c r="Q492" s="12">
        <v>7848</v>
      </c>
    </row>
    <row r="493" spans="1:17" ht="12.75">
      <c r="A493" s="2" t="s">
        <v>643</v>
      </c>
      <c r="B493" s="11">
        <v>42907.62</v>
      </c>
      <c r="C493" s="12">
        <v>1956.68</v>
      </c>
      <c r="D493" s="12">
        <v>77</v>
      </c>
      <c r="E493" s="12">
        <v>7147.52</v>
      </c>
      <c r="F493" s="13">
        <v>33</v>
      </c>
      <c r="G493" s="11">
        <v>13048.19</v>
      </c>
      <c r="H493" s="12">
        <v>1130.59</v>
      </c>
      <c r="I493" s="12">
        <v>26</v>
      </c>
      <c r="J493" s="12">
        <v>2061.39</v>
      </c>
      <c r="K493" s="13">
        <v>7</v>
      </c>
      <c r="L493" s="11">
        <v>13599.79</v>
      </c>
      <c r="M493" s="12">
        <v>998.41</v>
      </c>
      <c r="N493" s="12">
        <v>12</v>
      </c>
      <c r="O493" s="12"/>
      <c r="P493" s="13"/>
      <c r="Q493" s="12">
        <v>115</v>
      </c>
    </row>
    <row r="494" spans="1:17" ht="12.75">
      <c r="A494" s="27" t="s">
        <v>735</v>
      </c>
      <c r="B494" s="24">
        <f>SUM(B493,B482,B481,B472,)</f>
        <v>212702.45</v>
      </c>
      <c r="C494" s="25">
        <f aca="true" t="shared" si="32" ref="C494:Q494">SUM(C493,C482,C481,C472,)</f>
        <v>14954.32</v>
      </c>
      <c r="D494" s="25">
        <f t="shared" si="32"/>
        <v>393</v>
      </c>
      <c r="E494" s="25">
        <f t="shared" si="32"/>
        <v>44850.04</v>
      </c>
      <c r="F494" s="26">
        <f t="shared" si="32"/>
        <v>169</v>
      </c>
      <c r="G494" s="24">
        <f t="shared" si="32"/>
        <v>101829.75</v>
      </c>
      <c r="H494" s="25">
        <f t="shared" si="32"/>
        <v>5408.56</v>
      </c>
      <c r="I494" s="25">
        <f t="shared" si="32"/>
        <v>167</v>
      </c>
      <c r="J494" s="25">
        <f t="shared" si="32"/>
        <v>31383.39</v>
      </c>
      <c r="K494" s="26">
        <f t="shared" si="32"/>
        <v>107</v>
      </c>
      <c r="L494" s="24">
        <f t="shared" si="32"/>
        <v>43122.01</v>
      </c>
      <c r="M494" s="25">
        <f t="shared" si="32"/>
        <v>1559.3500000000001</v>
      </c>
      <c r="N494" s="25">
        <f t="shared" si="32"/>
        <v>75</v>
      </c>
      <c r="O494" s="25">
        <f t="shared" si="32"/>
        <v>13273.460000000001</v>
      </c>
      <c r="P494" s="26">
        <f t="shared" si="32"/>
        <v>41</v>
      </c>
      <c r="Q494" s="25">
        <f t="shared" si="32"/>
        <v>635</v>
      </c>
    </row>
    <row r="495" spans="1:17" ht="12.75">
      <c r="A495" s="2" t="s">
        <v>651</v>
      </c>
      <c r="B495" s="11">
        <v>103087.59</v>
      </c>
      <c r="C495" s="12">
        <v>11972.27</v>
      </c>
      <c r="D495" s="12">
        <v>48</v>
      </c>
      <c r="E495" s="12"/>
      <c r="F495" s="13"/>
      <c r="G495" s="11">
        <v>70442.13</v>
      </c>
      <c r="H495" s="12">
        <v>7856.2</v>
      </c>
      <c r="I495" s="12">
        <v>35</v>
      </c>
      <c r="J495" s="12"/>
      <c r="K495" s="13"/>
      <c r="L495" s="11">
        <v>64603.67</v>
      </c>
      <c r="M495" s="12">
        <v>8198.2</v>
      </c>
      <c r="N495" s="12">
        <v>26</v>
      </c>
      <c r="O495" s="12"/>
      <c r="P495" s="13"/>
      <c r="Q495" s="12">
        <v>109</v>
      </c>
    </row>
    <row r="496" spans="1:17" ht="12.75">
      <c r="A496" s="2" t="s">
        <v>652</v>
      </c>
      <c r="B496" s="11">
        <v>600600.74</v>
      </c>
      <c r="C496" s="12">
        <v>38510.71</v>
      </c>
      <c r="D496" s="12">
        <v>1073</v>
      </c>
      <c r="E496" s="12">
        <v>83290.45</v>
      </c>
      <c r="F496" s="13">
        <v>293</v>
      </c>
      <c r="G496" s="11">
        <v>686579.15</v>
      </c>
      <c r="H496" s="12">
        <v>40266.22</v>
      </c>
      <c r="I496" s="12">
        <v>1204</v>
      </c>
      <c r="J496" s="12">
        <v>117828.9</v>
      </c>
      <c r="K496" s="13">
        <v>379</v>
      </c>
      <c r="L496" s="11">
        <v>599695.23</v>
      </c>
      <c r="M496" s="12">
        <v>53923.57</v>
      </c>
      <c r="N496" s="12">
        <v>887</v>
      </c>
      <c r="O496" s="12">
        <v>82722.72</v>
      </c>
      <c r="P496" s="13">
        <v>297</v>
      </c>
      <c r="Q496" s="12">
        <v>3164</v>
      </c>
    </row>
    <row r="497" spans="1:17" ht="13.5" thickBot="1">
      <c r="A497" s="27" t="s">
        <v>748</v>
      </c>
      <c r="B497" s="25">
        <f>SUM(B495:B496)</f>
        <v>703688.33</v>
      </c>
      <c r="C497" s="25">
        <f aca="true" t="shared" si="33" ref="C497:Q497">SUM(C495:C496)</f>
        <v>50482.979999999996</v>
      </c>
      <c r="D497" s="25">
        <f t="shared" si="33"/>
        <v>1121</v>
      </c>
      <c r="E497" s="25">
        <f t="shared" si="33"/>
        <v>83290.45</v>
      </c>
      <c r="F497" s="26">
        <f t="shared" si="33"/>
        <v>293</v>
      </c>
      <c r="G497" s="24">
        <f t="shared" si="33"/>
        <v>757021.28</v>
      </c>
      <c r="H497" s="25">
        <f t="shared" si="33"/>
        <v>48122.42</v>
      </c>
      <c r="I497" s="25">
        <f t="shared" si="33"/>
        <v>1239</v>
      </c>
      <c r="J497" s="25">
        <f t="shared" si="33"/>
        <v>117828.9</v>
      </c>
      <c r="K497" s="26">
        <f t="shared" si="33"/>
        <v>379</v>
      </c>
      <c r="L497" s="24">
        <f t="shared" si="33"/>
        <v>664298.9</v>
      </c>
      <c r="M497" s="25">
        <f t="shared" si="33"/>
        <v>62121.770000000004</v>
      </c>
      <c r="N497" s="25">
        <f t="shared" si="33"/>
        <v>913</v>
      </c>
      <c r="O497" s="25">
        <f t="shared" si="33"/>
        <v>82722.72</v>
      </c>
      <c r="P497" s="26">
        <f t="shared" si="33"/>
        <v>297</v>
      </c>
      <c r="Q497" s="25">
        <f t="shared" si="33"/>
        <v>3273</v>
      </c>
    </row>
    <row r="498" spans="1:17" ht="12.75">
      <c r="A498" s="7" t="s">
        <v>653</v>
      </c>
      <c r="B498" s="9">
        <v>640205.86</v>
      </c>
      <c r="C498" s="9">
        <v>36014.83</v>
      </c>
      <c r="D498" s="9">
        <v>1536</v>
      </c>
      <c r="E498" s="9">
        <v>143081.75999999998</v>
      </c>
      <c r="F498" s="10">
        <v>559</v>
      </c>
      <c r="G498" s="8">
        <v>658344.72</v>
      </c>
      <c r="H498" s="9">
        <v>41968.8</v>
      </c>
      <c r="I498" s="9">
        <v>1396</v>
      </c>
      <c r="J498" s="9">
        <v>159217.31</v>
      </c>
      <c r="K498" s="10">
        <v>587</v>
      </c>
      <c r="L498" s="8">
        <v>576428.39</v>
      </c>
      <c r="M498" s="9">
        <v>40451.31</v>
      </c>
      <c r="N498" s="9">
        <v>1268</v>
      </c>
      <c r="O498" s="9">
        <v>152232.44</v>
      </c>
      <c r="P498" s="10">
        <v>566</v>
      </c>
      <c r="Q498" s="21">
        <v>4200</v>
      </c>
    </row>
    <row r="499" spans="1:17" ht="12.75">
      <c r="A499" s="2" t="s">
        <v>654</v>
      </c>
      <c r="B499" s="11">
        <v>76536.45</v>
      </c>
      <c r="C499" s="12">
        <v>1938.96</v>
      </c>
      <c r="D499" s="12">
        <v>225</v>
      </c>
      <c r="E499" s="12">
        <v>39344.7</v>
      </c>
      <c r="F499" s="13">
        <v>128</v>
      </c>
      <c r="G499" s="11">
        <v>215880.12</v>
      </c>
      <c r="H499" s="12">
        <v>10452.72</v>
      </c>
      <c r="I499" s="12">
        <v>546</v>
      </c>
      <c r="J499" s="12">
        <v>76661.48</v>
      </c>
      <c r="K499" s="13">
        <v>236</v>
      </c>
      <c r="L499" s="11">
        <v>200504.1</v>
      </c>
      <c r="M499" s="12">
        <v>7192.8</v>
      </c>
      <c r="N499" s="12">
        <v>511</v>
      </c>
      <c r="O499" s="12">
        <v>73503.23</v>
      </c>
      <c r="P499" s="13">
        <v>233</v>
      </c>
      <c r="Q499" s="12">
        <v>1282</v>
      </c>
    </row>
    <row r="500" spans="1:17" ht="12.75">
      <c r="A500" s="2" t="s">
        <v>655</v>
      </c>
      <c r="B500" s="11">
        <v>329586.45</v>
      </c>
      <c r="C500" s="12">
        <v>14130.99</v>
      </c>
      <c r="D500" s="12">
        <v>751</v>
      </c>
      <c r="E500" s="12">
        <v>74095.42</v>
      </c>
      <c r="F500" s="13">
        <v>309</v>
      </c>
      <c r="G500" s="11">
        <v>346266.85</v>
      </c>
      <c r="H500" s="12">
        <v>19885.25</v>
      </c>
      <c r="I500" s="12">
        <v>731</v>
      </c>
      <c r="J500" s="12">
        <v>68080.12</v>
      </c>
      <c r="K500" s="13">
        <v>290</v>
      </c>
      <c r="L500" s="11">
        <v>308993.8</v>
      </c>
      <c r="M500" s="12">
        <v>23182.19</v>
      </c>
      <c r="N500" s="12">
        <v>657</v>
      </c>
      <c r="O500" s="12">
        <v>70406.16</v>
      </c>
      <c r="P500" s="13">
        <v>301</v>
      </c>
      <c r="Q500" s="12">
        <v>2139</v>
      </c>
    </row>
    <row r="501" spans="1:17" ht="12.75">
      <c r="A501" s="2" t="s">
        <v>656</v>
      </c>
      <c r="B501" s="11">
        <v>77599.82</v>
      </c>
      <c r="C501" s="12">
        <v>3684.93</v>
      </c>
      <c r="D501" s="12">
        <v>212</v>
      </c>
      <c r="E501" s="12">
        <v>13701.44</v>
      </c>
      <c r="F501" s="13">
        <v>60</v>
      </c>
      <c r="G501" s="11">
        <v>6996.56</v>
      </c>
      <c r="H501" s="12">
        <v>804.86</v>
      </c>
      <c r="I501" s="12">
        <v>5</v>
      </c>
      <c r="J501" s="12">
        <v>8249.06</v>
      </c>
      <c r="K501" s="13">
        <v>38</v>
      </c>
      <c r="L501" s="11">
        <v>626.7</v>
      </c>
      <c r="M501" s="12">
        <v>18.36</v>
      </c>
      <c r="N501" s="12">
        <v>2</v>
      </c>
      <c r="O501" s="12">
        <v>1085.62</v>
      </c>
      <c r="P501" s="13">
        <v>7</v>
      </c>
      <c r="Q501" s="12">
        <v>219</v>
      </c>
    </row>
    <row r="502" spans="1:17" ht="12.75">
      <c r="A502" s="2" t="s">
        <v>657</v>
      </c>
      <c r="B502" s="11">
        <v>102261.15</v>
      </c>
      <c r="C502" s="12">
        <v>8831.67</v>
      </c>
      <c r="D502" s="12">
        <v>254</v>
      </c>
      <c r="E502" s="12">
        <v>12709.83</v>
      </c>
      <c r="F502" s="13">
        <v>46</v>
      </c>
      <c r="G502" s="11">
        <v>19599.82</v>
      </c>
      <c r="H502" s="12">
        <v>425.94</v>
      </c>
      <c r="I502" s="12">
        <v>20</v>
      </c>
      <c r="J502" s="12">
        <v>1192.01</v>
      </c>
      <c r="K502" s="13">
        <v>4</v>
      </c>
      <c r="L502" s="11">
        <v>7542.33</v>
      </c>
      <c r="M502" s="12">
        <v>420.08</v>
      </c>
      <c r="N502" s="12">
        <v>10</v>
      </c>
      <c r="O502" s="12">
        <v>1314.56</v>
      </c>
      <c r="P502" s="13">
        <v>4</v>
      </c>
      <c r="Q502" s="12">
        <v>284</v>
      </c>
    </row>
    <row r="503" spans="1:17" ht="13.5" thickBot="1">
      <c r="A503" s="2" t="s">
        <v>658</v>
      </c>
      <c r="B503" s="11">
        <v>54221.99</v>
      </c>
      <c r="C503" s="12">
        <v>7428.28</v>
      </c>
      <c r="D503" s="12">
        <v>94</v>
      </c>
      <c r="E503" s="12">
        <v>3230.37</v>
      </c>
      <c r="F503" s="13">
        <v>16</v>
      </c>
      <c r="G503" s="11">
        <v>69601.37</v>
      </c>
      <c r="H503" s="12">
        <v>10400.03</v>
      </c>
      <c r="I503" s="12">
        <v>94</v>
      </c>
      <c r="J503" s="12">
        <v>5034.64</v>
      </c>
      <c r="K503" s="13">
        <v>19</v>
      </c>
      <c r="L503" s="11">
        <v>58761.46</v>
      </c>
      <c r="M503" s="12">
        <v>9637.88</v>
      </c>
      <c r="N503" s="12">
        <v>88</v>
      </c>
      <c r="O503" s="12">
        <v>5922.87</v>
      </c>
      <c r="P503" s="13">
        <v>21</v>
      </c>
      <c r="Q503" s="12">
        <v>276</v>
      </c>
    </row>
    <row r="504" spans="1:17" ht="12.75">
      <c r="A504" s="7" t="s">
        <v>659</v>
      </c>
      <c r="B504" s="9">
        <v>3272166.7700000005</v>
      </c>
      <c r="C504" s="9">
        <v>180875.69</v>
      </c>
      <c r="D504" s="9">
        <v>7429</v>
      </c>
      <c r="E504" s="9">
        <v>443505.57999999996</v>
      </c>
      <c r="F504" s="10">
        <v>1800</v>
      </c>
      <c r="G504" s="8">
        <v>2963802.55</v>
      </c>
      <c r="H504" s="9">
        <v>159542.34</v>
      </c>
      <c r="I504" s="9">
        <v>6798</v>
      </c>
      <c r="J504" s="9">
        <v>471703.75999999995</v>
      </c>
      <c r="K504" s="10">
        <v>1719</v>
      </c>
      <c r="L504" s="8">
        <v>2740989.3</v>
      </c>
      <c r="M504" s="9">
        <v>173245.52999999997</v>
      </c>
      <c r="N504" s="9">
        <v>5870</v>
      </c>
      <c r="O504" s="9">
        <v>472288.15</v>
      </c>
      <c r="P504" s="10">
        <v>1716</v>
      </c>
      <c r="Q504" s="21">
        <v>20097</v>
      </c>
    </row>
    <row r="505" spans="1:17" ht="12.75">
      <c r="A505" s="2" t="s">
        <v>661</v>
      </c>
      <c r="B505" s="11">
        <v>38393.47</v>
      </c>
      <c r="C505" s="12">
        <v>1969.63</v>
      </c>
      <c r="D505" s="12">
        <v>54</v>
      </c>
      <c r="E505" s="12"/>
      <c r="F505" s="13"/>
      <c r="G505" s="11">
        <v>42201.57</v>
      </c>
      <c r="H505" s="12">
        <v>4174.99</v>
      </c>
      <c r="I505" s="12">
        <v>56</v>
      </c>
      <c r="J505" s="12">
        <v>177.73</v>
      </c>
      <c r="K505" s="13">
        <v>1</v>
      </c>
      <c r="L505" s="11">
        <v>37863.35</v>
      </c>
      <c r="M505" s="12">
        <v>5393.29</v>
      </c>
      <c r="N505" s="12">
        <v>46</v>
      </c>
      <c r="O505" s="12"/>
      <c r="P505" s="13"/>
      <c r="Q505" s="12">
        <v>156</v>
      </c>
    </row>
    <row r="506" spans="1:17" ht="12.75">
      <c r="A506" s="2" t="s">
        <v>664</v>
      </c>
      <c r="B506" s="11">
        <v>10455.02</v>
      </c>
      <c r="C506" s="12">
        <v>2082.61</v>
      </c>
      <c r="D506" s="12">
        <v>13</v>
      </c>
      <c r="E506" s="12"/>
      <c r="F506" s="13"/>
      <c r="G506" s="11">
        <v>3280.72</v>
      </c>
      <c r="H506" s="12">
        <v>307.86</v>
      </c>
      <c r="I506" s="12">
        <v>10</v>
      </c>
      <c r="J506" s="12"/>
      <c r="K506" s="13"/>
      <c r="L506" s="11">
        <v>4106.98</v>
      </c>
      <c r="M506" s="12">
        <v>421.22</v>
      </c>
      <c r="N506" s="12">
        <v>7</v>
      </c>
      <c r="O506" s="12">
        <v>434.03</v>
      </c>
      <c r="P506" s="13">
        <v>3</v>
      </c>
      <c r="Q506" s="12">
        <v>30</v>
      </c>
    </row>
    <row r="507" spans="1:17" ht="12.75">
      <c r="A507" s="2" t="s">
        <v>665</v>
      </c>
      <c r="B507" s="11">
        <v>390281.57</v>
      </c>
      <c r="C507" s="12">
        <v>16032.65</v>
      </c>
      <c r="D507" s="12">
        <v>1020</v>
      </c>
      <c r="E507" s="12">
        <v>63473.95</v>
      </c>
      <c r="F507" s="13">
        <v>245</v>
      </c>
      <c r="G507" s="11">
        <v>397961.39</v>
      </c>
      <c r="H507" s="12">
        <v>13418.48</v>
      </c>
      <c r="I507" s="12">
        <v>1079</v>
      </c>
      <c r="J507" s="12">
        <v>72248.78</v>
      </c>
      <c r="K507" s="13">
        <v>247</v>
      </c>
      <c r="L507" s="11">
        <v>376165.81</v>
      </c>
      <c r="M507" s="12">
        <v>16786</v>
      </c>
      <c r="N507" s="12">
        <v>938</v>
      </c>
      <c r="O507" s="12">
        <v>79301.2</v>
      </c>
      <c r="P507" s="13">
        <v>271</v>
      </c>
      <c r="Q507" s="12">
        <v>3037</v>
      </c>
    </row>
    <row r="508" spans="1:17" ht="12.75">
      <c r="A508" s="2" t="s">
        <v>668</v>
      </c>
      <c r="B508" s="11">
        <v>30387.34</v>
      </c>
      <c r="C508" s="12">
        <v>2250.95</v>
      </c>
      <c r="D508" s="12">
        <v>48</v>
      </c>
      <c r="E508" s="12">
        <v>7528.39</v>
      </c>
      <c r="F508" s="13">
        <v>51</v>
      </c>
      <c r="G508" s="11">
        <v>2422.26</v>
      </c>
      <c r="H508" s="12">
        <v>63.84</v>
      </c>
      <c r="I508" s="12">
        <v>2</v>
      </c>
      <c r="J508" s="12">
        <v>215.13</v>
      </c>
      <c r="K508" s="13">
        <v>1</v>
      </c>
      <c r="L508" s="11">
        <v>289.54</v>
      </c>
      <c r="M508" s="12">
        <v>15.12</v>
      </c>
      <c r="N508" s="12">
        <v>1</v>
      </c>
      <c r="O508" s="12"/>
      <c r="P508" s="13"/>
      <c r="Q508" s="12">
        <v>51</v>
      </c>
    </row>
    <row r="509" spans="1:17" ht="12.75">
      <c r="A509" s="2" t="s">
        <v>669</v>
      </c>
      <c r="B509" s="11">
        <v>38104.5</v>
      </c>
      <c r="C509" s="12">
        <v>3099.35</v>
      </c>
      <c r="D509" s="12">
        <v>79</v>
      </c>
      <c r="E509" s="12">
        <v>7697.12</v>
      </c>
      <c r="F509" s="13">
        <v>34</v>
      </c>
      <c r="G509" s="11">
        <v>5160.33</v>
      </c>
      <c r="H509" s="12">
        <v>1082.56</v>
      </c>
      <c r="I509" s="12">
        <v>11</v>
      </c>
      <c r="J509" s="12">
        <v>258.48</v>
      </c>
      <c r="K509" s="13">
        <v>1</v>
      </c>
      <c r="L509" s="11"/>
      <c r="M509" s="12"/>
      <c r="N509" s="12"/>
      <c r="O509" s="12"/>
      <c r="P509" s="13"/>
      <c r="Q509" s="12">
        <v>90</v>
      </c>
    </row>
    <row r="510" spans="1:17" ht="12.75">
      <c r="A510" s="2" t="s">
        <v>670</v>
      </c>
      <c r="B510" s="11">
        <v>44812.51</v>
      </c>
      <c r="C510" s="12">
        <v>1981.53</v>
      </c>
      <c r="D510" s="12">
        <v>93</v>
      </c>
      <c r="E510" s="12">
        <v>8912.28</v>
      </c>
      <c r="F510" s="13">
        <v>43</v>
      </c>
      <c r="G510" s="11">
        <v>6345.77</v>
      </c>
      <c r="H510" s="12">
        <v>335.34</v>
      </c>
      <c r="I510" s="12">
        <v>11</v>
      </c>
      <c r="J510" s="12"/>
      <c r="K510" s="13"/>
      <c r="L510" s="11">
        <v>223.92</v>
      </c>
      <c r="M510" s="12">
        <v>0</v>
      </c>
      <c r="N510" s="12">
        <v>1</v>
      </c>
      <c r="O510" s="12"/>
      <c r="P510" s="13"/>
      <c r="Q510" s="12">
        <v>105</v>
      </c>
    </row>
    <row r="511" spans="1:17" ht="12.75">
      <c r="A511" s="2" t="s">
        <v>671</v>
      </c>
      <c r="B511" s="11">
        <v>394634.21</v>
      </c>
      <c r="C511" s="12">
        <v>16438.12</v>
      </c>
      <c r="D511" s="12">
        <v>948</v>
      </c>
      <c r="E511" s="12">
        <v>86287.87</v>
      </c>
      <c r="F511" s="13">
        <v>260</v>
      </c>
      <c r="G511" s="11">
        <v>359141.78</v>
      </c>
      <c r="H511" s="12">
        <v>15026.86</v>
      </c>
      <c r="I511" s="12">
        <v>854</v>
      </c>
      <c r="J511" s="12">
        <v>81189.12</v>
      </c>
      <c r="K511" s="13">
        <v>236</v>
      </c>
      <c r="L511" s="11">
        <v>332107.09</v>
      </c>
      <c r="M511" s="12">
        <v>18776.61</v>
      </c>
      <c r="N511" s="12">
        <v>734</v>
      </c>
      <c r="O511" s="12">
        <v>75971.8</v>
      </c>
      <c r="P511" s="13">
        <v>225</v>
      </c>
      <c r="Q511" s="12">
        <v>2536</v>
      </c>
    </row>
    <row r="512" spans="1:17" ht="12.75">
      <c r="A512" s="2" t="s">
        <v>672</v>
      </c>
      <c r="B512" s="11">
        <v>298931.19</v>
      </c>
      <c r="C512" s="12">
        <v>15553.06</v>
      </c>
      <c r="D512" s="12">
        <v>828</v>
      </c>
      <c r="E512" s="12">
        <v>33231.2</v>
      </c>
      <c r="F512" s="13">
        <v>196</v>
      </c>
      <c r="G512" s="11">
        <v>271191.02</v>
      </c>
      <c r="H512" s="12">
        <v>9041.76</v>
      </c>
      <c r="I512" s="12">
        <v>738</v>
      </c>
      <c r="J512" s="12">
        <v>41873.71</v>
      </c>
      <c r="K512" s="13">
        <v>206</v>
      </c>
      <c r="L512" s="11">
        <v>272713.48</v>
      </c>
      <c r="M512" s="12">
        <v>15563.76</v>
      </c>
      <c r="N512" s="12">
        <v>651</v>
      </c>
      <c r="O512" s="12">
        <v>35159.22</v>
      </c>
      <c r="P512" s="13">
        <v>173</v>
      </c>
      <c r="Q512" s="12">
        <v>2217</v>
      </c>
    </row>
    <row r="513" spans="1:17" ht="12.75">
      <c r="A513" s="2" t="s">
        <v>673</v>
      </c>
      <c r="B513" s="11">
        <v>342365.04</v>
      </c>
      <c r="C513" s="12">
        <v>24650.02</v>
      </c>
      <c r="D513" s="12">
        <v>738</v>
      </c>
      <c r="E513" s="12">
        <v>49539.52</v>
      </c>
      <c r="F513" s="13">
        <v>237</v>
      </c>
      <c r="G513" s="11">
        <v>388604.83</v>
      </c>
      <c r="H513" s="12">
        <v>20909.19</v>
      </c>
      <c r="I513" s="12">
        <v>876</v>
      </c>
      <c r="J513" s="12">
        <v>62475.64</v>
      </c>
      <c r="K513" s="13">
        <v>248</v>
      </c>
      <c r="L513" s="11">
        <v>362170.48</v>
      </c>
      <c r="M513" s="12">
        <v>27212.46</v>
      </c>
      <c r="N513" s="12">
        <v>714</v>
      </c>
      <c r="O513" s="12">
        <v>58822.72</v>
      </c>
      <c r="P513" s="13">
        <v>236</v>
      </c>
      <c r="Q513" s="12">
        <v>2328</v>
      </c>
    </row>
    <row r="514" spans="1:17" ht="12.75">
      <c r="A514" s="2" t="s">
        <v>676</v>
      </c>
      <c r="B514" s="11">
        <v>52294.84</v>
      </c>
      <c r="C514" s="12">
        <v>6280.54</v>
      </c>
      <c r="D514" s="12">
        <v>25</v>
      </c>
      <c r="E514" s="12"/>
      <c r="F514" s="13"/>
      <c r="G514" s="11">
        <v>75831.39</v>
      </c>
      <c r="H514" s="12">
        <v>9927.53</v>
      </c>
      <c r="I514" s="12">
        <v>36</v>
      </c>
      <c r="J514" s="12"/>
      <c r="K514" s="13"/>
      <c r="L514" s="11">
        <v>90728.52</v>
      </c>
      <c r="M514" s="12">
        <v>8430</v>
      </c>
      <c r="N514" s="12">
        <v>41</v>
      </c>
      <c r="O514" s="12"/>
      <c r="P514" s="13"/>
      <c r="Q514" s="12">
        <v>102</v>
      </c>
    </row>
    <row r="515" spans="1:17" ht="12.75">
      <c r="A515" s="2" t="s">
        <v>677</v>
      </c>
      <c r="B515" s="11">
        <v>876466.01</v>
      </c>
      <c r="C515" s="12">
        <v>63385.37</v>
      </c>
      <c r="D515" s="12">
        <v>1633</v>
      </c>
      <c r="E515" s="12">
        <v>82162.8</v>
      </c>
      <c r="F515" s="13">
        <v>279</v>
      </c>
      <c r="G515" s="11">
        <v>699755.4</v>
      </c>
      <c r="H515" s="12">
        <v>54966.55</v>
      </c>
      <c r="I515" s="12">
        <v>1319</v>
      </c>
      <c r="J515" s="12">
        <v>92286.36</v>
      </c>
      <c r="K515" s="13">
        <v>299</v>
      </c>
      <c r="L515" s="11">
        <v>555527.3</v>
      </c>
      <c r="M515" s="12">
        <v>39534.53</v>
      </c>
      <c r="N515" s="12">
        <v>1083</v>
      </c>
      <c r="O515" s="12">
        <v>87703.33</v>
      </c>
      <c r="P515" s="13">
        <v>291</v>
      </c>
      <c r="Q515" s="12">
        <v>4035</v>
      </c>
    </row>
    <row r="516" spans="1:17" ht="12.75">
      <c r="A516" s="2" t="s">
        <v>678</v>
      </c>
      <c r="B516" s="11">
        <v>44544.33</v>
      </c>
      <c r="C516" s="12">
        <v>2101.82</v>
      </c>
      <c r="D516" s="12">
        <v>114</v>
      </c>
      <c r="E516" s="12">
        <v>6464.85</v>
      </c>
      <c r="F516" s="13">
        <v>23</v>
      </c>
      <c r="G516" s="11">
        <v>58392.03</v>
      </c>
      <c r="H516" s="12">
        <v>5364.58</v>
      </c>
      <c r="I516" s="12">
        <v>125</v>
      </c>
      <c r="J516" s="12">
        <v>17183.98</v>
      </c>
      <c r="K516" s="13">
        <v>59</v>
      </c>
      <c r="L516" s="11">
        <v>48545.93</v>
      </c>
      <c r="M516" s="12">
        <v>1679.8</v>
      </c>
      <c r="N516" s="12">
        <v>130</v>
      </c>
      <c r="O516" s="12">
        <v>18935.33</v>
      </c>
      <c r="P516" s="13">
        <v>67</v>
      </c>
      <c r="Q516" s="12">
        <v>369</v>
      </c>
    </row>
    <row r="517" spans="1:17" ht="12.75">
      <c r="A517" s="2" t="s">
        <v>679</v>
      </c>
      <c r="B517" s="11">
        <v>710496.74</v>
      </c>
      <c r="C517" s="12">
        <v>25050.04</v>
      </c>
      <c r="D517" s="12">
        <v>1836</v>
      </c>
      <c r="E517" s="12">
        <v>98207.6</v>
      </c>
      <c r="F517" s="13">
        <v>432</v>
      </c>
      <c r="G517" s="11">
        <v>653514.06</v>
      </c>
      <c r="H517" s="12">
        <v>24922.8</v>
      </c>
      <c r="I517" s="12">
        <v>1681</v>
      </c>
      <c r="J517" s="12">
        <v>103794.83</v>
      </c>
      <c r="K517" s="13">
        <v>421</v>
      </c>
      <c r="L517" s="11">
        <v>660546.9</v>
      </c>
      <c r="M517" s="12">
        <v>39432.74</v>
      </c>
      <c r="N517" s="12">
        <v>1524</v>
      </c>
      <c r="O517" s="12">
        <v>115960.52</v>
      </c>
      <c r="P517" s="13">
        <v>450</v>
      </c>
      <c r="Q517" s="12">
        <v>5041</v>
      </c>
    </row>
    <row r="518" spans="1:17" ht="13.5" thickBot="1">
      <c r="A518" s="27" t="s">
        <v>750</v>
      </c>
      <c r="B518" s="25">
        <f>SUM(B516:B517,B514)</f>
        <v>807335.9099999999</v>
      </c>
      <c r="C518" s="25">
        <f aca="true" t="shared" si="34" ref="C518:Q518">SUM(C516:C517,C514)</f>
        <v>33432.4</v>
      </c>
      <c r="D518" s="25">
        <f t="shared" si="34"/>
        <v>1975</v>
      </c>
      <c r="E518" s="25">
        <f t="shared" si="34"/>
        <v>104672.45000000001</v>
      </c>
      <c r="F518" s="26">
        <f t="shared" si="34"/>
        <v>455</v>
      </c>
      <c r="G518" s="24">
        <f t="shared" si="34"/>
        <v>787737.4800000001</v>
      </c>
      <c r="H518" s="25">
        <f t="shared" si="34"/>
        <v>40214.909999999996</v>
      </c>
      <c r="I518" s="25">
        <f t="shared" si="34"/>
        <v>1842</v>
      </c>
      <c r="J518" s="25">
        <f t="shared" si="34"/>
        <v>120978.81</v>
      </c>
      <c r="K518" s="26">
        <f t="shared" si="34"/>
        <v>480</v>
      </c>
      <c r="L518" s="24">
        <f t="shared" si="34"/>
        <v>799821.3500000001</v>
      </c>
      <c r="M518" s="25">
        <f t="shared" si="34"/>
        <v>49542.54</v>
      </c>
      <c r="N518" s="25">
        <f t="shared" si="34"/>
        <v>1695</v>
      </c>
      <c r="O518" s="25">
        <f t="shared" si="34"/>
        <v>134895.85</v>
      </c>
      <c r="P518" s="26">
        <f t="shared" si="34"/>
        <v>517</v>
      </c>
      <c r="Q518" s="25">
        <f t="shared" si="34"/>
        <v>5512</v>
      </c>
    </row>
    <row r="519" spans="1:17" ht="12.75">
      <c r="A519" s="7" t="s">
        <v>680</v>
      </c>
      <c r="B519" s="9">
        <v>11032531.17</v>
      </c>
      <c r="C519" s="9">
        <v>386542.2599999999</v>
      </c>
      <c r="D519" s="9">
        <v>23034</v>
      </c>
      <c r="E519" s="9">
        <v>1009740.6599999999</v>
      </c>
      <c r="F519" s="10">
        <v>3312</v>
      </c>
      <c r="G519" s="8">
        <v>10601194.92</v>
      </c>
      <c r="H519" s="9">
        <v>412205</v>
      </c>
      <c r="I519" s="9">
        <v>21922</v>
      </c>
      <c r="J519" s="9">
        <v>1012886.12</v>
      </c>
      <c r="K519" s="10">
        <v>3013</v>
      </c>
      <c r="L519" s="8">
        <v>9695837.19</v>
      </c>
      <c r="M519" s="9">
        <v>377985.64999999997</v>
      </c>
      <c r="N519" s="9">
        <v>19064</v>
      </c>
      <c r="O519" s="9">
        <v>964664.74</v>
      </c>
      <c r="P519" s="10">
        <v>2902</v>
      </c>
      <c r="Q519" s="21">
        <v>64020</v>
      </c>
    </row>
    <row r="520" spans="1:17" ht="12.75">
      <c r="A520" s="2" t="s">
        <v>681</v>
      </c>
      <c r="B520" s="11">
        <v>4137156.23</v>
      </c>
      <c r="C520" s="12">
        <v>148783.66</v>
      </c>
      <c r="D520" s="12">
        <v>8199</v>
      </c>
      <c r="E520" s="12">
        <v>217062.12</v>
      </c>
      <c r="F520" s="13">
        <v>670</v>
      </c>
      <c r="G520" s="11">
        <v>4629358.6</v>
      </c>
      <c r="H520" s="12">
        <v>186039.72</v>
      </c>
      <c r="I520" s="12">
        <v>9379</v>
      </c>
      <c r="J520" s="12">
        <v>265340.17</v>
      </c>
      <c r="K520" s="13">
        <v>744</v>
      </c>
      <c r="L520" s="11">
        <v>4795003.01</v>
      </c>
      <c r="M520" s="12">
        <v>210887.32</v>
      </c>
      <c r="N520" s="12">
        <v>8726</v>
      </c>
      <c r="O520" s="12">
        <v>248184.98</v>
      </c>
      <c r="P520" s="13">
        <v>694</v>
      </c>
      <c r="Q520" s="12">
        <v>26304</v>
      </c>
    </row>
    <row r="521" spans="1:17" ht="12.75">
      <c r="A521" s="2" t="s">
        <v>682</v>
      </c>
      <c r="B521" s="11">
        <v>910473.76</v>
      </c>
      <c r="C521" s="12">
        <v>12059.32</v>
      </c>
      <c r="D521" s="12">
        <v>2262</v>
      </c>
      <c r="E521" s="12">
        <v>154991.37</v>
      </c>
      <c r="F521" s="13">
        <v>486</v>
      </c>
      <c r="G521" s="11">
        <v>947218.32</v>
      </c>
      <c r="H521" s="12">
        <v>22786.74</v>
      </c>
      <c r="I521" s="12">
        <v>2203</v>
      </c>
      <c r="J521" s="12">
        <v>153768.2</v>
      </c>
      <c r="K521" s="13">
        <v>483</v>
      </c>
      <c r="L521" s="11">
        <v>795382.21</v>
      </c>
      <c r="M521" s="12">
        <v>18749.34</v>
      </c>
      <c r="N521" s="12">
        <v>1852</v>
      </c>
      <c r="O521" s="12">
        <v>145096.38</v>
      </c>
      <c r="P521" s="13">
        <v>497</v>
      </c>
      <c r="Q521" s="12">
        <v>6317</v>
      </c>
    </row>
    <row r="522" spans="1:17" ht="12.75">
      <c r="A522" s="2" t="s">
        <v>683</v>
      </c>
      <c r="B522" s="11">
        <v>734320.26</v>
      </c>
      <c r="C522" s="12">
        <v>34985.66</v>
      </c>
      <c r="D522" s="12">
        <v>1678</v>
      </c>
      <c r="E522" s="12">
        <v>76845.81</v>
      </c>
      <c r="F522" s="13">
        <v>268</v>
      </c>
      <c r="G522" s="11">
        <v>675674.15</v>
      </c>
      <c r="H522" s="12">
        <v>34390.58</v>
      </c>
      <c r="I522" s="12">
        <v>1514</v>
      </c>
      <c r="J522" s="12">
        <v>76694.78</v>
      </c>
      <c r="K522" s="13">
        <v>251</v>
      </c>
      <c r="L522" s="11">
        <v>594809.72</v>
      </c>
      <c r="M522" s="12">
        <v>24895.33</v>
      </c>
      <c r="N522" s="12">
        <v>1259</v>
      </c>
      <c r="O522" s="12">
        <v>79573.42</v>
      </c>
      <c r="P522" s="13">
        <v>249</v>
      </c>
      <c r="Q522" s="12">
        <v>4451</v>
      </c>
    </row>
    <row r="523" spans="1:17" ht="12.75">
      <c r="A523" s="2" t="s">
        <v>685</v>
      </c>
      <c r="B523" s="11">
        <v>807643.32</v>
      </c>
      <c r="C523" s="12">
        <v>43033.34</v>
      </c>
      <c r="D523" s="12">
        <v>1583</v>
      </c>
      <c r="E523" s="12">
        <v>100490.44</v>
      </c>
      <c r="F523" s="13">
        <v>294</v>
      </c>
      <c r="G523" s="11">
        <v>571128.46</v>
      </c>
      <c r="H523" s="12">
        <v>31314.87</v>
      </c>
      <c r="I523" s="12">
        <v>1079</v>
      </c>
      <c r="J523" s="12">
        <v>97330.58</v>
      </c>
      <c r="K523" s="13">
        <v>271</v>
      </c>
      <c r="L523" s="11">
        <v>468594.85</v>
      </c>
      <c r="M523" s="12">
        <v>23076.06</v>
      </c>
      <c r="N523" s="12">
        <v>917</v>
      </c>
      <c r="O523" s="12">
        <v>86100.09</v>
      </c>
      <c r="P523" s="13">
        <v>248</v>
      </c>
      <c r="Q523" s="12">
        <v>3579</v>
      </c>
    </row>
    <row r="524" spans="1:17" ht="12.75">
      <c r="A524" s="2" t="s">
        <v>687</v>
      </c>
      <c r="B524" s="11">
        <v>48151.79</v>
      </c>
      <c r="C524" s="12">
        <v>1517.87</v>
      </c>
      <c r="D524" s="12">
        <v>103</v>
      </c>
      <c r="E524" s="12">
        <v>12553.22</v>
      </c>
      <c r="F524" s="13">
        <v>77</v>
      </c>
      <c r="G524" s="11">
        <v>3406.18</v>
      </c>
      <c r="H524" s="12">
        <v>147.43</v>
      </c>
      <c r="I524" s="12">
        <v>8</v>
      </c>
      <c r="J524" s="12">
        <v>521.28</v>
      </c>
      <c r="K524" s="13">
        <v>2</v>
      </c>
      <c r="L524" s="11">
        <v>1900.35</v>
      </c>
      <c r="M524" s="12">
        <v>40.8</v>
      </c>
      <c r="N524" s="12">
        <v>3</v>
      </c>
      <c r="O524" s="12"/>
      <c r="P524" s="13"/>
      <c r="Q524" s="12">
        <v>114</v>
      </c>
    </row>
    <row r="525" spans="1:17" ht="12.75">
      <c r="A525" s="2" t="s">
        <v>688</v>
      </c>
      <c r="B525" s="11">
        <v>793590.46</v>
      </c>
      <c r="C525" s="12">
        <v>34067.7</v>
      </c>
      <c r="D525" s="12">
        <v>1616</v>
      </c>
      <c r="E525" s="12">
        <v>48247</v>
      </c>
      <c r="F525" s="13">
        <v>232</v>
      </c>
      <c r="G525" s="11">
        <v>269355.9</v>
      </c>
      <c r="H525" s="12">
        <v>16250.61</v>
      </c>
      <c r="I525" s="12">
        <v>466</v>
      </c>
      <c r="J525" s="12">
        <v>13166.74</v>
      </c>
      <c r="K525" s="13">
        <v>62</v>
      </c>
      <c r="L525" s="11">
        <v>4011.9</v>
      </c>
      <c r="M525" s="12">
        <v>72.58</v>
      </c>
      <c r="N525" s="12">
        <v>6</v>
      </c>
      <c r="O525" s="12"/>
      <c r="P525" s="13"/>
      <c r="Q525" s="12">
        <v>2088</v>
      </c>
    </row>
    <row r="526" spans="1:17" ht="12.75">
      <c r="A526" s="2" t="s">
        <v>689</v>
      </c>
      <c r="B526" s="11">
        <v>955378.92</v>
      </c>
      <c r="C526" s="12">
        <v>34047.92</v>
      </c>
      <c r="D526" s="12">
        <v>1982</v>
      </c>
      <c r="E526" s="12">
        <v>122154.96</v>
      </c>
      <c r="F526" s="13">
        <v>383</v>
      </c>
      <c r="G526" s="11">
        <v>901012.08</v>
      </c>
      <c r="H526" s="12">
        <v>31871.39</v>
      </c>
      <c r="I526" s="12">
        <v>1876</v>
      </c>
      <c r="J526" s="12">
        <v>117447.69</v>
      </c>
      <c r="K526" s="13">
        <v>355</v>
      </c>
      <c r="L526" s="11">
        <v>733200.08</v>
      </c>
      <c r="M526" s="12">
        <v>20136.45</v>
      </c>
      <c r="N526" s="12">
        <v>1492</v>
      </c>
      <c r="O526" s="12">
        <v>127836.12</v>
      </c>
      <c r="P526" s="13">
        <v>394</v>
      </c>
      <c r="Q526" s="12">
        <v>5350</v>
      </c>
    </row>
    <row r="527" spans="1:17" ht="12.75">
      <c r="A527" s="2" t="s">
        <v>690</v>
      </c>
      <c r="B527" s="11">
        <v>225902.42</v>
      </c>
      <c r="C527" s="12">
        <v>8412.23</v>
      </c>
      <c r="D527" s="12">
        <v>510</v>
      </c>
      <c r="E527" s="12">
        <v>27321.27</v>
      </c>
      <c r="F527" s="13">
        <v>85</v>
      </c>
      <c r="G527" s="11">
        <v>230024.14</v>
      </c>
      <c r="H527" s="12">
        <v>11135.44</v>
      </c>
      <c r="I527" s="12">
        <v>469</v>
      </c>
      <c r="J527" s="12">
        <v>34287.96</v>
      </c>
      <c r="K527" s="13">
        <v>80</v>
      </c>
      <c r="L527" s="11">
        <v>183912.84</v>
      </c>
      <c r="M527" s="12">
        <v>3114.47</v>
      </c>
      <c r="N527" s="12">
        <v>427</v>
      </c>
      <c r="O527" s="12">
        <v>28346.37</v>
      </c>
      <c r="P527" s="13">
        <v>75</v>
      </c>
      <c r="Q527" s="12">
        <v>1406</v>
      </c>
    </row>
    <row r="528" spans="1:17" ht="12.75">
      <c r="A528" s="27" t="s">
        <v>690</v>
      </c>
      <c r="B528" s="24">
        <f>SUM(B526:B527)</f>
        <v>1181281.34</v>
      </c>
      <c r="C528" s="25">
        <f aca="true" t="shared" si="35" ref="C528:Q528">SUM(C526:C527)</f>
        <v>42460.149999999994</v>
      </c>
      <c r="D528" s="25">
        <f t="shared" si="35"/>
        <v>2492</v>
      </c>
      <c r="E528" s="25">
        <f t="shared" si="35"/>
        <v>149476.23</v>
      </c>
      <c r="F528" s="26">
        <f t="shared" si="35"/>
        <v>468</v>
      </c>
      <c r="G528" s="24">
        <f t="shared" si="35"/>
        <v>1131036.22</v>
      </c>
      <c r="H528" s="25">
        <f t="shared" si="35"/>
        <v>43006.83</v>
      </c>
      <c r="I528" s="25">
        <f t="shared" si="35"/>
        <v>2345</v>
      </c>
      <c r="J528" s="25">
        <f t="shared" si="35"/>
        <v>151735.65</v>
      </c>
      <c r="K528" s="26">
        <f t="shared" si="35"/>
        <v>435</v>
      </c>
      <c r="L528" s="24">
        <f t="shared" si="35"/>
        <v>917112.9199999999</v>
      </c>
      <c r="M528" s="25">
        <f t="shared" si="35"/>
        <v>23250.920000000002</v>
      </c>
      <c r="N528" s="25">
        <f t="shared" si="35"/>
        <v>1919</v>
      </c>
      <c r="O528" s="25">
        <f t="shared" si="35"/>
        <v>156182.49</v>
      </c>
      <c r="P528" s="26">
        <f t="shared" si="35"/>
        <v>469</v>
      </c>
      <c r="Q528" s="25">
        <f t="shared" si="35"/>
        <v>6756</v>
      </c>
    </row>
    <row r="529" spans="1:17" ht="12.75">
      <c r="A529" s="2" t="s">
        <v>691</v>
      </c>
      <c r="B529" s="11">
        <v>846579.93</v>
      </c>
      <c r="C529" s="12">
        <v>32395.72</v>
      </c>
      <c r="D529" s="12">
        <v>1895</v>
      </c>
      <c r="E529" s="12">
        <v>138170.96</v>
      </c>
      <c r="F529" s="13">
        <v>447</v>
      </c>
      <c r="G529" s="11">
        <v>957615.6</v>
      </c>
      <c r="H529" s="12">
        <v>35974.3</v>
      </c>
      <c r="I529" s="12">
        <v>2045</v>
      </c>
      <c r="J529" s="12">
        <v>145112.42</v>
      </c>
      <c r="K529" s="13">
        <v>438</v>
      </c>
      <c r="L529" s="11">
        <v>842677.02</v>
      </c>
      <c r="M529" s="12">
        <v>40818.06</v>
      </c>
      <c r="N529" s="12">
        <v>1687</v>
      </c>
      <c r="O529" s="12">
        <v>143866.2</v>
      </c>
      <c r="P529" s="13">
        <v>424</v>
      </c>
      <c r="Q529" s="12">
        <v>5627</v>
      </c>
    </row>
    <row r="530" spans="1:17" ht="12.75">
      <c r="A530" s="2" t="s">
        <v>692</v>
      </c>
      <c r="B530" s="11">
        <v>194473.84</v>
      </c>
      <c r="C530" s="12">
        <v>4120.97</v>
      </c>
      <c r="D530" s="12">
        <v>371</v>
      </c>
      <c r="E530" s="12">
        <v>17690.29</v>
      </c>
      <c r="F530" s="13">
        <v>71</v>
      </c>
      <c r="G530" s="11">
        <v>29900.85</v>
      </c>
      <c r="H530" s="12">
        <v>2715.96</v>
      </c>
      <c r="I530" s="12">
        <v>34</v>
      </c>
      <c r="J530" s="12">
        <v>355.67</v>
      </c>
      <c r="K530" s="13">
        <v>1</v>
      </c>
      <c r="L530" s="11">
        <v>7434.15</v>
      </c>
      <c r="M530" s="12">
        <v>389.22</v>
      </c>
      <c r="N530" s="12">
        <v>12</v>
      </c>
      <c r="O530" s="12">
        <v>330.58</v>
      </c>
      <c r="P530" s="13">
        <v>1</v>
      </c>
      <c r="Q530" s="12">
        <v>417</v>
      </c>
    </row>
    <row r="531" spans="1:17" ht="13.5" thickBot="1">
      <c r="A531" s="2" t="s">
        <v>694</v>
      </c>
      <c r="B531" s="11">
        <v>1378860.24</v>
      </c>
      <c r="C531" s="12">
        <v>33117.87</v>
      </c>
      <c r="D531" s="12">
        <v>2835</v>
      </c>
      <c r="E531" s="12">
        <v>94213.22</v>
      </c>
      <c r="F531" s="13">
        <v>299</v>
      </c>
      <c r="G531" s="11">
        <v>1386500.64</v>
      </c>
      <c r="H531" s="12">
        <v>39577.96</v>
      </c>
      <c r="I531" s="12">
        <v>2849</v>
      </c>
      <c r="J531" s="12">
        <v>108860.63</v>
      </c>
      <c r="K531" s="13">
        <v>326</v>
      </c>
      <c r="L531" s="11">
        <v>1268911.06</v>
      </c>
      <c r="M531" s="12">
        <v>35806.02</v>
      </c>
      <c r="N531" s="12">
        <v>2683</v>
      </c>
      <c r="O531" s="12">
        <v>105330.6</v>
      </c>
      <c r="P531" s="13">
        <v>320</v>
      </c>
      <c r="Q531" s="12">
        <v>8367</v>
      </c>
    </row>
    <row r="532" spans="1:17" ht="12.75">
      <c r="A532" s="7" t="s">
        <v>695</v>
      </c>
      <c r="B532" s="9">
        <v>8961880.77</v>
      </c>
      <c r="C532" s="9">
        <v>300939.9</v>
      </c>
      <c r="D532" s="9">
        <v>20881</v>
      </c>
      <c r="E532" s="9">
        <v>685538.76</v>
      </c>
      <c r="F532" s="10">
        <v>3212</v>
      </c>
      <c r="G532" s="8">
        <v>7559089.69</v>
      </c>
      <c r="H532" s="9">
        <v>252590.28</v>
      </c>
      <c r="I532" s="9">
        <v>18351</v>
      </c>
      <c r="J532" s="9">
        <v>728600.45</v>
      </c>
      <c r="K532" s="10">
        <v>3313</v>
      </c>
      <c r="L532" s="8">
        <v>6964483.08</v>
      </c>
      <c r="M532" s="9">
        <v>252894.13</v>
      </c>
      <c r="N532" s="9">
        <v>16108</v>
      </c>
      <c r="O532" s="9">
        <v>678753.47</v>
      </c>
      <c r="P532" s="10">
        <v>2929</v>
      </c>
      <c r="Q532" s="21">
        <v>55340</v>
      </c>
    </row>
    <row r="533" spans="1:17" s="48" customFormat="1" ht="12.75">
      <c r="A533" s="44" t="s">
        <v>751</v>
      </c>
      <c r="B533" s="41">
        <v>500501.24</v>
      </c>
      <c r="C533" s="42">
        <v>18792.77</v>
      </c>
      <c r="D533" s="42">
        <v>1365</v>
      </c>
      <c r="E533" s="42">
        <v>73332.83</v>
      </c>
      <c r="F533" s="43">
        <v>269</v>
      </c>
      <c r="G533" s="41">
        <v>416246.66</v>
      </c>
      <c r="H533" s="42">
        <v>25440.51</v>
      </c>
      <c r="I533" s="42">
        <v>1053</v>
      </c>
      <c r="J533" s="42">
        <v>72606.27</v>
      </c>
      <c r="K533" s="43">
        <v>266</v>
      </c>
      <c r="L533" s="41">
        <v>67884.41</v>
      </c>
      <c r="M533" s="42">
        <v>10420.83</v>
      </c>
      <c r="N533" s="42">
        <v>78</v>
      </c>
      <c r="O533" s="42">
        <v>7432.51</v>
      </c>
      <c r="P533" s="43">
        <v>25</v>
      </c>
      <c r="Q533" s="42">
        <v>2496</v>
      </c>
    </row>
    <row r="534" spans="1:17" ht="12.75">
      <c r="A534" s="2" t="s">
        <v>698</v>
      </c>
      <c r="B534" s="11">
        <v>601614.85</v>
      </c>
      <c r="C534" s="12">
        <v>18368.12</v>
      </c>
      <c r="D534" s="12">
        <v>1431</v>
      </c>
      <c r="E534" s="12">
        <v>111529.9</v>
      </c>
      <c r="F534" s="13">
        <v>403</v>
      </c>
      <c r="G534" s="11">
        <v>365343.98</v>
      </c>
      <c r="H534" s="12">
        <v>12139.06</v>
      </c>
      <c r="I534" s="12">
        <v>902</v>
      </c>
      <c r="J534" s="12">
        <v>72103.08</v>
      </c>
      <c r="K534" s="13">
        <v>268</v>
      </c>
      <c r="L534" s="11">
        <v>7488.44</v>
      </c>
      <c r="M534" s="12">
        <v>363.78</v>
      </c>
      <c r="N534" s="12">
        <v>9</v>
      </c>
      <c r="O534" s="12">
        <v>187.4</v>
      </c>
      <c r="P534" s="13">
        <v>1</v>
      </c>
      <c r="Q534" s="12">
        <v>2342</v>
      </c>
    </row>
    <row r="535" spans="1:17" ht="12.75">
      <c r="A535" s="2" t="s">
        <v>699</v>
      </c>
      <c r="B535" s="11">
        <v>1406841.67</v>
      </c>
      <c r="C535" s="12">
        <v>39242.99</v>
      </c>
      <c r="D535" s="12">
        <v>3385</v>
      </c>
      <c r="E535" s="12">
        <v>92217.29</v>
      </c>
      <c r="F535" s="13">
        <v>582</v>
      </c>
      <c r="G535" s="11">
        <v>1296364.42</v>
      </c>
      <c r="H535" s="12">
        <v>32846.61</v>
      </c>
      <c r="I535" s="12">
        <v>3288</v>
      </c>
      <c r="J535" s="12">
        <v>128607.62</v>
      </c>
      <c r="K535" s="13">
        <v>619</v>
      </c>
      <c r="L535" s="11">
        <v>1732823.6</v>
      </c>
      <c r="M535" s="12">
        <v>51062.8</v>
      </c>
      <c r="N535" s="12">
        <v>4133</v>
      </c>
      <c r="O535" s="12">
        <v>195958.06</v>
      </c>
      <c r="P535" s="13">
        <v>710</v>
      </c>
      <c r="Q535" s="12">
        <v>10806</v>
      </c>
    </row>
    <row r="536" spans="1:17" ht="12.75">
      <c r="A536" s="2" t="s">
        <v>700</v>
      </c>
      <c r="B536" s="11">
        <v>289299.44</v>
      </c>
      <c r="C536" s="12">
        <v>17550.9</v>
      </c>
      <c r="D536" s="12">
        <v>508</v>
      </c>
      <c r="E536" s="12">
        <v>22392.39</v>
      </c>
      <c r="F536" s="13">
        <v>82</v>
      </c>
      <c r="G536" s="11">
        <v>123741.03</v>
      </c>
      <c r="H536" s="12">
        <v>4612.69</v>
      </c>
      <c r="I536" s="12">
        <v>254</v>
      </c>
      <c r="J536" s="12">
        <v>14687.48</v>
      </c>
      <c r="K536" s="13">
        <v>58</v>
      </c>
      <c r="L536" s="11">
        <v>71749.21</v>
      </c>
      <c r="M536" s="12">
        <v>2784.26</v>
      </c>
      <c r="N536" s="12">
        <v>156</v>
      </c>
      <c r="O536" s="12">
        <v>9444.49</v>
      </c>
      <c r="P536" s="13">
        <v>30</v>
      </c>
      <c r="Q536" s="12">
        <v>918</v>
      </c>
    </row>
    <row r="537" spans="1:17" ht="12.75">
      <c r="A537" s="2" t="s">
        <v>701</v>
      </c>
      <c r="B537" s="11">
        <v>686615.25</v>
      </c>
      <c r="C537" s="12">
        <v>31785.05</v>
      </c>
      <c r="D537" s="12">
        <v>1281</v>
      </c>
      <c r="E537" s="12">
        <v>61802.31</v>
      </c>
      <c r="F537" s="13">
        <v>252</v>
      </c>
      <c r="G537" s="11">
        <v>585003.87</v>
      </c>
      <c r="H537" s="12">
        <v>13193.82</v>
      </c>
      <c r="I537" s="12">
        <v>1192</v>
      </c>
      <c r="J537" s="12">
        <v>68889.07</v>
      </c>
      <c r="K537" s="13">
        <v>282</v>
      </c>
      <c r="L537" s="11">
        <v>519987.32</v>
      </c>
      <c r="M537" s="12">
        <v>14506.3</v>
      </c>
      <c r="N537" s="12">
        <v>967</v>
      </c>
      <c r="O537" s="12">
        <v>71765.86</v>
      </c>
      <c r="P537" s="13">
        <v>290</v>
      </c>
      <c r="Q537" s="12">
        <v>3440</v>
      </c>
    </row>
    <row r="538" spans="1:17" ht="12.75">
      <c r="A538" s="2" t="s">
        <v>703</v>
      </c>
      <c r="B538" s="11">
        <v>794298.04</v>
      </c>
      <c r="C538" s="12">
        <v>19211.47</v>
      </c>
      <c r="D538" s="12">
        <v>1971</v>
      </c>
      <c r="E538" s="12">
        <v>56968.96</v>
      </c>
      <c r="F538" s="13">
        <v>222</v>
      </c>
      <c r="G538" s="11">
        <v>658441.96</v>
      </c>
      <c r="H538" s="12">
        <v>28991.49</v>
      </c>
      <c r="I538" s="12">
        <v>1626</v>
      </c>
      <c r="J538" s="12">
        <v>49726.96</v>
      </c>
      <c r="K538" s="13">
        <v>177</v>
      </c>
      <c r="L538" s="11">
        <v>1003571.46</v>
      </c>
      <c r="M538" s="12">
        <v>52089.69</v>
      </c>
      <c r="N538" s="12">
        <v>2275</v>
      </c>
      <c r="O538" s="12">
        <v>100135.74</v>
      </c>
      <c r="P538" s="13">
        <v>321</v>
      </c>
      <c r="Q538" s="12">
        <v>5872</v>
      </c>
    </row>
    <row r="539" spans="1:17" ht="12.75">
      <c r="A539" s="2" t="s">
        <v>704</v>
      </c>
      <c r="B539" s="11">
        <v>11428.66</v>
      </c>
      <c r="C539" s="12">
        <v>383.39</v>
      </c>
      <c r="D539" s="12">
        <v>32</v>
      </c>
      <c r="E539" s="12">
        <v>2752.45</v>
      </c>
      <c r="F539" s="13">
        <v>8</v>
      </c>
      <c r="G539" s="11">
        <v>7269.1</v>
      </c>
      <c r="H539" s="12">
        <v>1079.76</v>
      </c>
      <c r="I539" s="12">
        <v>18</v>
      </c>
      <c r="J539" s="12"/>
      <c r="K539" s="13"/>
      <c r="L539" s="11">
        <v>464.05</v>
      </c>
      <c r="M539" s="12">
        <v>9.9</v>
      </c>
      <c r="N539" s="12">
        <v>1</v>
      </c>
      <c r="O539" s="12"/>
      <c r="P539" s="13"/>
      <c r="Q539" s="12">
        <v>51</v>
      </c>
    </row>
    <row r="540" spans="1:17" ht="12.75">
      <c r="A540" s="2" t="s">
        <v>705</v>
      </c>
      <c r="B540" s="11">
        <v>125165.13</v>
      </c>
      <c r="C540" s="12">
        <v>4781.74</v>
      </c>
      <c r="D540" s="12">
        <v>243</v>
      </c>
      <c r="E540" s="12"/>
      <c r="F540" s="13"/>
      <c r="G540" s="11">
        <v>97250.53</v>
      </c>
      <c r="H540" s="12">
        <v>5124</v>
      </c>
      <c r="I540" s="12">
        <v>184</v>
      </c>
      <c r="J540" s="12">
        <v>161.68</v>
      </c>
      <c r="K540" s="13">
        <v>1</v>
      </c>
      <c r="L540" s="11">
        <v>8617.61</v>
      </c>
      <c r="M540" s="12">
        <v>1214.28</v>
      </c>
      <c r="N540" s="12">
        <v>8</v>
      </c>
      <c r="O540" s="12">
        <v>362.94</v>
      </c>
      <c r="P540" s="13">
        <v>1</v>
      </c>
      <c r="Q540" s="12">
        <v>435</v>
      </c>
    </row>
    <row r="541" spans="1:17" ht="12.75">
      <c r="A541" s="27" t="s">
        <v>749</v>
      </c>
      <c r="B541" s="24">
        <f>SUM(B539:B540)</f>
        <v>136593.79</v>
      </c>
      <c r="C541" s="25">
        <f aca="true" t="shared" si="36" ref="C541:Q541">SUM(C539:C540)</f>
        <v>5165.13</v>
      </c>
      <c r="D541" s="25">
        <f t="shared" si="36"/>
        <v>275</v>
      </c>
      <c r="E541" s="25">
        <f t="shared" si="36"/>
        <v>2752.45</v>
      </c>
      <c r="F541" s="26">
        <f t="shared" si="36"/>
        <v>8</v>
      </c>
      <c r="G541" s="24">
        <f t="shared" si="36"/>
        <v>104519.63</v>
      </c>
      <c r="H541" s="25">
        <f t="shared" si="36"/>
        <v>6203.76</v>
      </c>
      <c r="I541" s="25">
        <f t="shared" si="36"/>
        <v>202</v>
      </c>
      <c r="J541" s="25">
        <f t="shared" si="36"/>
        <v>161.68</v>
      </c>
      <c r="K541" s="26">
        <f t="shared" si="36"/>
        <v>1</v>
      </c>
      <c r="L541" s="24">
        <f t="shared" si="36"/>
        <v>9081.66</v>
      </c>
      <c r="M541" s="25">
        <f t="shared" si="36"/>
        <v>1224.18</v>
      </c>
      <c r="N541" s="25">
        <f t="shared" si="36"/>
        <v>9</v>
      </c>
      <c r="O541" s="25">
        <f t="shared" si="36"/>
        <v>362.94</v>
      </c>
      <c r="P541" s="26">
        <f t="shared" si="36"/>
        <v>1</v>
      </c>
      <c r="Q541" s="25">
        <f t="shared" si="36"/>
        <v>486</v>
      </c>
    </row>
    <row r="542" spans="1:17" ht="12.75">
      <c r="A542" s="2" t="s">
        <v>706</v>
      </c>
      <c r="B542" s="11">
        <v>3540599.54</v>
      </c>
      <c r="C542" s="12">
        <v>99962.09</v>
      </c>
      <c r="D542" s="12">
        <v>8153</v>
      </c>
      <c r="E542" s="12">
        <v>166468.77</v>
      </c>
      <c r="F542" s="13">
        <v>967</v>
      </c>
      <c r="G542" s="11">
        <v>2997807.16</v>
      </c>
      <c r="H542" s="12">
        <v>82953.14</v>
      </c>
      <c r="I542" s="12">
        <v>7094</v>
      </c>
      <c r="J542" s="12">
        <v>189411.28</v>
      </c>
      <c r="K542" s="13">
        <v>1090</v>
      </c>
      <c r="L542" s="11">
        <v>2653810.22</v>
      </c>
      <c r="M542" s="12">
        <v>77534.87</v>
      </c>
      <c r="N542" s="12">
        <v>6194</v>
      </c>
      <c r="O542" s="12">
        <v>174792.32</v>
      </c>
      <c r="P542" s="13">
        <v>1071</v>
      </c>
      <c r="Q542" s="12">
        <v>21441</v>
      </c>
    </row>
    <row r="543" spans="1:17" ht="12.75">
      <c r="A543" s="2" t="s">
        <v>708</v>
      </c>
      <c r="B543" s="11">
        <v>381882.87</v>
      </c>
      <c r="C543" s="12">
        <v>19986.25</v>
      </c>
      <c r="D543" s="12">
        <v>1016</v>
      </c>
      <c r="E543" s="12">
        <v>57126.63</v>
      </c>
      <c r="F543" s="13">
        <v>221</v>
      </c>
      <c r="G543" s="11">
        <v>401134.03</v>
      </c>
      <c r="H543" s="12">
        <v>16438.19</v>
      </c>
      <c r="I543" s="12">
        <v>1072</v>
      </c>
      <c r="J543" s="12">
        <v>65872.37</v>
      </c>
      <c r="K543" s="13">
        <v>254</v>
      </c>
      <c r="L543" s="11">
        <v>333920.99</v>
      </c>
      <c r="M543" s="12">
        <v>15330.26</v>
      </c>
      <c r="N543" s="12">
        <v>849</v>
      </c>
      <c r="O543" s="12">
        <v>50724.69</v>
      </c>
      <c r="P543" s="13">
        <v>196</v>
      </c>
      <c r="Q543" s="12">
        <v>2937</v>
      </c>
    </row>
    <row r="544" spans="1:17" ht="12.75">
      <c r="A544" s="2" t="s">
        <v>709</v>
      </c>
      <c r="B544" s="11">
        <v>74240.14</v>
      </c>
      <c r="C544" s="12">
        <v>7708.92</v>
      </c>
      <c r="D544" s="12">
        <v>113</v>
      </c>
      <c r="E544" s="12">
        <v>917.49</v>
      </c>
      <c r="F544" s="13">
        <v>3</v>
      </c>
      <c r="G544" s="11">
        <v>129246.29</v>
      </c>
      <c r="H544" s="12">
        <v>8928.74</v>
      </c>
      <c r="I544" s="12">
        <v>338</v>
      </c>
      <c r="J544" s="12">
        <v>258.48</v>
      </c>
      <c r="K544" s="13">
        <v>2</v>
      </c>
      <c r="L544" s="11">
        <v>84328.38</v>
      </c>
      <c r="M544" s="12">
        <v>4490.04</v>
      </c>
      <c r="N544" s="12">
        <v>196</v>
      </c>
      <c r="O544" s="12"/>
      <c r="P544" s="13"/>
      <c r="Q544" s="12">
        <v>647</v>
      </c>
    </row>
    <row r="545" spans="1:17" ht="12.75">
      <c r="A545" s="27" t="s">
        <v>737</v>
      </c>
      <c r="B545" s="24">
        <f>SUM(B543:B544)</f>
        <v>456123.01</v>
      </c>
      <c r="C545" s="25">
        <f aca="true" t="shared" si="37" ref="C545:Q545">SUM(C543:C544)</f>
        <v>27695.17</v>
      </c>
      <c r="D545" s="25">
        <f t="shared" si="37"/>
        <v>1129</v>
      </c>
      <c r="E545" s="25">
        <f t="shared" si="37"/>
        <v>58044.119999999995</v>
      </c>
      <c r="F545" s="26">
        <f t="shared" si="37"/>
        <v>224</v>
      </c>
      <c r="G545" s="24">
        <f t="shared" si="37"/>
        <v>530380.3200000001</v>
      </c>
      <c r="H545" s="25">
        <f t="shared" si="37"/>
        <v>25366.93</v>
      </c>
      <c r="I545" s="25">
        <f t="shared" si="37"/>
        <v>1410</v>
      </c>
      <c r="J545" s="25">
        <f t="shared" si="37"/>
        <v>66130.84999999999</v>
      </c>
      <c r="K545" s="26">
        <f t="shared" si="37"/>
        <v>256</v>
      </c>
      <c r="L545" s="24">
        <f t="shared" si="37"/>
        <v>418249.37</v>
      </c>
      <c r="M545" s="25">
        <f t="shared" si="37"/>
        <v>19820.3</v>
      </c>
      <c r="N545" s="25">
        <f t="shared" si="37"/>
        <v>1045</v>
      </c>
      <c r="O545" s="25">
        <f t="shared" si="37"/>
        <v>50724.69</v>
      </c>
      <c r="P545" s="26">
        <f t="shared" si="37"/>
        <v>196</v>
      </c>
      <c r="Q545" s="25">
        <f t="shared" si="37"/>
        <v>3584</v>
      </c>
    </row>
    <row r="546" spans="1:17" ht="13.5" thickBot="1">
      <c r="A546" s="2" t="s">
        <v>712</v>
      </c>
      <c r="B546" s="11">
        <v>549393.94</v>
      </c>
      <c r="C546" s="12">
        <v>23166.21</v>
      </c>
      <c r="D546" s="12">
        <v>1383</v>
      </c>
      <c r="E546" s="12">
        <v>40029.74</v>
      </c>
      <c r="F546" s="13">
        <v>203</v>
      </c>
      <c r="G546" s="11">
        <v>481240.66</v>
      </c>
      <c r="H546" s="12">
        <v>20842.27</v>
      </c>
      <c r="I546" s="12">
        <v>1330</v>
      </c>
      <c r="J546" s="12">
        <v>66276.16</v>
      </c>
      <c r="K546" s="13">
        <v>296</v>
      </c>
      <c r="L546" s="11">
        <v>479837.39</v>
      </c>
      <c r="M546" s="12">
        <v>23087.12</v>
      </c>
      <c r="N546" s="12">
        <v>1242</v>
      </c>
      <c r="O546" s="12">
        <v>67949.46</v>
      </c>
      <c r="P546" s="13">
        <v>284</v>
      </c>
      <c r="Q546" s="12">
        <v>3955</v>
      </c>
    </row>
    <row r="547" spans="1:17" ht="12.75">
      <c r="A547" s="7" t="s">
        <v>713</v>
      </c>
      <c r="B547" s="9">
        <v>3412562.38</v>
      </c>
      <c r="C547" s="9">
        <v>141121.93</v>
      </c>
      <c r="D547" s="9">
        <v>8055</v>
      </c>
      <c r="E547" s="9">
        <v>656832.5</v>
      </c>
      <c r="F547" s="10">
        <v>2232</v>
      </c>
      <c r="G547" s="8">
        <v>2005959.0499999998</v>
      </c>
      <c r="H547" s="9">
        <v>134730.41</v>
      </c>
      <c r="I547" s="9">
        <v>3893</v>
      </c>
      <c r="J547" s="9">
        <v>236437.65999999997</v>
      </c>
      <c r="K547" s="10">
        <v>955</v>
      </c>
      <c r="L547" s="8">
        <v>1726834.64</v>
      </c>
      <c r="M547" s="9">
        <v>91838.11</v>
      </c>
      <c r="N547" s="9">
        <v>3510</v>
      </c>
      <c r="O547" s="9">
        <v>216103.93</v>
      </c>
      <c r="P547" s="10">
        <v>834</v>
      </c>
      <c r="Q547" s="21">
        <v>15458</v>
      </c>
    </row>
    <row r="548" spans="1:17" ht="12.75">
      <c r="A548" s="2" t="s">
        <v>714</v>
      </c>
      <c r="B548" s="11">
        <v>167300.39</v>
      </c>
      <c r="C548" s="12">
        <v>8820.45</v>
      </c>
      <c r="D548" s="12">
        <v>432</v>
      </c>
      <c r="E548" s="12">
        <v>38487.8</v>
      </c>
      <c r="F548" s="13">
        <v>154</v>
      </c>
      <c r="G548" s="11">
        <v>189212.93</v>
      </c>
      <c r="H548" s="12">
        <v>11983.59</v>
      </c>
      <c r="I548" s="12">
        <v>418</v>
      </c>
      <c r="J548" s="12">
        <v>35603.81</v>
      </c>
      <c r="K548" s="13">
        <v>158</v>
      </c>
      <c r="L548" s="11">
        <v>211004.89</v>
      </c>
      <c r="M548" s="12">
        <v>13961.83</v>
      </c>
      <c r="N548" s="12">
        <v>482</v>
      </c>
      <c r="O548" s="12">
        <v>30406.86</v>
      </c>
      <c r="P548" s="13">
        <v>126</v>
      </c>
      <c r="Q548" s="12">
        <v>1332</v>
      </c>
    </row>
    <row r="549" spans="1:17" ht="12.75">
      <c r="A549" s="2" t="s">
        <v>716</v>
      </c>
      <c r="B549" s="11">
        <v>349336.94</v>
      </c>
      <c r="C549" s="12">
        <v>12470.85</v>
      </c>
      <c r="D549" s="12">
        <v>784</v>
      </c>
      <c r="E549" s="12">
        <v>60576.74</v>
      </c>
      <c r="F549" s="13">
        <v>225</v>
      </c>
      <c r="G549" s="11">
        <v>269680.79</v>
      </c>
      <c r="H549" s="12">
        <v>20144.89</v>
      </c>
      <c r="I549" s="12">
        <v>615</v>
      </c>
      <c r="J549" s="12">
        <v>57119.52</v>
      </c>
      <c r="K549" s="13">
        <v>229</v>
      </c>
      <c r="L549" s="11">
        <v>259661.49</v>
      </c>
      <c r="M549" s="12">
        <v>13169.53</v>
      </c>
      <c r="N549" s="12">
        <v>547</v>
      </c>
      <c r="O549" s="12">
        <v>38664.86</v>
      </c>
      <c r="P549" s="13">
        <v>157</v>
      </c>
      <c r="Q549" s="12">
        <v>1946</v>
      </c>
    </row>
    <row r="550" spans="1:17" ht="12.75">
      <c r="A550" s="2" t="s">
        <v>717</v>
      </c>
      <c r="B550" s="11">
        <v>166554.79</v>
      </c>
      <c r="C550" s="12">
        <v>8421.57</v>
      </c>
      <c r="D550" s="12">
        <v>362</v>
      </c>
      <c r="E550" s="12">
        <v>37923.1</v>
      </c>
      <c r="F550" s="13">
        <v>145</v>
      </c>
      <c r="G550" s="11">
        <v>218123.51</v>
      </c>
      <c r="H550" s="12">
        <v>14142.54</v>
      </c>
      <c r="I550" s="12">
        <v>380</v>
      </c>
      <c r="J550" s="12">
        <v>38077.39</v>
      </c>
      <c r="K550" s="13">
        <v>151</v>
      </c>
      <c r="L550" s="11">
        <v>178609.55</v>
      </c>
      <c r="M550" s="12">
        <v>12134.81</v>
      </c>
      <c r="N550" s="12">
        <v>364</v>
      </c>
      <c r="O550" s="12">
        <v>36657.57</v>
      </c>
      <c r="P550" s="13">
        <v>132</v>
      </c>
      <c r="Q550" s="12">
        <v>1106</v>
      </c>
    </row>
    <row r="551" spans="1:17" ht="12.75">
      <c r="A551" s="2" t="s">
        <v>718</v>
      </c>
      <c r="B551" s="11">
        <v>145127.15</v>
      </c>
      <c r="C551" s="12">
        <v>6632</v>
      </c>
      <c r="D551" s="12">
        <v>297</v>
      </c>
      <c r="E551" s="12">
        <v>34844.08</v>
      </c>
      <c r="F551" s="13">
        <v>123</v>
      </c>
      <c r="G551" s="11">
        <v>175847.75</v>
      </c>
      <c r="H551" s="12">
        <v>13125.68</v>
      </c>
      <c r="I551" s="12">
        <v>338</v>
      </c>
      <c r="J551" s="12">
        <v>20865.83</v>
      </c>
      <c r="K551" s="13">
        <v>75</v>
      </c>
      <c r="L551" s="11">
        <v>131411.76</v>
      </c>
      <c r="M551" s="12">
        <v>11522.99</v>
      </c>
      <c r="N551" s="12">
        <v>233</v>
      </c>
      <c r="O551" s="12">
        <v>19058.62</v>
      </c>
      <c r="P551" s="13">
        <v>65</v>
      </c>
      <c r="Q551" s="12">
        <v>868</v>
      </c>
    </row>
    <row r="552" spans="1:17" ht="12.75">
      <c r="A552" s="2" t="s">
        <v>719</v>
      </c>
      <c r="B552" s="11">
        <v>820089.42</v>
      </c>
      <c r="C552" s="12">
        <v>21230.1</v>
      </c>
      <c r="D552" s="12">
        <v>2238</v>
      </c>
      <c r="E552" s="12">
        <v>83625.11</v>
      </c>
      <c r="F552" s="13">
        <v>336</v>
      </c>
      <c r="G552" s="11">
        <v>908652.36</v>
      </c>
      <c r="H552" s="12">
        <v>47541.19</v>
      </c>
      <c r="I552" s="12">
        <v>2016</v>
      </c>
      <c r="J552" s="12">
        <v>84771.11</v>
      </c>
      <c r="K552" s="13">
        <v>342</v>
      </c>
      <c r="L552" s="11">
        <v>858338.45</v>
      </c>
      <c r="M552" s="12">
        <v>33517.15</v>
      </c>
      <c r="N552" s="12">
        <v>1837</v>
      </c>
      <c r="O552" s="12">
        <v>91316.02</v>
      </c>
      <c r="P552" s="13">
        <v>354</v>
      </c>
      <c r="Q552" s="12">
        <v>6091</v>
      </c>
    </row>
    <row r="553" spans="1:17" ht="12.75">
      <c r="A553" s="53" t="s">
        <v>721</v>
      </c>
      <c r="B553" s="54">
        <v>1764153.69</v>
      </c>
      <c r="C553" s="55">
        <v>83546.96</v>
      </c>
      <c r="D553" s="55">
        <v>3942</v>
      </c>
      <c r="E553" s="55">
        <v>401375.67</v>
      </c>
      <c r="F553" s="56">
        <v>1249</v>
      </c>
      <c r="G553" s="54">
        <v>244441.71</v>
      </c>
      <c r="H553" s="55">
        <v>27792.52</v>
      </c>
      <c r="I553" s="55">
        <v>126</v>
      </c>
      <c r="J553" s="55"/>
      <c r="K553" s="56"/>
      <c r="L553" s="54">
        <v>87808.5</v>
      </c>
      <c r="M553" s="55">
        <v>7531.8</v>
      </c>
      <c r="N553" s="55">
        <v>47</v>
      </c>
      <c r="O553" s="55"/>
      <c r="P553" s="56"/>
      <c r="Q553" s="55">
        <v>4115</v>
      </c>
    </row>
    <row r="554" spans="1:17" ht="12.75">
      <c r="A554" s="2"/>
      <c r="B554" s="3"/>
      <c r="C554" s="3"/>
      <c r="D554" s="3"/>
      <c r="E554" s="3"/>
      <c r="F554" s="3"/>
      <c r="G554" s="3"/>
      <c r="H554" s="3"/>
      <c r="I554" s="3"/>
      <c r="J554" s="3"/>
      <c r="K554" s="3"/>
      <c r="L554" s="3"/>
      <c r="M554" s="3"/>
      <c r="N554" s="3"/>
      <c r="O554" s="3"/>
      <c r="P554" s="3"/>
      <c r="Q554" s="3"/>
    </row>
    <row r="555" spans="1:17" ht="12.75">
      <c r="A555" s="1"/>
      <c r="B555" s="3"/>
      <c r="C555" s="3"/>
      <c r="D555" s="3"/>
      <c r="E555" s="3"/>
      <c r="F555" s="3"/>
      <c r="G555" s="3"/>
      <c r="H555" s="3"/>
      <c r="I555" s="3"/>
      <c r="J555" s="3"/>
      <c r="K555" s="3"/>
      <c r="L555" s="3"/>
      <c r="M555" s="3"/>
      <c r="N555" s="3"/>
      <c r="O555" s="3"/>
      <c r="P555" s="3"/>
      <c r="Q555" s="3"/>
    </row>
    <row r="556" spans="1:17" ht="12.75">
      <c r="A556" s="2"/>
      <c r="B556" s="3"/>
      <c r="C556" s="3"/>
      <c r="D556" s="3"/>
      <c r="E556" s="3"/>
      <c r="F556" s="3"/>
      <c r="G556" s="3"/>
      <c r="H556" s="3"/>
      <c r="I556" s="3"/>
      <c r="J556" s="3"/>
      <c r="K556" s="3"/>
      <c r="L556" s="3"/>
      <c r="M556" s="3"/>
      <c r="N556" s="3"/>
      <c r="O556" s="3"/>
      <c r="P556" s="3"/>
      <c r="Q556" s="3"/>
    </row>
    <row r="557" spans="1:17" ht="12.75">
      <c r="A557" s="17"/>
      <c r="B557" s="18"/>
      <c r="C557" s="18"/>
      <c r="D557" s="18"/>
      <c r="E557" s="18"/>
      <c r="F557" s="18"/>
      <c r="G557" s="18"/>
      <c r="H557" s="18"/>
      <c r="I557" s="18"/>
      <c r="J557" s="18"/>
      <c r="K557" s="18"/>
      <c r="L557" s="18"/>
      <c r="M557" s="18"/>
      <c r="N557" s="18"/>
      <c r="O557" s="18"/>
      <c r="P557" s="18"/>
      <c r="Q557" s="18"/>
    </row>
  </sheetData>
  <sheetProtection/>
  <autoFilter ref="A4:Q553"/>
  <mergeCells count="9">
    <mergeCell ref="B2:F2"/>
    <mergeCell ref="G2:K2"/>
    <mergeCell ref="L2:P2"/>
    <mergeCell ref="B3:D3"/>
    <mergeCell ref="E3:F3"/>
    <mergeCell ref="G3:I3"/>
    <mergeCell ref="J3:K3"/>
    <mergeCell ref="L3:N3"/>
    <mergeCell ref="O3:P3"/>
  </mergeCells>
  <conditionalFormatting sqref="A5:Q553">
    <cfRule type="expression" priority="1" dxfId="0" stopIfTrue="1">
      <formula>$Q5&lt;30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19"/>
  <sheetViews>
    <sheetView showGridLines="0"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484" sqref="B484"/>
    </sheetView>
  </sheetViews>
  <sheetFormatPr defaultColWidth="9.140625" defaultRowHeight="12.75"/>
  <cols>
    <col min="1" max="1" width="36.421875" style="0" customWidth="1"/>
    <col min="2" max="2" width="13.421875" style="0" bestFit="1" customWidth="1"/>
    <col min="3" max="3" width="13.28125" style="0" bestFit="1" customWidth="1"/>
    <col min="4" max="4" width="13.140625" style="0" bestFit="1" customWidth="1"/>
    <col min="5" max="5" width="12.28125" style="0" bestFit="1" customWidth="1"/>
    <col min="6" max="6" width="12.00390625" style="0" bestFit="1" customWidth="1"/>
    <col min="7" max="7" width="13.421875" style="0" bestFit="1" customWidth="1"/>
    <col min="8" max="8" width="13.28125" style="0" bestFit="1" customWidth="1"/>
    <col min="9" max="9" width="13.140625" style="0" bestFit="1" customWidth="1"/>
    <col min="10" max="10" width="12.28125" style="0" bestFit="1" customWidth="1"/>
    <col min="11" max="11" width="12.00390625" style="0" bestFit="1" customWidth="1"/>
    <col min="12" max="12" width="13.421875" style="0" bestFit="1" customWidth="1"/>
    <col min="13" max="13" width="13.28125" style="0" bestFit="1" customWidth="1"/>
    <col min="14" max="14" width="13.140625" style="0" bestFit="1" customWidth="1"/>
    <col min="15" max="15" width="12.28125" style="0" bestFit="1" customWidth="1"/>
    <col min="16" max="16" width="12.00390625" style="0" bestFit="1" customWidth="1"/>
    <col min="17" max="17" width="12.00390625" style="0" customWidth="1"/>
  </cols>
  <sheetData>
    <row r="1" ht="15.75" thickBot="1">
      <c r="A1" s="6" t="s">
        <v>731</v>
      </c>
    </row>
    <row r="2" spans="2:17" ht="15.75" thickBot="1">
      <c r="B2" s="102" t="s">
        <v>722</v>
      </c>
      <c r="C2" s="106"/>
      <c r="D2" s="106"/>
      <c r="E2" s="107"/>
      <c r="F2" s="107"/>
      <c r="G2" s="102" t="s">
        <v>723</v>
      </c>
      <c r="H2" s="106"/>
      <c r="I2" s="106"/>
      <c r="J2" s="107"/>
      <c r="K2" s="107"/>
      <c r="L2" s="102" t="s">
        <v>724</v>
      </c>
      <c r="M2" s="106"/>
      <c r="N2" s="106"/>
      <c r="O2" s="107"/>
      <c r="P2" s="107"/>
      <c r="Q2" s="20"/>
    </row>
    <row r="3" spans="2:17" ht="15">
      <c r="B3" s="108" t="s">
        <v>725</v>
      </c>
      <c r="C3" s="109"/>
      <c r="D3" s="109"/>
      <c r="E3" s="108" t="s">
        <v>726</v>
      </c>
      <c r="F3" s="109"/>
      <c r="G3" s="108" t="s">
        <v>725</v>
      </c>
      <c r="H3" s="109"/>
      <c r="I3" s="109"/>
      <c r="J3" s="108" t="s">
        <v>726</v>
      </c>
      <c r="K3" s="109"/>
      <c r="L3" s="108" t="s">
        <v>725</v>
      </c>
      <c r="M3" s="109"/>
      <c r="N3" s="109"/>
      <c r="O3" s="108" t="s">
        <v>726</v>
      </c>
      <c r="P3" s="109"/>
      <c r="Q3" s="19"/>
    </row>
    <row r="4" spans="2:17" ht="39" thickBot="1">
      <c r="B4" s="4" t="s">
        <v>727</v>
      </c>
      <c r="C4" s="4" t="s">
        <v>728</v>
      </c>
      <c r="D4" s="5" t="s">
        <v>729</v>
      </c>
      <c r="E4" s="4" t="s">
        <v>728</v>
      </c>
      <c r="F4" s="4" t="s">
        <v>730</v>
      </c>
      <c r="G4" s="4" t="s">
        <v>727</v>
      </c>
      <c r="H4" s="4" t="s">
        <v>728</v>
      </c>
      <c r="I4" s="5" t="s">
        <v>729</v>
      </c>
      <c r="J4" s="4" t="s">
        <v>728</v>
      </c>
      <c r="K4" s="4" t="s">
        <v>730</v>
      </c>
      <c r="L4" s="4" t="s">
        <v>727</v>
      </c>
      <c r="M4" s="4" t="s">
        <v>728</v>
      </c>
      <c r="N4" s="5" t="s">
        <v>729</v>
      </c>
      <c r="O4" s="4" t="s">
        <v>728</v>
      </c>
      <c r="P4" s="5" t="s">
        <v>730</v>
      </c>
      <c r="Q4" s="22" t="s">
        <v>732</v>
      </c>
    </row>
    <row r="5" spans="1:17" ht="12.75">
      <c r="A5" s="7" t="s">
        <v>0</v>
      </c>
      <c r="B5" s="8">
        <f>SUM(B6:B15)</f>
        <v>5004887.160000001</v>
      </c>
      <c r="C5" s="9">
        <f aca="true" t="shared" si="0" ref="C5:Q5">SUM(C6:C15)</f>
        <v>248645.3</v>
      </c>
      <c r="D5" s="9">
        <f t="shared" si="0"/>
        <v>11082</v>
      </c>
      <c r="E5" s="9">
        <f t="shared" si="0"/>
        <v>671472.46</v>
      </c>
      <c r="F5" s="10">
        <f t="shared" si="0"/>
        <v>2475</v>
      </c>
      <c r="G5" s="8">
        <f t="shared" si="0"/>
        <v>4719811.22</v>
      </c>
      <c r="H5" s="9">
        <f t="shared" si="0"/>
        <v>205728.59</v>
      </c>
      <c r="I5" s="9">
        <f t="shared" si="0"/>
        <v>10783</v>
      </c>
      <c r="J5" s="9">
        <f t="shared" si="0"/>
        <v>698549.67</v>
      </c>
      <c r="K5" s="10">
        <f t="shared" si="0"/>
        <v>2458</v>
      </c>
      <c r="L5" s="8">
        <f t="shared" si="0"/>
        <v>4441507.51</v>
      </c>
      <c r="M5" s="9">
        <f t="shared" si="0"/>
        <v>177709.65000000002</v>
      </c>
      <c r="N5" s="9">
        <f t="shared" si="0"/>
        <v>9890</v>
      </c>
      <c r="O5" s="9">
        <f t="shared" si="0"/>
        <v>658120.02</v>
      </c>
      <c r="P5" s="10">
        <f t="shared" si="0"/>
        <v>2367</v>
      </c>
      <c r="Q5" s="21">
        <f t="shared" si="0"/>
        <v>31755</v>
      </c>
    </row>
    <row r="6" spans="1:17" ht="12.75">
      <c r="A6" s="40" t="s">
        <v>1</v>
      </c>
      <c r="B6" s="41">
        <v>547167.46</v>
      </c>
      <c r="C6" s="42">
        <v>21726.78</v>
      </c>
      <c r="D6" s="42">
        <v>1123</v>
      </c>
      <c r="E6" s="42">
        <v>61390.67</v>
      </c>
      <c r="F6" s="43">
        <v>259</v>
      </c>
      <c r="G6" s="41">
        <v>514815.85</v>
      </c>
      <c r="H6" s="42">
        <v>14859.71</v>
      </c>
      <c r="I6" s="42">
        <v>1015</v>
      </c>
      <c r="J6" s="42">
        <v>64161.95</v>
      </c>
      <c r="K6" s="43">
        <v>264</v>
      </c>
      <c r="L6" s="41">
        <v>403889.81</v>
      </c>
      <c r="M6" s="42">
        <v>11883.85</v>
      </c>
      <c r="N6" s="42">
        <v>824</v>
      </c>
      <c r="O6" s="42">
        <v>71966.43</v>
      </c>
      <c r="P6" s="43">
        <v>301</v>
      </c>
      <c r="Q6" s="42">
        <v>2962</v>
      </c>
    </row>
    <row r="7" spans="1:17" ht="12.75">
      <c r="A7" s="44" t="s">
        <v>3</v>
      </c>
      <c r="B7" s="41">
        <v>2235429.67</v>
      </c>
      <c r="C7" s="42">
        <v>69547.38</v>
      </c>
      <c r="D7" s="42">
        <v>5268</v>
      </c>
      <c r="E7" s="42">
        <v>240204.17</v>
      </c>
      <c r="F7" s="43">
        <v>871</v>
      </c>
      <c r="G7" s="41">
        <v>2074519.04</v>
      </c>
      <c r="H7" s="42">
        <v>62603.76</v>
      </c>
      <c r="I7" s="42">
        <v>5188</v>
      </c>
      <c r="J7" s="42">
        <v>251300.19</v>
      </c>
      <c r="K7" s="43">
        <v>874</v>
      </c>
      <c r="L7" s="41">
        <v>2062452.65</v>
      </c>
      <c r="M7" s="42">
        <v>61498.68</v>
      </c>
      <c r="N7" s="42">
        <v>4774</v>
      </c>
      <c r="O7" s="42">
        <v>229838.49</v>
      </c>
      <c r="P7" s="43">
        <v>843</v>
      </c>
      <c r="Q7" s="42">
        <f>SUM(D7,I7,N7)</f>
        <v>15230</v>
      </c>
    </row>
    <row r="8" spans="1:17" ht="12.75">
      <c r="A8" s="44" t="s">
        <v>4</v>
      </c>
      <c r="B8" s="41">
        <v>42949.47</v>
      </c>
      <c r="C8" s="42">
        <v>4590.09</v>
      </c>
      <c r="D8" s="42">
        <v>90</v>
      </c>
      <c r="E8" s="42">
        <v>12744.07</v>
      </c>
      <c r="F8" s="43">
        <v>47</v>
      </c>
      <c r="G8" s="41">
        <v>1699.83</v>
      </c>
      <c r="H8" s="42">
        <v>118.19</v>
      </c>
      <c r="I8" s="42">
        <v>5</v>
      </c>
      <c r="J8" s="42"/>
      <c r="K8" s="43"/>
      <c r="L8" s="41"/>
      <c r="M8" s="42"/>
      <c r="N8" s="42"/>
      <c r="O8" s="42"/>
      <c r="P8" s="43"/>
      <c r="Q8" s="42">
        <f>SUM(D8,I8,N8)</f>
        <v>95</v>
      </c>
    </row>
    <row r="9" spans="1:17" ht="12.75">
      <c r="A9" s="44" t="s">
        <v>6</v>
      </c>
      <c r="B9" s="41">
        <v>49676.24</v>
      </c>
      <c r="C9" s="42">
        <v>1504.45</v>
      </c>
      <c r="D9" s="42">
        <v>157</v>
      </c>
      <c r="E9" s="42">
        <v>5318.76</v>
      </c>
      <c r="F9" s="43">
        <v>25</v>
      </c>
      <c r="G9" s="41">
        <v>6297.24</v>
      </c>
      <c r="H9" s="42">
        <v>238.8</v>
      </c>
      <c r="I9" s="42">
        <v>6</v>
      </c>
      <c r="J9" s="42"/>
      <c r="K9" s="43"/>
      <c r="L9" s="41">
        <v>1789.18</v>
      </c>
      <c r="M9" s="42">
        <v>174.96</v>
      </c>
      <c r="N9" s="42">
        <v>1</v>
      </c>
      <c r="O9" s="42"/>
      <c r="P9" s="43"/>
      <c r="Q9" s="42">
        <f>SUM(D9,I9,N9)</f>
        <v>164</v>
      </c>
    </row>
    <row r="10" spans="1:17" ht="12.75">
      <c r="A10" s="44" t="s">
        <v>8</v>
      </c>
      <c r="B10" s="41">
        <v>111183.27</v>
      </c>
      <c r="C10" s="42">
        <v>6134.43</v>
      </c>
      <c r="D10" s="42">
        <v>178</v>
      </c>
      <c r="E10" s="42">
        <v>5275.73</v>
      </c>
      <c r="F10" s="43">
        <v>15</v>
      </c>
      <c r="G10" s="41">
        <v>111367.37</v>
      </c>
      <c r="H10" s="42">
        <v>8621.45</v>
      </c>
      <c r="I10" s="42">
        <v>162</v>
      </c>
      <c r="J10" s="42">
        <v>432.96</v>
      </c>
      <c r="K10" s="43">
        <v>1</v>
      </c>
      <c r="L10" s="41">
        <v>59173.32</v>
      </c>
      <c r="M10" s="42">
        <v>3439.65</v>
      </c>
      <c r="N10" s="42">
        <v>103</v>
      </c>
      <c r="O10" s="42">
        <v>1912.79</v>
      </c>
      <c r="P10" s="43">
        <v>5</v>
      </c>
      <c r="Q10" s="42">
        <f>SUM(D10,I10,N10)</f>
        <v>443</v>
      </c>
    </row>
    <row r="11" spans="1:17" ht="12.75">
      <c r="A11" s="44" t="s">
        <v>7</v>
      </c>
      <c r="B11" s="41">
        <v>455138.56</v>
      </c>
      <c r="C11" s="42">
        <v>28931.7</v>
      </c>
      <c r="D11" s="42">
        <v>963</v>
      </c>
      <c r="E11" s="42">
        <v>74474.19</v>
      </c>
      <c r="F11" s="43">
        <v>280</v>
      </c>
      <c r="G11" s="41">
        <v>449400.21</v>
      </c>
      <c r="H11" s="42">
        <v>24881.92</v>
      </c>
      <c r="I11" s="42">
        <v>902</v>
      </c>
      <c r="J11" s="42">
        <v>70554.33</v>
      </c>
      <c r="K11" s="43">
        <v>270</v>
      </c>
      <c r="L11" s="41">
        <v>365507.42000000004</v>
      </c>
      <c r="M11" s="42">
        <v>24519.45</v>
      </c>
      <c r="N11" s="42">
        <v>738</v>
      </c>
      <c r="O11" s="42">
        <v>67861.68</v>
      </c>
      <c r="P11" s="43">
        <v>264</v>
      </c>
      <c r="Q11" s="42">
        <v>2603</v>
      </c>
    </row>
    <row r="12" spans="1:17" ht="12.75">
      <c r="A12" s="44" t="s">
        <v>10</v>
      </c>
      <c r="B12" s="41">
        <v>241504.43</v>
      </c>
      <c r="C12" s="42">
        <v>14520.02</v>
      </c>
      <c r="D12" s="42">
        <v>537</v>
      </c>
      <c r="E12" s="42">
        <v>50387.19</v>
      </c>
      <c r="F12" s="43">
        <v>187</v>
      </c>
      <c r="G12" s="41">
        <v>182985.32</v>
      </c>
      <c r="H12" s="42">
        <v>8275.56</v>
      </c>
      <c r="I12" s="42">
        <v>423</v>
      </c>
      <c r="J12" s="42">
        <v>38267.59</v>
      </c>
      <c r="K12" s="43">
        <v>146</v>
      </c>
      <c r="L12" s="41">
        <v>15476.97</v>
      </c>
      <c r="M12" s="42">
        <v>991.38</v>
      </c>
      <c r="N12" s="42">
        <v>26</v>
      </c>
      <c r="O12" s="42">
        <v>772.88</v>
      </c>
      <c r="P12" s="43">
        <v>3</v>
      </c>
      <c r="Q12" s="42">
        <f aca="true" t="shared" si="1" ref="Q12:Q29">SUM(D12,I12,N12)</f>
        <v>986</v>
      </c>
    </row>
    <row r="13" spans="1:17" ht="12.75">
      <c r="A13" s="44" t="s">
        <v>11</v>
      </c>
      <c r="B13" s="41">
        <v>453452.77</v>
      </c>
      <c r="C13" s="42">
        <v>31052.98</v>
      </c>
      <c r="D13" s="42">
        <v>953</v>
      </c>
      <c r="E13" s="42">
        <v>58046.56</v>
      </c>
      <c r="F13" s="43">
        <v>216</v>
      </c>
      <c r="G13" s="41">
        <v>485992.69</v>
      </c>
      <c r="H13" s="42">
        <v>27019.24</v>
      </c>
      <c r="I13" s="42">
        <v>1109</v>
      </c>
      <c r="J13" s="42">
        <v>80953.26</v>
      </c>
      <c r="K13" s="43">
        <v>274</v>
      </c>
      <c r="L13" s="41">
        <v>461019.67</v>
      </c>
      <c r="M13" s="42">
        <v>21250.66</v>
      </c>
      <c r="N13" s="42">
        <v>1099</v>
      </c>
      <c r="O13" s="42">
        <v>78098.91</v>
      </c>
      <c r="P13" s="43">
        <v>264</v>
      </c>
      <c r="Q13" s="42">
        <f t="shared" si="1"/>
        <v>3161</v>
      </c>
    </row>
    <row r="14" spans="1:17" ht="12.75">
      <c r="A14" s="44" t="s">
        <v>12</v>
      </c>
      <c r="B14" s="41">
        <v>392797.3</v>
      </c>
      <c r="C14" s="42">
        <v>32289.36</v>
      </c>
      <c r="D14" s="42">
        <v>871</v>
      </c>
      <c r="E14" s="42">
        <v>80290.94</v>
      </c>
      <c r="F14" s="43">
        <v>324</v>
      </c>
      <c r="G14" s="41">
        <v>465191.04</v>
      </c>
      <c r="H14" s="42">
        <v>35938.46</v>
      </c>
      <c r="I14" s="42">
        <v>1095</v>
      </c>
      <c r="J14" s="42">
        <v>105144.81</v>
      </c>
      <c r="K14" s="43">
        <v>367</v>
      </c>
      <c r="L14" s="41">
        <v>737470.36</v>
      </c>
      <c r="M14" s="42">
        <v>39844.98</v>
      </c>
      <c r="N14" s="42">
        <v>1664</v>
      </c>
      <c r="O14" s="42">
        <v>126871.15</v>
      </c>
      <c r="P14" s="43">
        <v>431</v>
      </c>
      <c r="Q14" s="42">
        <f t="shared" si="1"/>
        <v>3630</v>
      </c>
    </row>
    <row r="15" spans="1:17" ht="13.5" thickBot="1">
      <c r="A15" s="44" t="s">
        <v>14</v>
      </c>
      <c r="B15" s="45">
        <v>475587.99</v>
      </c>
      <c r="C15" s="46">
        <v>38348.11</v>
      </c>
      <c r="D15" s="46">
        <v>942</v>
      </c>
      <c r="E15" s="46">
        <v>83340.18</v>
      </c>
      <c r="F15" s="47">
        <v>251</v>
      </c>
      <c r="G15" s="45">
        <v>427542.63</v>
      </c>
      <c r="H15" s="46">
        <v>23171.5</v>
      </c>
      <c r="I15" s="46">
        <v>878</v>
      </c>
      <c r="J15" s="46">
        <v>87734.58</v>
      </c>
      <c r="K15" s="47">
        <v>262</v>
      </c>
      <c r="L15" s="45">
        <v>334728.13</v>
      </c>
      <c r="M15" s="46">
        <v>14106.04</v>
      </c>
      <c r="N15" s="46">
        <v>661</v>
      </c>
      <c r="O15" s="46">
        <v>80797.69</v>
      </c>
      <c r="P15" s="47">
        <v>256</v>
      </c>
      <c r="Q15" s="42">
        <f t="shared" si="1"/>
        <v>2481</v>
      </c>
    </row>
    <row r="16" spans="1:17" ht="12.75">
      <c r="A16" s="7" t="s">
        <v>15</v>
      </c>
      <c r="B16" s="8">
        <f>SUM(B17:B18)</f>
        <v>2828529.83</v>
      </c>
      <c r="C16" s="9">
        <f aca="true" t="shared" si="2" ref="C16:Q16">SUM(C17:C18)</f>
        <v>134145.41</v>
      </c>
      <c r="D16" s="9">
        <f t="shared" si="2"/>
        <v>5001</v>
      </c>
      <c r="E16" s="9">
        <f t="shared" si="2"/>
        <v>220281.08000000002</v>
      </c>
      <c r="F16" s="10">
        <f t="shared" si="2"/>
        <v>588</v>
      </c>
      <c r="G16" s="8">
        <f t="shared" si="2"/>
        <v>2156654.19</v>
      </c>
      <c r="H16" s="9">
        <f t="shared" si="2"/>
        <v>90833.34</v>
      </c>
      <c r="I16" s="9">
        <f t="shared" si="2"/>
        <v>4078</v>
      </c>
      <c r="J16" s="9">
        <f t="shared" si="2"/>
        <v>225973.96000000002</v>
      </c>
      <c r="K16" s="10">
        <f t="shared" si="2"/>
        <v>677</v>
      </c>
      <c r="L16" s="8">
        <f t="shared" si="2"/>
        <v>2152533.82</v>
      </c>
      <c r="M16" s="9">
        <f t="shared" si="2"/>
        <v>131471.39</v>
      </c>
      <c r="N16" s="9">
        <f t="shared" si="2"/>
        <v>3744</v>
      </c>
      <c r="O16" s="9">
        <f t="shared" si="2"/>
        <v>224613.35</v>
      </c>
      <c r="P16" s="10">
        <f t="shared" si="2"/>
        <v>694</v>
      </c>
      <c r="Q16" s="21">
        <f t="shared" si="2"/>
        <v>12823</v>
      </c>
    </row>
    <row r="17" spans="1:17" ht="12.75">
      <c r="A17" s="2" t="s">
        <v>17</v>
      </c>
      <c r="B17" s="11">
        <v>969819.76</v>
      </c>
      <c r="C17" s="12">
        <v>33029.59</v>
      </c>
      <c r="D17" s="12">
        <v>1870</v>
      </c>
      <c r="E17" s="12">
        <v>91684.2</v>
      </c>
      <c r="F17" s="13">
        <v>257</v>
      </c>
      <c r="G17" s="11">
        <v>817421.87</v>
      </c>
      <c r="H17" s="12">
        <v>33630.79</v>
      </c>
      <c r="I17" s="12">
        <v>1604</v>
      </c>
      <c r="J17" s="12">
        <v>94836.11</v>
      </c>
      <c r="K17" s="13">
        <v>293</v>
      </c>
      <c r="L17" s="11">
        <v>731148.61</v>
      </c>
      <c r="M17" s="12">
        <v>38641.51</v>
      </c>
      <c r="N17" s="12">
        <v>1325</v>
      </c>
      <c r="O17" s="12">
        <v>75484.78</v>
      </c>
      <c r="P17" s="13">
        <v>225</v>
      </c>
      <c r="Q17" s="12">
        <f t="shared" si="1"/>
        <v>4799</v>
      </c>
    </row>
    <row r="18" spans="1:17" ht="13.5" thickBot="1">
      <c r="A18" s="2" t="s">
        <v>21</v>
      </c>
      <c r="B18" s="11">
        <v>1858710.07</v>
      </c>
      <c r="C18" s="12">
        <v>101115.82</v>
      </c>
      <c r="D18" s="12">
        <v>3131</v>
      </c>
      <c r="E18" s="12">
        <v>128596.88</v>
      </c>
      <c r="F18" s="13">
        <v>331</v>
      </c>
      <c r="G18" s="11">
        <v>1339232.32</v>
      </c>
      <c r="H18" s="12">
        <v>57202.55</v>
      </c>
      <c r="I18" s="12">
        <v>2474</v>
      </c>
      <c r="J18" s="12">
        <v>131137.85</v>
      </c>
      <c r="K18" s="13">
        <v>384</v>
      </c>
      <c r="L18" s="11">
        <v>1421385.21</v>
      </c>
      <c r="M18" s="12">
        <v>92829.88</v>
      </c>
      <c r="N18" s="12">
        <v>2419</v>
      </c>
      <c r="O18" s="12">
        <v>149128.57</v>
      </c>
      <c r="P18" s="13">
        <v>469</v>
      </c>
      <c r="Q18" s="12">
        <f t="shared" si="1"/>
        <v>8024</v>
      </c>
    </row>
    <row r="19" spans="1:17" ht="12.75">
      <c r="A19" s="7" t="s">
        <v>22</v>
      </c>
      <c r="B19" s="8">
        <f>SUM(B20:B25)</f>
        <v>2158592.04</v>
      </c>
      <c r="C19" s="9">
        <f aca="true" t="shared" si="3" ref="C19:Q19">SUM(C20:C25)</f>
        <v>104559.19</v>
      </c>
      <c r="D19" s="9">
        <f t="shared" si="3"/>
        <v>5632</v>
      </c>
      <c r="E19" s="9">
        <f t="shared" si="3"/>
        <v>210714.58999999997</v>
      </c>
      <c r="F19" s="10">
        <f t="shared" si="3"/>
        <v>865</v>
      </c>
      <c r="G19" s="8">
        <f t="shared" si="3"/>
        <v>1983637.29</v>
      </c>
      <c r="H19" s="9">
        <f t="shared" si="3"/>
        <v>80744.74</v>
      </c>
      <c r="I19" s="9">
        <f t="shared" si="3"/>
        <v>5009</v>
      </c>
      <c r="J19" s="9">
        <f t="shared" si="3"/>
        <v>189562.25999999998</v>
      </c>
      <c r="K19" s="10">
        <f t="shared" si="3"/>
        <v>758</v>
      </c>
      <c r="L19" s="8">
        <f t="shared" si="3"/>
        <v>1755694.17</v>
      </c>
      <c r="M19" s="9">
        <f t="shared" si="3"/>
        <v>69479.28</v>
      </c>
      <c r="N19" s="9">
        <f t="shared" si="3"/>
        <v>4321</v>
      </c>
      <c r="O19" s="9">
        <f t="shared" si="3"/>
        <v>183227.97999999998</v>
      </c>
      <c r="P19" s="10">
        <f t="shared" si="3"/>
        <v>747</v>
      </c>
      <c r="Q19" s="21">
        <f t="shared" si="3"/>
        <v>14962</v>
      </c>
    </row>
    <row r="20" spans="1:17" ht="12.75">
      <c r="A20" s="2" t="s">
        <v>23</v>
      </c>
      <c r="B20" s="11">
        <v>566769.7</v>
      </c>
      <c r="C20" s="12">
        <v>21644.15</v>
      </c>
      <c r="D20" s="12">
        <v>1425</v>
      </c>
      <c r="E20" s="12">
        <v>80418.59</v>
      </c>
      <c r="F20" s="13">
        <v>294</v>
      </c>
      <c r="G20" s="11">
        <v>608758.23</v>
      </c>
      <c r="H20" s="12">
        <v>21625.58</v>
      </c>
      <c r="I20" s="12">
        <v>1535</v>
      </c>
      <c r="J20" s="12">
        <v>84951.11</v>
      </c>
      <c r="K20" s="13">
        <v>301</v>
      </c>
      <c r="L20" s="11">
        <v>606388.98</v>
      </c>
      <c r="M20" s="12">
        <v>23061.13</v>
      </c>
      <c r="N20" s="12">
        <v>1484</v>
      </c>
      <c r="O20" s="12">
        <v>73568.31</v>
      </c>
      <c r="P20" s="13">
        <v>301</v>
      </c>
      <c r="Q20" s="12">
        <f t="shared" si="1"/>
        <v>4444</v>
      </c>
    </row>
    <row r="21" spans="1:17" ht="12.75">
      <c r="A21" s="2" t="s">
        <v>26</v>
      </c>
      <c r="B21" s="11">
        <v>52657.69</v>
      </c>
      <c r="C21" s="12">
        <v>4421.18</v>
      </c>
      <c r="D21" s="12">
        <v>108</v>
      </c>
      <c r="E21" s="12">
        <v>7155.78</v>
      </c>
      <c r="F21" s="13">
        <v>44</v>
      </c>
      <c r="G21" s="11">
        <v>3190.99</v>
      </c>
      <c r="H21" s="12">
        <v>309.42</v>
      </c>
      <c r="I21" s="12">
        <v>4</v>
      </c>
      <c r="J21" s="12"/>
      <c r="K21" s="13"/>
      <c r="L21" s="11"/>
      <c r="M21" s="12"/>
      <c r="N21" s="12"/>
      <c r="O21" s="12"/>
      <c r="P21" s="13"/>
      <c r="Q21" s="12">
        <f t="shared" si="1"/>
        <v>112</v>
      </c>
    </row>
    <row r="22" spans="1:17" ht="12.75">
      <c r="A22" s="2" t="s">
        <v>27</v>
      </c>
      <c r="B22" s="11">
        <v>311347.66</v>
      </c>
      <c r="C22" s="12">
        <v>14488.07</v>
      </c>
      <c r="D22" s="12">
        <v>896</v>
      </c>
      <c r="E22" s="12">
        <v>16493.48</v>
      </c>
      <c r="F22" s="13">
        <v>121</v>
      </c>
      <c r="G22" s="11">
        <v>282072.57</v>
      </c>
      <c r="H22" s="12">
        <v>5669.65</v>
      </c>
      <c r="I22" s="12">
        <v>791</v>
      </c>
      <c r="J22" s="12">
        <v>17451.02</v>
      </c>
      <c r="K22" s="13">
        <v>129</v>
      </c>
      <c r="L22" s="11">
        <v>275977.97</v>
      </c>
      <c r="M22" s="12">
        <v>7609.26</v>
      </c>
      <c r="N22" s="12">
        <v>733</v>
      </c>
      <c r="O22" s="12">
        <v>26879.2</v>
      </c>
      <c r="P22" s="13">
        <v>145</v>
      </c>
      <c r="Q22" s="12">
        <f t="shared" si="1"/>
        <v>2420</v>
      </c>
    </row>
    <row r="23" spans="1:17" ht="12.75">
      <c r="A23" s="2" t="s">
        <v>28</v>
      </c>
      <c r="B23" s="11">
        <v>26335.91</v>
      </c>
      <c r="C23" s="12">
        <v>3154.92</v>
      </c>
      <c r="D23" s="12">
        <v>28</v>
      </c>
      <c r="E23" s="12"/>
      <c r="F23" s="13"/>
      <c r="G23" s="11">
        <v>27748.76</v>
      </c>
      <c r="H23" s="12">
        <v>2899.03</v>
      </c>
      <c r="I23" s="12">
        <v>32</v>
      </c>
      <c r="J23" s="12"/>
      <c r="K23" s="13"/>
      <c r="L23" s="11">
        <v>22822.22</v>
      </c>
      <c r="M23" s="12">
        <v>2604.7</v>
      </c>
      <c r="N23" s="12">
        <v>20</v>
      </c>
      <c r="O23" s="12"/>
      <c r="P23" s="13"/>
      <c r="Q23" s="12">
        <f t="shared" si="1"/>
        <v>80</v>
      </c>
    </row>
    <row r="24" spans="1:17" ht="12.75">
      <c r="A24" s="2" t="s">
        <v>29</v>
      </c>
      <c r="B24" s="11">
        <v>985824.77</v>
      </c>
      <c r="C24" s="12">
        <v>48668.84</v>
      </c>
      <c r="D24" s="12">
        <v>2636</v>
      </c>
      <c r="E24" s="12">
        <v>73718.44</v>
      </c>
      <c r="F24" s="13">
        <v>282</v>
      </c>
      <c r="G24" s="11">
        <v>1041432.64</v>
      </c>
      <c r="H24" s="12">
        <v>47498.9</v>
      </c>
      <c r="I24" s="12">
        <v>2617</v>
      </c>
      <c r="J24" s="12">
        <v>86707.79</v>
      </c>
      <c r="K24" s="13">
        <v>326</v>
      </c>
      <c r="L24" s="11">
        <v>850505</v>
      </c>
      <c r="M24" s="12">
        <v>36204.19</v>
      </c>
      <c r="N24" s="12">
        <v>2084</v>
      </c>
      <c r="O24" s="12">
        <v>82780.47</v>
      </c>
      <c r="P24" s="13">
        <v>301</v>
      </c>
      <c r="Q24" s="12">
        <f t="shared" si="1"/>
        <v>7337</v>
      </c>
    </row>
    <row r="25" spans="1:17" ht="13.5" thickBot="1">
      <c r="A25" s="2" t="s">
        <v>30</v>
      </c>
      <c r="B25" s="11">
        <v>215656.31</v>
      </c>
      <c r="C25" s="12">
        <v>12182.03</v>
      </c>
      <c r="D25" s="12">
        <v>539</v>
      </c>
      <c r="E25" s="12">
        <v>32928.3</v>
      </c>
      <c r="F25" s="13">
        <v>124</v>
      </c>
      <c r="G25" s="11">
        <v>20434.1</v>
      </c>
      <c r="H25" s="12">
        <v>2742.16</v>
      </c>
      <c r="I25" s="12">
        <v>30</v>
      </c>
      <c r="J25" s="12">
        <v>452.34</v>
      </c>
      <c r="K25" s="13">
        <v>2</v>
      </c>
      <c r="L25" s="11"/>
      <c r="M25" s="12"/>
      <c r="N25" s="12"/>
      <c r="O25" s="12"/>
      <c r="P25" s="13"/>
      <c r="Q25" s="12">
        <f t="shared" si="1"/>
        <v>569</v>
      </c>
    </row>
    <row r="26" spans="1:17" ht="12.75">
      <c r="A26" s="7" t="s">
        <v>31</v>
      </c>
      <c r="B26" s="8">
        <f>SUM(B27:B37)</f>
        <v>3014590.04</v>
      </c>
      <c r="C26" s="9">
        <f aca="true" t="shared" si="4" ref="C26:Q26">SUM(C27:C37)</f>
        <v>144795.95</v>
      </c>
      <c r="D26" s="9">
        <f t="shared" si="4"/>
        <v>7639</v>
      </c>
      <c r="E26" s="9">
        <f t="shared" si="4"/>
        <v>318859.96</v>
      </c>
      <c r="F26" s="10">
        <f t="shared" si="4"/>
        <v>1436</v>
      </c>
      <c r="G26" s="8">
        <f t="shared" si="4"/>
        <v>2734200.8299999996</v>
      </c>
      <c r="H26" s="9">
        <f t="shared" si="4"/>
        <v>136447.32</v>
      </c>
      <c r="I26" s="9">
        <f t="shared" si="4"/>
        <v>6758</v>
      </c>
      <c r="J26" s="9">
        <f t="shared" si="4"/>
        <v>304940.23</v>
      </c>
      <c r="K26" s="10">
        <f t="shared" si="4"/>
        <v>1385</v>
      </c>
      <c r="L26" s="8">
        <f t="shared" si="4"/>
        <v>2485550.35</v>
      </c>
      <c r="M26" s="9">
        <f t="shared" si="4"/>
        <v>136540.56</v>
      </c>
      <c r="N26" s="9">
        <f t="shared" si="4"/>
        <v>5777</v>
      </c>
      <c r="O26" s="9">
        <f t="shared" si="4"/>
        <v>287903.63</v>
      </c>
      <c r="P26" s="10">
        <f t="shared" si="4"/>
        <v>1214</v>
      </c>
      <c r="Q26" s="21">
        <f t="shared" si="4"/>
        <v>20174</v>
      </c>
    </row>
    <row r="27" spans="1:17" ht="12.75">
      <c r="A27" s="2" t="s">
        <v>32</v>
      </c>
      <c r="B27" s="11">
        <v>614454.05</v>
      </c>
      <c r="C27" s="12">
        <v>25408.11</v>
      </c>
      <c r="D27" s="12">
        <v>1525</v>
      </c>
      <c r="E27" s="12">
        <v>50398.56</v>
      </c>
      <c r="F27" s="13">
        <v>225</v>
      </c>
      <c r="G27" s="11">
        <v>575936.99</v>
      </c>
      <c r="H27" s="12">
        <v>25745.44</v>
      </c>
      <c r="I27" s="12">
        <v>1393</v>
      </c>
      <c r="J27" s="12">
        <v>46951.44</v>
      </c>
      <c r="K27" s="13">
        <v>196</v>
      </c>
      <c r="L27" s="11">
        <v>672181.21</v>
      </c>
      <c r="M27" s="12">
        <v>41655.09</v>
      </c>
      <c r="N27" s="12">
        <v>1495</v>
      </c>
      <c r="O27" s="12">
        <v>57468.63</v>
      </c>
      <c r="P27" s="13">
        <v>215</v>
      </c>
      <c r="Q27" s="12">
        <f t="shared" si="1"/>
        <v>4413</v>
      </c>
    </row>
    <row r="28" spans="1:17" ht="12.75">
      <c r="A28" s="2" t="s">
        <v>33</v>
      </c>
      <c r="B28" s="11">
        <v>295840.87</v>
      </c>
      <c r="C28" s="12">
        <v>16375.24</v>
      </c>
      <c r="D28" s="12">
        <v>705</v>
      </c>
      <c r="E28" s="12">
        <v>17303.14</v>
      </c>
      <c r="F28" s="13">
        <v>78</v>
      </c>
      <c r="G28" s="11">
        <v>301724.44</v>
      </c>
      <c r="H28" s="12">
        <v>18355.54</v>
      </c>
      <c r="I28" s="12">
        <v>676</v>
      </c>
      <c r="J28" s="12">
        <v>27377.27</v>
      </c>
      <c r="K28" s="13">
        <v>112</v>
      </c>
      <c r="L28" s="11">
        <v>252011.41</v>
      </c>
      <c r="M28" s="12">
        <v>14118.25</v>
      </c>
      <c r="N28" s="12">
        <v>607</v>
      </c>
      <c r="O28" s="12">
        <v>21123.57</v>
      </c>
      <c r="P28" s="13">
        <v>87</v>
      </c>
      <c r="Q28" s="12">
        <f t="shared" si="1"/>
        <v>1988</v>
      </c>
    </row>
    <row r="29" spans="1:17" ht="12.75">
      <c r="A29" s="2" t="s">
        <v>34</v>
      </c>
      <c r="B29" s="11">
        <v>8203.52</v>
      </c>
      <c r="C29" s="12">
        <v>458.58</v>
      </c>
      <c r="D29" s="12">
        <v>19</v>
      </c>
      <c r="E29" s="12">
        <v>2247.21</v>
      </c>
      <c r="F29" s="13">
        <v>12</v>
      </c>
      <c r="G29" s="11">
        <v>4916.71</v>
      </c>
      <c r="H29" s="12">
        <v>173.99</v>
      </c>
      <c r="I29" s="12">
        <v>11</v>
      </c>
      <c r="J29" s="12">
        <v>2016.95</v>
      </c>
      <c r="K29" s="13">
        <v>9</v>
      </c>
      <c r="L29" s="11">
        <v>4972.44</v>
      </c>
      <c r="M29" s="12">
        <v>304.96</v>
      </c>
      <c r="N29" s="12">
        <v>8</v>
      </c>
      <c r="O29" s="12">
        <v>1115.76</v>
      </c>
      <c r="P29" s="13">
        <v>4</v>
      </c>
      <c r="Q29" s="12">
        <f t="shared" si="1"/>
        <v>38</v>
      </c>
    </row>
    <row r="30" spans="1:17" s="48" customFormat="1" ht="12.75">
      <c r="A30" s="44" t="s">
        <v>35</v>
      </c>
      <c r="B30" s="41">
        <v>421872.08</v>
      </c>
      <c r="C30" s="42">
        <v>23553.7</v>
      </c>
      <c r="D30" s="42">
        <v>1101</v>
      </c>
      <c r="E30" s="42">
        <v>58835.11</v>
      </c>
      <c r="F30" s="43">
        <v>197</v>
      </c>
      <c r="G30" s="41">
        <v>405484.51</v>
      </c>
      <c r="H30" s="42">
        <v>19790.45</v>
      </c>
      <c r="I30" s="42">
        <v>1032</v>
      </c>
      <c r="J30" s="42">
        <v>56404.48</v>
      </c>
      <c r="K30" s="43">
        <v>218</v>
      </c>
      <c r="L30" s="41">
        <v>434844.08999999997</v>
      </c>
      <c r="M30" s="42">
        <v>25864.739999999998</v>
      </c>
      <c r="N30" s="42">
        <v>1011</v>
      </c>
      <c r="O30" s="42">
        <v>66044.93</v>
      </c>
      <c r="P30" s="43">
        <v>233</v>
      </c>
      <c r="Q30" s="42">
        <v>3144</v>
      </c>
    </row>
    <row r="31" spans="1:17" ht="12.75">
      <c r="A31" s="2" t="s">
        <v>38</v>
      </c>
      <c r="B31" s="11">
        <v>18866.52</v>
      </c>
      <c r="C31" s="12">
        <v>514.33</v>
      </c>
      <c r="D31" s="12">
        <v>10</v>
      </c>
      <c r="E31" s="12"/>
      <c r="F31" s="13"/>
      <c r="G31" s="11">
        <v>27167.03</v>
      </c>
      <c r="H31" s="12">
        <v>3749.19</v>
      </c>
      <c r="I31" s="12">
        <v>11</v>
      </c>
      <c r="J31" s="12"/>
      <c r="K31" s="13"/>
      <c r="L31" s="11">
        <v>22744.99</v>
      </c>
      <c r="M31" s="12">
        <v>2437.72</v>
      </c>
      <c r="N31" s="12">
        <v>9</v>
      </c>
      <c r="O31" s="12"/>
      <c r="P31" s="13"/>
      <c r="Q31" s="12">
        <f aca="true" t="shared" si="5" ref="Q31:Q41">SUM(D31,I31,N31)</f>
        <v>30</v>
      </c>
    </row>
    <row r="32" spans="1:17" ht="12.75">
      <c r="A32" s="2" t="s">
        <v>39</v>
      </c>
      <c r="B32" s="11">
        <v>358691.98</v>
      </c>
      <c r="C32" s="12">
        <v>19047.07</v>
      </c>
      <c r="D32" s="12">
        <v>879</v>
      </c>
      <c r="E32" s="12">
        <v>49155.94</v>
      </c>
      <c r="F32" s="13">
        <v>227</v>
      </c>
      <c r="G32" s="11">
        <v>329185.55</v>
      </c>
      <c r="H32" s="12">
        <v>17430.88</v>
      </c>
      <c r="I32" s="12">
        <v>738</v>
      </c>
      <c r="J32" s="12">
        <v>49447.34</v>
      </c>
      <c r="K32" s="13">
        <v>239</v>
      </c>
      <c r="L32" s="11">
        <v>226884.83</v>
      </c>
      <c r="M32" s="12">
        <v>11866.19</v>
      </c>
      <c r="N32" s="12">
        <v>486</v>
      </c>
      <c r="O32" s="12">
        <v>48179.93</v>
      </c>
      <c r="P32" s="13">
        <v>251</v>
      </c>
      <c r="Q32" s="12">
        <f t="shared" si="5"/>
        <v>2103</v>
      </c>
    </row>
    <row r="33" spans="1:17" ht="12.75">
      <c r="A33" s="2" t="s">
        <v>41</v>
      </c>
      <c r="B33" s="11">
        <v>304156.14</v>
      </c>
      <c r="C33" s="12">
        <v>15145.32</v>
      </c>
      <c r="D33" s="12">
        <v>747</v>
      </c>
      <c r="E33" s="12">
        <v>47566.32</v>
      </c>
      <c r="F33" s="13">
        <v>214</v>
      </c>
      <c r="G33" s="11">
        <v>173085.9</v>
      </c>
      <c r="H33" s="12">
        <v>9367.84</v>
      </c>
      <c r="I33" s="12">
        <v>414</v>
      </c>
      <c r="J33" s="12">
        <v>19842.25</v>
      </c>
      <c r="K33" s="13">
        <v>100</v>
      </c>
      <c r="L33" s="11">
        <v>918.37</v>
      </c>
      <c r="M33" s="12">
        <v>151.2</v>
      </c>
      <c r="N33" s="12">
        <v>2</v>
      </c>
      <c r="O33" s="12"/>
      <c r="P33" s="13"/>
      <c r="Q33" s="12">
        <f t="shared" si="5"/>
        <v>1163</v>
      </c>
    </row>
    <row r="34" spans="1:17" ht="12.75">
      <c r="A34" s="2" t="s">
        <v>42</v>
      </c>
      <c r="B34" s="11">
        <v>331883.42</v>
      </c>
      <c r="C34" s="12">
        <v>10382.85</v>
      </c>
      <c r="D34" s="12">
        <v>973</v>
      </c>
      <c r="E34" s="12">
        <v>34957.8</v>
      </c>
      <c r="F34" s="13">
        <v>189</v>
      </c>
      <c r="G34" s="11">
        <v>334661.57</v>
      </c>
      <c r="H34" s="12">
        <v>11231.45</v>
      </c>
      <c r="I34" s="12">
        <v>970</v>
      </c>
      <c r="J34" s="12">
        <v>44236.12</v>
      </c>
      <c r="K34" s="13">
        <v>221</v>
      </c>
      <c r="L34" s="11">
        <v>448388.84</v>
      </c>
      <c r="M34" s="12">
        <v>15087.52</v>
      </c>
      <c r="N34" s="12">
        <v>1259</v>
      </c>
      <c r="O34" s="12">
        <v>63464.22</v>
      </c>
      <c r="P34" s="13">
        <v>300</v>
      </c>
      <c r="Q34" s="12">
        <f t="shared" si="5"/>
        <v>3202</v>
      </c>
    </row>
    <row r="35" spans="1:17" ht="12.75">
      <c r="A35" s="2" t="s">
        <v>43</v>
      </c>
      <c r="B35" s="11">
        <v>131950.48</v>
      </c>
      <c r="C35" s="12">
        <v>15434.18</v>
      </c>
      <c r="D35" s="12">
        <v>161</v>
      </c>
      <c r="E35" s="12">
        <v>9365.2</v>
      </c>
      <c r="F35" s="13">
        <v>37</v>
      </c>
      <c r="G35" s="11">
        <v>99244.13</v>
      </c>
      <c r="H35" s="12">
        <v>10562.26</v>
      </c>
      <c r="I35" s="12">
        <v>192</v>
      </c>
      <c r="J35" s="12">
        <v>10284.3</v>
      </c>
      <c r="K35" s="13">
        <v>40</v>
      </c>
      <c r="L35" s="11">
        <v>128881.36</v>
      </c>
      <c r="M35" s="12">
        <v>9821.5</v>
      </c>
      <c r="N35" s="12">
        <v>209</v>
      </c>
      <c r="O35" s="12">
        <v>13954.4</v>
      </c>
      <c r="P35" s="13">
        <v>47</v>
      </c>
      <c r="Q35" s="12">
        <f t="shared" si="5"/>
        <v>562</v>
      </c>
    </row>
    <row r="36" spans="1:17" ht="12.75">
      <c r="A36" s="2" t="s">
        <v>46</v>
      </c>
      <c r="B36" s="11">
        <v>334555.16</v>
      </c>
      <c r="C36" s="12">
        <v>5833.75</v>
      </c>
      <c r="D36" s="12">
        <v>1000</v>
      </c>
      <c r="E36" s="12">
        <v>18780.7</v>
      </c>
      <c r="F36" s="13">
        <v>108</v>
      </c>
      <c r="G36" s="11">
        <v>314801.81</v>
      </c>
      <c r="H36" s="12">
        <v>8444.25</v>
      </c>
      <c r="I36" s="12">
        <v>909</v>
      </c>
      <c r="J36" s="12">
        <v>25024.69</v>
      </c>
      <c r="K36" s="13">
        <v>133</v>
      </c>
      <c r="L36" s="11">
        <v>182616.85</v>
      </c>
      <c r="M36" s="12">
        <v>5555.37</v>
      </c>
      <c r="N36" s="12">
        <v>466</v>
      </c>
      <c r="O36" s="12">
        <v>7021</v>
      </c>
      <c r="P36" s="13">
        <v>33</v>
      </c>
      <c r="Q36" s="12">
        <f t="shared" si="5"/>
        <v>2375</v>
      </c>
    </row>
    <row r="37" spans="1:17" ht="13.5" thickBot="1">
      <c r="A37" s="2" t="s">
        <v>47</v>
      </c>
      <c r="B37" s="11">
        <v>194115.82</v>
      </c>
      <c r="C37" s="12">
        <v>12642.82</v>
      </c>
      <c r="D37" s="12">
        <v>519</v>
      </c>
      <c r="E37" s="12">
        <v>30249.98</v>
      </c>
      <c r="F37" s="13">
        <v>149</v>
      </c>
      <c r="G37" s="11">
        <v>167992.19</v>
      </c>
      <c r="H37" s="12">
        <v>11596.03</v>
      </c>
      <c r="I37" s="12">
        <v>412</v>
      </c>
      <c r="J37" s="12">
        <v>23355.39</v>
      </c>
      <c r="K37" s="13">
        <v>117</v>
      </c>
      <c r="L37" s="11">
        <v>111105.96</v>
      </c>
      <c r="M37" s="12">
        <v>9678.02</v>
      </c>
      <c r="N37" s="12">
        <v>225</v>
      </c>
      <c r="O37" s="12">
        <v>9531.19</v>
      </c>
      <c r="P37" s="13">
        <v>44</v>
      </c>
      <c r="Q37" s="12">
        <f t="shared" si="5"/>
        <v>1156</v>
      </c>
    </row>
    <row r="38" spans="1:17" ht="12.75">
      <c r="A38" s="7" t="s">
        <v>50</v>
      </c>
      <c r="B38" s="8">
        <f>SUM(B39:B41)</f>
        <v>2862689.3</v>
      </c>
      <c r="C38" s="9">
        <v>85417.68</v>
      </c>
      <c r="D38" s="9">
        <v>9186</v>
      </c>
      <c r="E38" s="9">
        <v>138312.24</v>
      </c>
      <c r="F38" s="10">
        <v>545</v>
      </c>
      <c r="G38" s="8">
        <v>2548670.8099999996</v>
      </c>
      <c r="H38" s="9">
        <v>58267.83</v>
      </c>
      <c r="I38" s="9">
        <v>8122</v>
      </c>
      <c r="J38" s="9">
        <v>131834.37</v>
      </c>
      <c r="K38" s="10">
        <v>473</v>
      </c>
      <c r="L38" s="8">
        <v>2661662.4299999997</v>
      </c>
      <c r="M38" s="9">
        <v>66269.58</v>
      </c>
      <c r="N38" s="9">
        <v>8003</v>
      </c>
      <c r="O38" s="9">
        <v>136089.43</v>
      </c>
      <c r="P38" s="10">
        <v>496</v>
      </c>
      <c r="Q38" s="21">
        <f t="shared" si="5"/>
        <v>25311</v>
      </c>
    </row>
    <row r="39" spans="1:17" ht="12.75">
      <c r="A39" s="2" t="s">
        <v>51</v>
      </c>
      <c r="B39" s="11">
        <v>599421.13</v>
      </c>
      <c r="C39" s="12">
        <v>8152.57</v>
      </c>
      <c r="D39" s="12">
        <v>2108</v>
      </c>
      <c r="E39" s="12">
        <v>19491.78</v>
      </c>
      <c r="F39" s="13">
        <v>150</v>
      </c>
      <c r="G39" s="11">
        <v>535273.71</v>
      </c>
      <c r="H39" s="12">
        <v>11312.21</v>
      </c>
      <c r="I39" s="12">
        <v>1728</v>
      </c>
      <c r="J39" s="12">
        <v>27480.18</v>
      </c>
      <c r="K39" s="13">
        <v>186</v>
      </c>
      <c r="L39" s="11">
        <v>487576.37</v>
      </c>
      <c r="M39" s="12">
        <v>9016.62</v>
      </c>
      <c r="N39" s="12">
        <v>1589</v>
      </c>
      <c r="O39" s="12">
        <v>27973.7</v>
      </c>
      <c r="P39" s="13">
        <v>204</v>
      </c>
      <c r="Q39" s="12">
        <f t="shared" si="5"/>
        <v>5425</v>
      </c>
    </row>
    <row r="40" spans="1:17" ht="12.75">
      <c r="A40" s="2" t="s">
        <v>52</v>
      </c>
      <c r="B40" s="11">
        <v>111415.73</v>
      </c>
      <c r="C40" s="12">
        <v>6465.07</v>
      </c>
      <c r="D40" s="12">
        <v>354</v>
      </c>
      <c r="E40" s="12">
        <v>17225.34</v>
      </c>
      <c r="F40" s="13">
        <v>91</v>
      </c>
      <c r="G40" s="11">
        <v>14100.45</v>
      </c>
      <c r="H40" s="12">
        <v>1441.4</v>
      </c>
      <c r="I40" s="12">
        <v>25</v>
      </c>
      <c r="J40" s="12">
        <v>626.93</v>
      </c>
      <c r="K40" s="13">
        <v>5</v>
      </c>
      <c r="L40" s="11">
        <v>971.2</v>
      </c>
      <c r="M40" s="12">
        <v>25.38</v>
      </c>
      <c r="N40" s="12">
        <v>1</v>
      </c>
      <c r="O40" s="12"/>
      <c r="P40" s="13"/>
      <c r="Q40" s="12">
        <f t="shared" si="5"/>
        <v>380</v>
      </c>
    </row>
    <row r="41" spans="1:17" ht="13.5" thickBot="1">
      <c r="A41" s="2" t="s">
        <v>53</v>
      </c>
      <c r="B41" s="11">
        <v>2151852.44</v>
      </c>
      <c r="C41" s="12">
        <v>70800.04</v>
      </c>
      <c r="D41" s="12">
        <v>6724</v>
      </c>
      <c r="E41" s="12">
        <v>101595.12</v>
      </c>
      <c r="F41" s="13">
        <v>304</v>
      </c>
      <c r="G41" s="11">
        <v>1999296.65</v>
      </c>
      <c r="H41" s="12">
        <v>45514.22</v>
      </c>
      <c r="I41" s="12">
        <v>6369</v>
      </c>
      <c r="J41" s="12">
        <v>103727.26</v>
      </c>
      <c r="K41" s="13">
        <v>282</v>
      </c>
      <c r="L41" s="11">
        <v>2173114.86</v>
      </c>
      <c r="M41" s="12">
        <v>57227.58</v>
      </c>
      <c r="N41" s="12">
        <v>6413</v>
      </c>
      <c r="O41" s="12">
        <v>108115.73</v>
      </c>
      <c r="P41" s="13">
        <v>292</v>
      </c>
      <c r="Q41" s="12">
        <f t="shared" si="5"/>
        <v>19506</v>
      </c>
    </row>
    <row r="42" spans="1:17" ht="12.75">
      <c r="A42" s="7" t="s">
        <v>54</v>
      </c>
      <c r="B42" s="8">
        <f>SUM(B43:B53)</f>
        <v>1331550.9899999998</v>
      </c>
      <c r="C42" s="9">
        <f aca="true" t="shared" si="6" ref="C42:Q42">SUM(C43:C53)</f>
        <v>70837.48</v>
      </c>
      <c r="D42" s="9">
        <f t="shared" si="6"/>
        <v>3268</v>
      </c>
      <c r="E42" s="9">
        <f t="shared" si="6"/>
        <v>287236.23</v>
      </c>
      <c r="F42" s="10">
        <f t="shared" si="6"/>
        <v>1399</v>
      </c>
      <c r="G42" s="8">
        <f t="shared" si="6"/>
        <v>1377515.6</v>
      </c>
      <c r="H42" s="9">
        <f t="shared" si="6"/>
        <v>68087.7</v>
      </c>
      <c r="I42" s="9">
        <f t="shared" si="6"/>
        <v>3286</v>
      </c>
      <c r="J42" s="9">
        <f t="shared" si="6"/>
        <v>270441.91</v>
      </c>
      <c r="K42" s="10">
        <f t="shared" si="6"/>
        <v>1169</v>
      </c>
      <c r="L42" s="8">
        <f t="shared" si="6"/>
        <v>1259510.1400000001</v>
      </c>
      <c r="M42" s="9">
        <f t="shared" si="6"/>
        <v>61393.88</v>
      </c>
      <c r="N42" s="9">
        <f t="shared" si="6"/>
        <v>2869</v>
      </c>
      <c r="O42" s="9">
        <f t="shared" si="6"/>
        <v>251181.67</v>
      </c>
      <c r="P42" s="10">
        <f t="shared" si="6"/>
        <v>1101</v>
      </c>
      <c r="Q42" s="21">
        <f t="shared" si="6"/>
        <v>9423</v>
      </c>
    </row>
    <row r="43" spans="1:17" s="48" customFormat="1" ht="12.75">
      <c r="A43" s="44" t="s">
        <v>56</v>
      </c>
      <c r="B43" s="41">
        <v>290243.7</v>
      </c>
      <c r="C43" s="42">
        <v>11982.83</v>
      </c>
      <c r="D43" s="42">
        <v>689</v>
      </c>
      <c r="E43" s="42">
        <v>41176.53</v>
      </c>
      <c r="F43" s="43">
        <v>209</v>
      </c>
      <c r="G43" s="41">
        <v>269439.13</v>
      </c>
      <c r="H43" s="42">
        <v>13269.66</v>
      </c>
      <c r="I43" s="42">
        <v>560</v>
      </c>
      <c r="J43" s="42">
        <v>37232.48</v>
      </c>
      <c r="K43" s="43">
        <v>192</v>
      </c>
      <c r="L43" s="41">
        <v>277587.7</v>
      </c>
      <c r="M43" s="42">
        <v>15878.91</v>
      </c>
      <c r="N43" s="42">
        <v>602</v>
      </c>
      <c r="O43" s="42">
        <v>35316.39</v>
      </c>
      <c r="P43" s="43">
        <v>176</v>
      </c>
      <c r="Q43" s="42">
        <v>1851</v>
      </c>
    </row>
    <row r="44" spans="1:17" ht="12.75">
      <c r="A44" s="2" t="s">
        <v>57</v>
      </c>
      <c r="B44" s="11">
        <v>183989.02</v>
      </c>
      <c r="C44" s="12">
        <v>11909.06</v>
      </c>
      <c r="D44" s="12">
        <v>430</v>
      </c>
      <c r="E44" s="12">
        <v>69579.44</v>
      </c>
      <c r="F44" s="13">
        <v>273</v>
      </c>
      <c r="G44" s="11">
        <v>316833.88</v>
      </c>
      <c r="H44" s="12">
        <v>12073.91</v>
      </c>
      <c r="I44" s="12">
        <v>817</v>
      </c>
      <c r="J44" s="12">
        <v>98045.33</v>
      </c>
      <c r="K44" s="13">
        <v>340</v>
      </c>
      <c r="L44" s="11">
        <v>325674.65</v>
      </c>
      <c r="M44" s="12">
        <v>14582.51</v>
      </c>
      <c r="N44" s="12">
        <v>725</v>
      </c>
      <c r="O44" s="12">
        <v>85717.55</v>
      </c>
      <c r="P44" s="13">
        <v>317</v>
      </c>
      <c r="Q44" s="12">
        <f aca="true" t="shared" si="7" ref="Q44:Q79">SUM(D44,I44,N44)</f>
        <v>1972</v>
      </c>
    </row>
    <row r="45" spans="1:17" ht="12.75">
      <c r="A45" s="2" t="s">
        <v>58</v>
      </c>
      <c r="B45" s="11">
        <v>143867.47</v>
      </c>
      <c r="C45" s="12">
        <v>7544.19</v>
      </c>
      <c r="D45" s="12">
        <v>319</v>
      </c>
      <c r="E45" s="12">
        <v>43558.24</v>
      </c>
      <c r="F45" s="13">
        <v>190</v>
      </c>
      <c r="G45" s="11">
        <v>121205.16</v>
      </c>
      <c r="H45" s="12">
        <v>14123.56</v>
      </c>
      <c r="I45" s="12">
        <v>253</v>
      </c>
      <c r="J45" s="12">
        <v>29379.74</v>
      </c>
      <c r="K45" s="13">
        <v>132</v>
      </c>
      <c r="L45" s="11">
        <v>111663.09</v>
      </c>
      <c r="M45" s="12">
        <v>10224.09</v>
      </c>
      <c r="N45" s="12">
        <v>219</v>
      </c>
      <c r="O45" s="12">
        <v>29836.55</v>
      </c>
      <c r="P45" s="13">
        <v>143</v>
      </c>
      <c r="Q45" s="12">
        <f t="shared" si="7"/>
        <v>791</v>
      </c>
    </row>
    <row r="46" spans="1:17" ht="12.75">
      <c r="A46" s="2" t="s">
        <v>59</v>
      </c>
      <c r="B46" s="11">
        <v>24331.87</v>
      </c>
      <c r="C46" s="12">
        <v>490.44</v>
      </c>
      <c r="D46" s="12">
        <v>47</v>
      </c>
      <c r="E46" s="12">
        <v>8302.88</v>
      </c>
      <c r="F46" s="13">
        <v>56</v>
      </c>
      <c r="G46" s="11">
        <v>5895.62</v>
      </c>
      <c r="H46" s="12">
        <v>210.6</v>
      </c>
      <c r="I46" s="12">
        <v>11</v>
      </c>
      <c r="J46" s="12">
        <v>1623.02</v>
      </c>
      <c r="K46" s="13">
        <v>6</v>
      </c>
      <c r="L46" s="11"/>
      <c r="M46" s="12"/>
      <c r="N46" s="12"/>
      <c r="O46" s="12"/>
      <c r="P46" s="13"/>
      <c r="Q46" s="12">
        <f t="shared" si="7"/>
        <v>58</v>
      </c>
    </row>
    <row r="47" spans="1:17" ht="12.75">
      <c r="A47" s="2" t="s">
        <v>60</v>
      </c>
      <c r="B47" s="11">
        <v>64128.07</v>
      </c>
      <c r="C47" s="12">
        <v>1360.19</v>
      </c>
      <c r="D47" s="12">
        <v>145</v>
      </c>
      <c r="E47" s="12">
        <v>10833.56</v>
      </c>
      <c r="F47" s="13">
        <v>57</v>
      </c>
      <c r="G47" s="11">
        <v>58897.69</v>
      </c>
      <c r="H47" s="12">
        <v>768.14</v>
      </c>
      <c r="I47" s="12">
        <v>139</v>
      </c>
      <c r="J47" s="12">
        <v>10728.3</v>
      </c>
      <c r="K47" s="13">
        <v>62</v>
      </c>
      <c r="L47" s="11">
        <v>46115.81</v>
      </c>
      <c r="M47" s="12">
        <v>931.16</v>
      </c>
      <c r="N47" s="12">
        <v>108</v>
      </c>
      <c r="O47" s="12">
        <v>8998.79</v>
      </c>
      <c r="P47" s="13">
        <v>54</v>
      </c>
      <c r="Q47" s="12">
        <f t="shared" si="7"/>
        <v>392</v>
      </c>
    </row>
    <row r="48" spans="1:17" ht="12.75">
      <c r="A48" s="2" t="s">
        <v>61</v>
      </c>
      <c r="B48" s="11">
        <v>58190.5</v>
      </c>
      <c r="C48" s="12">
        <v>2268.02</v>
      </c>
      <c r="D48" s="12">
        <v>103</v>
      </c>
      <c r="E48" s="12">
        <v>11331.41</v>
      </c>
      <c r="F48" s="13">
        <v>48</v>
      </c>
      <c r="G48" s="11">
        <v>75931.84</v>
      </c>
      <c r="H48" s="12">
        <v>2362.46</v>
      </c>
      <c r="I48" s="12">
        <v>132</v>
      </c>
      <c r="J48" s="12">
        <v>14332.7</v>
      </c>
      <c r="K48" s="13">
        <v>60</v>
      </c>
      <c r="L48" s="11">
        <v>55360.92</v>
      </c>
      <c r="M48" s="12">
        <v>2661</v>
      </c>
      <c r="N48" s="12">
        <v>87</v>
      </c>
      <c r="O48" s="12">
        <v>14556.46</v>
      </c>
      <c r="P48" s="13">
        <v>62</v>
      </c>
      <c r="Q48" s="12">
        <f t="shared" si="7"/>
        <v>322</v>
      </c>
    </row>
    <row r="49" spans="1:17" ht="12.75">
      <c r="A49" s="2" t="s">
        <v>64</v>
      </c>
      <c r="B49" s="11">
        <v>30233.96</v>
      </c>
      <c r="C49" s="12">
        <v>1840.45</v>
      </c>
      <c r="D49" s="12">
        <v>70</v>
      </c>
      <c r="E49" s="12">
        <v>12939.88</v>
      </c>
      <c r="F49" s="13">
        <v>62</v>
      </c>
      <c r="G49" s="11">
        <v>9671.61</v>
      </c>
      <c r="H49" s="12">
        <v>1094.91</v>
      </c>
      <c r="I49" s="12">
        <v>8</v>
      </c>
      <c r="J49" s="12">
        <v>1524.77</v>
      </c>
      <c r="K49" s="13">
        <v>9</v>
      </c>
      <c r="L49" s="11"/>
      <c r="M49" s="12"/>
      <c r="N49" s="12"/>
      <c r="O49" s="12"/>
      <c r="P49" s="13"/>
      <c r="Q49" s="12">
        <f t="shared" si="7"/>
        <v>78</v>
      </c>
    </row>
    <row r="50" spans="1:17" ht="12.75">
      <c r="A50" s="2" t="s">
        <v>65</v>
      </c>
      <c r="B50" s="11">
        <v>79888.46</v>
      </c>
      <c r="C50" s="12">
        <v>10289.24</v>
      </c>
      <c r="D50" s="12">
        <v>166</v>
      </c>
      <c r="E50" s="12">
        <v>22861.61</v>
      </c>
      <c r="F50" s="13">
        <v>120</v>
      </c>
      <c r="G50" s="11">
        <v>79718.48</v>
      </c>
      <c r="H50" s="12">
        <v>3664.01</v>
      </c>
      <c r="I50" s="12">
        <v>192</v>
      </c>
      <c r="J50" s="12">
        <v>20869.85</v>
      </c>
      <c r="K50" s="13">
        <v>104</v>
      </c>
      <c r="L50" s="11">
        <v>68217.41</v>
      </c>
      <c r="M50" s="12">
        <v>2282.11</v>
      </c>
      <c r="N50" s="12">
        <v>155</v>
      </c>
      <c r="O50" s="12">
        <v>18639.76</v>
      </c>
      <c r="P50" s="13">
        <v>97</v>
      </c>
      <c r="Q50" s="12">
        <f t="shared" si="7"/>
        <v>513</v>
      </c>
    </row>
    <row r="51" spans="1:17" ht="12.75">
      <c r="A51" s="2" t="s">
        <v>67</v>
      </c>
      <c r="B51" s="11">
        <v>142493.66</v>
      </c>
      <c r="C51" s="12">
        <v>7674.9</v>
      </c>
      <c r="D51" s="12">
        <v>407</v>
      </c>
      <c r="E51" s="12">
        <v>21261.9</v>
      </c>
      <c r="F51" s="13">
        <v>119</v>
      </c>
      <c r="G51" s="11">
        <v>209312.85</v>
      </c>
      <c r="H51" s="12">
        <v>10768.66</v>
      </c>
      <c r="I51" s="12">
        <v>547</v>
      </c>
      <c r="J51" s="12">
        <v>25317.67</v>
      </c>
      <c r="K51" s="13">
        <v>111</v>
      </c>
      <c r="L51" s="11">
        <v>194735.76</v>
      </c>
      <c r="M51" s="12">
        <v>6544.26</v>
      </c>
      <c r="N51" s="12">
        <v>519</v>
      </c>
      <c r="O51" s="12">
        <v>35888.88</v>
      </c>
      <c r="P51" s="13">
        <v>151</v>
      </c>
      <c r="Q51" s="12">
        <f t="shared" si="7"/>
        <v>1473</v>
      </c>
    </row>
    <row r="52" spans="1:17" ht="12.75">
      <c r="A52" s="2" t="s">
        <v>68</v>
      </c>
      <c r="B52" s="11">
        <v>124306.06</v>
      </c>
      <c r="C52" s="12">
        <v>8067.92</v>
      </c>
      <c r="D52" s="12">
        <v>351</v>
      </c>
      <c r="E52" s="12">
        <v>16093.34</v>
      </c>
      <c r="F52" s="13">
        <v>75</v>
      </c>
      <c r="G52" s="11">
        <v>163195</v>
      </c>
      <c r="H52" s="12">
        <v>6529.31</v>
      </c>
      <c r="I52" s="12">
        <v>457</v>
      </c>
      <c r="J52" s="12">
        <v>23099.73</v>
      </c>
      <c r="K52" s="13">
        <v>105</v>
      </c>
      <c r="L52" s="11">
        <v>176075.69</v>
      </c>
      <c r="M52" s="12">
        <v>7990.52</v>
      </c>
      <c r="N52" s="12">
        <v>446</v>
      </c>
      <c r="O52" s="12">
        <v>22227.29</v>
      </c>
      <c r="P52" s="13">
        <v>101</v>
      </c>
      <c r="Q52" s="12">
        <f t="shared" si="7"/>
        <v>1254</v>
      </c>
    </row>
    <row r="53" spans="1:17" ht="13.5" thickBot="1">
      <c r="A53" s="2" t="s">
        <v>69</v>
      </c>
      <c r="B53" s="11">
        <v>189878.22</v>
      </c>
      <c r="C53" s="12">
        <v>7410.24</v>
      </c>
      <c r="D53" s="12">
        <v>541</v>
      </c>
      <c r="E53" s="12">
        <v>29297.44</v>
      </c>
      <c r="F53" s="13">
        <v>190</v>
      </c>
      <c r="G53" s="11">
        <v>67414.34</v>
      </c>
      <c r="H53" s="12">
        <v>3222.48</v>
      </c>
      <c r="I53" s="12">
        <v>170</v>
      </c>
      <c r="J53" s="12">
        <v>8288.32</v>
      </c>
      <c r="K53" s="13">
        <v>48</v>
      </c>
      <c r="L53" s="11">
        <v>4079.11</v>
      </c>
      <c r="M53" s="12">
        <v>299.32</v>
      </c>
      <c r="N53" s="12">
        <v>8</v>
      </c>
      <c r="O53" s="12"/>
      <c r="P53" s="13"/>
      <c r="Q53" s="12">
        <f t="shared" si="7"/>
        <v>719</v>
      </c>
    </row>
    <row r="54" spans="1:17" ht="12.75">
      <c r="A54" s="7" t="s">
        <v>71</v>
      </c>
      <c r="B54" s="8">
        <f>SUM(B55:B64)</f>
        <v>3443176.9</v>
      </c>
      <c r="C54" s="9">
        <f aca="true" t="shared" si="8" ref="C54:Q54">SUM(C55:C64)</f>
        <v>154855.11</v>
      </c>
      <c r="D54" s="9">
        <f t="shared" si="8"/>
        <v>6662</v>
      </c>
      <c r="E54" s="9">
        <f t="shared" si="8"/>
        <v>206131.72999999998</v>
      </c>
      <c r="F54" s="10">
        <f t="shared" si="8"/>
        <v>952</v>
      </c>
      <c r="G54" s="8">
        <f t="shared" si="8"/>
        <v>3321484.1100000003</v>
      </c>
      <c r="H54" s="9">
        <f t="shared" si="8"/>
        <v>109393.13</v>
      </c>
      <c r="I54" s="9">
        <f t="shared" si="8"/>
        <v>6633</v>
      </c>
      <c r="J54" s="9">
        <f t="shared" si="8"/>
        <v>203000.2</v>
      </c>
      <c r="K54" s="10">
        <f t="shared" si="8"/>
        <v>900</v>
      </c>
      <c r="L54" s="8">
        <f t="shared" si="8"/>
        <v>3359879.94</v>
      </c>
      <c r="M54" s="9">
        <f t="shared" si="8"/>
        <v>115871.99</v>
      </c>
      <c r="N54" s="9">
        <f t="shared" si="8"/>
        <v>6275</v>
      </c>
      <c r="O54" s="9">
        <f t="shared" si="8"/>
        <v>197709.23000000004</v>
      </c>
      <c r="P54" s="10">
        <f t="shared" si="8"/>
        <v>867</v>
      </c>
      <c r="Q54" s="21">
        <f t="shared" si="8"/>
        <v>19570</v>
      </c>
    </row>
    <row r="55" spans="1:17" ht="12.75">
      <c r="A55" s="2" t="s">
        <v>72</v>
      </c>
      <c r="B55" s="11">
        <v>7972.82</v>
      </c>
      <c r="C55" s="12">
        <v>1153.16</v>
      </c>
      <c r="D55" s="12">
        <v>16</v>
      </c>
      <c r="E55" s="12"/>
      <c r="F55" s="13"/>
      <c r="G55" s="11">
        <v>16122.8</v>
      </c>
      <c r="H55" s="12">
        <v>880.32</v>
      </c>
      <c r="I55" s="12">
        <v>34</v>
      </c>
      <c r="J55" s="12"/>
      <c r="K55" s="13"/>
      <c r="L55" s="11">
        <v>1284.07</v>
      </c>
      <c r="M55" s="12">
        <v>12</v>
      </c>
      <c r="N55" s="12">
        <v>2</v>
      </c>
      <c r="O55" s="12"/>
      <c r="P55" s="13"/>
      <c r="Q55" s="12">
        <f t="shared" si="7"/>
        <v>52</v>
      </c>
    </row>
    <row r="56" spans="1:17" ht="12.75">
      <c r="A56" s="2" t="s">
        <v>74</v>
      </c>
      <c r="B56" s="11">
        <v>653926.01</v>
      </c>
      <c r="C56" s="12">
        <v>37677.86</v>
      </c>
      <c r="D56" s="12">
        <v>1339</v>
      </c>
      <c r="E56" s="12">
        <v>48840.01</v>
      </c>
      <c r="F56" s="13">
        <v>217</v>
      </c>
      <c r="G56" s="11">
        <v>634059.75</v>
      </c>
      <c r="H56" s="12">
        <v>23480.73</v>
      </c>
      <c r="I56" s="12">
        <v>1317</v>
      </c>
      <c r="J56" s="12">
        <v>46595.27</v>
      </c>
      <c r="K56" s="13">
        <v>191</v>
      </c>
      <c r="L56" s="11">
        <v>650074.96</v>
      </c>
      <c r="M56" s="12">
        <v>30707.37</v>
      </c>
      <c r="N56" s="12">
        <v>1178</v>
      </c>
      <c r="O56" s="12">
        <v>43447.88</v>
      </c>
      <c r="P56" s="13">
        <v>193</v>
      </c>
      <c r="Q56" s="12">
        <f t="shared" si="7"/>
        <v>3834</v>
      </c>
    </row>
    <row r="57" spans="1:17" ht="12.75">
      <c r="A57" s="2" t="s">
        <v>76</v>
      </c>
      <c r="B57" s="11">
        <v>170185.24</v>
      </c>
      <c r="C57" s="12">
        <v>10102.93</v>
      </c>
      <c r="D57" s="12">
        <v>303</v>
      </c>
      <c r="E57" s="12">
        <v>25520.25</v>
      </c>
      <c r="F57" s="13">
        <v>95</v>
      </c>
      <c r="G57" s="11">
        <v>200248.51</v>
      </c>
      <c r="H57" s="12">
        <v>7163.45</v>
      </c>
      <c r="I57" s="12">
        <v>445</v>
      </c>
      <c r="J57" s="12">
        <v>34707.61</v>
      </c>
      <c r="K57" s="13">
        <v>124</v>
      </c>
      <c r="L57" s="11">
        <v>261119.78</v>
      </c>
      <c r="M57" s="12">
        <v>8410.12</v>
      </c>
      <c r="N57" s="12">
        <v>530</v>
      </c>
      <c r="O57" s="12">
        <v>35336.91</v>
      </c>
      <c r="P57" s="13">
        <v>131</v>
      </c>
      <c r="Q57" s="12">
        <f t="shared" si="7"/>
        <v>1278</v>
      </c>
    </row>
    <row r="58" spans="1:17" ht="12.75">
      <c r="A58" s="2" t="s">
        <v>77</v>
      </c>
      <c r="B58" s="11">
        <v>307106.15</v>
      </c>
      <c r="C58" s="12">
        <v>17732.61</v>
      </c>
      <c r="D58" s="12">
        <v>424</v>
      </c>
      <c r="E58" s="12">
        <v>11926.73</v>
      </c>
      <c r="F58" s="13">
        <v>37</v>
      </c>
      <c r="G58" s="11">
        <v>277773.57</v>
      </c>
      <c r="H58" s="12">
        <v>12534.05</v>
      </c>
      <c r="I58" s="12">
        <v>525</v>
      </c>
      <c r="J58" s="12">
        <v>9647.02</v>
      </c>
      <c r="K58" s="13">
        <v>35</v>
      </c>
      <c r="L58" s="11">
        <v>271207.37</v>
      </c>
      <c r="M58" s="12">
        <v>13080.09</v>
      </c>
      <c r="N58" s="12">
        <v>549</v>
      </c>
      <c r="O58" s="12">
        <v>10548.32</v>
      </c>
      <c r="P58" s="13">
        <v>35</v>
      </c>
      <c r="Q58" s="12">
        <f t="shared" si="7"/>
        <v>1498</v>
      </c>
    </row>
    <row r="59" spans="1:17" ht="12.75">
      <c r="A59" s="2" t="s">
        <v>78</v>
      </c>
      <c r="B59" s="11">
        <v>13620.41</v>
      </c>
      <c r="C59" s="12">
        <v>653.53</v>
      </c>
      <c r="D59" s="12">
        <v>21</v>
      </c>
      <c r="E59" s="12"/>
      <c r="F59" s="13"/>
      <c r="G59" s="11">
        <v>11955.71</v>
      </c>
      <c r="H59" s="12">
        <v>1162.37</v>
      </c>
      <c r="I59" s="12">
        <v>24</v>
      </c>
      <c r="J59" s="12"/>
      <c r="K59" s="13"/>
      <c r="L59" s="11">
        <v>3414.79</v>
      </c>
      <c r="M59" s="12">
        <v>365.46</v>
      </c>
      <c r="N59" s="12">
        <v>8</v>
      </c>
      <c r="O59" s="12"/>
      <c r="P59" s="13"/>
      <c r="Q59" s="12">
        <f t="shared" si="7"/>
        <v>53</v>
      </c>
    </row>
    <row r="60" spans="1:17" ht="12.75">
      <c r="A60" s="2" t="s">
        <v>79</v>
      </c>
      <c r="B60" s="11">
        <v>1061487.2</v>
      </c>
      <c r="C60" s="12">
        <v>48053.59</v>
      </c>
      <c r="D60" s="12">
        <v>2325</v>
      </c>
      <c r="E60" s="12">
        <v>38315.22</v>
      </c>
      <c r="F60" s="13">
        <v>144</v>
      </c>
      <c r="G60" s="11">
        <v>898263.05</v>
      </c>
      <c r="H60" s="12">
        <v>30530.28</v>
      </c>
      <c r="I60" s="12">
        <v>2050</v>
      </c>
      <c r="J60" s="12">
        <v>36865.33</v>
      </c>
      <c r="K60" s="13">
        <v>147</v>
      </c>
      <c r="L60" s="11">
        <v>849618.76</v>
      </c>
      <c r="M60" s="12">
        <v>26450.56</v>
      </c>
      <c r="N60" s="12">
        <v>1804</v>
      </c>
      <c r="O60" s="12">
        <v>37926.01</v>
      </c>
      <c r="P60" s="13">
        <v>146</v>
      </c>
      <c r="Q60" s="12">
        <f t="shared" si="7"/>
        <v>6179</v>
      </c>
    </row>
    <row r="61" spans="1:17" ht="12.75">
      <c r="A61" s="2" t="s">
        <v>82</v>
      </c>
      <c r="B61" s="11">
        <v>176452.93</v>
      </c>
      <c r="C61" s="12">
        <v>12354.56</v>
      </c>
      <c r="D61" s="12">
        <v>315</v>
      </c>
      <c r="E61" s="12">
        <v>22653.86</v>
      </c>
      <c r="F61" s="13">
        <v>166</v>
      </c>
      <c r="G61" s="11">
        <v>144962.74</v>
      </c>
      <c r="H61" s="12">
        <v>7133.15</v>
      </c>
      <c r="I61" s="12">
        <v>276</v>
      </c>
      <c r="J61" s="12">
        <v>24973.53</v>
      </c>
      <c r="K61" s="13">
        <v>175</v>
      </c>
      <c r="L61" s="11">
        <v>142010.54</v>
      </c>
      <c r="M61" s="12">
        <v>9370.21</v>
      </c>
      <c r="N61" s="12">
        <v>254</v>
      </c>
      <c r="O61" s="12">
        <v>20755.82</v>
      </c>
      <c r="P61" s="13">
        <v>134</v>
      </c>
      <c r="Q61" s="12">
        <f t="shared" si="7"/>
        <v>845</v>
      </c>
    </row>
    <row r="62" spans="1:17" ht="12.75">
      <c r="A62" s="2" t="s">
        <v>83</v>
      </c>
      <c r="B62" s="11">
        <v>40044.59</v>
      </c>
      <c r="C62" s="12">
        <v>4454.97</v>
      </c>
      <c r="D62" s="12">
        <v>66</v>
      </c>
      <c r="E62" s="12">
        <v>9277.99</v>
      </c>
      <c r="F62" s="13">
        <v>42</v>
      </c>
      <c r="G62" s="11">
        <v>50227.93</v>
      </c>
      <c r="H62" s="12">
        <v>5812.42</v>
      </c>
      <c r="I62" s="12">
        <v>71</v>
      </c>
      <c r="J62" s="12">
        <v>6576.47</v>
      </c>
      <c r="K62" s="13">
        <v>31</v>
      </c>
      <c r="L62" s="11">
        <v>42536.17</v>
      </c>
      <c r="M62" s="12">
        <v>6104.41</v>
      </c>
      <c r="N62" s="12">
        <v>59</v>
      </c>
      <c r="O62" s="12">
        <v>2265.69</v>
      </c>
      <c r="P62" s="13">
        <v>15</v>
      </c>
      <c r="Q62" s="12">
        <f t="shared" si="7"/>
        <v>196</v>
      </c>
    </row>
    <row r="63" spans="1:17" ht="12.75">
      <c r="A63" s="2" t="s">
        <v>86</v>
      </c>
      <c r="B63" s="11">
        <v>991020.92</v>
      </c>
      <c r="C63" s="12">
        <v>20498.72</v>
      </c>
      <c r="D63" s="12">
        <v>1841</v>
      </c>
      <c r="E63" s="12">
        <v>49597.67</v>
      </c>
      <c r="F63" s="13">
        <v>251</v>
      </c>
      <c r="G63" s="11">
        <v>964336.89</v>
      </c>
      <c r="H63" s="12">
        <v>17599.43</v>
      </c>
      <c r="I63" s="12">
        <v>1807</v>
      </c>
      <c r="J63" s="12">
        <v>43634.97</v>
      </c>
      <c r="K63" s="13">
        <v>197</v>
      </c>
      <c r="L63" s="11">
        <v>957135.04</v>
      </c>
      <c r="M63" s="12">
        <v>15496.08</v>
      </c>
      <c r="N63" s="12">
        <v>1776</v>
      </c>
      <c r="O63" s="12">
        <v>47428.6</v>
      </c>
      <c r="P63" s="13">
        <v>213</v>
      </c>
      <c r="Q63" s="12">
        <f t="shared" si="7"/>
        <v>5424</v>
      </c>
    </row>
    <row r="64" spans="1:17" ht="13.5" thickBot="1">
      <c r="A64" s="2" t="s">
        <v>88</v>
      </c>
      <c r="B64" s="11">
        <v>21360.63</v>
      </c>
      <c r="C64" s="12">
        <v>2173.18</v>
      </c>
      <c r="D64" s="12">
        <v>12</v>
      </c>
      <c r="E64" s="12"/>
      <c r="F64" s="13"/>
      <c r="G64" s="11">
        <v>123533.16</v>
      </c>
      <c r="H64" s="12">
        <v>3096.93</v>
      </c>
      <c r="I64" s="12">
        <v>84</v>
      </c>
      <c r="J64" s="12"/>
      <c r="K64" s="13"/>
      <c r="L64" s="11">
        <v>181478.46</v>
      </c>
      <c r="M64" s="12">
        <v>5875.69</v>
      </c>
      <c r="N64" s="12">
        <v>115</v>
      </c>
      <c r="O64" s="12"/>
      <c r="P64" s="13"/>
      <c r="Q64" s="12">
        <f t="shared" si="7"/>
        <v>211</v>
      </c>
    </row>
    <row r="65" spans="1:17" ht="12.75">
      <c r="A65" s="7" t="s">
        <v>89</v>
      </c>
      <c r="B65" s="8">
        <f>SUM(B66:B79)</f>
        <v>4024896.8899999997</v>
      </c>
      <c r="C65" s="9">
        <f aca="true" t="shared" si="9" ref="C65:Q65">SUM(C66:C79)</f>
        <v>201796.03</v>
      </c>
      <c r="D65" s="9">
        <f t="shared" si="9"/>
        <v>9356</v>
      </c>
      <c r="E65" s="9">
        <f t="shared" si="9"/>
        <v>558079.4900000001</v>
      </c>
      <c r="F65" s="10">
        <f t="shared" si="9"/>
        <v>2291</v>
      </c>
      <c r="G65" s="8">
        <f t="shared" si="9"/>
        <v>3695844.7399999998</v>
      </c>
      <c r="H65" s="9">
        <f t="shared" si="9"/>
        <v>184788.92</v>
      </c>
      <c r="I65" s="9">
        <f t="shared" si="9"/>
        <v>8736</v>
      </c>
      <c r="J65" s="9">
        <f t="shared" si="9"/>
        <v>572427.5700000001</v>
      </c>
      <c r="K65" s="10">
        <f t="shared" si="9"/>
        <v>2363</v>
      </c>
      <c r="L65" s="8">
        <f t="shared" si="9"/>
        <v>3298615.4400000004</v>
      </c>
      <c r="M65" s="9">
        <f t="shared" si="9"/>
        <v>151028.09</v>
      </c>
      <c r="N65" s="9">
        <f t="shared" si="9"/>
        <v>7468</v>
      </c>
      <c r="O65" s="9">
        <f t="shared" si="9"/>
        <v>513562.43999999994</v>
      </c>
      <c r="P65" s="10">
        <f t="shared" si="9"/>
        <v>2169</v>
      </c>
      <c r="Q65" s="21">
        <f t="shared" si="9"/>
        <v>25560</v>
      </c>
    </row>
    <row r="66" spans="1:17" ht="12.75">
      <c r="A66" s="2" t="s">
        <v>91</v>
      </c>
      <c r="B66" s="11">
        <v>166700.07</v>
      </c>
      <c r="C66" s="12">
        <v>8012.64</v>
      </c>
      <c r="D66" s="12">
        <v>436</v>
      </c>
      <c r="E66" s="12">
        <v>40540.37</v>
      </c>
      <c r="F66" s="13">
        <v>194</v>
      </c>
      <c r="G66" s="11">
        <v>161463.09</v>
      </c>
      <c r="H66" s="12">
        <v>4807.52</v>
      </c>
      <c r="I66" s="12">
        <v>427</v>
      </c>
      <c r="J66" s="12">
        <v>50499.44</v>
      </c>
      <c r="K66" s="13">
        <v>242</v>
      </c>
      <c r="L66" s="11">
        <v>143223.93</v>
      </c>
      <c r="M66" s="12">
        <v>3689.07</v>
      </c>
      <c r="N66" s="12">
        <v>387</v>
      </c>
      <c r="O66" s="12">
        <v>49713.95</v>
      </c>
      <c r="P66" s="13">
        <v>211</v>
      </c>
      <c r="Q66" s="12">
        <f t="shared" si="7"/>
        <v>1250</v>
      </c>
    </row>
    <row r="67" spans="1:17" ht="12.75">
      <c r="A67" s="2" t="s">
        <v>93</v>
      </c>
      <c r="B67" s="11">
        <v>451314.97</v>
      </c>
      <c r="C67" s="12">
        <v>38949.47</v>
      </c>
      <c r="D67" s="12">
        <v>927</v>
      </c>
      <c r="E67" s="12">
        <v>96397.45</v>
      </c>
      <c r="F67" s="13">
        <v>333</v>
      </c>
      <c r="G67" s="11">
        <v>418514.03</v>
      </c>
      <c r="H67" s="12">
        <v>34135.53</v>
      </c>
      <c r="I67" s="12">
        <v>877</v>
      </c>
      <c r="J67" s="12">
        <v>103732.84</v>
      </c>
      <c r="K67" s="13">
        <v>341</v>
      </c>
      <c r="L67" s="11">
        <v>415153.24</v>
      </c>
      <c r="M67" s="12">
        <v>27203.53</v>
      </c>
      <c r="N67" s="12">
        <v>827</v>
      </c>
      <c r="O67" s="12">
        <v>90176.92</v>
      </c>
      <c r="P67" s="13">
        <v>317</v>
      </c>
      <c r="Q67" s="12">
        <f t="shared" si="7"/>
        <v>2631</v>
      </c>
    </row>
    <row r="68" spans="1:17" ht="12.75">
      <c r="A68" s="2" t="s">
        <v>94</v>
      </c>
      <c r="B68" s="11">
        <v>24075.66</v>
      </c>
      <c r="C68" s="12">
        <v>2905.38</v>
      </c>
      <c r="D68" s="12">
        <v>46</v>
      </c>
      <c r="E68" s="12">
        <v>5242.31</v>
      </c>
      <c r="F68" s="13">
        <v>18</v>
      </c>
      <c r="G68" s="11">
        <v>13486.95</v>
      </c>
      <c r="H68" s="12">
        <v>586.7</v>
      </c>
      <c r="I68" s="12">
        <v>30</v>
      </c>
      <c r="J68" s="12">
        <v>3870.11</v>
      </c>
      <c r="K68" s="13">
        <v>16</v>
      </c>
      <c r="L68" s="11">
        <v>6091.54</v>
      </c>
      <c r="M68" s="12">
        <v>1013.26</v>
      </c>
      <c r="N68" s="12">
        <v>8</v>
      </c>
      <c r="O68" s="12">
        <v>880.64</v>
      </c>
      <c r="P68" s="13">
        <v>5</v>
      </c>
      <c r="Q68" s="12">
        <f t="shared" si="7"/>
        <v>84</v>
      </c>
    </row>
    <row r="69" spans="1:17" ht="12.75">
      <c r="A69" s="2" t="s">
        <v>97</v>
      </c>
      <c r="B69" s="11">
        <v>30527.18</v>
      </c>
      <c r="C69" s="12">
        <v>5225.01</v>
      </c>
      <c r="D69" s="12">
        <v>39</v>
      </c>
      <c r="E69" s="12"/>
      <c r="F69" s="13"/>
      <c r="G69" s="11">
        <v>43063.29</v>
      </c>
      <c r="H69" s="12">
        <v>6560.6</v>
      </c>
      <c r="I69" s="12">
        <v>48</v>
      </c>
      <c r="J69" s="12"/>
      <c r="K69" s="13"/>
      <c r="L69" s="11"/>
      <c r="M69" s="12"/>
      <c r="N69" s="12"/>
      <c r="O69" s="12"/>
      <c r="P69" s="13"/>
      <c r="Q69" s="12">
        <f t="shared" si="7"/>
        <v>87</v>
      </c>
    </row>
    <row r="70" spans="1:17" ht="12.75">
      <c r="A70" s="2" t="s">
        <v>100</v>
      </c>
      <c r="B70" s="11">
        <v>705369.69</v>
      </c>
      <c r="C70" s="12">
        <v>21642.93</v>
      </c>
      <c r="D70" s="12">
        <v>1704</v>
      </c>
      <c r="E70" s="12">
        <v>100062.51</v>
      </c>
      <c r="F70" s="13">
        <v>347</v>
      </c>
      <c r="G70" s="11">
        <v>655742</v>
      </c>
      <c r="H70" s="12">
        <v>21681.25</v>
      </c>
      <c r="I70" s="12">
        <v>1634</v>
      </c>
      <c r="J70" s="12">
        <v>91947.44</v>
      </c>
      <c r="K70" s="13">
        <v>337</v>
      </c>
      <c r="L70" s="11">
        <v>612187.41</v>
      </c>
      <c r="M70" s="12">
        <v>20941.26</v>
      </c>
      <c r="N70" s="12">
        <v>1446</v>
      </c>
      <c r="O70" s="12">
        <v>88223.03</v>
      </c>
      <c r="P70" s="13">
        <v>340</v>
      </c>
      <c r="Q70" s="12">
        <f t="shared" si="7"/>
        <v>4784</v>
      </c>
    </row>
    <row r="71" spans="1:17" ht="12.75">
      <c r="A71" s="2" t="s">
        <v>105</v>
      </c>
      <c r="B71" s="11">
        <v>71460.22</v>
      </c>
      <c r="C71" s="12">
        <v>1160.08</v>
      </c>
      <c r="D71" s="12">
        <v>185</v>
      </c>
      <c r="E71" s="12">
        <v>14694.51</v>
      </c>
      <c r="F71" s="13">
        <v>67</v>
      </c>
      <c r="G71" s="11">
        <v>53501.21</v>
      </c>
      <c r="H71" s="12">
        <v>652.43</v>
      </c>
      <c r="I71" s="12">
        <v>153</v>
      </c>
      <c r="J71" s="12">
        <v>12154.13</v>
      </c>
      <c r="K71" s="13">
        <v>63</v>
      </c>
      <c r="L71" s="11">
        <v>67803.48</v>
      </c>
      <c r="M71" s="12">
        <v>1988.47</v>
      </c>
      <c r="N71" s="12">
        <v>168</v>
      </c>
      <c r="O71" s="12">
        <v>11818.81</v>
      </c>
      <c r="P71" s="13">
        <v>54</v>
      </c>
      <c r="Q71" s="12">
        <f t="shared" si="7"/>
        <v>506</v>
      </c>
    </row>
    <row r="72" spans="1:17" ht="12.75">
      <c r="A72" s="2" t="s">
        <v>108</v>
      </c>
      <c r="B72" s="11">
        <v>813103.51</v>
      </c>
      <c r="C72" s="12">
        <v>32146.82</v>
      </c>
      <c r="D72" s="12">
        <v>1873</v>
      </c>
      <c r="E72" s="12">
        <v>53209.28</v>
      </c>
      <c r="F72" s="13">
        <v>160</v>
      </c>
      <c r="G72" s="11">
        <v>745900</v>
      </c>
      <c r="H72" s="12">
        <v>29422.03</v>
      </c>
      <c r="I72" s="12">
        <v>1814</v>
      </c>
      <c r="J72" s="12">
        <v>53672.16</v>
      </c>
      <c r="K72" s="13">
        <v>165</v>
      </c>
      <c r="L72" s="11">
        <v>565354.54</v>
      </c>
      <c r="M72" s="12">
        <v>17965.27</v>
      </c>
      <c r="N72" s="12">
        <v>1361</v>
      </c>
      <c r="O72" s="12">
        <v>46251.02</v>
      </c>
      <c r="P72" s="13">
        <v>147</v>
      </c>
      <c r="Q72" s="12">
        <f t="shared" si="7"/>
        <v>5048</v>
      </c>
    </row>
    <row r="73" spans="1:17" ht="12.75">
      <c r="A73" s="2" t="s">
        <v>109</v>
      </c>
      <c r="B73" s="11">
        <v>434327.36</v>
      </c>
      <c r="C73" s="12">
        <v>17083.86</v>
      </c>
      <c r="D73" s="12">
        <v>981</v>
      </c>
      <c r="E73" s="12">
        <v>44793.32</v>
      </c>
      <c r="F73" s="13">
        <v>140</v>
      </c>
      <c r="G73" s="11">
        <v>330634.52</v>
      </c>
      <c r="H73" s="12">
        <v>17448.27</v>
      </c>
      <c r="I73" s="12">
        <v>707</v>
      </c>
      <c r="J73" s="12">
        <v>43222.66</v>
      </c>
      <c r="K73" s="13">
        <v>134</v>
      </c>
      <c r="L73" s="11">
        <v>320429.02</v>
      </c>
      <c r="M73" s="12">
        <v>11446.04</v>
      </c>
      <c r="N73" s="12">
        <v>662</v>
      </c>
      <c r="O73" s="12">
        <v>42716.04</v>
      </c>
      <c r="P73" s="13">
        <v>133</v>
      </c>
      <c r="Q73" s="12">
        <f t="shared" si="7"/>
        <v>2350</v>
      </c>
    </row>
    <row r="74" spans="1:17" ht="12.75">
      <c r="A74" s="2" t="s">
        <v>110</v>
      </c>
      <c r="B74" s="11">
        <v>165077.05</v>
      </c>
      <c r="C74" s="12">
        <v>5795.09</v>
      </c>
      <c r="D74" s="12">
        <v>380</v>
      </c>
      <c r="E74" s="12">
        <v>7976.67</v>
      </c>
      <c r="F74" s="13">
        <v>43</v>
      </c>
      <c r="G74" s="11">
        <v>195757.73</v>
      </c>
      <c r="H74" s="12">
        <v>17042.68</v>
      </c>
      <c r="I74" s="12">
        <v>361</v>
      </c>
      <c r="J74" s="12">
        <v>10038.48</v>
      </c>
      <c r="K74" s="13">
        <v>54</v>
      </c>
      <c r="L74" s="11">
        <v>165005.69</v>
      </c>
      <c r="M74" s="12">
        <v>6326.73</v>
      </c>
      <c r="N74" s="12">
        <v>326</v>
      </c>
      <c r="O74" s="12">
        <v>9620.97</v>
      </c>
      <c r="P74" s="13">
        <v>59</v>
      </c>
      <c r="Q74" s="12">
        <f t="shared" si="7"/>
        <v>1067</v>
      </c>
    </row>
    <row r="75" spans="1:17" ht="12.75">
      <c r="A75" s="2" t="s">
        <v>112</v>
      </c>
      <c r="B75" s="11">
        <v>61718.12</v>
      </c>
      <c r="C75" s="12">
        <v>5974.72</v>
      </c>
      <c r="D75" s="12">
        <v>60</v>
      </c>
      <c r="E75" s="12">
        <v>364.83</v>
      </c>
      <c r="F75" s="13">
        <v>3</v>
      </c>
      <c r="G75" s="11">
        <v>28493.3</v>
      </c>
      <c r="H75" s="12">
        <v>1130.91</v>
      </c>
      <c r="I75" s="12">
        <v>51</v>
      </c>
      <c r="J75" s="12">
        <v>812.66</v>
      </c>
      <c r="K75" s="13">
        <v>4</v>
      </c>
      <c r="L75" s="11">
        <v>53434.48</v>
      </c>
      <c r="M75" s="12">
        <v>3218.1</v>
      </c>
      <c r="N75" s="12">
        <v>63</v>
      </c>
      <c r="O75" s="12">
        <v>1296.3</v>
      </c>
      <c r="P75" s="13">
        <v>6</v>
      </c>
      <c r="Q75" s="12">
        <f t="shared" si="7"/>
        <v>174</v>
      </c>
    </row>
    <row r="76" spans="1:17" ht="12.75">
      <c r="A76" s="2" t="s">
        <v>113</v>
      </c>
      <c r="B76" s="11">
        <v>193775.04</v>
      </c>
      <c r="C76" s="12">
        <v>9582.45</v>
      </c>
      <c r="D76" s="12">
        <v>473</v>
      </c>
      <c r="E76" s="12">
        <v>13410.94</v>
      </c>
      <c r="F76" s="13">
        <v>30</v>
      </c>
      <c r="G76" s="11">
        <v>162166.36</v>
      </c>
      <c r="H76" s="12">
        <v>8149.5</v>
      </c>
      <c r="I76" s="12">
        <v>358</v>
      </c>
      <c r="J76" s="12">
        <v>14520.25</v>
      </c>
      <c r="K76" s="13">
        <v>50</v>
      </c>
      <c r="L76" s="11">
        <v>120659.32</v>
      </c>
      <c r="M76" s="12">
        <v>9397.86</v>
      </c>
      <c r="N76" s="12">
        <v>232</v>
      </c>
      <c r="O76" s="12">
        <v>8801.28</v>
      </c>
      <c r="P76" s="13">
        <v>44</v>
      </c>
      <c r="Q76" s="12">
        <f t="shared" si="7"/>
        <v>1063</v>
      </c>
    </row>
    <row r="77" spans="1:17" ht="12.75">
      <c r="A77" s="2" t="s">
        <v>115</v>
      </c>
      <c r="B77" s="11">
        <v>445587.05</v>
      </c>
      <c r="C77" s="12">
        <v>18626.65</v>
      </c>
      <c r="D77" s="12">
        <v>1239</v>
      </c>
      <c r="E77" s="12">
        <v>53325.27</v>
      </c>
      <c r="F77" s="13">
        <v>259</v>
      </c>
      <c r="G77" s="11">
        <v>495510.78</v>
      </c>
      <c r="H77" s="12">
        <v>15789.71</v>
      </c>
      <c r="I77" s="12">
        <v>1348</v>
      </c>
      <c r="J77" s="12">
        <v>52103.51</v>
      </c>
      <c r="K77" s="13">
        <v>256</v>
      </c>
      <c r="L77" s="11">
        <v>480610.1</v>
      </c>
      <c r="M77" s="12">
        <v>25281.45</v>
      </c>
      <c r="N77" s="12">
        <v>1199</v>
      </c>
      <c r="O77" s="12">
        <v>45405.2</v>
      </c>
      <c r="P77" s="13">
        <v>238</v>
      </c>
      <c r="Q77" s="12">
        <f t="shared" si="7"/>
        <v>3786</v>
      </c>
    </row>
    <row r="78" spans="1:17" ht="12.75">
      <c r="A78" s="2" t="s">
        <v>116</v>
      </c>
      <c r="B78" s="11">
        <v>460430.39</v>
      </c>
      <c r="C78" s="12">
        <v>34673.65</v>
      </c>
      <c r="D78" s="12">
        <v>1009</v>
      </c>
      <c r="E78" s="12">
        <v>128062.03</v>
      </c>
      <c r="F78" s="13">
        <v>697</v>
      </c>
      <c r="G78" s="11">
        <v>379926.91</v>
      </c>
      <c r="H78" s="12">
        <v>26939.75</v>
      </c>
      <c r="I78" s="12">
        <v>898</v>
      </c>
      <c r="J78" s="12">
        <v>133191.47</v>
      </c>
      <c r="K78" s="13">
        <v>687</v>
      </c>
      <c r="L78" s="11">
        <v>250183.7</v>
      </c>
      <c r="M78" s="12">
        <v>17227.82</v>
      </c>
      <c r="N78" s="12">
        <v>580</v>
      </c>
      <c r="O78" s="12">
        <v>86026.42</v>
      </c>
      <c r="P78" s="13">
        <v>445</v>
      </c>
      <c r="Q78" s="12">
        <f t="shared" si="7"/>
        <v>2487</v>
      </c>
    </row>
    <row r="79" spans="1:17" ht="13.5" thickBot="1">
      <c r="A79" s="2" t="s">
        <v>117</v>
      </c>
      <c r="B79" s="11">
        <v>1430.58</v>
      </c>
      <c r="C79" s="12">
        <v>17.28</v>
      </c>
      <c r="D79" s="12">
        <v>4</v>
      </c>
      <c r="E79" s="12"/>
      <c r="F79" s="13"/>
      <c r="G79" s="11">
        <v>11684.57</v>
      </c>
      <c r="H79" s="12">
        <v>442.04</v>
      </c>
      <c r="I79" s="12">
        <v>30</v>
      </c>
      <c r="J79" s="12">
        <v>2662.42</v>
      </c>
      <c r="K79" s="13">
        <v>14</v>
      </c>
      <c r="L79" s="11">
        <v>98478.99</v>
      </c>
      <c r="M79" s="12">
        <v>5329.23</v>
      </c>
      <c r="N79" s="12">
        <v>209</v>
      </c>
      <c r="O79" s="12">
        <v>32631.86</v>
      </c>
      <c r="P79" s="13">
        <v>170</v>
      </c>
      <c r="Q79" s="12">
        <f t="shared" si="7"/>
        <v>243</v>
      </c>
    </row>
    <row r="80" spans="1:17" ht="12.75">
      <c r="A80" s="7" t="s">
        <v>118</v>
      </c>
      <c r="B80" s="8">
        <f>SUM(B81:B86)</f>
        <v>1411853.1099999999</v>
      </c>
      <c r="C80" s="9">
        <f aca="true" t="shared" si="10" ref="C80:Q80">SUM(C81:C86)</f>
        <v>57266.90999999999</v>
      </c>
      <c r="D80" s="9">
        <f t="shared" si="10"/>
        <v>3423</v>
      </c>
      <c r="E80" s="9">
        <f t="shared" si="10"/>
        <v>270731.16000000003</v>
      </c>
      <c r="F80" s="10">
        <f t="shared" si="10"/>
        <v>949</v>
      </c>
      <c r="G80" s="8">
        <f t="shared" si="10"/>
        <v>1320509.8800000001</v>
      </c>
      <c r="H80" s="9">
        <f t="shared" si="10"/>
        <v>64951.23</v>
      </c>
      <c r="I80" s="9">
        <f t="shared" si="10"/>
        <v>3168</v>
      </c>
      <c r="J80" s="9">
        <f t="shared" si="10"/>
        <v>279250.86</v>
      </c>
      <c r="K80" s="10">
        <f t="shared" si="10"/>
        <v>969</v>
      </c>
      <c r="L80" s="8">
        <f t="shared" si="10"/>
        <v>1257028.53</v>
      </c>
      <c r="M80" s="9">
        <f t="shared" si="10"/>
        <v>71417.73000000001</v>
      </c>
      <c r="N80" s="9">
        <f t="shared" si="10"/>
        <v>3002</v>
      </c>
      <c r="O80" s="9">
        <f t="shared" si="10"/>
        <v>237913.13999999998</v>
      </c>
      <c r="P80" s="10">
        <f t="shared" si="10"/>
        <v>878</v>
      </c>
      <c r="Q80" s="21">
        <f t="shared" si="10"/>
        <v>9593</v>
      </c>
    </row>
    <row r="81" spans="1:17" ht="12.75">
      <c r="A81" s="2" t="s">
        <v>121</v>
      </c>
      <c r="B81" s="11">
        <v>162522.11</v>
      </c>
      <c r="C81" s="12">
        <v>8865.17</v>
      </c>
      <c r="D81" s="12">
        <v>340</v>
      </c>
      <c r="E81" s="12">
        <v>50952.15</v>
      </c>
      <c r="F81" s="13">
        <v>186</v>
      </c>
      <c r="G81" s="11">
        <v>141180.61</v>
      </c>
      <c r="H81" s="12">
        <v>10031.53</v>
      </c>
      <c r="I81" s="12">
        <v>289</v>
      </c>
      <c r="J81" s="12">
        <v>38124.49</v>
      </c>
      <c r="K81" s="13">
        <v>152</v>
      </c>
      <c r="L81" s="11">
        <v>268024.2</v>
      </c>
      <c r="M81" s="12">
        <v>31627.83</v>
      </c>
      <c r="N81" s="12">
        <v>598</v>
      </c>
      <c r="O81" s="12">
        <v>53977.47</v>
      </c>
      <c r="P81" s="13">
        <v>215</v>
      </c>
      <c r="Q81" s="12">
        <f aca="true" t="shared" si="11" ref="Q81:Q86">SUM(D81,I81,N81)</f>
        <v>1227</v>
      </c>
    </row>
    <row r="82" spans="1:17" ht="12.75">
      <c r="A82" s="2" t="s">
        <v>122</v>
      </c>
      <c r="B82" s="11">
        <v>26636.1</v>
      </c>
      <c r="C82" s="12">
        <v>830.47</v>
      </c>
      <c r="D82" s="12">
        <v>20</v>
      </c>
      <c r="E82" s="12">
        <v>244.52</v>
      </c>
      <c r="F82" s="13">
        <v>1</v>
      </c>
      <c r="G82" s="11">
        <v>21750.84</v>
      </c>
      <c r="H82" s="12">
        <v>1205.66</v>
      </c>
      <c r="I82" s="12">
        <v>17</v>
      </c>
      <c r="J82" s="12"/>
      <c r="K82" s="13"/>
      <c r="L82" s="11">
        <v>10280.85</v>
      </c>
      <c r="M82" s="12">
        <v>223.4</v>
      </c>
      <c r="N82" s="12">
        <v>13</v>
      </c>
      <c r="O82" s="12">
        <v>113.09</v>
      </c>
      <c r="P82" s="13">
        <v>1</v>
      </c>
      <c r="Q82" s="12">
        <f t="shared" si="11"/>
        <v>50</v>
      </c>
    </row>
    <row r="83" spans="1:17" ht="12.75">
      <c r="A83" s="2" t="s">
        <v>123</v>
      </c>
      <c r="B83" s="11">
        <v>657302.03</v>
      </c>
      <c r="C83" s="12">
        <v>27379.51</v>
      </c>
      <c r="D83" s="12">
        <v>1652</v>
      </c>
      <c r="E83" s="12">
        <v>124771.4</v>
      </c>
      <c r="F83" s="13">
        <v>324</v>
      </c>
      <c r="G83" s="11">
        <v>665817.8</v>
      </c>
      <c r="H83" s="12">
        <v>36115.55</v>
      </c>
      <c r="I83" s="12">
        <v>1633</v>
      </c>
      <c r="J83" s="12">
        <v>147160.26</v>
      </c>
      <c r="K83" s="13">
        <v>406</v>
      </c>
      <c r="L83" s="11">
        <v>556848.53</v>
      </c>
      <c r="M83" s="12">
        <v>22756.26</v>
      </c>
      <c r="N83" s="12">
        <v>1428</v>
      </c>
      <c r="O83" s="12">
        <v>115560.17</v>
      </c>
      <c r="P83" s="13">
        <v>346</v>
      </c>
      <c r="Q83" s="12">
        <f t="shared" si="11"/>
        <v>4713</v>
      </c>
    </row>
    <row r="84" spans="1:17" ht="12.75">
      <c r="A84" s="2" t="s">
        <v>125</v>
      </c>
      <c r="B84" s="11">
        <v>12376.03</v>
      </c>
      <c r="C84" s="12">
        <v>619.63</v>
      </c>
      <c r="D84" s="12">
        <v>23</v>
      </c>
      <c r="E84" s="12">
        <v>348</v>
      </c>
      <c r="F84" s="13">
        <v>1</v>
      </c>
      <c r="G84" s="11">
        <v>23252.4</v>
      </c>
      <c r="H84" s="12">
        <v>1752.14</v>
      </c>
      <c r="I84" s="12">
        <v>22</v>
      </c>
      <c r="J84" s="12"/>
      <c r="K84" s="13"/>
      <c r="L84" s="11">
        <v>42463</v>
      </c>
      <c r="M84" s="12">
        <v>4712.49</v>
      </c>
      <c r="N84" s="12">
        <v>32</v>
      </c>
      <c r="O84" s="12"/>
      <c r="P84" s="13"/>
      <c r="Q84" s="12">
        <f t="shared" si="11"/>
        <v>77</v>
      </c>
    </row>
    <row r="85" spans="1:17" ht="12.75">
      <c r="A85" s="2" t="s">
        <v>127</v>
      </c>
      <c r="B85" s="11">
        <v>169196.87</v>
      </c>
      <c r="C85" s="12">
        <v>6884.25</v>
      </c>
      <c r="D85" s="12">
        <v>376</v>
      </c>
      <c r="E85" s="12">
        <v>22794.1</v>
      </c>
      <c r="F85" s="13">
        <v>95</v>
      </c>
      <c r="G85" s="11">
        <v>86124.67</v>
      </c>
      <c r="H85" s="12">
        <v>3326.59</v>
      </c>
      <c r="I85" s="12">
        <v>194</v>
      </c>
      <c r="J85" s="12">
        <v>12740.48</v>
      </c>
      <c r="K85" s="13">
        <v>62</v>
      </c>
      <c r="L85" s="11">
        <v>3976.7</v>
      </c>
      <c r="M85" s="12">
        <v>48.16</v>
      </c>
      <c r="N85" s="12">
        <v>16</v>
      </c>
      <c r="O85" s="12">
        <v>232.63</v>
      </c>
      <c r="P85" s="13">
        <v>1</v>
      </c>
      <c r="Q85" s="12">
        <f t="shared" si="11"/>
        <v>586</v>
      </c>
    </row>
    <row r="86" spans="1:17" ht="13.5" thickBot="1">
      <c r="A86" s="2" t="s">
        <v>129</v>
      </c>
      <c r="B86" s="11">
        <v>383819.97</v>
      </c>
      <c r="C86" s="12">
        <v>12687.88</v>
      </c>
      <c r="D86" s="12">
        <v>1012</v>
      </c>
      <c r="E86" s="12">
        <v>71620.99</v>
      </c>
      <c r="F86" s="13">
        <v>342</v>
      </c>
      <c r="G86" s="11">
        <v>382383.56</v>
      </c>
      <c r="H86" s="12">
        <v>12519.76</v>
      </c>
      <c r="I86" s="12">
        <v>1013</v>
      </c>
      <c r="J86" s="12">
        <v>81225.63</v>
      </c>
      <c r="K86" s="13">
        <v>349</v>
      </c>
      <c r="L86" s="11">
        <v>375435.25</v>
      </c>
      <c r="M86" s="12">
        <v>12049.59</v>
      </c>
      <c r="N86" s="12">
        <v>915</v>
      </c>
      <c r="O86" s="12">
        <v>68029.78</v>
      </c>
      <c r="P86" s="13">
        <v>315</v>
      </c>
      <c r="Q86" s="12">
        <f t="shared" si="11"/>
        <v>2940</v>
      </c>
    </row>
    <row r="87" spans="1:17" ht="12.75">
      <c r="A87" s="7" t="s">
        <v>132</v>
      </c>
      <c r="B87" s="8">
        <f>SUM(B88:B96)</f>
        <v>1777728.92</v>
      </c>
      <c r="C87" s="9">
        <f aca="true" t="shared" si="12" ref="C87:Q87">SUM(C88:C96)</f>
        <v>125853.63999999998</v>
      </c>
      <c r="D87" s="9">
        <f t="shared" si="12"/>
        <v>4455</v>
      </c>
      <c r="E87" s="9">
        <f t="shared" si="12"/>
        <v>218828.13000000003</v>
      </c>
      <c r="F87" s="10">
        <f t="shared" si="12"/>
        <v>1126</v>
      </c>
      <c r="G87" s="8">
        <f t="shared" si="12"/>
        <v>1635777.4</v>
      </c>
      <c r="H87" s="9">
        <f t="shared" si="12"/>
        <v>118010.29</v>
      </c>
      <c r="I87" s="9">
        <f t="shared" si="12"/>
        <v>4001</v>
      </c>
      <c r="J87" s="9">
        <f t="shared" si="12"/>
        <v>235287.96</v>
      </c>
      <c r="K87" s="10">
        <f t="shared" si="12"/>
        <v>1063</v>
      </c>
      <c r="L87" s="8">
        <f t="shared" si="12"/>
        <v>1602410.2499999998</v>
      </c>
      <c r="M87" s="9">
        <f t="shared" si="12"/>
        <v>121534.55000000002</v>
      </c>
      <c r="N87" s="9">
        <f t="shared" si="12"/>
        <v>3582</v>
      </c>
      <c r="O87" s="9">
        <f t="shared" si="12"/>
        <v>215279.90000000002</v>
      </c>
      <c r="P87" s="10">
        <f t="shared" si="12"/>
        <v>950</v>
      </c>
      <c r="Q87" s="21">
        <f t="shared" si="12"/>
        <v>12038</v>
      </c>
    </row>
    <row r="88" spans="1:17" ht="12.75">
      <c r="A88" s="2" t="s">
        <v>134</v>
      </c>
      <c r="B88" s="11">
        <v>172681.19</v>
      </c>
      <c r="C88" s="12">
        <v>13801.06</v>
      </c>
      <c r="D88" s="12">
        <v>460</v>
      </c>
      <c r="E88" s="12">
        <v>20704.49</v>
      </c>
      <c r="F88" s="13">
        <v>105</v>
      </c>
      <c r="G88" s="11">
        <v>17263.08</v>
      </c>
      <c r="H88" s="12">
        <v>3352.83</v>
      </c>
      <c r="I88" s="12">
        <v>30</v>
      </c>
      <c r="J88" s="12">
        <v>226.16</v>
      </c>
      <c r="K88" s="13">
        <v>1</v>
      </c>
      <c r="L88" s="11">
        <v>5654.59</v>
      </c>
      <c r="M88" s="12">
        <v>540.54</v>
      </c>
      <c r="N88" s="12">
        <v>14</v>
      </c>
      <c r="O88" s="12"/>
      <c r="P88" s="13"/>
      <c r="Q88" s="12">
        <f aca="true" t="shared" si="13" ref="Q88:Q103">SUM(D88,I88,N88)</f>
        <v>504</v>
      </c>
    </row>
    <row r="89" spans="1:17" ht="12.75">
      <c r="A89" s="2" t="s">
        <v>135</v>
      </c>
      <c r="B89" s="11">
        <v>7071.17</v>
      </c>
      <c r="C89" s="12">
        <v>366.75</v>
      </c>
      <c r="D89" s="12">
        <v>18</v>
      </c>
      <c r="E89" s="12"/>
      <c r="F89" s="13"/>
      <c r="G89" s="11">
        <v>3798.04</v>
      </c>
      <c r="H89" s="12">
        <v>510.84</v>
      </c>
      <c r="I89" s="12">
        <v>10</v>
      </c>
      <c r="J89" s="12"/>
      <c r="K89" s="13"/>
      <c r="L89" s="11">
        <v>5562.02</v>
      </c>
      <c r="M89" s="12">
        <v>1370.88</v>
      </c>
      <c r="N89" s="12">
        <v>9</v>
      </c>
      <c r="O89" s="12"/>
      <c r="P89" s="13"/>
      <c r="Q89" s="12">
        <f t="shared" si="13"/>
        <v>37</v>
      </c>
    </row>
    <row r="90" spans="1:17" ht="12.75">
      <c r="A90" s="2" t="s">
        <v>136</v>
      </c>
      <c r="B90" s="11">
        <v>215010.15</v>
      </c>
      <c r="C90" s="12">
        <v>20858</v>
      </c>
      <c r="D90" s="12">
        <v>523</v>
      </c>
      <c r="E90" s="12">
        <v>22464.11</v>
      </c>
      <c r="F90" s="13">
        <v>112</v>
      </c>
      <c r="G90" s="11">
        <v>237521.58</v>
      </c>
      <c r="H90" s="12">
        <v>17113.12</v>
      </c>
      <c r="I90" s="12">
        <v>583</v>
      </c>
      <c r="J90" s="12">
        <v>28506.5</v>
      </c>
      <c r="K90" s="13">
        <v>119</v>
      </c>
      <c r="L90" s="11">
        <v>232878.45</v>
      </c>
      <c r="M90" s="12">
        <v>22317.63</v>
      </c>
      <c r="N90" s="12">
        <v>448</v>
      </c>
      <c r="O90" s="12">
        <v>30324.94</v>
      </c>
      <c r="P90" s="13">
        <v>128</v>
      </c>
      <c r="Q90" s="12">
        <f t="shared" si="13"/>
        <v>1554</v>
      </c>
    </row>
    <row r="91" spans="1:17" ht="12.75">
      <c r="A91" s="2" t="s">
        <v>137</v>
      </c>
      <c r="B91" s="11">
        <v>403726.52</v>
      </c>
      <c r="C91" s="12">
        <v>26270.18</v>
      </c>
      <c r="D91" s="12">
        <v>1036</v>
      </c>
      <c r="E91" s="12">
        <v>58673.92</v>
      </c>
      <c r="F91" s="13">
        <v>264</v>
      </c>
      <c r="G91" s="11">
        <v>321261.93</v>
      </c>
      <c r="H91" s="12">
        <v>31588.44</v>
      </c>
      <c r="I91" s="12">
        <v>727</v>
      </c>
      <c r="J91" s="12">
        <v>59090.27</v>
      </c>
      <c r="K91" s="13">
        <v>243</v>
      </c>
      <c r="L91" s="11">
        <v>288347.67</v>
      </c>
      <c r="M91" s="12">
        <v>26352.05</v>
      </c>
      <c r="N91" s="12">
        <v>614</v>
      </c>
      <c r="O91" s="12">
        <v>43268.78</v>
      </c>
      <c r="P91" s="13">
        <v>170</v>
      </c>
      <c r="Q91" s="12">
        <f t="shared" si="13"/>
        <v>2377</v>
      </c>
    </row>
    <row r="92" spans="1:17" ht="12.75">
      <c r="A92" s="2" t="s">
        <v>132</v>
      </c>
      <c r="B92" s="11">
        <v>16122.28</v>
      </c>
      <c r="C92" s="12">
        <v>1085.35</v>
      </c>
      <c r="D92" s="12">
        <v>30</v>
      </c>
      <c r="E92" s="12"/>
      <c r="F92" s="13"/>
      <c r="G92" s="11">
        <v>16879.77</v>
      </c>
      <c r="H92" s="12">
        <v>1823.78</v>
      </c>
      <c r="I92" s="12">
        <v>36</v>
      </c>
      <c r="J92" s="12"/>
      <c r="K92" s="13"/>
      <c r="L92" s="11">
        <v>15816.72</v>
      </c>
      <c r="M92" s="12">
        <v>2793.58</v>
      </c>
      <c r="N92" s="12">
        <v>35</v>
      </c>
      <c r="O92" s="12"/>
      <c r="P92" s="13"/>
      <c r="Q92" s="12">
        <f t="shared" si="13"/>
        <v>101</v>
      </c>
    </row>
    <row r="93" spans="1:17" ht="12.75">
      <c r="A93" s="2" t="s">
        <v>138</v>
      </c>
      <c r="B93" s="11">
        <v>339625.17</v>
      </c>
      <c r="C93" s="12">
        <v>22870.36</v>
      </c>
      <c r="D93" s="12">
        <v>883</v>
      </c>
      <c r="E93" s="12">
        <v>39548.77</v>
      </c>
      <c r="F93" s="13">
        <v>247</v>
      </c>
      <c r="G93" s="11">
        <v>337856.29</v>
      </c>
      <c r="H93" s="12">
        <v>21880.51</v>
      </c>
      <c r="I93" s="12">
        <v>882</v>
      </c>
      <c r="J93" s="12">
        <v>54404.76</v>
      </c>
      <c r="K93" s="13">
        <v>311</v>
      </c>
      <c r="L93" s="11">
        <v>368234.33</v>
      </c>
      <c r="M93" s="12">
        <v>19491.13</v>
      </c>
      <c r="N93" s="12">
        <v>902</v>
      </c>
      <c r="O93" s="12">
        <v>53326.39</v>
      </c>
      <c r="P93" s="13">
        <v>283</v>
      </c>
      <c r="Q93" s="12">
        <f t="shared" si="13"/>
        <v>2667</v>
      </c>
    </row>
    <row r="94" spans="1:17" ht="12.75">
      <c r="A94" s="2" t="s">
        <v>139</v>
      </c>
      <c r="B94" s="11">
        <v>61813.29</v>
      </c>
      <c r="C94" s="12">
        <v>4679.87</v>
      </c>
      <c r="D94" s="12">
        <v>156</v>
      </c>
      <c r="E94" s="12">
        <v>12655.73</v>
      </c>
      <c r="F94" s="13">
        <v>57</v>
      </c>
      <c r="G94" s="11">
        <v>55704.44</v>
      </c>
      <c r="H94" s="12">
        <v>5282.28</v>
      </c>
      <c r="I94" s="12">
        <v>113</v>
      </c>
      <c r="J94" s="12">
        <v>1527.13</v>
      </c>
      <c r="K94" s="13">
        <v>6</v>
      </c>
      <c r="L94" s="11">
        <v>63966.99</v>
      </c>
      <c r="M94" s="12">
        <v>6700.42</v>
      </c>
      <c r="N94" s="12">
        <v>129</v>
      </c>
      <c r="O94" s="12">
        <v>2417.83</v>
      </c>
      <c r="P94" s="13">
        <v>6</v>
      </c>
      <c r="Q94" s="12">
        <f t="shared" si="13"/>
        <v>398</v>
      </c>
    </row>
    <row r="95" spans="1:17" ht="12.75">
      <c r="A95" s="2" t="s">
        <v>140</v>
      </c>
      <c r="B95" s="11">
        <v>499747.76</v>
      </c>
      <c r="C95" s="12">
        <v>28705.73</v>
      </c>
      <c r="D95" s="12">
        <v>1261</v>
      </c>
      <c r="E95" s="12">
        <v>61684.47</v>
      </c>
      <c r="F95" s="13">
        <v>329</v>
      </c>
      <c r="G95" s="11">
        <v>580563.65</v>
      </c>
      <c r="H95" s="12">
        <v>28910.28</v>
      </c>
      <c r="I95" s="12">
        <v>1499</v>
      </c>
      <c r="J95" s="12">
        <v>84371.55</v>
      </c>
      <c r="K95" s="13">
        <v>355</v>
      </c>
      <c r="L95" s="11">
        <v>536270.82</v>
      </c>
      <c r="M95" s="12">
        <v>32157.13</v>
      </c>
      <c r="N95" s="12">
        <v>1318</v>
      </c>
      <c r="O95" s="12">
        <v>82700.01</v>
      </c>
      <c r="P95" s="13">
        <v>351</v>
      </c>
      <c r="Q95" s="12">
        <f t="shared" si="13"/>
        <v>4078</v>
      </c>
    </row>
    <row r="96" spans="1:17" ht="13.5" thickBot="1">
      <c r="A96" s="2" t="s">
        <v>141</v>
      </c>
      <c r="B96" s="11">
        <v>61931.39</v>
      </c>
      <c r="C96" s="12">
        <v>7216.34</v>
      </c>
      <c r="D96" s="12">
        <v>88</v>
      </c>
      <c r="E96" s="12">
        <v>3096.64</v>
      </c>
      <c r="F96" s="13">
        <v>12</v>
      </c>
      <c r="G96" s="11">
        <v>64928.62</v>
      </c>
      <c r="H96" s="12">
        <v>7548.21</v>
      </c>
      <c r="I96" s="12">
        <v>121</v>
      </c>
      <c r="J96" s="12">
        <v>7161.59</v>
      </c>
      <c r="K96" s="13">
        <v>28</v>
      </c>
      <c r="L96" s="11">
        <v>85678.66</v>
      </c>
      <c r="M96" s="12">
        <v>9811.19</v>
      </c>
      <c r="N96" s="12">
        <v>113</v>
      </c>
      <c r="O96" s="12">
        <v>3241.95</v>
      </c>
      <c r="P96" s="13">
        <v>12</v>
      </c>
      <c r="Q96" s="12">
        <f t="shared" si="13"/>
        <v>322</v>
      </c>
    </row>
    <row r="97" spans="1:17" ht="12.75">
      <c r="A97" s="7" t="s">
        <v>142</v>
      </c>
      <c r="B97" s="8">
        <f>SUM(B98:B110)</f>
        <v>1541222.46</v>
      </c>
      <c r="C97" s="9">
        <f aca="true" t="shared" si="14" ref="C97:Q97">SUM(C98:C110)</f>
        <v>102374.12</v>
      </c>
      <c r="D97" s="9">
        <f t="shared" si="14"/>
        <v>3832</v>
      </c>
      <c r="E97" s="9">
        <f t="shared" si="14"/>
        <v>142551.29</v>
      </c>
      <c r="F97" s="10">
        <f t="shared" si="14"/>
        <v>751</v>
      </c>
      <c r="G97" s="8">
        <f t="shared" si="14"/>
        <v>1534739.74</v>
      </c>
      <c r="H97" s="9">
        <f t="shared" si="14"/>
        <v>95885.73000000001</v>
      </c>
      <c r="I97" s="9">
        <f t="shared" si="14"/>
        <v>3522</v>
      </c>
      <c r="J97" s="9">
        <f t="shared" si="14"/>
        <v>147925.93</v>
      </c>
      <c r="K97" s="10">
        <f t="shared" si="14"/>
        <v>740</v>
      </c>
      <c r="L97" s="8">
        <f t="shared" si="14"/>
        <v>1516770.3299999998</v>
      </c>
      <c r="M97" s="9">
        <f t="shared" si="14"/>
        <v>98412.76000000001</v>
      </c>
      <c r="N97" s="9">
        <f t="shared" si="14"/>
        <v>3474</v>
      </c>
      <c r="O97" s="9">
        <f t="shared" si="14"/>
        <v>135425.38</v>
      </c>
      <c r="P97" s="10">
        <f t="shared" si="14"/>
        <v>667</v>
      </c>
      <c r="Q97" s="21">
        <f t="shared" si="14"/>
        <v>10828</v>
      </c>
    </row>
    <row r="98" spans="1:17" ht="12.75">
      <c r="A98" s="2" t="s">
        <v>143</v>
      </c>
      <c r="B98" s="11">
        <v>75782.9</v>
      </c>
      <c r="C98" s="12">
        <v>6635.99</v>
      </c>
      <c r="D98" s="12">
        <v>175</v>
      </c>
      <c r="E98" s="12">
        <v>9681.32</v>
      </c>
      <c r="F98" s="13">
        <v>29</v>
      </c>
      <c r="G98" s="11">
        <v>149165.15</v>
      </c>
      <c r="H98" s="12">
        <v>13898.36</v>
      </c>
      <c r="I98" s="12">
        <v>311</v>
      </c>
      <c r="J98" s="12">
        <v>16088.57</v>
      </c>
      <c r="K98" s="13">
        <v>53</v>
      </c>
      <c r="L98" s="11">
        <v>189369.8</v>
      </c>
      <c r="M98" s="12">
        <v>16483.38</v>
      </c>
      <c r="N98" s="12">
        <v>331</v>
      </c>
      <c r="O98" s="12">
        <v>17831.36</v>
      </c>
      <c r="P98" s="13">
        <v>56</v>
      </c>
      <c r="Q98" s="12">
        <f t="shared" si="13"/>
        <v>817</v>
      </c>
    </row>
    <row r="99" spans="1:17" ht="12.75">
      <c r="A99" s="2" t="s">
        <v>144</v>
      </c>
      <c r="B99" s="11">
        <v>101130.18</v>
      </c>
      <c r="C99" s="12">
        <v>9101.95</v>
      </c>
      <c r="D99" s="12">
        <v>170</v>
      </c>
      <c r="E99" s="12">
        <v>9074.28</v>
      </c>
      <c r="F99" s="13">
        <v>42</v>
      </c>
      <c r="G99" s="11">
        <v>74806.35</v>
      </c>
      <c r="H99" s="12">
        <v>12427.97</v>
      </c>
      <c r="I99" s="12">
        <v>103</v>
      </c>
      <c r="J99" s="12">
        <v>11107.29</v>
      </c>
      <c r="K99" s="13">
        <v>44</v>
      </c>
      <c r="L99" s="11">
        <v>73752.9</v>
      </c>
      <c r="M99" s="12">
        <v>8095.35</v>
      </c>
      <c r="N99" s="12">
        <v>107</v>
      </c>
      <c r="O99" s="12">
        <v>9438.17</v>
      </c>
      <c r="P99" s="13">
        <v>40</v>
      </c>
      <c r="Q99" s="12">
        <f t="shared" si="13"/>
        <v>380</v>
      </c>
    </row>
    <row r="100" spans="1:17" ht="12.75">
      <c r="A100" s="2" t="s">
        <v>145</v>
      </c>
      <c r="B100" s="11">
        <v>38990.99</v>
      </c>
      <c r="C100" s="12">
        <v>4623.57</v>
      </c>
      <c r="D100" s="12">
        <v>99</v>
      </c>
      <c r="E100" s="12">
        <v>2483.7</v>
      </c>
      <c r="F100" s="13">
        <v>15</v>
      </c>
      <c r="G100" s="11">
        <v>14368.23</v>
      </c>
      <c r="H100" s="12">
        <v>747.34</v>
      </c>
      <c r="I100" s="12">
        <v>27</v>
      </c>
      <c r="J100" s="12">
        <v>917.5</v>
      </c>
      <c r="K100" s="13">
        <v>4</v>
      </c>
      <c r="L100" s="11">
        <v>327.07</v>
      </c>
      <c r="M100" s="12">
        <v>0</v>
      </c>
      <c r="N100" s="12">
        <v>1</v>
      </c>
      <c r="O100" s="12"/>
      <c r="P100" s="13"/>
      <c r="Q100" s="12">
        <f t="shared" si="13"/>
        <v>127</v>
      </c>
    </row>
    <row r="101" spans="1:17" ht="12.75">
      <c r="A101" s="2" t="s">
        <v>146</v>
      </c>
      <c r="B101" s="11">
        <v>117496.69</v>
      </c>
      <c r="C101" s="12">
        <v>4737.38</v>
      </c>
      <c r="D101" s="12">
        <v>345</v>
      </c>
      <c r="E101" s="12">
        <v>12390.08</v>
      </c>
      <c r="F101" s="13">
        <v>94</v>
      </c>
      <c r="G101" s="11">
        <v>71919.22</v>
      </c>
      <c r="H101" s="12">
        <v>3001.54</v>
      </c>
      <c r="I101" s="12">
        <v>190</v>
      </c>
      <c r="J101" s="12">
        <v>10514.76</v>
      </c>
      <c r="K101" s="13">
        <v>70</v>
      </c>
      <c r="L101" s="11">
        <v>110405.63</v>
      </c>
      <c r="M101" s="12">
        <v>6431.64</v>
      </c>
      <c r="N101" s="12">
        <v>282</v>
      </c>
      <c r="O101" s="12">
        <v>8309.85</v>
      </c>
      <c r="P101" s="13">
        <v>67</v>
      </c>
      <c r="Q101" s="12">
        <f t="shared" si="13"/>
        <v>817</v>
      </c>
    </row>
    <row r="102" spans="1:17" ht="12.75">
      <c r="A102" s="2" t="s">
        <v>147</v>
      </c>
      <c r="B102" s="11">
        <v>96417.29</v>
      </c>
      <c r="C102" s="12">
        <v>6152.06</v>
      </c>
      <c r="D102" s="12">
        <v>212</v>
      </c>
      <c r="E102" s="12">
        <v>6080.48</v>
      </c>
      <c r="F102" s="13">
        <v>48</v>
      </c>
      <c r="G102" s="11">
        <v>75268.65</v>
      </c>
      <c r="H102" s="12">
        <v>3133.13</v>
      </c>
      <c r="I102" s="12">
        <v>175</v>
      </c>
      <c r="J102" s="12">
        <v>6081.49</v>
      </c>
      <c r="K102" s="13">
        <v>35</v>
      </c>
      <c r="L102" s="11">
        <v>66069.41</v>
      </c>
      <c r="M102" s="12">
        <v>4100.13</v>
      </c>
      <c r="N102" s="12">
        <v>142</v>
      </c>
      <c r="O102" s="12">
        <v>4960.92</v>
      </c>
      <c r="P102" s="13">
        <v>34</v>
      </c>
      <c r="Q102" s="12">
        <f t="shared" si="13"/>
        <v>529</v>
      </c>
    </row>
    <row r="103" spans="1:17" ht="12.75">
      <c r="A103" s="2" t="s">
        <v>149</v>
      </c>
      <c r="B103" s="11">
        <v>29373.04</v>
      </c>
      <c r="C103" s="12">
        <v>2652.24</v>
      </c>
      <c r="D103" s="12">
        <v>38</v>
      </c>
      <c r="E103" s="12">
        <v>324.51</v>
      </c>
      <c r="F103" s="13">
        <v>1</v>
      </c>
      <c r="G103" s="11">
        <v>42205.59</v>
      </c>
      <c r="H103" s="12">
        <v>3459.07</v>
      </c>
      <c r="I103" s="12">
        <v>53</v>
      </c>
      <c r="J103" s="12">
        <v>161.56</v>
      </c>
      <c r="K103" s="13">
        <v>1</v>
      </c>
      <c r="L103" s="11">
        <v>38001.05</v>
      </c>
      <c r="M103" s="12">
        <v>5105.68</v>
      </c>
      <c r="N103" s="12">
        <v>48</v>
      </c>
      <c r="O103" s="12">
        <v>1741.21</v>
      </c>
      <c r="P103" s="13">
        <v>8</v>
      </c>
      <c r="Q103" s="12">
        <f t="shared" si="13"/>
        <v>139</v>
      </c>
    </row>
    <row r="104" spans="1:17" ht="12.75">
      <c r="A104" s="2" t="s">
        <v>152</v>
      </c>
      <c r="B104" s="11">
        <v>63110.38</v>
      </c>
      <c r="C104" s="12">
        <v>4570.18</v>
      </c>
      <c r="D104" s="12">
        <v>149</v>
      </c>
      <c r="E104" s="12">
        <v>7417.71</v>
      </c>
      <c r="F104" s="13">
        <v>45</v>
      </c>
      <c r="G104" s="11">
        <v>51526.95</v>
      </c>
      <c r="H104" s="12">
        <v>4007.79</v>
      </c>
      <c r="I104" s="12">
        <v>129</v>
      </c>
      <c r="J104" s="12">
        <v>5077.48</v>
      </c>
      <c r="K104" s="13">
        <v>32</v>
      </c>
      <c r="L104" s="11">
        <v>340.3</v>
      </c>
      <c r="M104" s="12">
        <v>18</v>
      </c>
      <c r="N104" s="12">
        <v>1</v>
      </c>
      <c r="O104" s="12"/>
      <c r="P104" s="13"/>
      <c r="Q104" s="12">
        <f aca="true" t="shared" si="15" ref="Q104:Q151">SUM(D104,I104,N104)</f>
        <v>279</v>
      </c>
    </row>
    <row r="105" spans="1:17" ht="12.75">
      <c r="A105" s="2" t="s">
        <v>154</v>
      </c>
      <c r="B105" s="11">
        <v>21292.35</v>
      </c>
      <c r="C105" s="12">
        <v>1611.61</v>
      </c>
      <c r="D105" s="12">
        <v>42</v>
      </c>
      <c r="E105" s="12">
        <v>4669.61</v>
      </c>
      <c r="F105" s="13">
        <v>20</v>
      </c>
      <c r="G105" s="11">
        <v>12560.21</v>
      </c>
      <c r="H105" s="12">
        <v>1150.54</v>
      </c>
      <c r="I105" s="12">
        <v>23</v>
      </c>
      <c r="J105" s="12">
        <v>3762.78</v>
      </c>
      <c r="K105" s="13">
        <v>18</v>
      </c>
      <c r="L105" s="11">
        <v>21732.63</v>
      </c>
      <c r="M105" s="12">
        <v>1611</v>
      </c>
      <c r="N105" s="12">
        <v>41</v>
      </c>
      <c r="O105" s="12">
        <v>1926.42</v>
      </c>
      <c r="P105" s="13">
        <v>10</v>
      </c>
      <c r="Q105" s="12">
        <f t="shared" si="15"/>
        <v>106</v>
      </c>
    </row>
    <row r="106" spans="1:17" ht="12.75">
      <c r="A106" s="2" t="s">
        <v>155</v>
      </c>
      <c r="B106" s="11">
        <v>377511.19</v>
      </c>
      <c r="C106" s="12">
        <v>12628.1</v>
      </c>
      <c r="D106" s="12">
        <v>1235</v>
      </c>
      <c r="E106" s="12">
        <v>39837.29</v>
      </c>
      <c r="F106" s="13">
        <v>225</v>
      </c>
      <c r="G106" s="11">
        <v>425322.04</v>
      </c>
      <c r="H106" s="12">
        <v>16637.68</v>
      </c>
      <c r="I106" s="12">
        <v>1234</v>
      </c>
      <c r="J106" s="12">
        <v>42179.22</v>
      </c>
      <c r="K106" s="13">
        <v>238</v>
      </c>
      <c r="L106" s="11">
        <v>484360.36</v>
      </c>
      <c r="M106" s="12">
        <v>18297.09</v>
      </c>
      <c r="N106" s="12">
        <v>1396</v>
      </c>
      <c r="O106" s="12">
        <v>42115.16</v>
      </c>
      <c r="P106" s="13">
        <v>217</v>
      </c>
      <c r="Q106" s="12">
        <f t="shared" si="15"/>
        <v>3865</v>
      </c>
    </row>
    <row r="107" spans="1:17" ht="12.75">
      <c r="A107" s="2" t="s">
        <v>156</v>
      </c>
      <c r="B107" s="11">
        <v>396349.97</v>
      </c>
      <c r="C107" s="12">
        <v>19889.11</v>
      </c>
      <c r="D107" s="12">
        <v>926</v>
      </c>
      <c r="E107" s="12">
        <v>17674.59</v>
      </c>
      <c r="F107" s="13">
        <v>59</v>
      </c>
      <c r="G107" s="11">
        <v>380929.26</v>
      </c>
      <c r="H107" s="12">
        <v>10313.24</v>
      </c>
      <c r="I107" s="12">
        <v>829</v>
      </c>
      <c r="J107" s="12">
        <v>16835.75</v>
      </c>
      <c r="K107" s="13">
        <v>60</v>
      </c>
      <c r="L107" s="11">
        <v>342969.79</v>
      </c>
      <c r="M107" s="12">
        <v>19557.32</v>
      </c>
      <c r="N107" s="12">
        <v>756</v>
      </c>
      <c r="O107" s="12">
        <v>13322.54</v>
      </c>
      <c r="P107" s="13">
        <v>48</v>
      </c>
      <c r="Q107" s="12">
        <f t="shared" si="15"/>
        <v>2511</v>
      </c>
    </row>
    <row r="108" spans="1:17" ht="12.75">
      <c r="A108" s="2" t="s">
        <v>157</v>
      </c>
      <c r="B108" s="11">
        <v>32747.39</v>
      </c>
      <c r="C108" s="12">
        <v>3041.3</v>
      </c>
      <c r="D108" s="12">
        <v>52</v>
      </c>
      <c r="E108" s="12">
        <v>10328.56</v>
      </c>
      <c r="F108" s="13">
        <v>37</v>
      </c>
      <c r="G108" s="11">
        <v>22673.33</v>
      </c>
      <c r="H108" s="12">
        <v>3493.82</v>
      </c>
      <c r="I108" s="12">
        <v>37</v>
      </c>
      <c r="J108" s="12">
        <v>7674.7</v>
      </c>
      <c r="K108" s="13">
        <v>28</v>
      </c>
      <c r="L108" s="11">
        <v>27738.5</v>
      </c>
      <c r="M108" s="12">
        <v>2038.41</v>
      </c>
      <c r="N108" s="12">
        <v>63</v>
      </c>
      <c r="O108" s="12">
        <v>6822.29</v>
      </c>
      <c r="P108" s="13">
        <v>21</v>
      </c>
      <c r="Q108" s="12">
        <f t="shared" si="15"/>
        <v>152</v>
      </c>
    </row>
    <row r="109" spans="1:17" ht="12.75">
      <c r="A109" s="2" t="s">
        <v>158</v>
      </c>
      <c r="B109" s="11">
        <v>28885.3</v>
      </c>
      <c r="C109" s="12">
        <v>14715.76</v>
      </c>
      <c r="D109" s="12">
        <v>33</v>
      </c>
      <c r="E109" s="12">
        <v>548.32</v>
      </c>
      <c r="F109" s="13">
        <v>1</v>
      </c>
      <c r="G109" s="11">
        <v>24209.48</v>
      </c>
      <c r="H109" s="12">
        <v>2250.52</v>
      </c>
      <c r="I109" s="12">
        <v>27</v>
      </c>
      <c r="J109" s="12">
        <v>1531.49</v>
      </c>
      <c r="K109" s="13">
        <v>5</v>
      </c>
      <c r="L109" s="11">
        <v>7369.21</v>
      </c>
      <c r="M109" s="12">
        <v>829.44</v>
      </c>
      <c r="N109" s="12">
        <v>15</v>
      </c>
      <c r="O109" s="12">
        <v>1738.29</v>
      </c>
      <c r="P109" s="13">
        <v>4</v>
      </c>
      <c r="Q109" s="12">
        <f t="shared" si="15"/>
        <v>75</v>
      </c>
    </row>
    <row r="110" spans="1:17" ht="13.5" thickBot="1">
      <c r="A110" s="2" t="s">
        <v>160</v>
      </c>
      <c r="B110" s="11">
        <v>162134.79</v>
      </c>
      <c r="C110" s="12">
        <v>12014.87</v>
      </c>
      <c r="D110" s="12">
        <v>356</v>
      </c>
      <c r="E110" s="12">
        <v>22040.84</v>
      </c>
      <c r="F110" s="13">
        <v>135</v>
      </c>
      <c r="G110" s="11">
        <v>189785.28</v>
      </c>
      <c r="H110" s="12">
        <v>21364.73</v>
      </c>
      <c r="I110" s="12">
        <v>384</v>
      </c>
      <c r="J110" s="12">
        <v>25993.34</v>
      </c>
      <c r="K110" s="13">
        <v>152</v>
      </c>
      <c r="L110" s="11">
        <v>154333.68</v>
      </c>
      <c r="M110" s="12">
        <v>15845.32</v>
      </c>
      <c r="N110" s="12">
        <v>291</v>
      </c>
      <c r="O110" s="12">
        <v>27219.17</v>
      </c>
      <c r="P110" s="13">
        <v>162</v>
      </c>
      <c r="Q110" s="12">
        <f t="shared" si="15"/>
        <v>1031</v>
      </c>
    </row>
    <row r="111" spans="1:17" ht="12.75">
      <c r="A111" s="7" t="s">
        <v>162</v>
      </c>
      <c r="B111" s="8">
        <f>SUM(B112:B122)</f>
        <v>3855752.05</v>
      </c>
      <c r="C111" s="9">
        <f aca="true" t="shared" si="16" ref="C111:Q111">SUM(C112:C122)</f>
        <v>189148.7</v>
      </c>
      <c r="D111" s="9">
        <f t="shared" si="16"/>
        <v>8999</v>
      </c>
      <c r="E111" s="9">
        <f t="shared" si="16"/>
        <v>705932.6299999999</v>
      </c>
      <c r="F111" s="10">
        <f t="shared" si="16"/>
        <v>2320</v>
      </c>
      <c r="G111" s="8">
        <f t="shared" si="16"/>
        <v>3710223.4499999993</v>
      </c>
      <c r="H111" s="9">
        <f t="shared" si="16"/>
        <v>226917.41999999998</v>
      </c>
      <c r="I111" s="9">
        <f t="shared" si="16"/>
        <v>8727</v>
      </c>
      <c r="J111" s="9">
        <f t="shared" si="16"/>
        <v>680959.6199999999</v>
      </c>
      <c r="K111" s="10">
        <f t="shared" si="16"/>
        <v>2307</v>
      </c>
      <c r="L111" s="8">
        <f t="shared" si="16"/>
        <v>3380230.8200000003</v>
      </c>
      <c r="M111" s="9">
        <f t="shared" si="16"/>
        <v>213324.48</v>
      </c>
      <c r="N111" s="9">
        <f t="shared" si="16"/>
        <v>7562</v>
      </c>
      <c r="O111" s="9">
        <f t="shared" si="16"/>
        <v>559090.36</v>
      </c>
      <c r="P111" s="10">
        <f t="shared" si="16"/>
        <v>1959</v>
      </c>
      <c r="Q111" s="21">
        <f t="shared" si="16"/>
        <v>25288</v>
      </c>
    </row>
    <row r="112" spans="1:17" ht="12.75">
      <c r="A112" s="2" t="s">
        <v>163</v>
      </c>
      <c r="B112" s="11">
        <v>89755.03</v>
      </c>
      <c r="C112" s="12">
        <v>5236.38</v>
      </c>
      <c r="D112" s="12">
        <v>182</v>
      </c>
      <c r="E112" s="12">
        <v>12557.4</v>
      </c>
      <c r="F112" s="13">
        <v>41</v>
      </c>
      <c r="G112" s="11">
        <v>111070.22</v>
      </c>
      <c r="H112" s="12">
        <v>6166.01</v>
      </c>
      <c r="I112" s="12">
        <v>207</v>
      </c>
      <c r="J112" s="12">
        <v>20698.72</v>
      </c>
      <c r="K112" s="13">
        <v>67</v>
      </c>
      <c r="L112" s="11">
        <v>82182.43</v>
      </c>
      <c r="M112" s="12">
        <v>5088.85</v>
      </c>
      <c r="N112" s="12">
        <v>147</v>
      </c>
      <c r="O112" s="12">
        <v>10331.8</v>
      </c>
      <c r="P112" s="13">
        <v>29</v>
      </c>
      <c r="Q112" s="12">
        <f t="shared" si="15"/>
        <v>536</v>
      </c>
    </row>
    <row r="113" spans="1:17" ht="12.75">
      <c r="A113" s="2" t="s">
        <v>164</v>
      </c>
      <c r="B113" s="11">
        <v>673109.11</v>
      </c>
      <c r="C113" s="12">
        <v>28741.87</v>
      </c>
      <c r="D113" s="12">
        <v>1554</v>
      </c>
      <c r="E113" s="12">
        <v>105700.59</v>
      </c>
      <c r="F113" s="13">
        <v>401</v>
      </c>
      <c r="G113" s="11">
        <v>916537.05</v>
      </c>
      <c r="H113" s="12">
        <v>47052.16</v>
      </c>
      <c r="I113" s="12">
        <v>2032</v>
      </c>
      <c r="J113" s="12">
        <v>142057.63</v>
      </c>
      <c r="K113" s="13">
        <v>518</v>
      </c>
      <c r="L113" s="11">
        <v>736918.42</v>
      </c>
      <c r="M113" s="12">
        <v>39880.53</v>
      </c>
      <c r="N113" s="12">
        <v>1543</v>
      </c>
      <c r="O113" s="12">
        <v>99983.94</v>
      </c>
      <c r="P113" s="13">
        <v>350</v>
      </c>
      <c r="Q113" s="12">
        <f t="shared" si="15"/>
        <v>5129</v>
      </c>
    </row>
    <row r="114" spans="1:17" ht="12.75">
      <c r="A114" s="2" t="s">
        <v>168</v>
      </c>
      <c r="B114" s="11">
        <v>485014.14</v>
      </c>
      <c r="C114" s="12">
        <v>28588.22</v>
      </c>
      <c r="D114" s="12">
        <v>1185</v>
      </c>
      <c r="E114" s="12">
        <v>123074.4</v>
      </c>
      <c r="F114" s="13">
        <v>421</v>
      </c>
      <c r="G114" s="11">
        <v>599985.53</v>
      </c>
      <c r="H114" s="12">
        <v>36836.05</v>
      </c>
      <c r="I114" s="12">
        <v>1557</v>
      </c>
      <c r="J114" s="12">
        <v>145548.01</v>
      </c>
      <c r="K114" s="13">
        <v>458</v>
      </c>
      <c r="L114" s="11">
        <v>923922.49</v>
      </c>
      <c r="M114" s="12">
        <v>72043.06</v>
      </c>
      <c r="N114" s="12">
        <v>2114</v>
      </c>
      <c r="O114" s="12">
        <v>188157.59</v>
      </c>
      <c r="P114" s="13">
        <v>617</v>
      </c>
      <c r="Q114" s="12">
        <f t="shared" si="15"/>
        <v>4856</v>
      </c>
    </row>
    <row r="115" spans="1:17" ht="12.75">
      <c r="A115" s="2" t="s">
        <v>169</v>
      </c>
      <c r="B115" s="11">
        <v>44737.09</v>
      </c>
      <c r="C115" s="12">
        <v>2543.36</v>
      </c>
      <c r="D115" s="12">
        <v>143</v>
      </c>
      <c r="E115" s="12">
        <v>7259.77</v>
      </c>
      <c r="F115" s="13">
        <v>22</v>
      </c>
      <c r="G115" s="11">
        <v>144858.69</v>
      </c>
      <c r="H115" s="12">
        <v>4519.94</v>
      </c>
      <c r="I115" s="12">
        <v>442</v>
      </c>
      <c r="J115" s="12">
        <v>17559.69</v>
      </c>
      <c r="K115" s="13">
        <v>58</v>
      </c>
      <c r="L115" s="11">
        <v>168216.9</v>
      </c>
      <c r="M115" s="12">
        <v>8151.52</v>
      </c>
      <c r="N115" s="12">
        <v>400</v>
      </c>
      <c r="O115" s="12">
        <v>11440.49</v>
      </c>
      <c r="P115" s="13">
        <v>36</v>
      </c>
      <c r="Q115" s="12">
        <f t="shared" si="15"/>
        <v>985</v>
      </c>
    </row>
    <row r="116" spans="1:17" ht="12.75">
      <c r="A116" s="2" t="s">
        <v>170</v>
      </c>
      <c r="B116" s="11">
        <v>428967.72</v>
      </c>
      <c r="C116" s="12">
        <v>20644.29</v>
      </c>
      <c r="D116" s="12">
        <v>1323</v>
      </c>
      <c r="E116" s="12">
        <v>76546.48</v>
      </c>
      <c r="F116" s="13">
        <v>251</v>
      </c>
      <c r="G116" s="11">
        <v>403666.06</v>
      </c>
      <c r="H116" s="12">
        <v>32897.28</v>
      </c>
      <c r="I116" s="12">
        <v>1215</v>
      </c>
      <c r="J116" s="12">
        <v>84583.29</v>
      </c>
      <c r="K116" s="13">
        <v>262</v>
      </c>
      <c r="L116" s="11">
        <v>532161.67</v>
      </c>
      <c r="M116" s="12">
        <v>42672.91</v>
      </c>
      <c r="N116" s="12">
        <v>1334</v>
      </c>
      <c r="O116" s="12">
        <v>101212.91</v>
      </c>
      <c r="P116" s="13">
        <v>333</v>
      </c>
      <c r="Q116" s="12">
        <f t="shared" si="15"/>
        <v>3872</v>
      </c>
    </row>
    <row r="117" spans="1:17" ht="12.75">
      <c r="A117" s="2" t="s">
        <v>172</v>
      </c>
      <c r="B117" s="11">
        <v>341734.07</v>
      </c>
      <c r="C117" s="12">
        <v>16381.34</v>
      </c>
      <c r="D117" s="12">
        <v>681</v>
      </c>
      <c r="E117" s="12">
        <v>154950.24</v>
      </c>
      <c r="F117" s="13">
        <v>353</v>
      </c>
      <c r="G117" s="11">
        <v>59254.55</v>
      </c>
      <c r="H117" s="12">
        <v>5931.32</v>
      </c>
      <c r="I117" s="12">
        <v>94</v>
      </c>
      <c r="J117" s="12">
        <v>52940.93</v>
      </c>
      <c r="K117" s="13">
        <v>108</v>
      </c>
      <c r="L117" s="11">
        <v>27792.4</v>
      </c>
      <c r="M117" s="12">
        <v>1543.07</v>
      </c>
      <c r="N117" s="12">
        <v>56</v>
      </c>
      <c r="O117" s="12">
        <v>5647.76</v>
      </c>
      <c r="P117" s="13">
        <v>16</v>
      </c>
      <c r="Q117" s="12">
        <f t="shared" si="15"/>
        <v>831</v>
      </c>
    </row>
    <row r="118" spans="1:17" ht="12.75">
      <c r="A118" s="2" t="s">
        <v>173</v>
      </c>
      <c r="B118" s="11">
        <v>658004.4</v>
      </c>
      <c r="C118" s="12">
        <v>37145.68</v>
      </c>
      <c r="D118" s="12">
        <v>1249</v>
      </c>
      <c r="E118" s="12">
        <v>105169.58</v>
      </c>
      <c r="F118" s="13">
        <v>326</v>
      </c>
      <c r="G118" s="11">
        <v>420610.06</v>
      </c>
      <c r="H118" s="12">
        <v>27326.05</v>
      </c>
      <c r="I118" s="12">
        <v>756</v>
      </c>
      <c r="J118" s="12">
        <v>99074.76</v>
      </c>
      <c r="K118" s="13">
        <v>321</v>
      </c>
      <c r="L118" s="11">
        <v>133476.63</v>
      </c>
      <c r="M118" s="12">
        <v>15282.89</v>
      </c>
      <c r="N118" s="12">
        <v>152</v>
      </c>
      <c r="O118" s="12">
        <v>3995.42</v>
      </c>
      <c r="P118" s="13">
        <v>11</v>
      </c>
      <c r="Q118" s="12">
        <f t="shared" si="15"/>
        <v>2157</v>
      </c>
    </row>
    <row r="119" spans="1:17" ht="12.75">
      <c r="A119" s="2" t="s">
        <v>174</v>
      </c>
      <c r="B119" s="11">
        <v>133506.82</v>
      </c>
      <c r="C119" s="12">
        <v>9782.99</v>
      </c>
      <c r="D119" s="12">
        <v>320</v>
      </c>
      <c r="E119" s="12">
        <v>11311.49</v>
      </c>
      <c r="F119" s="13">
        <v>44</v>
      </c>
      <c r="G119" s="11">
        <v>118934.01</v>
      </c>
      <c r="H119" s="12">
        <v>14859.45</v>
      </c>
      <c r="I119" s="12">
        <v>251</v>
      </c>
      <c r="J119" s="12">
        <v>8213.32</v>
      </c>
      <c r="K119" s="13">
        <v>39</v>
      </c>
      <c r="L119" s="11">
        <v>9606.16</v>
      </c>
      <c r="M119" s="12">
        <v>598.83</v>
      </c>
      <c r="N119" s="12">
        <v>13</v>
      </c>
      <c r="O119" s="12">
        <v>187.4</v>
      </c>
      <c r="P119" s="13">
        <v>1</v>
      </c>
      <c r="Q119" s="12">
        <f t="shared" si="15"/>
        <v>584</v>
      </c>
    </row>
    <row r="120" spans="1:17" ht="12.75">
      <c r="A120" s="2" t="s">
        <v>175</v>
      </c>
      <c r="B120" s="11">
        <v>83449.08</v>
      </c>
      <c r="C120" s="12">
        <v>3162.17</v>
      </c>
      <c r="D120" s="12">
        <v>230</v>
      </c>
      <c r="E120" s="12">
        <v>8351.58</v>
      </c>
      <c r="F120" s="13">
        <v>41</v>
      </c>
      <c r="G120" s="11">
        <v>93783.88</v>
      </c>
      <c r="H120" s="12">
        <v>9201.12</v>
      </c>
      <c r="I120" s="12">
        <v>225</v>
      </c>
      <c r="J120" s="12">
        <v>8965.9</v>
      </c>
      <c r="K120" s="13">
        <v>46</v>
      </c>
      <c r="L120" s="11">
        <v>5701.64</v>
      </c>
      <c r="M120" s="12">
        <v>493.16</v>
      </c>
      <c r="N120" s="12">
        <v>7</v>
      </c>
      <c r="O120" s="12"/>
      <c r="P120" s="13"/>
      <c r="Q120" s="12">
        <f t="shared" si="15"/>
        <v>462</v>
      </c>
    </row>
    <row r="121" spans="1:17" ht="12.75">
      <c r="A121" s="2" t="s">
        <v>176</v>
      </c>
      <c r="B121" s="11">
        <v>6676.13</v>
      </c>
      <c r="C121" s="12">
        <v>378.04</v>
      </c>
      <c r="D121" s="12">
        <v>20</v>
      </c>
      <c r="E121" s="12"/>
      <c r="F121" s="13"/>
      <c r="G121" s="11">
        <v>16222.46</v>
      </c>
      <c r="H121" s="12">
        <v>787.21</v>
      </c>
      <c r="I121" s="12">
        <v>29</v>
      </c>
      <c r="J121" s="12"/>
      <c r="K121" s="13"/>
      <c r="L121" s="11">
        <v>9631.38</v>
      </c>
      <c r="M121" s="12">
        <v>329.42</v>
      </c>
      <c r="N121" s="12">
        <v>18</v>
      </c>
      <c r="O121" s="12"/>
      <c r="P121" s="13"/>
      <c r="Q121" s="12">
        <f t="shared" si="15"/>
        <v>67</v>
      </c>
    </row>
    <row r="122" spans="1:17" ht="13.5" thickBot="1">
      <c r="A122" s="2" t="s">
        <v>178</v>
      </c>
      <c r="B122" s="11">
        <v>910798.46</v>
      </c>
      <c r="C122" s="12">
        <v>36544.36</v>
      </c>
      <c r="D122" s="12">
        <v>2112</v>
      </c>
      <c r="E122" s="12">
        <v>101011.1</v>
      </c>
      <c r="F122" s="13">
        <v>420</v>
      </c>
      <c r="G122" s="11">
        <v>825300.94</v>
      </c>
      <c r="H122" s="12">
        <v>41340.83</v>
      </c>
      <c r="I122" s="12">
        <v>1919</v>
      </c>
      <c r="J122" s="12">
        <v>101317.37</v>
      </c>
      <c r="K122" s="13">
        <v>430</v>
      </c>
      <c r="L122" s="11">
        <v>750620.7</v>
      </c>
      <c r="M122" s="12">
        <v>27240.24</v>
      </c>
      <c r="N122" s="12">
        <v>1778</v>
      </c>
      <c r="O122" s="12">
        <v>138133.05</v>
      </c>
      <c r="P122" s="13">
        <v>566</v>
      </c>
      <c r="Q122" s="12">
        <f t="shared" si="15"/>
        <v>5809</v>
      </c>
    </row>
    <row r="123" spans="1:17" ht="12.75">
      <c r="A123" s="7" t="s">
        <v>179</v>
      </c>
      <c r="B123" s="8">
        <f>SUM(B124:B127)</f>
        <v>1030647.6199999999</v>
      </c>
      <c r="C123" s="9">
        <f aca="true" t="shared" si="17" ref="C123:Q123">SUM(C124:C127)</f>
        <v>46977.22</v>
      </c>
      <c r="D123" s="9">
        <f t="shared" si="17"/>
        <v>2427</v>
      </c>
      <c r="E123" s="9">
        <f t="shared" si="17"/>
        <v>167264.9</v>
      </c>
      <c r="F123" s="10">
        <f t="shared" si="17"/>
        <v>625</v>
      </c>
      <c r="G123" s="8">
        <f t="shared" si="17"/>
        <v>967896.3200000001</v>
      </c>
      <c r="H123" s="9">
        <f t="shared" si="17"/>
        <v>49788.229999999996</v>
      </c>
      <c r="I123" s="9">
        <f t="shared" si="17"/>
        <v>2188</v>
      </c>
      <c r="J123" s="9">
        <f t="shared" si="17"/>
        <v>158023.71000000002</v>
      </c>
      <c r="K123" s="10">
        <f t="shared" si="17"/>
        <v>552</v>
      </c>
      <c r="L123" s="8">
        <f t="shared" si="17"/>
        <v>864451.74</v>
      </c>
      <c r="M123" s="9">
        <f t="shared" si="17"/>
        <v>34475.97</v>
      </c>
      <c r="N123" s="9">
        <f t="shared" si="17"/>
        <v>2077</v>
      </c>
      <c r="O123" s="9">
        <f t="shared" si="17"/>
        <v>134133.03</v>
      </c>
      <c r="P123" s="10">
        <f t="shared" si="17"/>
        <v>458</v>
      </c>
      <c r="Q123" s="21">
        <f t="shared" si="17"/>
        <v>6692</v>
      </c>
    </row>
    <row r="124" spans="1:17" ht="12.75">
      <c r="A124" s="2" t="s">
        <v>180</v>
      </c>
      <c r="B124" s="11">
        <v>236183.17</v>
      </c>
      <c r="C124" s="12">
        <v>11494.77</v>
      </c>
      <c r="D124" s="12">
        <v>556</v>
      </c>
      <c r="E124" s="12">
        <v>52859.43</v>
      </c>
      <c r="F124" s="13">
        <v>179</v>
      </c>
      <c r="G124" s="11">
        <v>313739</v>
      </c>
      <c r="H124" s="12">
        <v>19452.44</v>
      </c>
      <c r="I124" s="12">
        <v>687</v>
      </c>
      <c r="J124" s="12">
        <v>54702.1</v>
      </c>
      <c r="K124" s="13">
        <v>168</v>
      </c>
      <c r="L124" s="11">
        <v>328309.59</v>
      </c>
      <c r="M124" s="12">
        <v>12678.02</v>
      </c>
      <c r="N124" s="12">
        <v>799</v>
      </c>
      <c r="O124" s="12">
        <v>58605.22</v>
      </c>
      <c r="P124" s="13">
        <v>165</v>
      </c>
      <c r="Q124" s="12">
        <f t="shared" si="15"/>
        <v>2042</v>
      </c>
    </row>
    <row r="125" spans="1:17" ht="12.75">
      <c r="A125" s="2" t="s">
        <v>181</v>
      </c>
      <c r="B125" s="11">
        <v>282820.41</v>
      </c>
      <c r="C125" s="12">
        <v>14368.95</v>
      </c>
      <c r="D125" s="12">
        <v>669</v>
      </c>
      <c r="E125" s="12">
        <v>36056.62</v>
      </c>
      <c r="F125" s="13">
        <v>148</v>
      </c>
      <c r="G125" s="11">
        <v>234699.29</v>
      </c>
      <c r="H125" s="12">
        <v>7741.69</v>
      </c>
      <c r="I125" s="12">
        <v>580</v>
      </c>
      <c r="J125" s="12">
        <v>34462.61</v>
      </c>
      <c r="K125" s="13">
        <v>127</v>
      </c>
      <c r="L125" s="11">
        <v>261568.03</v>
      </c>
      <c r="M125" s="12">
        <v>6416.98</v>
      </c>
      <c r="N125" s="12">
        <v>661</v>
      </c>
      <c r="O125" s="12">
        <v>37478.55</v>
      </c>
      <c r="P125" s="13">
        <v>132</v>
      </c>
      <c r="Q125" s="12">
        <f t="shared" si="15"/>
        <v>1910</v>
      </c>
    </row>
    <row r="126" spans="1:17" ht="12.75">
      <c r="A126" s="2" t="s">
        <v>184</v>
      </c>
      <c r="B126" s="11">
        <v>370793.23</v>
      </c>
      <c r="C126" s="12">
        <v>14532.47</v>
      </c>
      <c r="D126" s="12">
        <v>909</v>
      </c>
      <c r="E126" s="12">
        <v>54627.7</v>
      </c>
      <c r="F126" s="13">
        <v>207</v>
      </c>
      <c r="G126" s="11">
        <v>323141.88</v>
      </c>
      <c r="H126" s="12">
        <v>17918.75</v>
      </c>
      <c r="I126" s="12">
        <v>708</v>
      </c>
      <c r="J126" s="12">
        <v>47257.3</v>
      </c>
      <c r="K126" s="13">
        <v>181</v>
      </c>
      <c r="L126" s="11">
        <v>198299.71</v>
      </c>
      <c r="M126" s="12">
        <v>12287.69</v>
      </c>
      <c r="N126" s="12">
        <v>455</v>
      </c>
      <c r="O126" s="12">
        <v>19176.78</v>
      </c>
      <c r="P126" s="13">
        <v>79</v>
      </c>
      <c r="Q126" s="12">
        <f t="shared" si="15"/>
        <v>2072</v>
      </c>
    </row>
    <row r="127" spans="1:17" ht="13.5" thickBot="1">
      <c r="A127" s="2" t="s">
        <v>186</v>
      </c>
      <c r="B127" s="11">
        <v>140850.81</v>
      </c>
      <c r="C127" s="12">
        <v>6581.03</v>
      </c>
      <c r="D127" s="12">
        <v>293</v>
      </c>
      <c r="E127" s="12">
        <v>23721.15</v>
      </c>
      <c r="F127" s="13">
        <v>91</v>
      </c>
      <c r="G127" s="11">
        <v>96316.15</v>
      </c>
      <c r="H127" s="12">
        <v>4675.35</v>
      </c>
      <c r="I127" s="12">
        <v>213</v>
      </c>
      <c r="J127" s="12">
        <v>21601.7</v>
      </c>
      <c r="K127" s="13">
        <v>76</v>
      </c>
      <c r="L127" s="11">
        <v>76274.41</v>
      </c>
      <c r="M127" s="12">
        <v>3093.28</v>
      </c>
      <c r="N127" s="12">
        <v>162</v>
      </c>
      <c r="O127" s="12">
        <v>18872.48</v>
      </c>
      <c r="P127" s="13">
        <v>82</v>
      </c>
      <c r="Q127" s="12">
        <f t="shared" si="15"/>
        <v>668</v>
      </c>
    </row>
    <row r="128" spans="1:17" ht="12.75">
      <c r="A128" s="7" t="s">
        <v>187</v>
      </c>
      <c r="B128" s="8">
        <f>SUM(B129:B144)</f>
        <v>12537616.72</v>
      </c>
      <c r="C128" s="9">
        <f aca="true" t="shared" si="18" ref="C128:Q128">SUM(C129:C144)</f>
        <v>423416.08</v>
      </c>
      <c r="D128" s="9">
        <f t="shared" si="18"/>
        <v>29837</v>
      </c>
      <c r="E128" s="9">
        <f t="shared" si="18"/>
        <v>888982.61</v>
      </c>
      <c r="F128" s="10">
        <f t="shared" si="18"/>
        <v>3354</v>
      </c>
      <c r="G128" s="8">
        <f t="shared" si="18"/>
        <v>12040685.510000002</v>
      </c>
      <c r="H128" s="9">
        <f t="shared" si="18"/>
        <v>438523.47000000003</v>
      </c>
      <c r="I128" s="9">
        <f t="shared" si="18"/>
        <v>27777</v>
      </c>
      <c r="J128" s="9">
        <f t="shared" si="18"/>
        <v>871928.73</v>
      </c>
      <c r="K128" s="10">
        <f t="shared" si="18"/>
        <v>3163</v>
      </c>
      <c r="L128" s="8">
        <f t="shared" si="18"/>
        <v>11011032.020000003</v>
      </c>
      <c r="M128" s="9">
        <f t="shared" si="18"/>
        <v>386477.4099999999</v>
      </c>
      <c r="N128" s="9">
        <f t="shared" si="18"/>
        <v>24579</v>
      </c>
      <c r="O128" s="9">
        <f t="shared" si="18"/>
        <v>722941.8500000001</v>
      </c>
      <c r="P128" s="10">
        <f t="shared" si="18"/>
        <v>2643</v>
      </c>
      <c r="Q128" s="21">
        <f t="shared" si="18"/>
        <v>82193</v>
      </c>
    </row>
    <row r="129" spans="1:17" ht="12.75">
      <c r="A129" s="2" t="s">
        <v>188</v>
      </c>
      <c r="B129" s="11">
        <v>799388.63</v>
      </c>
      <c r="C129" s="12">
        <v>20366.38</v>
      </c>
      <c r="D129" s="12">
        <v>1831</v>
      </c>
      <c r="E129" s="12">
        <v>52491.31</v>
      </c>
      <c r="F129" s="13">
        <v>269</v>
      </c>
      <c r="G129" s="11">
        <v>834215.36</v>
      </c>
      <c r="H129" s="12">
        <v>23464.61</v>
      </c>
      <c r="I129" s="12">
        <v>1851</v>
      </c>
      <c r="J129" s="12">
        <v>52267.42</v>
      </c>
      <c r="K129" s="13">
        <v>259</v>
      </c>
      <c r="L129" s="11">
        <v>841979.21</v>
      </c>
      <c r="M129" s="12">
        <v>24982.84</v>
      </c>
      <c r="N129" s="12">
        <v>1686</v>
      </c>
      <c r="O129" s="12">
        <v>48707.36</v>
      </c>
      <c r="P129" s="13">
        <v>224</v>
      </c>
      <c r="Q129" s="12">
        <f t="shared" si="15"/>
        <v>5368</v>
      </c>
    </row>
    <row r="130" spans="1:17" ht="12.75">
      <c r="A130" s="2" t="s">
        <v>189</v>
      </c>
      <c r="B130" s="11">
        <v>1092399.91</v>
      </c>
      <c r="C130" s="12">
        <v>19781.02</v>
      </c>
      <c r="D130" s="12">
        <v>2805</v>
      </c>
      <c r="E130" s="12">
        <v>69821.26</v>
      </c>
      <c r="F130" s="13">
        <v>284</v>
      </c>
      <c r="G130" s="11">
        <v>1089643.1</v>
      </c>
      <c r="H130" s="12">
        <v>24149.63</v>
      </c>
      <c r="I130" s="12">
        <v>2665</v>
      </c>
      <c r="J130" s="12">
        <v>67764.26</v>
      </c>
      <c r="K130" s="13">
        <v>284</v>
      </c>
      <c r="L130" s="11">
        <v>1061006.94</v>
      </c>
      <c r="M130" s="12">
        <v>18808.51</v>
      </c>
      <c r="N130" s="12">
        <v>2477</v>
      </c>
      <c r="O130" s="12">
        <v>68588.68</v>
      </c>
      <c r="P130" s="13">
        <v>276</v>
      </c>
      <c r="Q130" s="12">
        <f t="shared" si="15"/>
        <v>7947</v>
      </c>
    </row>
    <row r="131" spans="1:17" ht="12.75">
      <c r="A131" s="2" t="s">
        <v>190</v>
      </c>
      <c r="B131" s="11">
        <v>580034.21</v>
      </c>
      <c r="C131" s="12">
        <v>23774.08</v>
      </c>
      <c r="D131" s="12">
        <v>1273</v>
      </c>
      <c r="E131" s="12">
        <v>77167.69</v>
      </c>
      <c r="F131" s="13">
        <v>246</v>
      </c>
      <c r="G131" s="11">
        <v>692500.24</v>
      </c>
      <c r="H131" s="12">
        <v>33646.51</v>
      </c>
      <c r="I131" s="12">
        <v>1463</v>
      </c>
      <c r="J131" s="12">
        <v>91262.49</v>
      </c>
      <c r="K131" s="13">
        <v>252</v>
      </c>
      <c r="L131" s="11">
        <v>1369764.4</v>
      </c>
      <c r="M131" s="12">
        <v>51815.97</v>
      </c>
      <c r="N131" s="12">
        <v>2996</v>
      </c>
      <c r="O131" s="12">
        <v>90127.06</v>
      </c>
      <c r="P131" s="13">
        <v>292</v>
      </c>
      <c r="Q131" s="12">
        <f t="shared" si="15"/>
        <v>5732</v>
      </c>
    </row>
    <row r="132" spans="1:17" ht="12.75">
      <c r="A132" s="2" t="s">
        <v>191</v>
      </c>
      <c r="B132" s="11">
        <v>67054.97</v>
      </c>
      <c r="C132" s="12">
        <v>3199.43</v>
      </c>
      <c r="D132" s="12">
        <v>132</v>
      </c>
      <c r="E132" s="12">
        <v>3148.04</v>
      </c>
      <c r="F132" s="13">
        <v>13</v>
      </c>
      <c r="G132" s="11">
        <v>76123.49</v>
      </c>
      <c r="H132" s="12">
        <v>4324.28</v>
      </c>
      <c r="I132" s="12">
        <v>137</v>
      </c>
      <c r="J132" s="12">
        <v>6851.01</v>
      </c>
      <c r="K132" s="13">
        <v>23</v>
      </c>
      <c r="L132" s="11">
        <v>12301.59</v>
      </c>
      <c r="M132" s="12">
        <v>145.12</v>
      </c>
      <c r="N132" s="12">
        <v>9</v>
      </c>
      <c r="O132" s="12">
        <v>258.48</v>
      </c>
      <c r="P132" s="13">
        <v>1</v>
      </c>
      <c r="Q132" s="12">
        <f t="shared" si="15"/>
        <v>278</v>
      </c>
    </row>
    <row r="133" spans="1:17" ht="12.75">
      <c r="A133" s="2" t="s">
        <v>193</v>
      </c>
      <c r="B133" s="11">
        <v>23687.78</v>
      </c>
      <c r="C133" s="12">
        <v>644.02</v>
      </c>
      <c r="D133" s="12">
        <v>52</v>
      </c>
      <c r="E133" s="12">
        <v>2311.92</v>
      </c>
      <c r="F133" s="13">
        <v>10</v>
      </c>
      <c r="G133" s="11">
        <v>327.07</v>
      </c>
      <c r="H133" s="12">
        <v>0</v>
      </c>
      <c r="I133" s="12">
        <v>1</v>
      </c>
      <c r="J133" s="12"/>
      <c r="K133" s="13"/>
      <c r="L133" s="11">
        <v>913.83</v>
      </c>
      <c r="M133" s="12">
        <v>116.1</v>
      </c>
      <c r="N133" s="12">
        <v>3</v>
      </c>
      <c r="O133" s="12"/>
      <c r="P133" s="13"/>
      <c r="Q133" s="12">
        <f t="shared" si="15"/>
        <v>56</v>
      </c>
    </row>
    <row r="134" spans="1:17" ht="12.75">
      <c r="A134" s="2" t="s">
        <v>194</v>
      </c>
      <c r="B134" s="11">
        <v>3819526.5</v>
      </c>
      <c r="C134" s="12">
        <v>137495.1</v>
      </c>
      <c r="D134" s="12">
        <v>8729</v>
      </c>
      <c r="E134" s="12">
        <v>192361.11</v>
      </c>
      <c r="F134" s="13">
        <v>563</v>
      </c>
      <c r="G134" s="11">
        <v>3828414.44</v>
      </c>
      <c r="H134" s="12">
        <v>161252.24</v>
      </c>
      <c r="I134" s="12">
        <v>8795</v>
      </c>
      <c r="J134" s="12">
        <v>198858.06</v>
      </c>
      <c r="K134" s="13">
        <v>565</v>
      </c>
      <c r="L134" s="11">
        <v>4200385.46</v>
      </c>
      <c r="M134" s="12">
        <v>165607.03</v>
      </c>
      <c r="N134" s="12">
        <v>9616</v>
      </c>
      <c r="O134" s="12">
        <v>186387.13</v>
      </c>
      <c r="P134" s="13">
        <v>513</v>
      </c>
      <c r="Q134" s="12">
        <f t="shared" si="15"/>
        <v>27140</v>
      </c>
    </row>
    <row r="135" spans="1:17" ht="12.75">
      <c r="A135" s="2" t="s">
        <v>196</v>
      </c>
      <c r="B135" s="11">
        <v>1025890.53</v>
      </c>
      <c r="C135" s="12">
        <v>44555.37</v>
      </c>
      <c r="D135" s="12">
        <v>2228</v>
      </c>
      <c r="E135" s="12">
        <v>76315.91</v>
      </c>
      <c r="F135" s="13">
        <v>321</v>
      </c>
      <c r="G135" s="11">
        <v>1107762.56</v>
      </c>
      <c r="H135" s="12">
        <v>44889.59</v>
      </c>
      <c r="I135" s="12">
        <v>2277</v>
      </c>
      <c r="J135" s="12">
        <v>80484.04</v>
      </c>
      <c r="K135" s="13">
        <v>319</v>
      </c>
      <c r="L135" s="11">
        <v>993678.05</v>
      </c>
      <c r="M135" s="12">
        <v>34706.93</v>
      </c>
      <c r="N135" s="12">
        <v>1916</v>
      </c>
      <c r="O135" s="12">
        <v>72572.08</v>
      </c>
      <c r="P135" s="13">
        <v>300</v>
      </c>
      <c r="Q135" s="12">
        <f t="shared" si="15"/>
        <v>6421</v>
      </c>
    </row>
    <row r="136" spans="1:17" ht="12.75">
      <c r="A136" s="2" t="s">
        <v>197</v>
      </c>
      <c r="B136" s="11">
        <v>1041672.7</v>
      </c>
      <c r="C136" s="12">
        <v>22469.95</v>
      </c>
      <c r="D136" s="12">
        <v>2618</v>
      </c>
      <c r="E136" s="12">
        <v>86412.05</v>
      </c>
      <c r="F136" s="13">
        <v>298</v>
      </c>
      <c r="G136" s="11">
        <v>853182.97</v>
      </c>
      <c r="H136" s="12">
        <v>32256.8</v>
      </c>
      <c r="I136" s="12">
        <v>1950</v>
      </c>
      <c r="J136" s="12">
        <v>70177.13</v>
      </c>
      <c r="K136" s="13">
        <v>245</v>
      </c>
      <c r="L136" s="11">
        <v>84450.22</v>
      </c>
      <c r="M136" s="12">
        <v>4230.98</v>
      </c>
      <c r="N136" s="12">
        <v>129</v>
      </c>
      <c r="O136" s="12">
        <v>4947.04</v>
      </c>
      <c r="P136" s="13">
        <v>18</v>
      </c>
      <c r="Q136" s="12">
        <f t="shared" si="15"/>
        <v>4697</v>
      </c>
    </row>
    <row r="137" spans="1:17" ht="12.75">
      <c r="A137" s="2" t="s">
        <v>198</v>
      </c>
      <c r="B137" s="11">
        <v>12633.83</v>
      </c>
      <c r="C137" s="12">
        <v>595.19</v>
      </c>
      <c r="D137" s="12">
        <v>15</v>
      </c>
      <c r="E137" s="12"/>
      <c r="F137" s="13"/>
      <c r="G137" s="11">
        <v>8559.1</v>
      </c>
      <c r="H137" s="12">
        <v>232.04</v>
      </c>
      <c r="I137" s="12">
        <v>14</v>
      </c>
      <c r="J137" s="12"/>
      <c r="K137" s="13"/>
      <c r="L137" s="11">
        <v>8068.4</v>
      </c>
      <c r="M137" s="12">
        <v>624.24</v>
      </c>
      <c r="N137" s="12">
        <v>7</v>
      </c>
      <c r="O137" s="12"/>
      <c r="P137" s="13"/>
      <c r="Q137" s="12">
        <f t="shared" si="15"/>
        <v>36</v>
      </c>
    </row>
    <row r="138" spans="1:17" ht="12.75">
      <c r="A138" s="2" t="s">
        <v>199</v>
      </c>
      <c r="B138" s="11">
        <v>74315.02</v>
      </c>
      <c r="C138" s="12">
        <v>3507.08</v>
      </c>
      <c r="D138" s="12">
        <v>143</v>
      </c>
      <c r="E138" s="12">
        <v>587.58</v>
      </c>
      <c r="F138" s="13">
        <v>2</v>
      </c>
      <c r="G138" s="11">
        <v>42540.06</v>
      </c>
      <c r="H138" s="12">
        <v>4301.14</v>
      </c>
      <c r="I138" s="12">
        <v>73</v>
      </c>
      <c r="J138" s="12">
        <v>4737.04</v>
      </c>
      <c r="K138" s="13">
        <v>13</v>
      </c>
      <c r="L138" s="11">
        <v>2479.55</v>
      </c>
      <c r="M138" s="12">
        <v>46.42</v>
      </c>
      <c r="N138" s="12">
        <v>6</v>
      </c>
      <c r="O138" s="12">
        <v>678.52</v>
      </c>
      <c r="P138" s="13">
        <v>2</v>
      </c>
      <c r="Q138" s="12">
        <f t="shared" si="15"/>
        <v>222</v>
      </c>
    </row>
    <row r="139" spans="1:17" ht="12.75">
      <c r="A139" s="2" t="s">
        <v>200</v>
      </c>
      <c r="B139" s="11">
        <v>1029881</v>
      </c>
      <c r="C139" s="12">
        <v>35681.45</v>
      </c>
      <c r="D139" s="12">
        <v>2824</v>
      </c>
      <c r="E139" s="12">
        <v>79105.34</v>
      </c>
      <c r="F139" s="13">
        <v>353</v>
      </c>
      <c r="G139" s="11">
        <v>719792.4</v>
      </c>
      <c r="H139" s="12">
        <v>20889.56</v>
      </c>
      <c r="I139" s="12">
        <v>1914</v>
      </c>
      <c r="J139" s="12">
        <v>47561.08</v>
      </c>
      <c r="K139" s="13">
        <v>201</v>
      </c>
      <c r="L139" s="11">
        <v>48669.66</v>
      </c>
      <c r="M139" s="12">
        <v>6271.19</v>
      </c>
      <c r="N139" s="12">
        <v>82</v>
      </c>
      <c r="O139" s="12">
        <v>6415.27</v>
      </c>
      <c r="P139" s="13">
        <v>17</v>
      </c>
      <c r="Q139" s="12">
        <f t="shared" si="15"/>
        <v>4820</v>
      </c>
    </row>
    <row r="140" spans="1:17" ht="12.75">
      <c r="A140" s="2" t="s">
        <v>201</v>
      </c>
      <c r="B140" s="11">
        <v>853166.57</v>
      </c>
      <c r="C140" s="12">
        <v>33289.59</v>
      </c>
      <c r="D140" s="12">
        <v>2179</v>
      </c>
      <c r="E140" s="12">
        <v>52626.95</v>
      </c>
      <c r="F140" s="13">
        <v>208</v>
      </c>
      <c r="G140" s="11">
        <v>852357.83</v>
      </c>
      <c r="H140" s="12">
        <v>23155.22</v>
      </c>
      <c r="I140" s="12">
        <v>2111</v>
      </c>
      <c r="J140" s="12">
        <v>51395.51</v>
      </c>
      <c r="K140" s="13">
        <v>225</v>
      </c>
      <c r="L140" s="11">
        <v>702924.84</v>
      </c>
      <c r="M140" s="12">
        <v>17383.2</v>
      </c>
      <c r="N140" s="12">
        <v>1803</v>
      </c>
      <c r="O140" s="12">
        <v>49786.93</v>
      </c>
      <c r="P140" s="13">
        <v>233</v>
      </c>
      <c r="Q140" s="12">
        <f t="shared" si="15"/>
        <v>6093</v>
      </c>
    </row>
    <row r="141" spans="1:17" ht="12.75">
      <c r="A141" s="2" t="s">
        <v>202</v>
      </c>
      <c r="B141" s="11">
        <v>322550.11</v>
      </c>
      <c r="C141" s="12">
        <v>10993.66</v>
      </c>
      <c r="D141" s="12">
        <v>700</v>
      </c>
      <c r="E141" s="12">
        <v>25202.27</v>
      </c>
      <c r="F141" s="13">
        <v>105</v>
      </c>
      <c r="G141" s="11">
        <v>307563</v>
      </c>
      <c r="H141" s="12">
        <v>11188.89</v>
      </c>
      <c r="I141" s="12">
        <v>645</v>
      </c>
      <c r="J141" s="12">
        <v>26714.02</v>
      </c>
      <c r="K141" s="13">
        <v>106</v>
      </c>
      <c r="L141" s="11">
        <v>242024.76</v>
      </c>
      <c r="M141" s="12">
        <v>7532.85</v>
      </c>
      <c r="N141" s="12">
        <v>452</v>
      </c>
      <c r="O141" s="12">
        <v>24039.41</v>
      </c>
      <c r="P141" s="13">
        <v>97</v>
      </c>
      <c r="Q141" s="12">
        <f t="shared" si="15"/>
        <v>1797</v>
      </c>
    </row>
    <row r="142" spans="1:17" ht="12.75">
      <c r="A142" s="2" t="s">
        <v>203</v>
      </c>
      <c r="B142" s="11">
        <v>702112.47</v>
      </c>
      <c r="C142" s="12">
        <v>29451.15</v>
      </c>
      <c r="D142" s="12">
        <v>1602</v>
      </c>
      <c r="E142" s="12">
        <v>89016.74</v>
      </c>
      <c r="F142" s="13">
        <v>314</v>
      </c>
      <c r="G142" s="11">
        <v>666397.07</v>
      </c>
      <c r="H142" s="12">
        <v>34064.32</v>
      </c>
      <c r="I142" s="12">
        <v>1435</v>
      </c>
      <c r="J142" s="12">
        <v>88393.77</v>
      </c>
      <c r="K142" s="13">
        <v>301</v>
      </c>
      <c r="L142" s="11">
        <v>582602.98</v>
      </c>
      <c r="M142" s="12">
        <v>24368.49</v>
      </c>
      <c r="N142" s="12">
        <v>1282</v>
      </c>
      <c r="O142" s="12">
        <v>89567.56</v>
      </c>
      <c r="P142" s="13">
        <v>322</v>
      </c>
      <c r="Q142" s="12">
        <f t="shared" si="15"/>
        <v>4319</v>
      </c>
    </row>
    <row r="143" spans="1:17" ht="12.75">
      <c r="A143" s="2" t="s">
        <v>204</v>
      </c>
      <c r="B143" s="11">
        <v>679611.15</v>
      </c>
      <c r="C143" s="12">
        <v>21586.1</v>
      </c>
      <c r="D143" s="12">
        <v>1739</v>
      </c>
      <c r="E143" s="12">
        <v>48901.28</v>
      </c>
      <c r="F143" s="13">
        <v>205</v>
      </c>
      <c r="G143" s="11">
        <v>546026.63</v>
      </c>
      <c r="H143" s="12">
        <v>14630.49</v>
      </c>
      <c r="I143" s="12">
        <v>1438</v>
      </c>
      <c r="J143" s="12">
        <v>43116.54</v>
      </c>
      <c r="K143" s="13">
        <v>186</v>
      </c>
      <c r="L143" s="11">
        <v>483759.07</v>
      </c>
      <c r="M143" s="12">
        <v>23468.81</v>
      </c>
      <c r="N143" s="12">
        <v>1214</v>
      </c>
      <c r="O143" s="12">
        <v>42013.02</v>
      </c>
      <c r="P143" s="13">
        <v>171</v>
      </c>
      <c r="Q143" s="12">
        <f t="shared" si="15"/>
        <v>4391</v>
      </c>
    </row>
    <row r="144" spans="1:17" ht="13.5" thickBot="1">
      <c r="A144" s="2" t="s">
        <v>205</v>
      </c>
      <c r="B144" s="11">
        <v>413691.34</v>
      </c>
      <c r="C144" s="12">
        <v>16026.51</v>
      </c>
      <c r="D144" s="12">
        <v>967</v>
      </c>
      <c r="E144" s="12">
        <v>33513.16</v>
      </c>
      <c r="F144" s="13">
        <v>163</v>
      </c>
      <c r="G144" s="11">
        <v>415280.19</v>
      </c>
      <c r="H144" s="12">
        <v>6078.15</v>
      </c>
      <c r="I144" s="12">
        <v>1008</v>
      </c>
      <c r="J144" s="12">
        <v>42346.36</v>
      </c>
      <c r="K144" s="13">
        <v>184</v>
      </c>
      <c r="L144" s="11">
        <v>376023.06</v>
      </c>
      <c r="M144" s="12">
        <v>6368.73</v>
      </c>
      <c r="N144" s="12">
        <v>901</v>
      </c>
      <c r="O144" s="12">
        <v>38853.31</v>
      </c>
      <c r="P144" s="13">
        <v>177</v>
      </c>
      <c r="Q144" s="12">
        <f t="shared" si="15"/>
        <v>2876</v>
      </c>
    </row>
    <row r="145" spans="1:17" ht="12.75">
      <c r="A145" s="7" t="s">
        <v>206</v>
      </c>
      <c r="B145" s="8">
        <f>SUM(B146:B155)</f>
        <v>2097395.49</v>
      </c>
      <c r="C145" s="9">
        <f aca="true" t="shared" si="19" ref="C145:Q145">SUM(C146:C155)</f>
        <v>103715.87000000001</v>
      </c>
      <c r="D145" s="9">
        <f t="shared" si="19"/>
        <v>4668</v>
      </c>
      <c r="E145" s="9">
        <f t="shared" si="19"/>
        <v>325709.88</v>
      </c>
      <c r="F145" s="10">
        <f t="shared" si="19"/>
        <v>1179</v>
      </c>
      <c r="G145" s="8">
        <f t="shared" si="19"/>
        <v>2108627.03</v>
      </c>
      <c r="H145" s="9">
        <f t="shared" si="19"/>
        <v>110430.45999999999</v>
      </c>
      <c r="I145" s="9">
        <f t="shared" si="19"/>
        <v>4983</v>
      </c>
      <c r="J145" s="9">
        <f t="shared" si="19"/>
        <v>321587.12</v>
      </c>
      <c r="K145" s="10">
        <f t="shared" si="19"/>
        <v>1073</v>
      </c>
      <c r="L145" s="8">
        <f t="shared" si="19"/>
        <v>1831619.88</v>
      </c>
      <c r="M145" s="9">
        <f t="shared" si="19"/>
        <v>107274.8</v>
      </c>
      <c r="N145" s="9">
        <f t="shared" si="19"/>
        <v>4334</v>
      </c>
      <c r="O145" s="9">
        <f t="shared" si="19"/>
        <v>339191.59</v>
      </c>
      <c r="P145" s="10">
        <f t="shared" si="19"/>
        <v>1055</v>
      </c>
      <c r="Q145" s="21">
        <f t="shared" si="19"/>
        <v>13985</v>
      </c>
    </row>
    <row r="146" spans="1:17" ht="12.75">
      <c r="A146" s="2" t="s">
        <v>207</v>
      </c>
      <c r="B146" s="11">
        <v>82898.1</v>
      </c>
      <c r="C146" s="12">
        <v>3213.99</v>
      </c>
      <c r="D146" s="12">
        <v>132</v>
      </c>
      <c r="E146" s="12">
        <v>1451.97</v>
      </c>
      <c r="F146" s="13">
        <v>4</v>
      </c>
      <c r="G146" s="11">
        <v>122843.19</v>
      </c>
      <c r="H146" s="12">
        <v>9295.17</v>
      </c>
      <c r="I146" s="12">
        <v>209</v>
      </c>
      <c r="J146" s="12">
        <v>2567.54</v>
      </c>
      <c r="K146" s="13">
        <v>10</v>
      </c>
      <c r="L146" s="11">
        <v>77357.48</v>
      </c>
      <c r="M146" s="12">
        <v>6067.47</v>
      </c>
      <c r="N146" s="12">
        <v>135</v>
      </c>
      <c r="O146" s="12">
        <v>7671.04</v>
      </c>
      <c r="P146" s="13">
        <v>33</v>
      </c>
      <c r="Q146" s="12">
        <f t="shared" si="15"/>
        <v>476</v>
      </c>
    </row>
    <row r="147" spans="1:17" ht="12.75">
      <c r="A147" s="2" t="s">
        <v>208</v>
      </c>
      <c r="B147" s="11">
        <v>23685.04</v>
      </c>
      <c r="C147" s="12">
        <v>2345.32</v>
      </c>
      <c r="D147" s="12">
        <v>39</v>
      </c>
      <c r="E147" s="12">
        <v>404.03</v>
      </c>
      <c r="F147" s="13">
        <v>2</v>
      </c>
      <c r="G147" s="11">
        <v>1285.65</v>
      </c>
      <c r="H147" s="12">
        <v>157.86</v>
      </c>
      <c r="I147" s="12">
        <v>3</v>
      </c>
      <c r="J147" s="12"/>
      <c r="K147" s="13"/>
      <c r="L147" s="11"/>
      <c r="M147" s="12"/>
      <c r="N147" s="12"/>
      <c r="O147" s="12"/>
      <c r="P147" s="13"/>
      <c r="Q147" s="12">
        <f t="shared" si="15"/>
        <v>42</v>
      </c>
    </row>
    <row r="148" spans="1:17" ht="12.75">
      <c r="A148" s="2" t="s">
        <v>209</v>
      </c>
      <c r="B148" s="11">
        <v>55760.61</v>
      </c>
      <c r="C148" s="12">
        <v>2264.98</v>
      </c>
      <c r="D148" s="12">
        <v>77</v>
      </c>
      <c r="E148" s="12">
        <v>8551.87</v>
      </c>
      <c r="F148" s="13">
        <v>26</v>
      </c>
      <c r="G148" s="11">
        <v>40514.01</v>
      </c>
      <c r="H148" s="12">
        <v>2448.58</v>
      </c>
      <c r="I148" s="12">
        <v>78</v>
      </c>
      <c r="J148" s="12">
        <v>14153.78</v>
      </c>
      <c r="K148" s="13">
        <v>47</v>
      </c>
      <c r="L148" s="11">
        <v>35015.84</v>
      </c>
      <c r="M148" s="12">
        <v>3195.35</v>
      </c>
      <c r="N148" s="12">
        <v>71</v>
      </c>
      <c r="O148" s="12">
        <v>15524.15</v>
      </c>
      <c r="P148" s="13">
        <v>41</v>
      </c>
      <c r="Q148" s="12">
        <f t="shared" si="15"/>
        <v>226</v>
      </c>
    </row>
    <row r="149" spans="1:17" ht="12.75">
      <c r="A149" s="2" t="s">
        <v>210</v>
      </c>
      <c r="B149" s="11">
        <v>7851.7</v>
      </c>
      <c r="C149" s="12">
        <v>571.82</v>
      </c>
      <c r="D149" s="12">
        <v>19</v>
      </c>
      <c r="E149" s="12">
        <v>1471.85</v>
      </c>
      <c r="F149" s="13">
        <v>5</v>
      </c>
      <c r="G149" s="11">
        <v>6528.46</v>
      </c>
      <c r="H149" s="12">
        <v>548.1</v>
      </c>
      <c r="I149" s="12">
        <v>16</v>
      </c>
      <c r="J149" s="12">
        <v>2461.33</v>
      </c>
      <c r="K149" s="13">
        <v>8</v>
      </c>
      <c r="L149" s="11">
        <v>11243.29</v>
      </c>
      <c r="M149" s="12">
        <v>703.12</v>
      </c>
      <c r="N149" s="12">
        <v>23</v>
      </c>
      <c r="O149" s="12">
        <v>20665.37</v>
      </c>
      <c r="P149" s="13">
        <v>54</v>
      </c>
      <c r="Q149" s="12">
        <f t="shared" si="15"/>
        <v>58</v>
      </c>
    </row>
    <row r="150" spans="1:17" ht="12.75">
      <c r="A150" s="2" t="s">
        <v>212</v>
      </c>
      <c r="B150" s="11">
        <v>469471.29</v>
      </c>
      <c r="C150" s="12">
        <v>18964.02</v>
      </c>
      <c r="D150" s="12">
        <v>1024</v>
      </c>
      <c r="E150" s="12">
        <v>37110.97</v>
      </c>
      <c r="F150" s="13">
        <v>146</v>
      </c>
      <c r="G150" s="11">
        <v>372481.61</v>
      </c>
      <c r="H150" s="12">
        <v>12704.51</v>
      </c>
      <c r="I150" s="12">
        <v>962</v>
      </c>
      <c r="J150" s="12">
        <v>35978.51</v>
      </c>
      <c r="K150" s="13">
        <v>112</v>
      </c>
      <c r="L150" s="11">
        <v>799017.16</v>
      </c>
      <c r="M150" s="12">
        <v>43081.59</v>
      </c>
      <c r="N150" s="12">
        <v>1966</v>
      </c>
      <c r="O150" s="12">
        <v>107193.8</v>
      </c>
      <c r="P150" s="13">
        <v>335</v>
      </c>
      <c r="Q150" s="12">
        <f t="shared" si="15"/>
        <v>3952</v>
      </c>
    </row>
    <row r="151" spans="1:17" ht="12.75">
      <c r="A151" s="2" t="s">
        <v>213</v>
      </c>
      <c r="B151" s="11">
        <v>35114.92</v>
      </c>
      <c r="C151" s="12">
        <v>2807.84</v>
      </c>
      <c r="D151" s="12">
        <v>17</v>
      </c>
      <c r="E151" s="12">
        <v>1940.54</v>
      </c>
      <c r="F151" s="13">
        <v>6</v>
      </c>
      <c r="G151" s="11">
        <v>57025.86</v>
      </c>
      <c r="H151" s="12">
        <v>5641.29</v>
      </c>
      <c r="I151" s="12">
        <v>88</v>
      </c>
      <c r="J151" s="12">
        <v>1307.49</v>
      </c>
      <c r="K151" s="13">
        <v>4</v>
      </c>
      <c r="L151" s="11">
        <v>41958.08</v>
      </c>
      <c r="M151" s="12">
        <v>3473.83</v>
      </c>
      <c r="N151" s="12">
        <v>75</v>
      </c>
      <c r="O151" s="12">
        <v>2485.28</v>
      </c>
      <c r="P151" s="13">
        <v>7</v>
      </c>
      <c r="Q151" s="12">
        <f t="shared" si="15"/>
        <v>180</v>
      </c>
    </row>
    <row r="152" spans="1:17" ht="12.75">
      <c r="A152" s="2" t="s">
        <v>206</v>
      </c>
      <c r="B152" s="11">
        <v>199440.74</v>
      </c>
      <c r="C152" s="12">
        <v>20087.49</v>
      </c>
      <c r="D152" s="12">
        <v>374</v>
      </c>
      <c r="E152" s="12">
        <v>26975.94</v>
      </c>
      <c r="F152" s="13">
        <v>99</v>
      </c>
      <c r="G152" s="11">
        <v>156499.3</v>
      </c>
      <c r="H152" s="12">
        <v>13978.17</v>
      </c>
      <c r="I152" s="12">
        <v>340</v>
      </c>
      <c r="J152" s="12">
        <v>28379.58</v>
      </c>
      <c r="K152" s="13">
        <v>98</v>
      </c>
      <c r="L152" s="11">
        <v>157484.02</v>
      </c>
      <c r="M152" s="12">
        <v>14908</v>
      </c>
      <c r="N152" s="12">
        <v>359</v>
      </c>
      <c r="O152" s="12">
        <v>21872.86</v>
      </c>
      <c r="P152" s="13">
        <v>67</v>
      </c>
      <c r="Q152" s="12">
        <f aca="true" t="shared" si="20" ref="Q152:Q164">SUM(D152,I152,N152)</f>
        <v>1073</v>
      </c>
    </row>
    <row r="153" spans="1:17" ht="12.75">
      <c r="A153" s="2" t="s">
        <v>215</v>
      </c>
      <c r="B153" s="11">
        <v>468310.45</v>
      </c>
      <c r="C153" s="12">
        <v>24661.37</v>
      </c>
      <c r="D153" s="12">
        <v>1114</v>
      </c>
      <c r="E153" s="12">
        <v>102445.19</v>
      </c>
      <c r="F153" s="13">
        <v>362</v>
      </c>
      <c r="G153" s="11">
        <v>783151.98</v>
      </c>
      <c r="H153" s="12">
        <v>42167.28</v>
      </c>
      <c r="I153" s="12">
        <v>1907</v>
      </c>
      <c r="J153" s="12">
        <v>156910.1</v>
      </c>
      <c r="K153" s="13">
        <v>534</v>
      </c>
      <c r="L153" s="11">
        <v>649260.2</v>
      </c>
      <c r="M153" s="12">
        <v>31808.63</v>
      </c>
      <c r="N153" s="12">
        <v>1598</v>
      </c>
      <c r="O153" s="12">
        <v>151588.65</v>
      </c>
      <c r="P153" s="13">
        <v>482</v>
      </c>
      <c r="Q153" s="12">
        <f t="shared" si="20"/>
        <v>4619</v>
      </c>
    </row>
    <row r="154" spans="1:17" ht="12.75">
      <c r="A154" s="2" t="s">
        <v>217</v>
      </c>
      <c r="B154" s="11">
        <v>726342.17</v>
      </c>
      <c r="C154" s="12">
        <v>27110.9</v>
      </c>
      <c r="D154" s="12">
        <v>1825</v>
      </c>
      <c r="E154" s="12">
        <v>133385.26</v>
      </c>
      <c r="F154" s="13">
        <v>493</v>
      </c>
      <c r="G154" s="11">
        <v>524071.93</v>
      </c>
      <c r="H154" s="12">
        <v>21271.68</v>
      </c>
      <c r="I154" s="12">
        <v>1286</v>
      </c>
      <c r="J154" s="12">
        <v>64771.61</v>
      </c>
      <c r="K154" s="13">
        <v>222</v>
      </c>
      <c r="L154" s="11">
        <v>29216.76</v>
      </c>
      <c r="M154" s="12">
        <v>2515.52</v>
      </c>
      <c r="N154" s="12">
        <v>50</v>
      </c>
      <c r="O154" s="12">
        <v>4842.82</v>
      </c>
      <c r="P154" s="13">
        <v>14</v>
      </c>
      <c r="Q154" s="12">
        <f t="shared" si="20"/>
        <v>3161</v>
      </c>
    </row>
    <row r="155" spans="1:17" ht="13.5" thickBot="1">
      <c r="A155" s="2" t="s">
        <v>218</v>
      </c>
      <c r="B155" s="11">
        <v>28520.47</v>
      </c>
      <c r="C155" s="12">
        <v>1688.14</v>
      </c>
      <c r="D155" s="12">
        <v>47</v>
      </c>
      <c r="E155" s="12">
        <v>11972.26</v>
      </c>
      <c r="F155" s="13">
        <v>36</v>
      </c>
      <c r="G155" s="11">
        <v>44225.04</v>
      </c>
      <c r="H155" s="12">
        <v>2217.82</v>
      </c>
      <c r="I155" s="12">
        <v>94</v>
      </c>
      <c r="J155" s="12">
        <v>15057.18</v>
      </c>
      <c r="K155" s="13">
        <v>38</v>
      </c>
      <c r="L155" s="11">
        <v>31067.05</v>
      </c>
      <c r="M155" s="12">
        <v>1521.29</v>
      </c>
      <c r="N155" s="12">
        <v>57</v>
      </c>
      <c r="O155" s="12">
        <v>7347.62</v>
      </c>
      <c r="P155" s="13">
        <v>22</v>
      </c>
      <c r="Q155" s="12">
        <f t="shared" si="20"/>
        <v>198</v>
      </c>
    </row>
    <row r="156" spans="1:17" ht="12.75">
      <c r="A156" s="7" t="s">
        <v>222</v>
      </c>
      <c r="B156" s="8">
        <f>SUM(B157:B172)</f>
        <v>7743990.36</v>
      </c>
      <c r="C156" s="9">
        <f aca="true" t="shared" si="21" ref="C156:Q156">SUM(C157:C172)</f>
        <v>367131.08</v>
      </c>
      <c r="D156" s="9">
        <f t="shared" si="21"/>
        <v>16755</v>
      </c>
      <c r="E156" s="9">
        <f t="shared" si="21"/>
        <v>1185806.3900000001</v>
      </c>
      <c r="F156" s="10">
        <f t="shared" si="21"/>
        <v>4041</v>
      </c>
      <c r="G156" s="8">
        <f t="shared" si="21"/>
        <v>5869130.329999999</v>
      </c>
      <c r="H156" s="9">
        <f t="shared" si="21"/>
        <v>294783.52999999997</v>
      </c>
      <c r="I156" s="9">
        <f t="shared" si="21"/>
        <v>12389</v>
      </c>
      <c r="J156" s="9">
        <f t="shared" si="21"/>
        <v>942941.88</v>
      </c>
      <c r="K156" s="10">
        <f t="shared" si="21"/>
        <v>3058</v>
      </c>
      <c r="L156" s="8">
        <f t="shared" si="21"/>
        <v>5235108.620000001</v>
      </c>
      <c r="M156" s="9">
        <f t="shared" si="21"/>
        <v>289405.12</v>
      </c>
      <c r="N156" s="9">
        <f t="shared" si="21"/>
        <v>11089</v>
      </c>
      <c r="O156" s="9">
        <f t="shared" si="21"/>
        <v>899746.2199999999</v>
      </c>
      <c r="P156" s="10">
        <f t="shared" si="21"/>
        <v>3015</v>
      </c>
      <c r="Q156" s="21">
        <f t="shared" si="21"/>
        <v>37141</v>
      </c>
    </row>
    <row r="157" spans="1:17" ht="12.75">
      <c r="A157" s="2" t="s">
        <v>223</v>
      </c>
      <c r="B157" s="11">
        <v>375890.16</v>
      </c>
      <c r="C157" s="12">
        <v>17677.54</v>
      </c>
      <c r="D157" s="12">
        <v>747</v>
      </c>
      <c r="E157" s="12">
        <v>108204.55</v>
      </c>
      <c r="F157" s="13">
        <v>356</v>
      </c>
      <c r="G157" s="11">
        <v>361010.13</v>
      </c>
      <c r="H157" s="12">
        <v>25382.62</v>
      </c>
      <c r="I157" s="12">
        <v>724</v>
      </c>
      <c r="J157" s="12">
        <v>95547.56</v>
      </c>
      <c r="K157" s="13">
        <v>310</v>
      </c>
      <c r="L157" s="11">
        <v>343678.9</v>
      </c>
      <c r="M157" s="12">
        <v>29901.1</v>
      </c>
      <c r="N157" s="12">
        <v>641</v>
      </c>
      <c r="O157" s="12">
        <v>83252.3</v>
      </c>
      <c r="P157" s="13">
        <v>270</v>
      </c>
      <c r="Q157" s="12">
        <f t="shared" si="20"/>
        <v>2112</v>
      </c>
    </row>
    <row r="158" spans="1:17" ht="12.75">
      <c r="A158" s="2" t="s">
        <v>224</v>
      </c>
      <c r="B158" s="11">
        <v>60253.18</v>
      </c>
      <c r="C158" s="12">
        <v>4464.87</v>
      </c>
      <c r="D158" s="12">
        <v>82</v>
      </c>
      <c r="E158" s="12">
        <v>8600.91</v>
      </c>
      <c r="F158" s="13">
        <v>32</v>
      </c>
      <c r="G158" s="11">
        <v>64106.55</v>
      </c>
      <c r="H158" s="12">
        <v>4499.98</v>
      </c>
      <c r="I158" s="12">
        <v>97</v>
      </c>
      <c r="J158" s="12">
        <v>15379.58</v>
      </c>
      <c r="K158" s="13">
        <v>59</v>
      </c>
      <c r="L158" s="11">
        <v>21406.97</v>
      </c>
      <c r="M158" s="12">
        <v>1177.65</v>
      </c>
      <c r="N158" s="12">
        <v>23</v>
      </c>
      <c r="O158" s="12">
        <v>827.49</v>
      </c>
      <c r="P158" s="13">
        <v>3</v>
      </c>
      <c r="Q158" s="12">
        <f t="shared" si="20"/>
        <v>202</v>
      </c>
    </row>
    <row r="159" spans="1:17" ht="12.75">
      <c r="A159" s="2" t="s">
        <v>225</v>
      </c>
      <c r="B159" s="11">
        <v>25317.22</v>
      </c>
      <c r="C159" s="12">
        <v>1108.4</v>
      </c>
      <c r="D159" s="12">
        <v>36</v>
      </c>
      <c r="E159" s="12">
        <v>3810.6</v>
      </c>
      <c r="F159" s="13">
        <v>15</v>
      </c>
      <c r="G159" s="11">
        <v>13957.01</v>
      </c>
      <c r="H159" s="12">
        <v>1110.58</v>
      </c>
      <c r="I159" s="12">
        <v>22</v>
      </c>
      <c r="J159" s="12">
        <v>6393.04</v>
      </c>
      <c r="K159" s="13">
        <v>16</v>
      </c>
      <c r="L159" s="11">
        <v>6351.79</v>
      </c>
      <c r="M159" s="12">
        <v>563.86</v>
      </c>
      <c r="N159" s="12">
        <v>8</v>
      </c>
      <c r="O159" s="12">
        <v>1460.43</v>
      </c>
      <c r="P159" s="13">
        <v>5</v>
      </c>
      <c r="Q159" s="12">
        <f t="shared" si="20"/>
        <v>66</v>
      </c>
    </row>
    <row r="160" spans="1:17" ht="12.75">
      <c r="A160" s="2" t="s">
        <v>226</v>
      </c>
      <c r="B160" s="11">
        <v>41756.2</v>
      </c>
      <c r="C160" s="12">
        <v>5114.67</v>
      </c>
      <c r="D160" s="12">
        <v>46</v>
      </c>
      <c r="E160" s="12"/>
      <c r="F160" s="13"/>
      <c r="G160" s="11">
        <v>107583.15</v>
      </c>
      <c r="H160" s="12">
        <v>7274.92</v>
      </c>
      <c r="I160" s="12">
        <v>236</v>
      </c>
      <c r="J160" s="12">
        <v>13767.75</v>
      </c>
      <c r="K160" s="13">
        <v>46</v>
      </c>
      <c r="L160" s="11">
        <v>152289.03</v>
      </c>
      <c r="M160" s="12">
        <v>11526.43</v>
      </c>
      <c r="N160" s="12">
        <v>312</v>
      </c>
      <c r="O160" s="12">
        <v>15576.14</v>
      </c>
      <c r="P160" s="13">
        <v>58</v>
      </c>
      <c r="Q160" s="12">
        <f t="shared" si="20"/>
        <v>594</v>
      </c>
    </row>
    <row r="161" spans="1:17" ht="12.75">
      <c r="A161" s="2" t="s">
        <v>227</v>
      </c>
      <c r="B161" s="11">
        <v>748290.16</v>
      </c>
      <c r="C161" s="12">
        <v>55606.38</v>
      </c>
      <c r="D161" s="12">
        <v>1695</v>
      </c>
      <c r="E161" s="12">
        <v>163878.94</v>
      </c>
      <c r="F161" s="13">
        <v>525</v>
      </c>
      <c r="G161" s="11">
        <v>510550.09</v>
      </c>
      <c r="H161" s="12">
        <v>37611.9</v>
      </c>
      <c r="I161" s="12">
        <v>1109</v>
      </c>
      <c r="J161" s="12">
        <v>117072.23</v>
      </c>
      <c r="K161" s="13">
        <v>364</v>
      </c>
      <c r="L161" s="11">
        <v>466996.13</v>
      </c>
      <c r="M161" s="12">
        <v>40121.83</v>
      </c>
      <c r="N161" s="12">
        <v>961</v>
      </c>
      <c r="O161" s="12">
        <v>123408.46</v>
      </c>
      <c r="P161" s="13">
        <v>403</v>
      </c>
      <c r="Q161" s="12">
        <f t="shared" si="20"/>
        <v>3765</v>
      </c>
    </row>
    <row r="162" spans="1:17" ht="12.75">
      <c r="A162" s="2" t="s">
        <v>230</v>
      </c>
      <c r="B162" s="11">
        <v>940200.63</v>
      </c>
      <c r="C162" s="12">
        <v>47071.48</v>
      </c>
      <c r="D162" s="12">
        <v>1910</v>
      </c>
      <c r="E162" s="12">
        <v>144532.22</v>
      </c>
      <c r="F162" s="13">
        <v>484</v>
      </c>
      <c r="G162" s="11">
        <v>808081.91</v>
      </c>
      <c r="H162" s="12">
        <v>40489.19</v>
      </c>
      <c r="I162" s="12">
        <v>1654</v>
      </c>
      <c r="J162" s="12">
        <v>145285.38</v>
      </c>
      <c r="K162" s="13">
        <v>503</v>
      </c>
      <c r="L162" s="11">
        <v>735756.39</v>
      </c>
      <c r="M162" s="12">
        <v>42814.2</v>
      </c>
      <c r="N162" s="12">
        <v>1466</v>
      </c>
      <c r="O162" s="12">
        <v>146571.37</v>
      </c>
      <c r="P162" s="13">
        <v>526</v>
      </c>
      <c r="Q162" s="12">
        <f t="shared" si="20"/>
        <v>5030</v>
      </c>
    </row>
    <row r="163" spans="1:17" ht="12.75">
      <c r="A163" s="2" t="s">
        <v>231</v>
      </c>
      <c r="B163" s="11">
        <v>12719.74</v>
      </c>
      <c r="C163" s="12">
        <v>474.88</v>
      </c>
      <c r="D163" s="12">
        <v>31</v>
      </c>
      <c r="E163" s="12">
        <v>3060.81</v>
      </c>
      <c r="F163" s="13">
        <v>13</v>
      </c>
      <c r="G163" s="11">
        <v>4548.15</v>
      </c>
      <c r="H163" s="12">
        <v>135.54</v>
      </c>
      <c r="I163" s="12">
        <v>7</v>
      </c>
      <c r="J163" s="12"/>
      <c r="K163" s="13"/>
      <c r="L163" s="11">
        <v>268.3</v>
      </c>
      <c r="M163" s="12">
        <v>7.93</v>
      </c>
      <c r="N163" s="12">
        <v>1</v>
      </c>
      <c r="O163" s="12"/>
      <c r="P163" s="13"/>
      <c r="Q163" s="12">
        <f t="shared" si="20"/>
        <v>39</v>
      </c>
    </row>
    <row r="164" spans="1:17" ht="12.75">
      <c r="A164" s="2" t="s">
        <v>232</v>
      </c>
      <c r="B164" s="11">
        <v>379367.13</v>
      </c>
      <c r="C164" s="12">
        <v>9098.95</v>
      </c>
      <c r="D164" s="12">
        <v>1132</v>
      </c>
      <c r="E164" s="12">
        <v>65972.48</v>
      </c>
      <c r="F164" s="13">
        <v>279</v>
      </c>
      <c r="G164" s="11">
        <v>331787.67</v>
      </c>
      <c r="H164" s="12">
        <v>11996.48</v>
      </c>
      <c r="I164" s="12">
        <v>957</v>
      </c>
      <c r="J164" s="12">
        <v>54656.58</v>
      </c>
      <c r="K164" s="13">
        <v>245</v>
      </c>
      <c r="L164" s="11">
        <v>321475.04</v>
      </c>
      <c r="M164" s="12">
        <v>6220.2</v>
      </c>
      <c r="N164" s="12">
        <v>977</v>
      </c>
      <c r="O164" s="12">
        <v>51697.49</v>
      </c>
      <c r="P164" s="13">
        <v>244</v>
      </c>
      <c r="Q164" s="12">
        <f t="shared" si="20"/>
        <v>3066</v>
      </c>
    </row>
    <row r="165" spans="1:17" s="48" customFormat="1" ht="12.75">
      <c r="A165" s="44" t="s">
        <v>234</v>
      </c>
      <c r="B165" s="41">
        <v>1597109.65</v>
      </c>
      <c r="C165" s="42">
        <v>74434.85</v>
      </c>
      <c r="D165" s="42">
        <v>3562</v>
      </c>
      <c r="E165" s="42">
        <v>257748.45</v>
      </c>
      <c r="F165" s="43">
        <v>966</v>
      </c>
      <c r="G165" s="41">
        <v>59295.7</v>
      </c>
      <c r="H165" s="42">
        <v>2686.52</v>
      </c>
      <c r="I165" s="42">
        <v>81</v>
      </c>
      <c r="J165" s="42">
        <v>2003.78</v>
      </c>
      <c r="K165" s="43">
        <v>11</v>
      </c>
      <c r="L165" s="41">
        <v>3743.46</v>
      </c>
      <c r="M165" s="42">
        <v>75.12</v>
      </c>
      <c r="N165" s="42">
        <v>7</v>
      </c>
      <c r="O165" s="42">
        <v>0</v>
      </c>
      <c r="P165" s="43">
        <v>0</v>
      </c>
      <c r="Q165" s="42">
        <v>558</v>
      </c>
    </row>
    <row r="166" spans="1:17" ht="12.75">
      <c r="A166" s="2" t="s">
        <v>235</v>
      </c>
      <c r="B166" s="11">
        <v>55985.06</v>
      </c>
      <c r="C166" s="12">
        <v>7770.17</v>
      </c>
      <c r="D166" s="12">
        <v>40</v>
      </c>
      <c r="E166" s="12"/>
      <c r="F166" s="13"/>
      <c r="G166" s="11">
        <v>37933.94</v>
      </c>
      <c r="H166" s="12">
        <v>5082.48</v>
      </c>
      <c r="I166" s="12">
        <v>41</v>
      </c>
      <c r="J166" s="12">
        <v>204.64</v>
      </c>
      <c r="K166" s="13">
        <v>1</v>
      </c>
      <c r="L166" s="11">
        <v>37309.59</v>
      </c>
      <c r="M166" s="12">
        <v>4054.5</v>
      </c>
      <c r="N166" s="12">
        <v>38</v>
      </c>
      <c r="O166" s="12">
        <v>496.5</v>
      </c>
      <c r="P166" s="13">
        <v>2</v>
      </c>
      <c r="Q166" s="12">
        <f aca="true" t="shared" si="22" ref="Q166:Q179">SUM(D166,I166,N166)</f>
        <v>119</v>
      </c>
    </row>
    <row r="167" spans="1:17" ht="12.75">
      <c r="A167" s="2" t="s">
        <v>236</v>
      </c>
      <c r="B167" s="11">
        <v>145803.03</v>
      </c>
      <c r="C167" s="12">
        <v>15673.95</v>
      </c>
      <c r="D167" s="12">
        <v>211</v>
      </c>
      <c r="E167" s="12">
        <v>16395.08</v>
      </c>
      <c r="F167" s="13">
        <v>52</v>
      </c>
      <c r="G167" s="11">
        <v>109941.33</v>
      </c>
      <c r="H167" s="12">
        <v>7744.52</v>
      </c>
      <c r="I167" s="12">
        <v>201</v>
      </c>
      <c r="J167" s="12">
        <v>17294.59</v>
      </c>
      <c r="K167" s="13">
        <v>51</v>
      </c>
      <c r="L167" s="11">
        <v>153344.48</v>
      </c>
      <c r="M167" s="12">
        <v>10707.69</v>
      </c>
      <c r="N167" s="12">
        <v>182</v>
      </c>
      <c r="O167" s="12">
        <v>13683.68</v>
      </c>
      <c r="P167" s="13">
        <v>48</v>
      </c>
      <c r="Q167" s="12">
        <f t="shared" si="22"/>
        <v>594</v>
      </c>
    </row>
    <row r="168" spans="1:17" ht="12.75">
      <c r="A168" s="2" t="s">
        <v>237</v>
      </c>
      <c r="B168" s="11">
        <v>39663.56</v>
      </c>
      <c r="C168" s="12">
        <v>1976.5</v>
      </c>
      <c r="D168" s="12">
        <v>103</v>
      </c>
      <c r="E168" s="12">
        <v>13724.93</v>
      </c>
      <c r="F168" s="13">
        <v>43</v>
      </c>
      <c r="G168" s="11">
        <v>45996.78</v>
      </c>
      <c r="H168" s="12">
        <v>2021.88</v>
      </c>
      <c r="I168" s="12">
        <v>125</v>
      </c>
      <c r="J168" s="12">
        <v>15377.07</v>
      </c>
      <c r="K168" s="13">
        <v>51</v>
      </c>
      <c r="L168" s="11">
        <v>52795.89</v>
      </c>
      <c r="M168" s="12">
        <v>5110.08</v>
      </c>
      <c r="N168" s="12">
        <v>100</v>
      </c>
      <c r="O168" s="12">
        <v>18272.33</v>
      </c>
      <c r="P168" s="13">
        <v>63</v>
      </c>
      <c r="Q168" s="12">
        <f t="shared" si="22"/>
        <v>328</v>
      </c>
    </row>
    <row r="169" spans="1:17" ht="12.75">
      <c r="A169" s="2" t="s">
        <v>239</v>
      </c>
      <c r="B169" s="11">
        <v>1478265.77</v>
      </c>
      <c r="C169" s="12">
        <v>48448.99</v>
      </c>
      <c r="D169" s="12">
        <v>3247</v>
      </c>
      <c r="E169" s="12">
        <v>185134.42</v>
      </c>
      <c r="F169" s="13">
        <v>591</v>
      </c>
      <c r="G169" s="11">
        <v>1451742.01</v>
      </c>
      <c r="H169" s="12">
        <v>58651.46</v>
      </c>
      <c r="I169" s="12">
        <v>2997</v>
      </c>
      <c r="J169" s="12">
        <v>187189.99</v>
      </c>
      <c r="K169" s="13">
        <v>585</v>
      </c>
      <c r="L169" s="11">
        <v>1245817.3</v>
      </c>
      <c r="M169" s="12">
        <v>53624.89</v>
      </c>
      <c r="N169" s="12">
        <v>2615</v>
      </c>
      <c r="O169" s="12">
        <v>180087.99</v>
      </c>
      <c r="P169" s="13">
        <v>592</v>
      </c>
      <c r="Q169" s="12">
        <f t="shared" si="22"/>
        <v>8859</v>
      </c>
    </row>
    <row r="170" spans="1:17" ht="12.75">
      <c r="A170" s="2" t="s">
        <v>242</v>
      </c>
      <c r="B170" s="11">
        <v>1378019.7</v>
      </c>
      <c r="C170" s="12">
        <v>51949.88</v>
      </c>
      <c r="D170" s="12">
        <v>3181</v>
      </c>
      <c r="E170" s="12">
        <v>181672.18</v>
      </c>
      <c r="F170" s="13">
        <v>591</v>
      </c>
      <c r="G170" s="11">
        <v>1380419.42</v>
      </c>
      <c r="H170" s="12">
        <v>47254.54</v>
      </c>
      <c r="I170" s="12">
        <v>3199</v>
      </c>
      <c r="J170" s="12">
        <v>206581.47</v>
      </c>
      <c r="K170" s="13">
        <v>632</v>
      </c>
      <c r="L170" s="11">
        <v>1336815.64</v>
      </c>
      <c r="M170" s="12">
        <v>55070.29</v>
      </c>
      <c r="N170" s="12">
        <v>3162</v>
      </c>
      <c r="O170" s="12">
        <v>217796.99</v>
      </c>
      <c r="P170" s="13">
        <v>663</v>
      </c>
      <c r="Q170" s="12">
        <f t="shared" si="22"/>
        <v>9542</v>
      </c>
    </row>
    <row r="171" spans="1:17" ht="12.75">
      <c r="A171" s="2" t="s">
        <v>243</v>
      </c>
      <c r="B171" s="11">
        <v>454832.29</v>
      </c>
      <c r="C171" s="12">
        <v>25637.66</v>
      </c>
      <c r="D171" s="12">
        <v>709</v>
      </c>
      <c r="E171" s="12">
        <v>31730.58</v>
      </c>
      <c r="F171" s="13">
        <v>89</v>
      </c>
      <c r="G171" s="11">
        <v>538030.68</v>
      </c>
      <c r="H171" s="12">
        <v>39378.22</v>
      </c>
      <c r="I171" s="12">
        <v>837</v>
      </c>
      <c r="J171" s="12">
        <v>53848.09</v>
      </c>
      <c r="K171" s="13">
        <v>146</v>
      </c>
      <c r="L171" s="11">
        <v>288837.98</v>
      </c>
      <c r="M171" s="12">
        <v>24748.85</v>
      </c>
      <c r="N171" s="12">
        <v>431</v>
      </c>
      <c r="O171" s="12">
        <v>28348.32</v>
      </c>
      <c r="P171" s="13">
        <v>85</v>
      </c>
      <c r="Q171" s="12">
        <f t="shared" si="22"/>
        <v>1977</v>
      </c>
    </row>
    <row r="172" spans="1:17" ht="13.5" thickBot="1">
      <c r="A172" s="2" t="s">
        <v>244</v>
      </c>
      <c r="B172" s="11">
        <v>10516.88</v>
      </c>
      <c r="C172" s="12">
        <v>621.91</v>
      </c>
      <c r="D172" s="12">
        <v>23</v>
      </c>
      <c r="E172" s="12">
        <v>1340.24</v>
      </c>
      <c r="F172" s="13">
        <v>5</v>
      </c>
      <c r="G172" s="11">
        <v>44145.81</v>
      </c>
      <c r="H172" s="12">
        <v>3462.7</v>
      </c>
      <c r="I172" s="12">
        <v>102</v>
      </c>
      <c r="J172" s="12">
        <v>12340.13</v>
      </c>
      <c r="K172" s="13">
        <v>38</v>
      </c>
      <c r="L172" s="11">
        <v>68221.73</v>
      </c>
      <c r="M172" s="12">
        <v>3680.5</v>
      </c>
      <c r="N172" s="12">
        <v>165</v>
      </c>
      <c r="O172" s="12">
        <v>18266.73</v>
      </c>
      <c r="P172" s="13">
        <v>53</v>
      </c>
      <c r="Q172" s="12">
        <f t="shared" si="22"/>
        <v>290</v>
      </c>
    </row>
    <row r="173" spans="1:17" ht="12.75">
      <c r="A173" s="7" t="s">
        <v>245</v>
      </c>
      <c r="B173" s="8">
        <f>SUM(B174:B182)</f>
        <v>3303004.0599999996</v>
      </c>
      <c r="C173" s="9">
        <f aca="true" t="shared" si="23" ref="C173:Q173">SUM(C174:C182)</f>
        <v>185587.25000000003</v>
      </c>
      <c r="D173" s="9">
        <f t="shared" si="23"/>
        <v>6010</v>
      </c>
      <c r="E173" s="9">
        <f t="shared" si="23"/>
        <v>710261.6</v>
      </c>
      <c r="F173" s="10">
        <f t="shared" si="23"/>
        <v>2390</v>
      </c>
      <c r="G173" s="8">
        <f t="shared" si="23"/>
        <v>3044277.93</v>
      </c>
      <c r="H173" s="9">
        <f t="shared" si="23"/>
        <v>193996.71000000002</v>
      </c>
      <c r="I173" s="9">
        <f t="shared" si="23"/>
        <v>5538</v>
      </c>
      <c r="J173" s="9">
        <f t="shared" si="23"/>
        <v>749106.34</v>
      </c>
      <c r="K173" s="10">
        <f t="shared" si="23"/>
        <v>2334</v>
      </c>
      <c r="L173" s="8">
        <f t="shared" si="23"/>
        <v>3168867.4699999997</v>
      </c>
      <c r="M173" s="9">
        <f t="shared" si="23"/>
        <v>210921.31</v>
      </c>
      <c r="N173" s="9">
        <f t="shared" si="23"/>
        <v>5669</v>
      </c>
      <c r="O173" s="9">
        <f t="shared" si="23"/>
        <v>436918.75999999995</v>
      </c>
      <c r="P173" s="10">
        <f t="shared" si="23"/>
        <v>1204</v>
      </c>
      <c r="Q173" s="21">
        <f t="shared" si="23"/>
        <v>17217</v>
      </c>
    </row>
    <row r="174" spans="1:17" ht="12.75">
      <c r="A174" s="2" t="s">
        <v>247</v>
      </c>
      <c r="B174" s="11">
        <v>352161.42</v>
      </c>
      <c r="C174" s="12">
        <v>15599.01</v>
      </c>
      <c r="D174" s="12">
        <v>660</v>
      </c>
      <c r="E174" s="12">
        <v>82554.65</v>
      </c>
      <c r="F174" s="13">
        <v>281</v>
      </c>
      <c r="G174" s="11">
        <v>358343.45</v>
      </c>
      <c r="H174" s="12">
        <v>20304.56</v>
      </c>
      <c r="I174" s="12">
        <v>688</v>
      </c>
      <c r="J174" s="12">
        <v>65439.02</v>
      </c>
      <c r="K174" s="13">
        <v>199</v>
      </c>
      <c r="L174" s="11">
        <v>318806.07</v>
      </c>
      <c r="M174" s="12">
        <v>16255.72</v>
      </c>
      <c r="N174" s="12">
        <v>667</v>
      </c>
      <c r="O174" s="12">
        <v>44790.34</v>
      </c>
      <c r="P174" s="13">
        <v>128</v>
      </c>
      <c r="Q174" s="12">
        <f t="shared" si="22"/>
        <v>2015</v>
      </c>
    </row>
    <row r="175" spans="1:17" ht="12.75">
      <c r="A175" s="2" t="s">
        <v>249</v>
      </c>
      <c r="B175" s="11">
        <v>397762.98</v>
      </c>
      <c r="C175" s="12">
        <v>15392.01</v>
      </c>
      <c r="D175" s="12">
        <v>910</v>
      </c>
      <c r="E175" s="12">
        <v>73305.36</v>
      </c>
      <c r="F175" s="13">
        <v>267</v>
      </c>
      <c r="G175" s="11">
        <v>178870.86</v>
      </c>
      <c r="H175" s="12">
        <v>9200.36</v>
      </c>
      <c r="I175" s="12">
        <v>389</v>
      </c>
      <c r="J175" s="12">
        <v>49971.1</v>
      </c>
      <c r="K175" s="13">
        <v>173</v>
      </c>
      <c r="L175" s="11">
        <v>5021.54</v>
      </c>
      <c r="M175" s="12">
        <v>1040.08</v>
      </c>
      <c r="N175" s="12">
        <v>9</v>
      </c>
      <c r="O175" s="12">
        <v>3690.57</v>
      </c>
      <c r="P175" s="13">
        <v>8</v>
      </c>
      <c r="Q175" s="12">
        <f t="shared" si="22"/>
        <v>1308</v>
      </c>
    </row>
    <row r="176" spans="1:17" ht="12.75">
      <c r="A176" s="2" t="s">
        <v>250</v>
      </c>
      <c r="B176" s="11">
        <v>483975.56</v>
      </c>
      <c r="C176" s="12">
        <v>26612.65</v>
      </c>
      <c r="D176" s="12">
        <v>746</v>
      </c>
      <c r="E176" s="12">
        <v>75445.09</v>
      </c>
      <c r="F176" s="13">
        <v>265</v>
      </c>
      <c r="G176" s="11">
        <v>284809.37</v>
      </c>
      <c r="H176" s="12">
        <v>16489.53</v>
      </c>
      <c r="I176" s="12">
        <v>407</v>
      </c>
      <c r="J176" s="12">
        <v>66155.92</v>
      </c>
      <c r="K176" s="13">
        <v>208</v>
      </c>
      <c r="L176" s="11">
        <v>182051.98</v>
      </c>
      <c r="M176" s="12">
        <v>15624.42</v>
      </c>
      <c r="N176" s="12">
        <v>243</v>
      </c>
      <c r="O176" s="12">
        <v>15999.75</v>
      </c>
      <c r="P176" s="13">
        <v>41</v>
      </c>
      <c r="Q176" s="12">
        <f t="shared" si="22"/>
        <v>1396</v>
      </c>
    </row>
    <row r="177" spans="1:17" ht="12.75">
      <c r="A177" s="2" t="s">
        <v>252</v>
      </c>
      <c r="B177" s="11">
        <v>165677.41</v>
      </c>
      <c r="C177" s="12">
        <v>9133.24</v>
      </c>
      <c r="D177" s="12">
        <v>299</v>
      </c>
      <c r="E177" s="12">
        <v>45033.97</v>
      </c>
      <c r="F177" s="13">
        <v>161</v>
      </c>
      <c r="G177" s="11">
        <v>152519.15</v>
      </c>
      <c r="H177" s="12">
        <v>9869.46</v>
      </c>
      <c r="I177" s="12">
        <v>244</v>
      </c>
      <c r="J177" s="12">
        <v>42560.47</v>
      </c>
      <c r="K177" s="13">
        <v>131</v>
      </c>
      <c r="L177" s="11">
        <v>133142.91</v>
      </c>
      <c r="M177" s="12">
        <v>7759.09</v>
      </c>
      <c r="N177" s="12">
        <v>167</v>
      </c>
      <c r="O177" s="12">
        <v>14279.43</v>
      </c>
      <c r="P177" s="13">
        <v>44</v>
      </c>
      <c r="Q177" s="12">
        <f t="shared" si="22"/>
        <v>710</v>
      </c>
    </row>
    <row r="178" spans="1:17" ht="12.75">
      <c r="A178" s="2" t="s">
        <v>253</v>
      </c>
      <c r="B178" s="11">
        <v>638864.39</v>
      </c>
      <c r="C178" s="12">
        <v>38351.28</v>
      </c>
      <c r="D178" s="12">
        <v>1243</v>
      </c>
      <c r="E178" s="12">
        <v>122922</v>
      </c>
      <c r="F178" s="13">
        <v>384</v>
      </c>
      <c r="G178" s="11">
        <v>818724.35</v>
      </c>
      <c r="H178" s="12">
        <v>49909.78</v>
      </c>
      <c r="I178" s="12">
        <v>1603</v>
      </c>
      <c r="J178" s="12">
        <v>171353.41</v>
      </c>
      <c r="K178" s="13">
        <v>506</v>
      </c>
      <c r="L178" s="11">
        <v>1161734.59</v>
      </c>
      <c r="M178" s="12">
        <v>66608.47</v>
      </c>
      <c r="N178" s="12">
        <v>2176</v>
      </c>
      <c r="O178" s="12">
        <v>146574.33</v>
      </c>
      <c r="P178" s="13">
        <v>404</v>
      </c>
      <c r="Q178" s="12">
        <f t="shared" si="22"/>
        <v>5022</v>
      </c>
    </row>
    <row r="179" spans="1:17" ht="12.75">
      <c r="A179" s="2" t="s">
        <v>254</v>
      </c>
      <c r="B179" s="11">
        <v>30104.91</v>
      </c>
      <c r="C179" s="12">
        <v>1696.47</v>
      </c>
      <c r="D179" s="12">
        <v>44</v>
      </c>
      <c r="E179" s="12">
        <v>45071.97</v>
      </c>
      <c r="F179" s="13">
        <v>145</v>
      </c>
      <c r="G179" s="11">
        <v>48923.03</v>
      </c>
      <c r="H179" s="12">
        <v>2358.32</v>
      </c>
      <c r="I179" s="12">
        <v>72</v>
      </c>
      <c r="J179" s="12">
        <v>53786.63</v>
      </c>
      <c r="K179" s="13">
        <v>173</v>
      </c>
      <c r="L179" s="11">
        <v>97796.06</v>
      </c>
      <c r="M179" s="12">
        <v>8473.63</v>
      </c>
      <c r="N179" s="12">
        <v>176</v>
      </c>
      <c r="O179" s="12">
        <v>47752.85</v>
      </c>
      <c r="P179" s="13">
        <v>127</v>
      </c>
      <c r="Q179" s="12">
        <f t="shared" si="22"/>
        <v>292</v>
      </c>
    </row>
    <row r="180" spans="1:17" s="48" customFormat="1" ht="12.75">
      <c r="A180" s="44" t="s">
        <v>256</v>
      </c>
      <c r="B180" s="41">
        <v>755659.5199999999</v>
      </c>
      <c r="C180" s="42">
        <v>47788.5</v>
      </c>
      <c r="D180" s="42">
        <v>1365</v>
      </c>
      <c r="E180" s="42">
        <v>143858.93</v>
      </c>
      <c r="F180" s="43">
        <v>438</v>
      </c>
      <c r="G180" s="41">
        <v>737923.37</v>
      </c>
      <c r="H180" s="42">
        <v>44157.82</v>
      </c>
      <c r="I180" s="42">
        <v>1397</v>
      </c>
      <c r="J180" s="42">
        <v>149163.78</v>
      </c>
      <c r="K180" s="43">
        <v>458</v>
      </c>
      <c r="L180" s="41">
        <v>934923.8099999999</v>
      </c>
      <c r="M180" s="42">
        <v>60201.52</v>
      </c>
      <c r="N180" s="42">
        <v>1714</v>
      </c>
      <c r="O180" s="42">
        <v>142453.48</v>
      </c>
      <c r="P180" s="43">
        <v>392</v>
      </c>
      <c r="Q180" s="42">
        <v>4476</v>
      </c>
    </row>
    <row r="181" spans="1:17" ht="12.75">
      <c r="A181" s="2" t="s">
        <v>257</v>
      </c>
      <c r="B181" s="11">
        <v>137618.1</v>
      </c>
      <c r="C181" s="12">
        <v>10995.36</v>
      </c>
      <c r="D181" s="12">
        <v>197</v>
      </c>
      <c r="E181" s="12">
        <v>50063.02</v>
      </c>
      <c r="F181" s="13">
        <v>192</v>
      </c>
      <c r="G181" s="11">
        <v>185750.47</v>
      </c>
      <c r="H181" s="12">
        <v>22086.47</v>
      </c>
      <c r="I181" s="12">
        <v>258</v>
      </c>
      <c r="J181" s="12">
        <v>52864.59</v>
      </c>
      <c r="K181" s="13">
        <v>174</v>
      </c>
      <c r="L181" s="11">
        <v>232075.19</v>
      </c>
      <c r="M181" s="12">
        <v>29623.45</v>
      </c>
      <c r="N181" s="12">
        <v>318</v>
      </c>
      <c r="O181" s="12">
        <v>9721.97</v>
      </c>
      <c r="P181" s="13">
        <v>26</v>
      </c>
      <c r="Q181" s="12">
        <f aca="true" t="shared" si="24" ref="Q181:Q213">SUM(D181,I181,N181)</f>
        <v>773</v>
      </c>
    </row>
    <row r="182" spans="1:17" ht="13.5" thickBot="1">
      <c r="A182" s="2" t="s">
        <v>258</v>
      </c>
      <c r="B182" s="11">
        <v>341179.77</v>
      </c>
      <c r="C182" s="12">
        <v>20018.73</v>
      </c>
      <c r="D182" s="12">
        <v>546</v>
      </c>
      <c r="E182" s="12">
        <v>72006.61</v>
      </c>
      <c r="F182" s="13">
        <v>257</v>
      </c>
      <c r="G182" s="11">
        <v>278413.88</v>
      </c>
      <c r="H182" s="12">
        <v>19620.41</v>
      </c>
      <c r="I182" s="12">
        <v>480</v>
      </c>
      <c r="J182" s="12">
        <v>97811.42</v>
      </c>
      <c r="K182" s="13">
        <v>312</v>
      </c>
      <c r="L182" s="11">
        <v>103315.32</v>
      </c>
      <c r="M182" s="12">
        <v>5334.93</v>
      </c>
      <c r="N182" s="12">
        <v>199</v>
      </c>
      <c r="O182" s="12">
        <v>11656.04</v>
      </c>
      <c r="P182" s="13">
        <v>34</v>
      </c>
      <c r="Q182" s="12">
        <f t="shared" si="24"/>
        <v>1225</v>
      </c>
    </row>
    <row r="183" spans="1:17" ht="12.75">
      <c r="A183" s="7" t="s">
        <v>259</v>
      </c>
      <c r="B183" s="8">
        <f>SUM(B184:B194)</f>
        <v>2943196.28</v>
      </c>
      <c r="C183" s="9">
        <f aca="true" t="shared" si="25" ref="C183:Q183">SUM(C184:C194)</f>
        <v>113329.03</v>
      </c>
      <c r="D183" s="9">
        <f t="shared" si="25"/>
        <v>7562</v>
      </c>
      <c r="E183" s="9">
        <f t="shared" si="25"/>
        <v>241685.05</v>
      </c>
      <c r="F183" s="10">
        <f t="shared" si="25"/>
        <v>1212</v>
      </c>
      <c r="G183" s="8">
        <f t="shared" si="25"/>
        <v>2937250.34</v>
      </c>
      <c r="H183" s="9">
        <f t="shared" si="25"/>
        <v>96216.99</v>
      </c>
      <c r="I183" s="9">
        <f t="shared" si="25"/>
        <v>7422</v>
      </c>
      <c r="J183" s="9">
        <f t="shared" si="25"/>
        <v>241953.72000000003</v>
      </c>
      <c r="K183" s="10">
        <f t="shared" si="25"/>
        <v>1202</v>
      </c>
      <c r="L183" s="8">
        <f t="shared" si="25"/>
        <v>3136084.61</v>
      </c>
      <c r="M183" s="9">
        <f t="shared" si="25"/>
        <v>111495.67</v>
      </c>
      <c r="N183" s="9">
        <f t="shared" si="25"/>
        <v>7522</v>
      </c>
      <c r="O183" s="9">
        <f t="shared" si="25"/>
        <v>246418.67</v>
      </c>
      <c r="P183" s="10">
        <f t="shared" si="25"/>
        <v>1117</v>
      </c>
      <c r="Q183" s="21">
        <f t="shared" si="25"/>
        <v>22506</v>
      </c>
    </row>
    <row r="184" spans="1:17" ht="12.75">
      <c r="A184" s="2" t="s">
        <v>261</v>
      </c>
      <c r="B184" s="11">
        <v>170286.85</v>
      </c>
      <c r="C184" s="12">
        <v>11131.04</v>
      </c>
      <c r="D184" s="12">
        <v>389</v>
      </c>
      <c r="E184" s="12">
        <v>51316.77</v>
      </c>
      <c r="F184" s="13">
        <v>263</v>
      </c>
      <c r="G184" s="11">
        <v>192125.96</v>
      </c>
      <c r="H184" s="12">
        <v>12747.66</v>
      </c>
      <c r="I184" s="12">
        <v>441</v>
      </c>
      <c r="J184" s="12">
        <v>46198.03</v>
      </c>
      <c r="K184" s="13">
        <v>210</v>
      </c>
      <c r="L184" s="11">
        <v>243345.72</v>
      </c>
      <c r="M184" s="12">
        <v>19388.71</v>
      </c>
      <c r="N184" s="12">
        <v>492</v>
      </c>
      <c r="O184" s="12">
        <v>50800.8</v>
      </c>
      <c r="P184" s="13">
        <v>204</v>
      </c>
      <c r="Q184" s="12">
        <f t="shared" si="24"/>
        <v>1322</v>
      </c>
    </row>
    <row r="185" spans="1:17" ht="12.75">
      <c r="A185" s="2" t="s">
        <v>262</v>
      </c>
      <c r="B185" s="11">
        <v>22254.79</v>
      </c>
      <c r="C185" s="12">
        <v>2091.06</v>
      </c>
      <c r="D185" s="12">
        <v>27</v>
      </c>
      <c r="E185" s="12">
        <v>227.79</v>
      </c>
      <c r="F185" s="13">
        <v>2</v>
      </c>
      <c r="G185" s="11">
        <v>20560.13</v>
      </c>
      <c r="H185" s="12">
        <v>2648.2</v>
      </c>
      <c r="I185" s="12">
        <v>43</v>
      </c>
      <c r="J185" s="12">
        <v>1188.27</v>
      </c>
      <c r="K185" s="13">
        <v>6</v>
      </c>
      <c r="L185" s="11">
        <v>36411.53</v>
      </c>
      <c r="M185" s="12">
        <v>5184.35</v>
      </c>
      <c r="N185" s="12">
        <v>31</v>
      </c>
      <c r="O185" s="12">
        <v>3842.69</v>
      </c>
      <c r="P185" s="13">
        <v>18</v>
      </c>
      <c r="Q185" s="12">
        <f t="shared" si="24"/>
        <v>101</v>
      </c>
    </row>
    <row r="186" spans="1:17" ht="12.75">
      <c r="A186" s="2" t="s">
        <v>263</v>
      </c>
      <c r="B186" s="11">
        <v>137102.05</v>
      </c>
      <c r="C186" s="12">
        <v>8510.54</v>
      </c>
      <c r="D186" s="12">
        <v>330</v>
      </c>
      <c r="E186" s="12">
        <v>25623</v>
      </c>
      <c r="F186" s="13">
        <v>141</v>
      </c>
      <c r="G186" s="11">
        <v>150092.33</v>
      </c>
      <c r="H186" s="12">
        <v>11966.67</v>
      </c>
      <c r="I186" s="12">
        <v>351</v>
      </c>
      <c r="J186" s="12">
        <v>29509.39</v>
      </c>
      <c r="K186" s="13">
        <v>139</v>
      </c>
      <c r="L186" s="11">
        <v>158970.6</v>
      </c>
      <c r="M186" s="12">
        <v>11428.41</v>
      </c>
      <c r="N186" s="12">
        <v>362</v>
      </c>
      <c r="O186" s="12">
        <v>31232.84</v>
      </c>
      <c r="P186" s="13">
        <v>137</v>
      </c>
      <c r="Q186" s="12">
        <f t="shared" si="24"/>
        <v>1043</v>
      </c>
    </row>
    <row r="187" spans="1:17" ht="12.75">
      <c r="A187" s="2" t="s">
        <v>264</v>
      </c>
      <c r="B187" s="11">
        <v>6063.36</v>
      </c>
      <c r="C187" s="12">
        <v>138.41</v>
      </c>
      <c r="D187" s="12">
        <v>4</v>
      </c>
      <c r="E187" s="12"/>
      <c r="F187" s="13"/>
      <c r="G187" s="11">
        <v>7636.78</v>
      </c>
      <c r="H187" s="12">
        <v>158.71</v>
      </c>
      <c r="I187" s="12">
        <v>10</v>
      </c>
      <c r="J187" s="12"/>
      <c r="K187" s="13"/>
      <c r="L187" s="11">
        <v>15073.79</v>
      </c>
      <c r="M187" s="12">
        <v>636.61</v>
      </c>
      <c r="N187" s="12">
        <v>32</v>
      </c>
      <c r="O187" s="12"/>
      <c r="P187" s="13"/>
      <c r="Q187" s="12">
        <f t="shared" si="24"/>
        <v>46</v>
      </c>
    </row>
    <row r="188" spans="1:17" ht="12.75">
      <c r="A188" s="2" t="s">
        <v>265</v>
      </c>
      <c r="B188" s="11">
        <v>11698.76</v>
      </c>
      <c r="C188" s="12">
        <v>883.92</v>
      </c>
      <c r="D188" s="12">
        <v>15</v>
      </c>
      <c r="E188" s="12">
        <v>1489.79</v>
      </c>
      <c r="F188" s="13">
        <v>7</v>
      </c>
      <c r="G188" s="11">
        <v>12950.65</v>
      </c>
      <c r="H188" s="12">
        <v>1386.38</v>
      </c>
      <c r="I188" s="12">
        <v>13</v>
      </c>
      <c r="J188" s="12">
        <v>148.62</v>
      </c>
      <c r="K188" s="13">
        <v>1</v>
      </c>
      <c r="L188" s="11">
        <v>1149.02</v>
      </c>
      <c r="M188" s="12">
        <v>126.6</v>
      </c>
      <c r="N188" s="12">
        <v>3</v>
      </c>
      <c r="O188" s="12"/>
      <c r="P188" s="13"/>
      <c r="Q188" s="12">
        <f t="shared" si="24"/>
        <v>31</v>
      </c>
    </row>
    <row r="189" spans="1:17" ht="12.75">
      <c r="A189" s="2" t="s">
        <v>266</v>
      </c>
      <c r="B189" s="11">
        <v>69306.95</v>
      </c>
      <c r="C189" s="12">
        <v>4977.39</v>
      </c>
      <c r="D189" s="12">
        <v>181</v>
      </c>
      <c r="E189" s="12">
        <v>16231.85</v>
      </c>
      <c r="F189" s="13">
        <v>87</v>
      </c>
      <c r="G189" s="11">
        <v>60913.07</v>
      </c>
      <c r="H189" s="12">
        <v>5614.2</v>
      </c>
      <c r="I189" s="12">
        <v>139</v>
      </c>
      <c r="J189" s="12">
        <v>11872.15</v>
      </c>
      <c r="K189" s="13">
        <v>59</v>
      </c>
      <c r="L189" s="11">
        <v>3773.39</v>
      </c>
      <c r="M189" s="12">
        <v>1455.14</v>
      </c>
      <c r="N189" s="12">
        <v>5</v>
      </c>
      <c r="O189" s="12"/>
      <c r="P189" s="13"/>
      <c r="Q189" s="12">
        <f t="shared" si="24"/>
        <v>325</v>
      </c>
    </row>
    <row r="190" spans="1:17" ht="12.75">
      <c r="A190" s="2" t="s">
        <v>267</v>
      </c>
      <c r="B190" s="11">
        <v>20226.58</v>
      </c>
      <c r="C190" s="12">
        <v>3674</v>
      </c>
      <c r="D190" s="12">
        <v>40</v>
      </c>
      <c r="E190" s="12">
        <v>5323.69</v>
      </c>
      <c r="F190" s="13">
        <v>21</v>
      </c>
      <c r="G190" s="11">
        <v>15426.91</v>
      </c>
      <c r="H190" s="12">
        <v>2261.76</v>
      </c>
      <c r="I190" s="12">
        <v>27</v>
      </c>
      <c r="J190" s="12">
        <v>1113.82</v>
      </c>
      <c r="K190" s="13">
        <v>6</v>
      </c>
      <c r="L190" s="11">
        <v>8048.18</v>
      </c>
      <c r="M190" s="12">
        <v>1493.48</v>
      </c>
      <c r="N190" s="12">
        <v>9</v>
      </c>
      <c r="O190" s="12"/>
      <c r="P190" s="13"/>
      <c r="Q190" s="12">
        <f t="shared" si="24"/>
        <v>76</v>
      </c>
    </row>
    <row r="191" spans="1:17" ht="12.75">
      <c r="A191" s="2" t="s">
        <v>268</v>
      </c>
      <c r="B191" s="11">
        <v>774640.07</v>
      </c>
      <c r="C191" s="12">
        <v>30626.86</v>
      </c>
      <c r="D191" s="12">
        <v>1879</v>
      </c>
      <c r="E191" s="12">
        <v>21314.05</v>
      </c>
      <c r="F191" s="13">
        <v>143</v>
      </c>
      <c r="G191" s="11">
        <v>827839.41</v>
      </c>
      <c r="H191" s="12">
        <v>32632.68</v>
      </c>
      <c r="I191" s="12">
        <v>1905</v>
      </c>
      <c r="J191" s="12">
        <v>23003.16</v>
      </c>
      <c r="K191" s="13">
        <v>164</v>
      </c>
      <c r="L191" s="11">
        <v>897107.34</v>
      </c>
      <c r="M191" s="12">
        <v>32133.94</v>
      </c>
      <c r="N191" s="12">
        <v>1961</v>
      </c>
      <c r="O191" s="12">
        <v>22733.38</v>
      </c>
      <c r="P191" s="13">
        <v>165</v>
      </c>
      <c r="Q191" s="12">
        <f t="shared" si="24"/>
        <v>5745</v>
      </c>
    </row>
    <row r="192" spans="1:17" ht="12.75">
      <c r="A192" s="2" t="s">
        <v>271</v>
      </c>
      <c r="B192" s="11">
        <v>106079.64</v>
      </c>
      <c r="C192" s="12">
        <v>13340.32</v>
      </c>
      <c r="D192" s="12">
        <v>229</v>
      </c>
      <c r="E192" s="12">
        <v>4306.36</v>
      </c>
      <c r="F192" s="13">
        <v>21</v>
      </c>
      <c r="G192" s="11">
        <v>88182.78</v>
      </c>
      <c r="H192" s="12">
        <v>4151.98</v>
      </c>
      <c r="I192" s="12">
        <v>208</v>
      </c>
      <c r="J192" s="12">
        <v>8063.85</v>
      </c>
      <c r="K192" s="13">
        <v>34</v>
      </c>
      <c r="L192" s="11">
        <v>117927.56</v>
      </c>
      <c r="M192" s="12">
        <v>5966.65</v>
      </c>
      <c r="N192" s="12">
        <v>270</v>
      </c>
      <c r="O192" s="12">
        <v>10860.55</v>
      </c>
      <c r="P192" s="13">
        <v>41</v>
      </c>
      <c r="Q192" s="12">
        <f t="shared" si="24"/>
        <v>707</v>
      </c>
    </row>
    <row r="193" spans="1:17" ht="12.75">
      <c r="A193" s="2" t="s">
        <v>272</v>
      </c>
      <c r="B193" s="11">
        <v>1201160.91</v>
      </c>
      <c r="C193" s="12">
        <v>21566.39</v>
      </c>
      <c r="D193" s="12">
        <v>3298</v>
      </c>
      <c r="E193" s="12">
        <v>56997.67</v>
      </c>
      <c r="F193" s="13">
        <v>246</v>
      </c>
      <c r="G193" s="11">
        <v>1127120.69</v>
      </c>
      <c r="H193" s="12">
        <v>14862.56</v>
      </c>
      <c r="I193" s="12">
        <v>3063</v>
      </c>
      <c r="J193" s="12">
        <v>62031.26</v>
      </c>
      <c r="K193" s="13">
        <v>289</v>
      </c>
      <c r="L193" s="11">
        <v>1229492.08</v>
      </c>
      <c r="M193" s="12">
        <v>16827.51</v>
      </c>
      <c r="N193" s="12">
        <v>3220</v>
      </c>
      <c r="O193" s="12">
        <v>63679</v>
      </c>
      <c r="P193" s="13">
        <v>280</v>
      </c>
      <c r="Q193" s="12">
        <f t="shared" si="24"/>
        <v>9581</v>
      </c>
    </row>
    <row r="194" spans="1:17" ht="13.5" thickBot="1">
      <c r="A194" s="2" t="s">
        <v>273</v>
      </c>
      <c r="B194" s="11">
        <v>424376.32</v>
      </c>
      <c r="C194" s="12">
        <v>16389.1</v>
      </c>
      <c r="D194" s="12">
        <v>1170</v>
      </c>
      <c r="E194" s="12">
        <v>58854.08</v>
      </c>
      <c r="F194" s="13">
        <v>281</v>
      </c>
      <c r="G194" s="11">
        <v>434401.63</v>
      </c>
      <c r="H194" s="12">
        <v>7786.19</v>
      </c>
      <c r="I194" s="12">
        <v>1222</v>
      </c>
      <c r="J194" s="12">
        <v>58825.17</v>
      </c>
      <c r="K194" s="13">
        <v>294</v>
      </c>
      <c r="L194" s="11">
        <v>424785.4</v>
      </c>
      <c r="M194" s="12">
        <v>16854.27</v>
      </c>
      <c r="N194" s="12">
        <v>1137</v>
      </c>
      <c r="O194" s="12">
        <v>63269.41</v>
      </c>
      <c r="P194" s="13">
        <v>272</v>
      </c>
      <c r="Q194" s="12">
        <f t="shared" si="24"/>
        <v>3529</v>
      </c>
    </row>
    <row r="195" spans="1:17" ht="12.75">
      <c r="A195" s="7" t="s">
        <v>276</v>
      </c>
      <c r="B195" s="8">
        <f>SUM(B196:B215)</f>
        <v>4711839.52</v>
      </c>
      <c r="C195" s="9">
        <f aca="true" t="shared" si="26" ref="C195:Q195">SUM(C196:C215)</f>
        <v>261744.00000000003</v>
      </c>
      <c r="D195" s="9">
        <f t="shared" si="26"/>
        <v>9538</v>
      </c>
      <c r="E195" s="9">
        <f t="shared" si="26"/>
        <v>594059.1200000001</v>
      </c>
      <c r="F195" s="10">
        <f t="shared" si="26"/>
        <v>3202</v>
      </c>
      <c r="G195" s="8">
        <f t="shared" si="26"/>
        <v>4603506.66</v>
      </c>
      <c r="H195" s="9">
        <f t="shared" si="26"/>
        <v>286883.99</v>
      </c>
      <c r="I195" s="9">
        <f t="shared" si="26"/>
        <v>9160</v>
      </c>
      <c r="J195" s="9">
        <f t="shared" si="26"/>
        <v>654601.9700000001</v>
      </c>
      <c r="K195" s="10">
        <f t="shared" si="26"/>
        <v>3281</v>
      </c>
      <c r="L195" s="8">
        <f t="shared" si="26"/>
        <v>4783703.630000001</v>
      </c>
      <c r="M195" s="9">
        <f t="shared" si="26"/>
        <v>321029.89</v>
      </c>
      <c r="N195" s="9">
        <f t="shared" si="26"/>
        <v>8710</v>
      </c>
      <c r="O195" s="9">
        <f t="shared" si="26"/>
        <v>614390.6299999999</v>
      </c>
      <c r="P195" s="10">
        <f t="shared" si="26"/>
        <v>2841</v>
      </c>
      <c r="Q195" s="21">
        <f t="shared" si="26"/>
        <v>27408</v>
      </c>
    </row>
    <row r="196" spans="1:17" ht="12.75">
      <c r="A196" s="2" t="s">
        <v>277</v>
      </c>
      <c r="B196" s="11">
        <v>250406.75</v>
      </c>
      <c r="C196" s="12">
        <v>12105.16</v>
      </c>
      <c r="D196" s="12">
        <v>416</v>
      </c>
      <c r="E196" s="12">
        <v>53819</v>
      </c>
      <c r="F196" s="13">
        <v>354</v>
      </c>
      <c r="G196" s="11">
        <v>91692.54</v>
      </c>
      <c r="H196" s="12">
        <v>7820.37</v>
      </c>
      <c r="I196" s="12">
        <v>110</v>
      </c>
      <c r="J196" s="12">
        <v>14777.89</v>
      </c>
      <c r="K196" s="13">
        <v>90</v>
      </c>
      <c r="L196" s="11">
        <v>22834.01</v>
      </c>
      <c r="M196" s="12">
        <v>3704.7</v>
      </c>
      <c r="N196" s="12">
        <v>16</v>
      </c>
      <c r="O196" s="12"/>
      <c r="P196" s="13"/>
      <c r="Q196" s="12">
        <f t="shared" si="24"/>
        <v>542</v>
      </c>
    </row>
    <row r="197" spans="1:17" ht="12.75">
      <c r="A197" s="2" t="s">
        <v>278</v>
      </c>
      <c r="B197" s="11">
        <v>22495.23</v>
      </c>
      <c r="C197" s="12">
        <v>1542.38</v>
      </c>
      <c r="D197" s="12">
        <v>40</v>
      </c>
      <c r="E197" s="12">
        <v>3013.68</v>
      </c>
      <c r="F197" s="13">
        <v>17</v>
      </c>
      <c r="G197" s="11">
        <v>8579.1</v>
      </c>
      <c r="H197" s="12">
        <v>583.89</v>
      </c>
      <c r="I197" s="12">
        <v>9</v>
      </c>
      <c r="J197" s="12">
        <v>1245.58</v>
      </c>
      <c r="K197" s="13">
        <v>8</v>
      </c>
      <c r="L197" s="11">
        <v>1682.02</v>
      </c>
      <c r="M197" s="12">
        <v>116.53</v>
      </c>
      <c r="N197" s="12">
        <v>2</v>
      </c>
      <c r="O197" s="12"/>
      <c r="P197" s="13"/>
      <c r="Q197" s="12">
        <f t="shared" si="24"/>
        <v>51</v>
      </c>
    </row>
    <row r="198" spans="1:17" ht="12.75">
      <c r="A198" s="2" t="s">
        <v>279</v>
      </c>
      <c r="B198" s="11">
        <v>369851.52</v>
      </c>
      <c r="C198" s="12">
        <v>21116.4</v>
      </c>
      <c r="D198" s="12">
        <v>820</v>
      </c>
      <c r="E198" s="12">
        <v>56851.42</v>
      </c>
      <c r="F198" s="13">
        <v>400</v>
      </c>
      <c r="G198" s="11">
        <v>531112.96</v>
      </c>
      <c r="H198" s="12">
        <v>31587.04</v>
      </c>
      <c r="I198" s="12">
        <v>1077</v>
      </c>
      <c r="J198" s="12">
        <v>122864.97</v>
      </c>
      <c r="K198" s="13">
        <v>800</v>
      </c>
      <c r="L198" s="11">
        <v>763857.11</v>
      </c>
      <c r="M198" s="12">
        <v>45042.03</v>
      </c>
      <c r="N198" s="12">
        <v>1409</v>
      </c>
      <c r="O198" s="12">
        <v>121157.5</v>
      </c>
      <c r="P198" s="13">
        <v>674</v>
      </c>
      <c r="Q198" s="12">
        <f t="shared" si="24"/>
        <v>3306</v>
      </c>
    </row>
    <row r="199" spans="1:17" ht="12.75">
      <c r="A199" s="2" t="s">
        <v>280</v>
      </c>
      <c r="B199" s="11">
        <v>61153.58</v>
      </c>
      <c r="C199" s="12">
        <v>3567.99</v>
      </c>
      <c r="D199" s="12">
        <v>30</v>
      </c>
      <c r="E199" s="12"/>
      <c r="F199" s="13"/>
      <c r="G199" s="11">
        <v>21299.54</v>
      </c>
      <c r="H199" s="12">
        <v>2372.81</v>
      </c>
      <c r="I199" s="12">
        <v>12</v>
      </c>
      <c r="J199" s="12"/>
      <c r="K199" s="13"/>
      <c r="L199" s="11">
        <v>46322.34</v>
      </c>
      <c r="M199" s="12">
        <v>9784.4</v>
      </c>
      <c r="N199" s="12">
        <v>15</v>
      </c>
      <c r="O199" s="12"/>
      <c r="P199" s="13"/>
      <c r="Q199" s="12">
        <f t="shared" si="24"/>
        <v>57</v>
      </c>
    </row>
    <row r="200" spans="1:17" ht="12.75">
      <c r="A200" s="2" t="s">
        <v>281</v>
      </c>
      <c r="B200" s="11">
        <v>106271.29</v>
      </c>
      <c r="C200" s="12">
        <v>8956.24</v>
      </c>
      <c r="D200" s="12">
        <v>99</v>
      </c>
      <c r="E200" s="12">
        <v>917.47</v>
      </c>
      <c r="F200" s="13">
        <v>5</v>
      </c>
      <c r="G200" s="11">
        <v>47646.92</v>
      </c>
      <c r="H200" s="12">
        <v>5579.49</v>
      </c>
      <c r="I200" s="12">
        <v>32</v>
      </c>
      <c r="J200" s="12"/>
      <c r="K200" s="13"/>
      <c r="L200" s="11">
        <v>42513.4</v>
      </c>
      <c r="M200" s="12">
        <v>8049.43</v>
      </c>
      <c r="N200" s="12">
        <v>26</v>
      </c>
      <c r="O200" s="12"/>
      <c r="P200" s="13"/>
      <c r="Q200" s="12">
        <f t="shared" si="24"/>
        <v>157</v>
      </c>
    </row>
    <row r="201" spans="1:17" ht="12.75">
      <c r="A201" s="2" t="s">
        <v>282</v>
      </c>
      <c r="B201" s="11">
        <v>560622.11</v>
      </c>
      <c r="C201" s="12">
        <v>27221.01</v>
      </c>
      <c r="D201" s="12">
        <v>1284</v>
      </c>
      <c r="E201" s="12">
        <v>39813.62</v>
      </c>
      <c r="F201" s="13">
        <v>352</v>
      </c>
      <c r="G201" s="11">
        <v>547359.28</v>
      </c>
      <c r="H201" s="12">
        <v>35201.77</v>
      </c>
      <c r="I201" s="12">
        <v>1210</v>
      </c>
      <c r="J201" s="12">
        <v>31253.06</v>
      </c>
      <c r="K201" s="13">
        <v>260</v>
      </c>
      <c r="L201" s="11">
        <v>419666.3</v>
      </c>
      <c r="M201" s="12">
        <v>29323.61</v>
      </c>
      <c r="N201" s="12">
        <v>914</v>
      </c>
      <c r="O201" s="12">
        <v>18555.03</v>
      </c>
      <c r="P201" s="13">
        <v>164</v>
      </c>
      <c r="Q201" s="12">
        <f t="shared" si="24"/>
        <v>3408</v>
      </c>
    </row>
    <row r="202" spans="1:17" ht="12.75">
      <c r="A202" s="2" t="s">
        <v>283</v>
      </c>
      <c r="B202" s="11">
        <v>5615.75</v>
      </c>
      <c r="C202" s="12">
        <v>390.52</v>
      </c>
      <c r="D202" s="12">
        <v>12</v>
      </c>
      <c r="E202" s="12">
        <v>876.23</v>
      </c>
      <c r="F202" s="13">
        <v>5</v>
      </c>
      <c r="G202" s="11">
        <v>12180.87</v>
      </c>
      <c r="H202" s="12">
        <v>1002.5</v>
      </c>
      <c r="I202" s="12">
        <v>18</v>
      </c>
      <c r="J202" s="12">
        <v>117.56</v>
      </c>
      <c r="K202" s="13">
        <v>2</v>
      </c>
      <c r="L202" s="11">
        <v>9934.84</v>
      </c>
      <c r="M202" s="12">
        <v>604.68</v>
      </c>
      <c r="N202" s="12">
        <v>19</v>
      </c>
      <c r="O202" s="12">
        <v>711.43</v>
      </c>
      <c r="P202" s="13">
        <v>2</v>
      </c>
      <c r="Q202" s="12">
        <f t="shared" si="24"/>
        <v>49</v>
      </c>
    </row>
    <row r="203" spans="1:17" ht="12.75">
      <c r="A203" s="2" t="s">
        <v>284</v>
      </c>
      <c r="B203" s="11">
        <v>14286.16</v>
      </c>
      <c r="C203" s="12">
        <v>1685.62</v>
      </c>
      <c r="D203" s="12">
        <v>28</v>
      </c>
      <c r="E203" s="12">
        <v>10164.18</v>
      </c>
      <c r="F203" s="13">
        <v>44</v>
      </c>
      <c r="G203" s="11">
        <v>14453.59</v>
      </c>
      <c r="H203" s="12">
        <v>1138.27</v>
      </c>
      <c r="I203" s="12">
        <v>32</v>
      </c>
      <c r="J203" s="12">
        <v>12717.32</v>
      </c>
      <c r="K203" s="13">
        <v>53</v>
      </c>
      <c r="L203" s="11">
        <v>18819.3</v>
      </c>
      <c r="M203" s="12">
        <v>1961.36</v>
      </c>
      <c r="N203" s="12">
        <v>33</v>
      </c>
      <c r="O203" s="12">
        <v>10686.52</v>
      </c>
      <c r="P203" s="13">
        <v>42</v>
      </c>
      <c r="Q203" s="12">
        <f t="shared" si="24"/>
        <v>93</v>
      </c>
    </row>
    <row r="204" spans="1:17" ht="12.75">
      <c r="A204" s="2" t="s">
        <v>285</v>
      </c>
      <c r="B204" s="11">
        <v>48424.1</v>
      </c>
      <c r="C204" s="12">
        <v>3940.32</v>
      </c>
      <c r="D204" s="12">
        <v>71</v>
      </c>
      <c r="E204" s="12">
        <v>22851.96</v>
      </c>
      <c r="F204" s="13">
        <v>130</v>
      </c>
      <c r="G204" s="11">
        <v>64236.28</v>
      </c>
      <c r="H204" s="12">
        <v>4668.46</v>
      </c>
      <c r="I204" s="12">
        <v>80</v>
      </c>
      <c r="J204" s="12">
        <v>20474.73</v>
      </c>
      <c r="K204" s="13">
        <v>97</v>
      </c>
      <c r="L204" s="11">
        <v>70146.42</v>
      </c>
      <c r="M204" s="12">
        <v>6017.81</v>
      </c>
      <c r="N204" s="12">
        <v>79</v>
      </c>
      <c r="O204" s="12">
        <v>14625.98</v>
      </c>
      <c r="P204" s="13">
        <v>64</v>
      </c>
      <c r="Q204" s="12">
        <f t="shared" si="24"/>
        <v>230</v>
      </c>
    </row>
    <row r="205" spans="1:17" ht="12.75">
      <c r="A205" s="2" t="s">
        <v>286</v>
      </c>
      <c r="B205" s="11">
        <v>280322.95</v>
      </c>
      <c r="C205" s="12">
        <v>17154.74</v>
      </c>
      <c r="D205" s="12">
        <v>625</v>
      </c>
      <c r="E205" s="12">
        <v>27602.77</v>
      </c>
      <c r="F205" s="13">
        <v>241</v>
      </c>
      <c r="G205" s="11">
        <v>101338.26</v>
      </c>
      <c r="H205" s="12">
        <v>7035.67</v>
      </c>
      <c r="I205" s="12">
        <v>188</v>
      </c>
      <c r="J205" s="12">
        <v>7509.64</v>
      </c>
      <c r="K205" s="13">
        <v>62</v>
      </c>
      <c r="L205" s="11">
        <v>6315.58</v>
      </c>
      <c r="M205" s="12">
        <v>1051.53</v>
      </c>
      <c r="N205" s="12">
        <v>14</v>
      </c>
      <c r="O205" s="12">
        <v>777.6</v>
      </c>
      <c r="P205" s="13">
        <v>4</v>
      </c>
      <c r="Q205" s="12">
        <f t="shared" si="24"/>
        <v>827</v>
      </c>
    </row>
    <row r="206" spans="1:17" ht="12.75">
      <c r="A206" s="2" t="s">
        <v>287</v>
      </c>
      <c r="B206" s="11">
        <v>705651.27</v>
      </c>
      <c r="C206" s="12">
        <v>31803.41</v>
      </c>
      <c r="D206" s="12">
        <v>1308</v>
      </c>
      <c r="E206" s="12">
        <v>89748.99</v>
      </c>
      <c r="F206" s="13">
        <v>312</v>
      </c>
      <c r="G206" s="11">
        <v>644534.12</v>
      </c>
      <c r="H206" s="12">
        <v>28950.97</v>
      </c>
      <c r="I206" s="12">
        <v>1198</v>
      </c>
      <c r="J206" s="12">
        <v>87999.51</v>
      </c>
      <c r="K206" s="13">
        <v>294</v>
      </c>
      <c r="L206" s="11">
        <v>758073.91</v>
      </c>
      <c r="M206" s="12">
        <v>38072.74</v>
      </c>
      <c r="N206" s="12">
        <v>1181</v>
      </c>
      <c r="O206" s="12">
        <v>71386.81</v>
      </c>
      <c r="P206" s="13">
        <v>247</v>
      </c>
      <c r="Q206" s="12">
        <f t="shared" si="24"/>
        <v>3687</v>
      </c>
    </row>
    <row r="207" spans="1:17" ht="12.75">
      <c r="A207" s="2" t="s">
        <v>289</v>
      </c>
      <c r="B207" s="11">
        <v>506816.57</v>
      </c>
      <c r="C207" s="12">
        <v>21096.87</v>
      </c>
      <c r="D207" s="12">
        <v>1268</v>
      </c>
      <c r="E207" s="12">
        <v>67831.14</v>
      </c>
      <c r="F207" s="13">
        <v>456</v>
      </c>
      <c r="G207" s="11">
        <v>543388.32</v>
      </c>
      <c r="H207" s="12">
        <v>22244.61</v>
      </c>
      <c r="I207" s="12">
        <v>1211</v>
      </c>
      <c r="J207" s="12">
        <v>82636.1</v>
      </c>
      <c r="K207" s="13">
        <v>559</v>
      </c>
      <c r="L207" s="11">
        <v>599516.33</v>
      </c>
      <c r="M207" s="12">
        <v>25278.52</v>
      </c>
      <c r="N207" s="12">
        <v>1145</v>
      </c>
      <c r="O207" s="12">
        <v>63695.94</v>
      </c>
      <c r="P207" s="13">
        <v>368</v>
      </c>
      <c r="Q207" s="12">
        <f t="shared" si="24"/>
        <v>3624</v>
      </c>
    </row>
    <row r="208" spans="1:17" ht="12.75">
      <c r="A208" s="2" t="s">
        <v>290</v>
      </c>
      <c r="B208" s="11">
        <v>787272.24</v>
      </c>
      <c r="C208" s="12">
        <v>30692.17</v>
      </c>
      <c r="D208" s="12">
        <v>1796</v>
      </c>
      <c r="E208" s="12">
        <v>86153.94</v>
      </c>
      <c r="F208" s="13">
        <v>312</v>
      </c>
      <c r="G208" s="11">
        <v>799484.96</v>
      </c>
      <c r="H208" s="12">
        <v>51349.03</v>
      </c>
      <c r="I208" s="12">
        <v>1702</v>
      </c>
      <c r="J208" s="12">
        <v>92052.79</v>
      </c>
      <c r="K208" s="13">
        <v>331</v>
      </c>
      <c r="L208" s="11">
        <v>742487.37</v>
      </c>
      <c r="M208" s="12">
        <v>37706.17</v>
      </c>
      <c r="N208" s="12">
        <v>1624</v>
      </c>
      <c r="O208" s="12">
        <v>92536.43</v>
      </c>
      <c r="P208" s="13">
        <v>302</v>
      </c>
      <c r="Q208" s="12">
        <f t="shared" si="24"/>
        <v>5122</v>
      </c>
    </row>
    <row r="209" spans="1:17" ht="12.75">
      <c r="A209" s="2" t="s">
        <v>291</v>
      </c>
      <c r="B209" s="11">
        <v>415575.57</v>
      </c>
      <c r="C209" s="12">
        <v>23297.76</v>
      </c>
      <c r="D209" s="12">
        <v>794</v>
      </c>
      <c r="E209" s="12">
        <v>75272.03</v>
      </c>
      <c r="F209" s="13">
        <v>281</v>
      </c>
      <c r="G209" s="11">
        <v>577076.03</v>
      </c>
      <c r="H209" s="12">
        <v>34875.44</v>
      </c>
      <c r="I209" s="12">
        <v>1176</v>
      </c>
      <c r="J209" s="12">
        <v>92277.46</v>
      </c>
      <c r="K209" s="13">
        <v>304</v>
      </c>
      <c r="L209" s="11">
        <v>658690.05</v>
      </c>
      <c r="M209" s="12">
        <v>48338.45</v>
      </c>
      <c r="N209" s="12">
        <v>1274</v>
      </c>
      <c r="O209" s="12">
        <v>145493.85</v>
      </c>
      <c r="P209" s="13">
        <v>472</v>
      </c>
      <c r="Q209" s="12">
        <f t="shared" si="24"/>
        <v>3244</v>
      </c>
    </row>
    <row r="210" spans="1:17" ht="12.75">
      <c r="A210" s="2" t="s">
        <v>292</v>
      </c>
      <c r="B210" s="11">
        <v>19428.61</v>
      </c>
      <c r="C210" s="12">
        <v>7359.37</v>
      </c>
      <c r="D210" s="12">
        <v>6</v>
      </c>
      <c r="E210" s="12"/>
      <c r="F210" s="13"/>
      <c r="G210" s="11">
        <v>26767.06</v>
      </c>
      <c r="H210" s="12">
        <v>2187.02</v>
      </c>
      <c r="I210" s="12">
        <v>17</v>
      </c>
      <c r="J210" s="12"/>
      <c r="K210" s="13"/>
      <c r="L210" s="11">
        <v>36945.28</v>
      </c>
      <c r="M210" s="12">
        <v>3359.34</v>
      </c>
      <c r="N210" s="12">
        <v>24</v>
      </c>
      <c r="O210" s="12"/>
      <c r="P210" s="13"/>
      <c r="Q210" s="12">
        <f t="shared" si="24"/>
        <v>47</v>
      </c>
    </row>
    <row r="211" spans="1:17" ht="12.75">
      <c r="A211" s="2" t="s">
        <v>294</v>
      </c>
      <c r="B211" s="11">
        <v>219604.2</v>
      </c>
      <c r="C211" s="12">
        <v>18900.53</v>
      </c>
      <c r="D211" s="12">
        <v>466</v>
      </c>
      <c r="E211" s="12">
        <v>38030.15</v>
      </c>
      <c r="F211" s="13">
        <v>226</v>
      </c>
      <c r="G211" s="11">
        <v>202101.91</v>
      </c>
      <c r="H211" s="12">
        <v>16919.77</v>
      </c>
      <c r="I211" s="12">
        <v>416</v>
      </c>
      <c r="J211" s="12">
        <v>43487.19</v>
      </c>
      <c r="K211" s="13">
        <v>240</v>
      </c>
      <c r="L211" s="11">
        <v>212267.53</v>
      </c>
      <c r="M211" s="12">
        <v>16670.45</v>
      </c>
      <c r="N211" s="12">
        <v>413</v>
      </c>
      <c r="O211" s="12">
        <v>38828.34</v>
      </c>
      <c r="P211" s="13">
        <v>239</v>
      </c>
      <c r="Q211" s="12">
        <f t="shared" si="24"/>
        <v>1295</v>
      </c>
    </row>
    <row r="212" spans="1:17" ht="12.75">
      <c r="A212" s="2" t="s">
        <v>295</v>
      </c>
      <c r="B212" s="11">
        <v>43210.85</v>
      </c>
      <c r="C212" s="12">
        <v>4073.66</v>
      </c>
      <c r="D212" s="12">
        <v>18</v>
      </c>
      <c r="E212" s="12"/>
      <c r="F212" s="13"/>
      <c r="G212" s="11">
        <v>16523.34</v>
      </c>
      <c r="H212" s="12">
        <v>1160.96</v>
      </c>
      <c r="I212" s="12">
        <v>18</v>
      </c>
      <c r="J212" s="12"/>
      <c r="K212" s="13"/>
      <c r="L212" s="11">
        <v>24546.4</v>
      </c>
      <c r="M212" s="12">
        <v>1514.96</v>
      </c>
      <c r="N212" s="12">
        <v>21</v>
      </c>
      <c r="O212" s="12"/>
      <c r="P212" s="13"/>
      <c r="Q212" s="12">
        <f t="shared" si="24"/>
        <v>57</v>
      </c>
    </row>
    <row r="213" spans="1:17" ht="12.75">
      <c r="A213" s="2" t="s">
        <v>297</v>
      </c>
      <c r="B213" s="11">
        <v>27369.98</v>
      </c>
      <c r="C213" s="12">
        <v>2609.64</v>
      </c>
      <c r="D213" s="12">
        <v>13</v>
      </c>
      <c r="E213" s="12"/>
      <c r="F213" s="13"/>
      <c r="G213" s="11">
        <v>9289.63</v>
      </c>
      <c r="H213" s="12">
        <v>1833.14</v>
      </c>
      <c r="I213" s="12">
        <v>6</v>
      </c>
      <c r="J213" s="12"/>
      <c r="K213" s="13"/>
      <c r="L213" s="11">
        <v>45389.82</v>
      </c>
      <c r="M213" s="12">
        <v>6421.33</v>
      </c>
      <c r="N213" s="12">
        <v>16</v>
      </c>
      <c r="O213" s="12"/>
      <c r="P213" s="13"/>
      <c r="Q213" s="12">
        <f t="shared" si="24"/>
        <v>35</v>
      </c>
    </row>
    <row r="214" spans="1:17" s="48" customFormat="1" ht="12.75">
      <c r="A214" s="44" t="s">
        <v>299</v>
      </c>
      <c r="B214" s="41">
        <v>14953.130000000001</v>
      </c>
      <c r="C214" s="42">
        <v>785.8</v>
      </c>
      <c r="D214" s="42">
        <v>22</v>
      </c>
      <c r="E214" s="42">
        <v>0</v>
      </c>
      <c r="F214" s="43">
        <v>0</v>
      </c>
      <c r="G214" s="41">
        <v>8160.45</v>
      </c>
      <c r="H214" s="42">
        <v>750.0500000000001</v>
      </c>
      <c r="I214" s="42">
        <v>18</v>
      </c>
      <c r="J214" s="42">
        <v>0</v>
      </c>
      <c r="K214" s="43">
        <v>0</v>
      </c>
      <c r="L214" s="41">
        <v>4682.1</v>
      </c>
      <c r="M214" s="42">
        <v>540.32</v>
      </c>
      <c r="N214" s="42">
        <v>9</v>
      </c>
      <c r="O214" s="42">
        <v>0</v>
      </c>
      <c r="P214" s="43">
        <v>0</v>
      </c>
      <c r="Q214" s="42">
        <v>49</v>
      </c>
    </row>
    <row r="215" spans="1:17" ht="13.5" thickBot="1">
      <c r="A215" s="2" t="s">
        <v>301</v>
      </c>
      <c r="B215" s="11">
        <v>252507.66</v>
      </c>
      <c r="C215" s="12">
        <v>23444.41</v>
      </c>
      <c r="D215" s="12">
        <v>422</v>
      </c>
      <c r="E215" s="12">
        <v>21112.54</v>
      </c>
      <c r="F215" s="13">
        <v>67</v>
      </c>
      <c r="G215" s="11">
        <v>336281.5</v>
      </c>
      <c r="H215" s="12">
        <v>29622.73</v>
      </c>
      <c r="I215" s="12">
        <v>630</v>
      </c>
      <c r="J215" s="12">
        <v>45188.17</v>
      </c>
      <c r="K215" s="13">
        <v>181</v>
      </c>
      <c r="L215" s="11">
        <v>299013.52</v>
      </c>
      <c r="M215" s="12">
        <v>37471.53</v>
      </c>
      <c r="N215" s="12">
        <v>476</v>
      </c>
      <c r="O215" s="12">
        <v>35935.2</v>
      </c>
      <c r="P215" s="13">
        <v>263</v>
      </c>
      <c r="Q215" s="12">
        <f>SUM(D215,I215,N215)</f>
        <v>1528</v>
      </c>
    </row>
    <row r="216" spans="1:17" ht="12.75">
      <c r="A216" s="7" t="s">
        <v>303</v>
      </c>
      <c r="B216" s="8">
        <f>SUM(B217:B231)</f>
        <v>7640288.14</v>
      </c>
      <c r="C216" s="9">
        <f aca="true" t="shared" si="27" ref="C216:Q216">SUM(C217:C231)</f>
        <v>350627.51</v>
      </c>
      <c r="D216" s="9">
        <f t="shared" si="27"/>
        <v>18358</v>
      </c>
      <c r="E216" s="9">
        <f t="shared" si="27"/>
        <v>664057.54</v>
      </c>
      <c r="F216" s="10">
        <f t="shared" si="27"/>
        <v>2938</v>
      </c>
      <c r="G216" s="8">
        <f t="shared" si="27"/>
        <v>7174529.3100000005</v>
      </c>
      <c r="H216" s="9">
        <f t="shared" si="27"/>
        <v>301893.13999999996</v>
      </c>
      <c r="I216" s="9">
        <f t="shared" si="27"/>
        <v>17373</v>
      </c>
      <c r="J216" s="9">
        <f t="shared" si="27"/>
        <v>635454.19</v>
      </c>
      <c r="K216" s="10">
        <f t="shared" si="27"/>
        <v>2716</v>
      </c>
      <c r="L216" s="8">
        <f t="shared" si="27"/>
        <v>6734033.31</v>
      </c>
      <c r="M216" s="9">
        <f t="shared" si="27"/>
        <v>309663.94999999995</v>
      </c>
      <c r="N216" s="9">
        <f t="shared" si="27"/>
        <v>16771</v>
      </c>
      <c r="O216" s="9">
        <f t="shared" si="27"/>
        <v>619954.03</v>
      </c>
      <c r="P216" s="10">
        <f t="shared" si="27"/>
        <v>2629</v>
      </c>
      <c r="Q216" s="21">
        <f t="shared" si="27"/>
        <v>52502</v>
      </c>
    </row>
    <row r="217" spans="1:17" s="48" customFormat="1" ht="12.75">
      <c r="A217" s="44" t="s">
        <v>733</v>
      </c>
      <c r="B217" s="41">
        <v>934945.0300000001</v>
      </c>
      <c r="C217" s="42">
        <v>41152.96</v>
      </c>
      <c r="D217" s="42">
        <v>2119</v>
      </c>
      <c r="E217" s="42">
        <v>79075.35</v>
      </c>
      <c r="F217" s="43">
        <v>633</v>
      </c>
      <c r="G217" s="41">
        <v>994583.74</v>
      </c>
      <c r="H217" s="42">
        <v>47384.42</v>
      </c>
      <c r="I217" s="42">
        <v>2304</v>
      </c>
      <c r="J217" s="42">
        <v>82920.01</v>
      </c>
      <c r="K217" s="43">
        <v>628</v>
      </c>
      <c r="L217" s="41">
        <v>1156348.79</v>
      </c>
      <c r="M217" s="42">
        <v>73395.56000000001</v>
      </c>
      <c r="N217" s="42">
        <v>2726</v>
      </c>
      <c r="O217" s="42">
        <v>79224.29000000001</v>
      </c>
      <c r="P217" s="43">
        <v>609</v>
      </c>
      <c r="Q217" s="42">
        <v>7149</v>
      </c>
    </row>
    <row r="218" spans="1:17" ht="12.75">
      <c r="A218" s="2" t="s">
        <v>307</v>
      </c>
      <c r="B218" s="11">
        <v>1293004.84</v>
      </c>
      <c r="C218" s="12">
        <v>44295.94</v>
      </c>
      <c r="D218" s="12">
        <v>3253</v>
      </c>
      <c r="E218" s="12">
        <v>153126.78</v>
      </c>
      <c r="F218" s="13">
        <v>456</v>
      </c>
      <c r="G218" s="11">
        <v>1326463.2</v>
      </c>
      <c r="H218" s="12">
        <v>48451.07</v>
      </c>
      <c r="I218" s="12">
        <v>3364</v>
      </c>
      <c r="J218" s="12">
        <v>155608.49</v>
      </c>
      <c r="K218" s="13">
        <v>448</v>
      </c>
      <c r="L218" s="11">
        <v>1330395.78</v>
      </c>
      <c r="M218" s="12">
        <v>47355.42</v>
      </c>
      <c r="N218" s="12">
        <v>3529</v>
      </c>
      <c r="O218" s="12">
        <v>158994.26</v>
      </c>
      <c r="P218" s="13">
        <v>464</v>
      </c>
      <c r="Q218" s="12">
        <f aca="true" t="shared" si="28" ref="Q218:Q238">SUM(D218,I218,N218)</f>
        <v>10146</v>
      </c>
    </row>
    <row r="219" spans="1:17" ht="12.75">
      <c r="A219" s="2" t="s">
        <v>308</v>
      </c>
      <c r="B219" s="11">
        <v>41870.53</v>
      </c>
      <c r="C219" s="12">
        <v>1295.07</v>
      </c>
      <c r="D219" s="12">
        <v>113</v>
      </c>
      <c r="E219" s="12">
        <v>4295.91</v>
      </c>
      <c r="F219" s="13">
        <v>14</v>
      </c>
      <c r="G219" s="11">
        <v>91586.92</v>
      </c>
      <c r="H219" s="12">
        <v>5080.56</v>
      </c>
      <c r="I219" s="12">
        <v>253</v>
      </c>
      <c r="J219" s="12">
        <v>7061.97</v>
      </c>
      <c r="K219" s="13">
        <v>20</v>
      </c>
      <c r="L219" s="11">
        <v>103839.35</v>
      </c>
      <c r="M219" s="12">
        <v>8535.35</v>
      </c>
      <c r="N219" s="12">
        <v>240</v>
      </c>
      <c r="O219" s="12">
        <v>8978.71</v>
      </c>
      <c r="P219" s="13">
        <v>30</v>
      </c>
      <c r="Q219" s="12">
        <f t="shared" si="28"/>
        <v>606</v>
      </c>
    </row>
    <row r="220" spans="1:17" ht="12.75">
      <c r="A220" s="2" t="s">
        <v>310</v>
      </c>
      <c r="B220" s="11">
        <v>394320.13</v>
      </c>
      <c r="C220" s="12">
        <v>23511.89</v>
      </c>
      <c r="D220" s="12">
        <v>904</v>
      </c>
      <c r="E220" s="12">
        <v>26446.79</v>
      </c>
      <c r="F220" s="13">
        <v>109</v>
      </c>
      <c r="G220" s="11">
        <v>352267.22</v>
      </c>
      <c r="H220" s="12">
        <v>16005.42</v>
      </c>
      <c r="I220" s="12">
        <v>835</v>
      </c>
      <c r="J220" s="12">
        <v>27392.97</v>
      </c>
      <c r="K220" s="13">
        <v>103</v>
      </c>
      <c r="L220" s="11">
        <v>275364.82</v>
      </c>
      <c r="M220" s="12">
        <v>12024.43</v>
      </c>
      <c r="N220" s="12">
        <v>678</v>
      </c>
      <c r="O220" s="12">
        <v>16608.93</v>
      </c>
      <c r="P220" s="13">
        <v>69</v>
      </c>
      <c r="Q220" s="12">
        <f t="shared" si="28"/>
        <v>2417</v>
      </c>
    </row>
    <row r="221" spans="1:17" ht="12.75">
      <c r="A221" s="2" t="s">
        <v>311</v>
      </c>
      <c r="B221" s="11">
        <v>835388.53</v>
      </c>
      <c r="C221" s="12">
        <v>29722.66</v>
      </c>
      <c r="D221" s="12">
        <v>2195</v>
      </c>
      <c r="E221" s="12">
        <v>36745.89</v>
      </c>
      <c r="F221" s="13">
        <v>126</v>
      </c>
      <c r="G221" s="11">
        <v>808242.81</v>
      </c>
      <c r="H221" s="12">
        <v>24341.66</v>
      </c>
      <c r="I221" s="12">
        <v>2101</v>
      </c>
      <c r="J221" s="12">
        <v>33727.12</v>
      </c>
      <c r="K221" s="13">
        <v>136</v>
      </c>
      <c r="L221" s="11">
        <v>852099.18</v>
      </c>
      <c r="M221" s="12">
        <v>29991.53</v>
      </c>
      <c r="N221" s="12">
        <v>2218</v>
      </c>
      <c r="O221" s="12">
        <v>50597.14</v>
      </c>
      <c r="P221" s="13">
        <v>215</v>
      </c>
      <c r="Q221" s="12">
        <f t="shared" si="28"/>
        <v>6514</v>
      </c>
    </row>
    <row r="222" spans="1:17" ht="12.75">
      <c r="A222" s="2" t="s">
        <v>312</v>
      </c>
      <c r="B222" s="11">
        <v>588722.67</v>
      </c>
      <c r="C222" s="12">
        <v>38457.22</v>
      </c>
      <c r="D222" s="12">
        <v>1150</v>
      </c>
      <c r="E222" s="12">
        <v>54806.32</v>
      </c>
      <c r="F222" s="13">
        <v>266</v>
      </c>
      <c r="G222" s="11">
        <v>565910.74</v>
      </c>
      <c r="H222" s="12">
        <v>37785.63</v>
      </c>
      <c r="I222" s="12">
        <v>1128</v>
      </c>
      <c r="J222" s="12">
        <v>51192.5</v>
      </c>
      <c r="K222" s="13">
        <v>221</v>
      </c>
      <c r="L222" s="11">
        <v>436936.07</v>
      </c>
      <c r="M222" s="12">
        <v>24737.14</v>
      </c>
      <c r="N222" s="12">
        <v>1042</v>
      </c>
      <c r="O222" s="12">
        <v>59302.3</v>
      </c>
      <c r="P222" s="13">
        <v>237</v>
      </c>
      <c r="Q222" s="12">
        <f t="shared" si="28"/>
        <v>3320</v>
      </c>
    </row>
    <row r="223" spans="1:17" ht="12.75">
      <c r="A223" s="2" t="s">
        <v>315</v>
      </c>
      <c r="B223" s="11">
        <v>270644.32</v>
      </c>
      <c r="C223" s="12">
        <v>7643.94</v>
      </c>
      <c r="D223" s="12">
        <v>758</v>
      </c>
      <c r="E223" s="12">
        <v>31677.45</v>
      </c>
      <c r="F223" s="13">
        <v>113</v>
      </c>
      <c r="G223" s="11">
        <v>216648.19</v>
      </c>
      <c r="H223" s="12">
        <v>4423.83</v>
      </c>
      <c r="I223" s="12">
        <v>650</v>
      </c>
      <c r="J223" s="12">
        <v>21028.9</v>
      </c>
      <c r="K223" s="13">
        <v>89</v>
      </c>
      <c r="L223" s="11">
        <v>115879.46</v>
      </c>
      <c r="M223" s="12">
        <v>2661.98</v>
      </c>
      <c r="N223" s="12">
        <v>354</v>
      </c>
      <c r="O223" s="12">
        <v>8850.51</v>
      </c>
      <c r="P223" s="13">
        <v>44</v>
      </c>
      <c r="Q223" s="12">
        <f t="shared" si="28"/>
        <v>1762</v>
      </c>
    </row>
    <row r="224" spans="1:17" ht="12.75">
      <c r="A224" s="2" t="s">
        <v>316</v>
      </c>
      <c r="B224" s="11">
        <v>202560.08</v>
      </c>
      <c r="C224" s="12">
        <v>7671.43</v>
      </c>
      <c r="D224" s="12">
        <v>553</v>
      </c>
      <c r="E224" s="12">
        <v>14495.71</v>
      </c>
      <c r="F224" s="13">
        <v>42</v>
      </c>
      <c r="G224" s="11">
        <v>227821.6</v>
      </c>
      <c r="H224" s="12">
        <v>6455.2</v>
      </c>
      <c r="I224" s="12">
        <v>629</v>
      </c>
      <c r="J224" s="12">
        <v>19122.92</v>
      </c>
      <c r="K224" s="13">
        <v>61</v>
      </c>
      <c r="L224" s="11">
        <v>181188.37</v>
      </c>
      <c r="M224" s="12">
        <v>6157.2</v>
      </c>
      <c r="N224" s="12">
        <v>471</v>
      </c>
      <c r="O224" s="12">
        <v>15370.43</v>
      </c>
      <c r="P224" s="13">
        <v>47</v>
      </c>
      <c r="Q224" s="12">
        <f t="shared" si="28"/>
        <v>1653</v>
      </c>
    </row>
    <row r="225" spans="1:17" ht="12.75">
      <c r="A225" s="2" t="s">
        <v>317</v>
      </c>
      <c r="B225" s="11">
        <v>485326.87</v>
      </c>
      <c r="C225" s="12">
        <v>21535.79</v>
      </c>
      <c r="D225" s="12">
        <v>1115</v>
      </c>
      <c r="E225" s="12">
        <v>36077.83</v>
      </c>
      <c r="F225" s="13">
        <v>222</v>
      </c>
      <c r="G225" s="11">
        <v>296675.86</v>
      </c>
      <c r="H225" s="12">
        <v>19228.47</v>
      </c>
      <c r="I225" s="12">
        <v>661</v>
      </c>
      <c r="J225" s="12">
        <v>23635.13</v>
      </c>
      <c r="K225" s="13">
        <v>172</v>
      </c>
      <c r="L225" s="11">
        <v>48294.42</v>
      </c>
      <c r="M225" s="12">
        <v>4499.02</v>
      </c>
      <c r="N225" s="12">
        <v>69</v>
      </c>
      <c r="O225" s="12">
        <v>8005.03</v>
      </c>
      <c r="P225" s="13">
        <v>91</v>
      </c>
      <c r="Q225" s="12">
        <f t="shared" si="28"/>
        <v>1845</v>
      </c>
    </row>
    <row r="226" spans="1:17" ht="12.75">
      <c r="A226" s="2" t="s">
        <v>318</v>
      </c>
      <c r="B226" s="11">
        <v>793555.85</v>
      </c>
      <c r="C226" s="12">
        <v>35279.54</v>
      </c>
      <c r="D226" s="12">
        <v>1837</v>
      </c>
      <c r="E226" s="12">
        <v>68424.79</v>
      </c>
      <c r="F226" s="13">
        <v>285</v>
      </c>
      <c r="G226" s="11">
        <v>758975.09</v>
      </c>
      <c r="H226" s="12">
        <v>28356.64</v>
      </c>
      <c r="I226" s="12">
        <v>1766</v>
      </c>
      <c r="J226" s="12">
        <v>71493.06</v>
      </c>
      <c r="K226" s="13">
        <v>259</v>
      </c>
      <c r="L226" s="11">
        <v>756129.27</v>
      </c>
      <c r="M226" s="12">
        <v>29709.67</v>
      </c>
      <c r="N226" s="12">
        <v>1908</v>
      </c>
      <c r="O226" s="12">
        <v>72729.46</v>
      </c>
      <c r="P226" s="13">
        <v>260</v>
      </c>
      <c r="Q226" s="12">
        <f t="shared" si="28"/>
        <v>5511</v>
      </c>
    </row>
    <row r="227" spans="1:17" ht="12.75">
      <c r="A227" s="2" t="s">
        <v>320</v>
      </c>
      <c r="B227" s="11">
        <v>344037.21</v>
      </c>
      <c r="C227" s="12">
        <v>32816.69</v>
      </c>
      <c r="D227" s="12">
        <v>762</v>
      </c>
      <c r="E227" s="12">
        <v>21222.61</v>
      </c>
      <c r="F227" s="13">
        <v>134</v>
      </c>
      <c r="G227" s="11">
        <v>301244.03</v>
      </c>
      <c r="H227" s="12">
        <v>19020.73</v>
      </c>
      <c r="I227" s="12">
        <v>665</v>
      </c>
      <c r="J227" s="12">
        <v>18049.4</v>
      </c>
      <c r="K227" s="13">
        <v>137</v>
      </c>
      <c r="L227" s="11">
        <v>281071.9</v>
      </c>
      <c r="M227" s="12">
        <v>14555.93</v>
      </c>
      <c r="N227" s="12">
        <v>649</v>
      </c>
      <c r="O227" s="12">
        <v>20113.53</v>
      </c>
      <c r="P227" s="13">
        <v>136</v>
      </c>
      <c r="Q227" s="12">
        <f t="shared" si="28"/>
        <v>2076</v>
      </c>
    </row>
    <row r="228" spans="1:17" ht="12.75">
      <c r="A228" s="2" t="s">
        <v>321</v>
      </c>
      <c r="B228" s="11">
        <v>986040.88</v>
      </c>
      <c r="C228" s="12">
        <v>32253.19</v>
      </c>
      <c r="D228" s="12">
        <v>2596</v>
      </c>
      <c r="E228" s="12">
        <v>84724.83</v>
      </c>
      <c r="F228" s="13">
        <v>305</v>
      </c>
      <c r="G228" s="11">
        <v>947985.59</v>
      </c>
      <c r="H228" s="12">
        <v>30970.63</v>
      </c>
      <c r="I228" s="12">
        <v>2373</v>
      </c>
      <c r="J228" s="12">
        <v>89454.25</v>
      </c>
      <c r="K228" s="13">
        <v>285</v>
      </c>
      <c r="L228" s="11">
        <v>1019635.18</v>
      </c>
      <c r="M228" s="12">
        <v>38189.56</v>
      </c>
      <c r="N228" s="12">
        <v>2545</v>
      </c>
      <c r="O228" s="12">
        <v>95043.2</v>
      </c>
      <c r="P228" s="13">
        <v>308</v>
      </c>
      <c r="Q228" s="12">
        <f t="shared" si="28"/>
        <v>7514</v>
      </c>
    </row>
    <row r="229" spans="1:17" ht="12.75">
      <c r="A229" s="2" t="s">
        <v>322</v>
      </c>
      <c r="B229" s="11">
        <v>117818.53</v>
      </c>
      <c r="C229" s="12">
        <v>11110.01</v>
      </c>
      <c r="D229" s="12">
        <v>274</v>
      </c>
      <c r="E229" s="12">
        <v>12311.31</v>
      </c>
      <c r="F229" s="13">
        <v>57</v>
      </c>
      <c r="G229" s="11">
        <v>80517.37</v>
      </c>
      <c r="H229" s="12">
        <v>3174.48</v>
      </c>
      <c r="I229" s="12">
        <v>194</v>
      </c>
      <c r="J229" s="12">
        <v>5578.35</v>
      </c>
      <c r="K229" s="13">
        <v>35</v>
      </c>
      <c r="L229" s="11">
        <v>13876.26</v>
      </c>
      <c r="M229" s="12">
        <v>258.42</v>
      </c>
      <c r="N229" s="12">
        <v>29</v>
      </c>
      <c r="O229" s="12">
        <v>2429.13</v>
      </c>
      <c r="P229" s="13">
        <v>11</v>
      </c>
      <c r="Q229" s="12">
        <f t="shared" si="28"/>
        <v>497</v>
      </c>
    </row>
    <row r="230" spans="1:17" ht="12.75">
      <c r="A230" s="2" t="s">
        <v>324</v>
      </c>
      <c r="B230" s="11">
        <v>64307.87</v>
      </c>
      <c r="C230" s="12">
        <v>7004.26</v>
      </c>
      <c r="D230" s="12">
        <v>137</v>
      </c>
      <c r="E230" s="12">
        <v>6989.84</v>
      </c>
      <c r="F230" s="13">
        <v>38</v>
      </c>
      <c r="G230" s="11">
        <v>2706.34</v>
      </c>
      <c r="H230" s="12">
        <v>39.56</v>
      </c>
      <c r="I230" s="12">
        <v>10</v>
      </c>
      <c r="J230" s="12">
        <v>134.63</v>
      </c>
      <c r="K230" s="13">
        <v>1</v>
      </c>
      <c r="L230" s="11"/>
      <c r="M230" s="12"/>
      <c r="N230" s="12"/>
      <c r="O230" s="12"/>
      <c r="P230" s="13"/>
      <c r="Q230" s="12">
        <f t="shared" si="28"/>
        <v>147</v>
      </c>
    </row>
    <row r="231" spans="1:17" ht="13.5" thickBot="1">
      <c r="A231" s="2" t="s">
        <v>325</v>
      </c>
      <c r="B231" s="11">
        <v>287744.8</v>
      </c>
      <c r="C231" s="12">
        <v>16876.92</v>
      </c>
      <c r="D231" s="12">
        <v>592</v>
      </c>
      <c r="E231" s="12">
        <v>33636.13</v>
      </c>
      <c r="F231" s="13">
        <v>138</v>
      </c>
      <c r="G231" s="11">
        <v>202900.61</v>
      </c>
      <c r="H231" s="12">
        <v>11174.84</v>
      </c>
      <c r="I231" s="12">
        <v>440</v>
      </c>
      <c r="J231" s="12">
        <v>29054.49</v>
      </c>
      <c r="K231" s="13">
        <v>121</v>
      </c>
      <c r="L231" s="11">
        <v>162974.46</v>
      </c>
      <c r="M231" s="12">
        <v>17592.74</v>
      </c>
      <c r="N231" s="12">
        <v>313</v>
      </c>
      <c r="O231" s="12">
        <v>23707.11</v>
      </c>
      <c r="P231" s="13">
        <v>108</v>
      </c>
      <c r="Q231" s="12">
        <f t="shared" si="28"/>
        <v>1345</v>
      </c>
    </row>
    <row r="232" spans="1:17" ht="12.75">
      <c r="A232" s="7" t="s">
        <v>326</v>
      </c>
      <c r="B232" s="8">
        <f>SUM(B233:B240)</f>
        <v>3283305.53</v>
      </c>
      <c r="C232" s="9">
        <f aca="true" t="shared" si="29" ref="C232:Q232">SUM(C233:C240)</f>
        <v>181262.33</v>
      </c>
      <c r="D232" s="9">
        <f t="shared" si="29"/>
        <v>5766</v>
      </c>
      <c r="E232" s="9">
        <f t="shared" si="29"/>
        <v>325189.76</v>
      </c>
      <c r="F232" s="10">
        <f t="shared" si="29"/>
        <v>1398</v>
      </c>
      <c r="G232" s="8">
        <f t="shared" si="29"/>
        <v>3169139.88</v>
      </c>
      <c r="H232" s="9">
        <f t="shared" si="29"/>
        <v>158103.82000000004</v>
      </c>
      <c r="I232" s="9">
        <f t="shared" si="29"/>
        <v>5568</v>
      </c>
      <c r="J232" s="9">
        <f t="shared" si="29"/>
        <v>319027.84</v>
      </c>
      <c r="K232" s="10">
        <f t="shared" si="29"/>
        <v>1279</v>
      </c>
      <c r="L232" s="8">
        <f t="shared" si="29"/>
        <v>3353705.1</v>
      </c>
      <c r="M232" s="9">
        <f t="shared" si="29"/>
        <v>244880.72</v>
      </c>
      <c r="N232" s="9">
        <f t="shared" si="29"/>
        <v>5311</v>
      </c>
      <c r="O232" s="9">
        <f t="shared" si="29"/>
        <v>299166.94</v>
      </c>
      <c r="P232" s="10">
        <f t="shared" si="29"/>
        <v>1129</v>
      </c>
      <c r="Q232" s="21">
        <f t="shared" si="29"/>
        <v>16645</v>
      </c>
    </row>
    <row r="233" spans="1:17" ht="12.75">
      <c r="A233" s="2" t="s">
        <v>327</v>
      </c>
      <c r="B233" s="11">
        <v>109686.1</v>
      </c>
      <c r="C233" s="12">
        <v>5846.17</v>
      </c>
      <c r="D233" s="12">
        <v>202</v>
      </c>
      <c r="E233" s="12">
        <v>21150.33</v>
      </c>
      <c r="F233" s="13">
        <v>125</v>
      </c>
      <c r="G233" s="11">
        <v>56286.6</v>
      </c>
      <c r="H233" s="12">
        <v>5246.58</v>
      </c>
      <c r="I233" s="12">
        <v>79</v>
      </c>
      <c r="J233" s="12">
        <v>4875.76</v>
      </c>
      <c r="K233" s="13">
        <v>27</v>
      </c>
      <c r="L233" s="11">
        <v>4897.56</v>
      </c>
      <c r="M233" s="12">
        <v>185.9</v>
      </c>
      <c r="N233" s="12">
        <v>6</v>
      </c>
      <c r="O233" s="12"/>
      <c r="P233" s="13"/>
      <c r="Q233" s="12">
        <f t="shared" si="28"/>
        <v>287</v>
      </c>
    </row>
    <row r="234" spans="1:17" ht="12.75">
      <c r="A234" s="2" t="s">
        <v>328</v>
      </c>
      <c r="B234" s="11">
        <v>293439.44</v>
      </c>
      <c r="C234" s="12">
        <v>22281.8</v>
      </c>
      <c r="D234" s="12">
        <v>570</v>
      </c>
      <c r="E234" s="12">
        <v>42410.83</v>
      </c>
      <c r="F234" s="13">
        <v>254</v>
      </c>
      <c r="G234" s="11">
        <v>254860.01</v>
      </c>
      <c r="H234" s="12">
        <v>16294.78</v>
      </c>
      <c r="I234" s="12">
        <v>457</v>
      </c>
      <c r="J234" s="12">
        <v>48780</v>
      </c>
      <c r="K234" s="13">
        <v>259</v>
      </c>
      <c r="L234" s="11">
        <v>236601.25</v>
      </c>
      <c r="M234" s="12">
        <v>20860.58</v>
      </c>
      <c r="N234" s="12">
        <v>417</v>
      </c>
      <c r="O234" s="12">
        <v>48831.18</v>
      </c>
      <c r="P234" s="13">
        <v>245</v>
      </c>
      <c r="Q234" s="12">
        <f t="shared" si="28"/>
        <v>1444</v>
      </c>
    </row>
    <row r="235" spans="1:17" ht="12.75">
      <c r="A235" s="2" t="s">
        <v>329</v>
      </c>
      <c r="B235" s="11">
        <v>1941976.1</v>
      </c>
      <c r="C235" s="12">
        <v>74150.65</v>
      </c>
      <c r="D235" s="12">
        <v>3692</v>
      </c>
      <c r="E235" s="12">
        <v>185528.11</v>
      </c>
      <c r="F235" s="13">
        <v>574</v>
      </c>
      <c r="G235" s="11">
        <v>2045460.48</v>
      </c>
      <c r="H235" s="12">
        <v>75960.21</v>
      </c>
      <c r="I235" s="12">
        <v>3911</v>
      </c>
      <c r="J235" s="12">
        <v>205630.76</v>
      </c>
      <c r="K235" s="13">
        <v>711</v>
      </c>
      <c r="L235" s="11">
        <v>2251699.67</v>
      </c>
      <c r="M235" s="12">
        <v>145916.12</v>
      </c>
      <c r="N235" s="12">
        <v>3768</v>
      </c>
      <c r="O235" s="12">
        <v>198667.81</v>
      </c>
      <c r="P235" s="13">
        <v>682</v>
      </c>
      <c r="Q235" s="12">
        <f t="shared" si="28"/>
        <v>11371</v>
      </c>
    </row>
    <row r="236" spans="1:17" ht="12.75">
      <c r="A236" s="2" t="s">
        <v>330</v>
      </c>
      <c r="B236" s="11">
        <v>261528.7</v>
      </c>
      <c r="C236" s="12">
        <v>28247.53</v>
      </c>
      <c r="D236" s="12">
        <v>123</v>
      </c>
      <c r="E236" s="12"/>
      <c r="F236" s="13"/>
      <c r="G236" s="11">
        <v>210788.71</v>
      </c>
      <c r="H236" s="12">
        <v>21462.8</v>
      </c>
      <c r="I236" s="12">
        <v>114</v>
      </c>
      <c r="J236" s="12"/>
      <c r="K236" s="13"/>
      <c r="L236" s="11">
        <v>243342.87</v>
      </c>
      <c r="M236" s="12">
        <v>31785.38</v>
      </c>
      <c r="N236" s="12">
        <v>116</v>
      </c>
      <c r="O236" s="12"/>
      <c r="P236" s="13"/>
      <c r="Q236" s="12">
        <f t="shared" si="28"/>
        <v>353</v>
      </c>
    </row>
    <row r="237" spans="1:17" ht="12.75">
      <c r="A237" s="2" t="s">
        <v>331</v>
      </c>
      <c r="B237" s="11">
        <v>493900.63</v>
      </c>
      <c r="C237" s="12">
        <v>38091.88</v>
      </c>
      <c r="D237" s="12">
        <v>890</v>
      </c>
      <c r="E237" s="12">
        <v>35534.6</v>
      </c>
      <c r="F237" s="13">
        <v>229</v>
      </c>
      <c r="G237" s="11">
        <v>506339.61</v>
      </c>
      <c r="H237" s="12">
        <v>31082.23</v>
      </c>
      <c r="I237" s="12">
        <v>919</v>
      </c>
      <c r="J237" s="12">
        <v>50117.72</v>
      </c>
      <c r="K237" s="13">
        <v>229</v>
      </c>
      <c r="L237" s="11">
        <v>582046.73</v>
      </c>
      <c r="M237" s="12">
        <v>40296.15</v>
      </c>
      <c r="N237" s="12">
        <v>990</v>
      </c>
      <c r="O237" s="12">
        <v>51667.95</v>
      </c>
      <c r="P237" s="13">
        <v>202</v>
      </c>
      <c r="Q237" s="12">
        <f t="shared" si="28"/>
        <v>2799</v>
      </c>
    </row>
    <row r="238" spans="1:17" ht="12.75">
      <c r="A238" s="2" t="s">
        <v>333</v>
      </c>
      <c r="B238" s="11">
        <v>43471.46</v>
      </c>
      <c r="C238" s="12">
        <v>2074.78</v>
      </c>
      <c r="D238" s="12">
        <v>19</v>
      </c>
      <c r="E238" s="12"/>
      <c r="F238" s="13"/>
      <c r="G238" s="11">
        <v>33020.99</v>
      </c>
      <c r="H238" s="12">
        <v>5595.82</v>
      </c>
      <c r="I238" s="12">
        <v>18</v>
      </c>
      <c r="J238" s="12"/>
      <c r="K238" s="13"/>
      <c r="L238" s="11">
        <v>34851.11</v>
      </c>
      <c r="M238" s="12">
        <v>5836.59</v>
      </c>
      <c r="N238" s="12">
        <v>13</v>
      </c>
      <c r="O238" s="12"/>
      <c r="P238" s="13"/>
      <c r="Q238" s="12">
        <f t="shared" si="28"/>
        <v>50</v>
      </c>
    </row>
    <row r="239" spans="1:17" s="48" customFormat="1" ht="12.75">
      <c r="A239" s="44" t="s">
        <v>334</v>
      </c>
      <c r="B239" s="41">
        <v>50566.01</v>
      </c>
      <c r="C239" s="42">
        <v>5551.21</v>
      </c>
      <c r="D239" s="42">
        <v>68</v>
      </c>
      <c r="E239" s="42">
        <v>13763.92</v>
      </c>
      <c r="F239" s="43">
        <v>66</v>
      </c>
      <c r="G239" s="41">
        <v>35060.619999999995</v>
      </c>
      <c r="H239" s="42">
        <v>906.95</v>
      </c>
      <c r="I239" s="42">
        <v>25</v>
      </c>
      <c r="J239" s="42">
        <v>2768.01</v>
      </c>
      <c r="K239" s="43">
        <v>16</v>
      </c>
      <c r="L239" s="41">
        <v>265.91</v>
      </c>
      <c r="M239" s="42">
        <v>0</v>
      </c>
      <c r="N239" s="42">
        <v>1</v>
      </c>
      <c r="O239" s="42">
        <v>0</v>
      </c>
      <c r="P239" s="43">
        <v>0</v>
      </c>
      <c r="Q239" s="42">
        <v>94</v>
      </c>
    </row>
    <row r="240" spans="1:17" ht="13.5" thickBot="1">
      <c r="A240" s="2" t="s">
        <v>336</v>
      </c>
      <c r="B240" s="11">
        <v>88737.09</v>
      </c>
      <c r="C240" s="12">
        <v>5018.31</v>
      </c>
      <c r="D240" s="12">
        <v>202</v>
      </c>
      <c r="E240" s="12">
        <v>26801.97</v>
      </c>
      <c r="F240" s="13">
        <v>150</v>
      </c>
      <c r="G240" s="11">
        <v>27322.86</v>
      </c>
      <c r="H240" s="12">
        <v>1554.45</v>
      </c>
      <c r="I240" s="12">
        <v>45</v>
      </c>
      <c r="J240" s="12">
        <v>6855.59</v>
      </c>
      <c r="K240" s="13">
        <v>37</v>
      </c>
      <c r="L240" s="11"/>
      <c r="M240" s="12"/>
      <c r="N240" s="12"/>
      <c r="O240" s="12"/>
      <c r="P240" s="13"/>
      <c r="Q240" s="12">
        <f aca="true" t="shared" si="30" ref="Q240:Q284">SUM(D240,I240,N240)</f>
        <v>247</v>
      </c>
    </row>
    <row r="241" spans="1:17" ht="12.75">
      <c r="A241" s="7" t="s">
        <v>337</v>
      </c>
      <c r="B241" s="8">
        <f>SUM(B242:B247)</f>
        <v>1607105.94</v>
      </c>
      <c r="C241" s="9">
        <f aca="true" t="shared" si="31" ref="C241:Q241">SUM(C242:C247)</f>
        <v>107592.69</v>
      </c>
      <c r="D241" s="9">
        <f t="shared" si="31"/>
        <v>3700</v>
      </c>
      <c r="E241" s="9">
        <f t="shared" si="31"/>
        <v>279763.08</v>
      </c>
      <c r="F241" s="10">
        <f t="shared" si="31"/>
        <v>1117</v>
      </c>
      <c r="G241" s="8">
        <f t="shared" si="31"/>
        <v>1627523.02</v>
      </c>
      <c r="H241" s="9">
        <f t="shared" si="31"/>
        <v>103832.37</v>
      </c>
      <c r="I241" s="9">
        <f t="shared" si="31"/>
        <v>3845</v>
      </c>
      <c r="J241" s="9">
        <f t="shared" si="31"/>
        <v>280487.02</v>
      </c>
      <c r="K241" s="10">
        <f t="shared" si="31"/>
        <v>1106</v>
      </c>
      <c r="L241" s="8">
        <f t="shared" si="31"/>
        <v>1807913.0899999999</v>
      </c>
      <c r="M241" s="9">
        <f t="shared" si="31"/>
        <v>119918.71999999999</v>
      </c>
      <c r="N241" s="9">
        <f t="shared" si="31"/>
        <v>3741</v>
      </c>
      <c r="O241" s="9">
        <f t="shared" si="31"/>
        <v>252634.37000000002</v>
      </c>
      <c r="P241" s="10">
        <f t="shared" si="31"/>
        <v>996</v>
      </c>
      <c r="Q241" s="21">
        <f t="shared" si="31"/>
        <v>11286</v>
      </c>
    </row>
    <row r="242" spans="1:17" ht="12.75">
      <c r="A242" s="2" t="s">
        <v>338</v>
      </c>
      <c r="B242" s="11">
        <v>224910.98</v>
      </c>
      <c r="C242" s="12">
        <v>19671.92</v>
      </c>
      <c r="D242" s="12">
        <v>501</v>
      </c>
      <c r="E242" s="12">
        <v>47757.27</v>
      </c>
      <c r="F242" s="13">
        <v>174</v>
      </c>
      <c r="G242" s="11">
        <v>214004.39</v>
      </c>
      <c r="H242" s="12">
        <v>20449.39</v>
      </c>
      <c r="I242" s="12">
        <v>473</v>
      </c>
      <c r="J242" s="12">
        <v>46415.03</v>
      </c>
      <c r="K242" s="13">
        <v>158</v>
      </c>
      <c r="L242" s="11">
        <v>374297.72</v>
      </c>
      <c r="M242" s="12">
        <v>37546.45</v>
      </c>
      <c r="N242" s="12">
        <v>545</v>
      </c>
      <c r="O242" s="12">
        <v>42929.41</v>
      </c>
      <c r="P242" s="13">
        <v>165</v>
      </c>
      <c r="Q242" s="12">
        <f t="shared" si="30"/>
        <v>1519</v>
      </c>
    </row>
    <row r="243" spans="1:17" ht="12.75">
      <c r="A243" s="2" t="s">
        <v>341</v>
      </c>
      <c r="B243" s="11">
        <v>101678.7</v>
      </c>
      <c r="C243" s="12">
        <v>8802.58</v>
      </c>
      <c r="D243" s="12">
        <v>210</v>
      </c>
      <c r="E243" s="12">
        <v>19155.68</v>
      </c>
      <c r="F243" s="13">
        <v>83</v>
      </c>
      <c r="G243" s="11">
        <v>91856.12</v>
      </c>
      <c r="H243" s="12">
        <v>5540.75</v>
      </c>
      <c r="I243" s="12">
        <v>184</v>
      </c>
      <c r="J243" s="12">
        <v>14445.77</v>
      </c>
      <c r="K243" s="13">
        <v>66</v>
      </c>
      <c r="L243" s="11">
        <v>65019.54</v>
      </c>
      <c r="M243" s="12">
        <v>6858</v>
      </c>
      <c r="N243" s="12">
        <v>115</v>
      </c>
      <c r="O243" s="12">
        <v>13195.81</v>
      </c>
      <c r="P243" s="13">
        <v>57</v>
      </c>
      <c r="Q243" s="12">
        <f t="shared" si="30"/>
        <v>509</v>
      </c>
    </row>
    <row r="244" spans="1:17" ht="12.75">
      <c r="A244" s="2" t="s">
        <v>342</v>
      </c>
      <c r="B244" s="11">
        <v>66896.42</v>
      </c>
      <c r="C244" s="12">
        <v>8078.13</v>
      </c>
      <c r="D244" s="12">
        <v>110</v>
      </c>
      <c r="E244" s="12">
        <v>16670.9</v>
      </c>
      <c r="F244" s="13">
        <v>50</v>
      </c>
      <c r="G244" s="11">
        <v>69626.88</v>
      </c>
      <c r="H244" s="12">
        <v>4993.44</v>
      </c>
      <c r="I244" s="12">
        <v>121</v>
      </c>
      <c r="J244" s="12">
        <v>17794.39</v>
      </c>
      <c r="K244" s="13">
        <v>54</v>
      </c>
      <c r="L244" s="11">
        <v>60771.54</v>
      </c>
      <c r="M244" s="12">
        <v>8417.69</v>
      </c>
      <c r="N244" s="12">
        <v>92</v>
      </c>
      <c r="O244" s="12">
        <v>15750.32</v>
      </c>
      <c r="P244" s="13">
        <v>53</v>
      </c>
      <c r="Q244" s="12">
        <f t="shared" si="30"/>
        <v>323</v>
      </c>
    </row>
    <row r="245" spans="1:17" ht="12.75">
      <c r="A245" s="2" t="s">
        <v>344</v>
      </c>
      <c r="B245" s="11">
        <v>264775.25</v>
      </c>
      <c r="C245" s="12">
        <v>22810.53</v>
      </c>
      <c r="D245" s="12">
        <v>534</v>
      </c>
      <c r="E245" s="12">
        <v>58558.18</v>
      </c>
      <c r="F245" s="13">
        <v>284</v>
      </c>
      <c r="G245" s="11">
        <v>220287.56</v>
      </c>
      <c r="H245" s="12">
        <v>16678.62</v>
      </c>
      <c r="I245" s="12">
        <v>447</v>
      </c>
      <c r="J245" s="12">
        <v>53575.57</v>
      </c>
      <c r="K245" s="13">
        <v>285</v>
      </c>
      <c r="L245" s="11">
        <v>191710.36</v>
      </c>
      <c r="M245" s="12">
        <v>12539.82</v>
      </c>
      <c r="N245" s="12">
        <v>391</v>
      </c>
      <c r="O245" s="12">
        <v>39263.44</v>
      </c>
      <c r="P245" s="13">
        <v>189</v>
      </c>
      <c r="Q245" s="12">
        <f t="shared" si="30"/>
        <v>1372</v>
      </c>
    </row>
    <row r="246" spans="1:17" ht="12.75">
      <c r="A246" s="2" t="s">
        <v>345</v>
      </c>
      <c r="B246" s="11">
        <v>705418.44</v>
      </c>
      <c r="C246" s="12">
        <v>35379.97</v>
      </c>
      <c r="D246" s="12">
        <v>1722</v>
      </c>
      <c r="E246" s="12">
        <v>78320.18</v>
      </c>
      <c r="F246" s="13">
        <v>312</v>
      </c>
      <c r="G246" s="11">
        <v>729567.74</v>
      </c>
      <c r="H246" s="12">
        <v>31022.59</v>
      </c>
      <c r="I246" s="12">
        <v>1905</v>
      </c>
      <c r="J246" s="12">
        <v>91345.2</v>
      </c>
      <c r="K246" s="13">
        <v>333</v>
      </c>
      <c r="L246" s="11">
        <v>846300.56</v>
      </c>
      <c r="M246" s="12">
        <v>39636.78</v>
      </c>
      <c r="N246" s="12">
        <v>2045</v>
      </c>
      <c r="O246" s="12">
        <v>100477.85</v>
      </c>
      <c r="P246" s="13">
        <v>389</v>
      </c>
      <c r="Q246" s="12">
        <f t="shared" si="30"/>
        <v>5672</v>
      </c>
    </row>
    <row r="247" spans="1:17" ht="13.5" thickBot="1">
      <c r="A247" s="2" t="s">
        <v>347</v>
      </c>
      <c r="B247" s="11">
        <v>243426.15</v>
      </c>
      <c r="C247" s="12">
        <v>12849.56</v>
      </c>
      <c r="D247" s="12">
        <v>623</v>
      </c>
      <c r="E247" s="12">
        <v>59300.87</v>
      </c>
      <c r="F247" s="13">
        <v>214</v>
      </c>
      <c r="G247" s="11">
        <v>302180.33</v>
      </c>
      <c r="H247" s="12">
        <v>25147.58</v>
      </c>
      <c r="I247" s="12">
        <v>715</v>
      </c>
      <c r="J247" s="12">
        <v>56911.06</v>
      </c>
      <c r="K247" s="13">
        <v>210</v>
      </c>
      <c r="L247" s="11">
        <v>269813.37</v>
      </c>
      <c r="M247" s="12">
        <v>14919.98</v>
      </c>
      <c r="N247" s="12">
        <v>553</v>
      </c>
      <c r="O247" s="12">
        <v>41017.54</v>
      </c>
      <c r="P247" s="13">
        <v>143</v>
      </c>
      <c r="Q247" s="12">
        <f t="shared" si="30"/>
        <v>1891</v>
      </c>
    </row>
    <row r="248" spans="1:17" ht="12.75">
      <c r="A248" s="7" t="s">
        <v>349</v>
      </c>
      <c r="B248" s="8">
        <f>SUM(B249:B294)</f>
        <v>36317862.330000006</v>
      </c>
      <c r="C248" s="9">
        <f aca="true" t="shared" si="32" ref="C248:Q248">SUM(C249:C294)</f>
        <v>1703872.5899999999</v>
      </c>
      <c r="D248" s="9">
        <f t="shared" si="32"/>
        <v>60526</v>
      </c>
      <c r="E248" s="9">
        <f t="shared" si="32"/>
        <v>5200121.670000003</v>
      </c>
      <c r="F248" s="10">
        <f t="shared" si="32"/>
        <v>15347</v>
      </c>
      <c r="G248" s="8">
        <f t="shared" si="32"/>
        <v>32844752.86</v>
      </c>
      <c r="H248" s="9">
        <f t="shared" si="32"/>
        <v>1630145.7500000005</v>
      </c>
      <c r="I248" s="9">
        <f t="shared" si="32"/>
        <v>56155</v>
      </c>
      <c r="J248" s="9">
        <f t="shared" si="32"/>
        <v>5396524.830000001</v>
      </c>
      <c r="K248" s="10">
        <f t="shared" si="32"/>
        <v>15261</v>
      </c>
      <c r="L248" s="8">
        <f t="shared" si="32"/>
        <v>28858102.25</v>
      </c>
      <c r="M248" s="9">
        <f t="shared" si="32"/>
        <v>1662027.1</v>
      </c>
      <c r="N248" s="9">
        <f t="shared" si="32"/>
        <v>51909</v>
      </c>
      <c r="O248" s="9">
        <f t="shared" si="32"/>
        <v>5334140.659999999</v>
      </c>
      <c r="P248" s="10">
        <f t="shared" si="32"/>
        <v>14874</v>
      </c>
      <c r="Q248" s="21">
        <f t="shared" si="32"/>
        <v>168590</v>
      </c>
    </row>
    <row r="249" spans="1:17" ht="12.75">
      <c r="A249" s="2" t="s">
        <v>350</v>
      </c>
      <c r="B249" s="11">
        <v>305307.05</v>
      </c>
      <c r="C249" s="12">
        <v>13151.98</v>
      </c>
      <c r="D249" s="12">
        <v>402</v>
      </c>
      <c r="E249" s="12">
        <v>34229.68</v>
      </c>
      <c r="F249" s="13">
        <v>106</v>
      </c>
      <c r="G249" s="11">
        <v>143350.29</v>
      </c>
      <c r="H249" s="12">
        <v>6657.56</v>
      </c>
      <c r="I249" s="12">
        <v>142</v>
      </c>
      <c r="J249" s="12">
        <v>4073.71</v>
      </c>
      <c r="K249" s="13">
        <v>12</v>
      </c>
      <c r="L249" s="11">
        <v>6656.27</v>
      </c>
      <c r="M249" s="12">
        <v>751.08</v>
      </c>
      <c r="N249" s="12">
        <v>10</v>
      </c>
      <c r="O249" s="12">
        <v>198.54</v>
      </c>
      <c r="P249" s="13">
        <v>1</v>
      </c>
      <c r="Q249" s="12">
        <f t="shared" si="30"/>
        <v>554</v>
      </c>
    </row>
    <row r="250" spans="1:17" ht="12.75">
      <c r="A250" s="2" t="s">
        <v>352</v>
      </c>
      <c r="B250" s="11">
        <v>15818.37</v>
      </c>
      <c r="C250" s="12">
        <v>489.61</v>
      </c>
      <c r="D250" s="12">
        <v>32</v>
      </c>
      <c r="E250" s="12">
        <v>3892.25</v>
      </c>
      <c r="F250" s="13">
        <v>12</v>
      </c>
      <c r="G250" s="11">
        <v>9717.81</v>
      </c>
      <c r="H250" s="12">
        <v>339.96</v>
      </c>
      <c r="I250" s="12">
        <v>22</v>
      </c>
      <c r="J250" s="12">
        <v>6866.71</v>
      </c>
      <c r="K250" s="13">
        <v>25</v>
      </c>
      <c r="L250" s="11">
        <v>988.63</v>
      </c>
      <c r="M250" s="12">
        <v>37.38</v>
      </c>
      <c r="N250" s="12">
        <v>1</v>
      </c>
      <c r="O250" s="12">
        <v>926.52</v>
      </c>
      <c r="P250" s="13">
        <v>2</v>
      </c>
      <c r="Q250" s="12">
        <f t="shared" si="30"/>
        <v>55</v>
      </c>
    </row>
    <row r="251" spans="1:17" ht="12.75">
      <c r="A251" s="2" t="s">
        <v>353</v>
      </c>
      <c r="B251" s="11">
        <v>338586.04</v>
      </c>
      <c r="C251" s="12">
        <v>12122.02</v>
      </c>
      <c r="D251" s="12">
        <v>577</v>
      </c>
      <c r="E251" s="12">
        <v>48366.59</v>
      </c>
      <c r="F251" s="13">
        <v>151</v>
      </c>
      <c r="G251" s="11">
        <v>255766.29</v>
      </c>
      <c r="H251" s="12">
        <v>7503.5</v>
      </c>
      <c r="I251" s="12">
        <v>448</v>
      </c>
      <c r="J251" s="12">
        <v>38004.11</v>
      </c>
      <c r="K251" s="13">
        <v>100</v>
      </c>
      <c r="L251" s="11">
        <v>11378.1</v>
      </c>
      <c r="M251" s="12">
        <v>350.25</v>
      </c>
      <c r="N251" s="12">
        <v>15</v>
      </c>
      <c r="O251" s="12">
        <v>2080.31</v>
      </c>
      <c r="P251" s="13">
        <v>6</v>
      </c>
      <c r="Q251" s="12">
        <f t="shared" si="30"/>
        <v>1040</v>
      </c>
    </row>
    <row r="252" spans="1:17" ht="12.75">
      <c r="A252" s="2" t="s">
        <v>354</v>
      </c>
      <c r="B252" s="11">
        <v>701673.74</v>
      </c>
      <c r="C252" s="12">
        <v>24761.55</v>
      </c>
      <c r="D252" s="12">
        <v>1196</v>
      </c>
      <c r="E252" s="12">
        <v>116213.83</v>
      </c>
      <c r="F252" s="13">
        <v>363</v>
      </c>
      <c r="G252" s="11">
        <v>542730.63</v>
      </c>
      <c r="H252" s="12">
        <v>23303.43</v>
      </c>
      <c r="I252" s="12">
        <v>864</v>
      </c>
      <c r="J252" s="12">
        <v>70790.38</v>
      </c>
      <c r="K252" s="13">
        <v>197</v>
      </c>
      <c r="L252" s="11">
        <v>169056.43</v>
      </c>
      <c r="M252" s="12">
        <v>10950.04</v>
      </c>
      <c r="N252" s="12">
        <v>291</v>
      </c>
      <c r="O252" s="12">
        <v>5093.94</v>
      </c>
      <c r="P252" s="13">
        <v>13</v>
      </c>
      <c r="Q252" s="12">
        <f t="shared" si="30"/>
        <v>2351</v>
      </c>
    </row>
    <row r="253" spans="1:17" ht="12.75">
      <c r="A253" s="2" t="s">
        <v>357</v>
      </c>
      <c r="B253" s="11">
        <v>701477.42</v>
      </c>
      <c r="C253" s="12">
        <v>28322.53</v>
      </c>
      <c r="D253" s="12">
        <v>1142</v>
      </c>
      <c r="E253" s="12">
        <v>80098.74</v>
      </c>
      <c r="F253" s="13">
        <v>263</v>
      </c>
      <c r="G253" s="11">
        <v>877238.58</v>
      </c>
      <c r="H253" s="12">
        <v>36074.4</v>
      </c>
      <c r="I253" s="12">
        <v>1537</v>
      </c>
      <c r="J253" s="12">
        <v>128083.08</v>
      </c>
      <c r="K253" s="13">
        <v>368</v>
      </c>
      <c r="L253" s="11">
        <v>952784.19</v>
      </c>
      <c r="M253" s="12">
        <v>58083.73</v>
      </c>
      <c r="N253" s="12">
        <v>1741</v>
      </c>
      <c r="O253" s="12">
        <v>163925.59</v>
      </c>
      <c r="P253" s="13">
        <v>482</v>
      </c>
      <c r="Q253" s="12">
        <f t="shared" si="30"/>
        <v>4420</v>
      </c>
    </row>
    <row r="254" spans="1:17" ht="12.75">
      <c r="A254" s="2" t="s">
        <v>359</v>
      </c>
      <c r="B254" s="11">
        <v>1637020.7</v>
      </c>
      <c r="C254" s="12">
        <v>54970.67</v>
      </c>
      <c r="D254" s="12">
        <v>2778</v>
      </c>
      <c r="E254" s="12">
        <v>211971.98</v>
      </c>
      <c r="F254" s="13">
        <v>600</v>
      </c>
      <c r="G254" s="11">
        <v>1712631.06</v>
      </c>
      <c r="H254" s="12">
        <v>54253.69</v>
      </c>
      <c r="I254" s="12">
        <v>2961</v>
      </c>
      <c r="J254" s="12">
        <v>221308.54</v>
      </c>
      <c r="K254" s="13">
        <v>625</v>
      </c>
      <c r="L254" s="11">
        <v>1103562.78</v>
      </c>
      <c r="M254" s="12">
        <v>58897.7</v>
      </c>
      <c r="N254" s="12">
        <v>1525</v>
      </c>
      <c r="O254" s="12">
        <v>147784.69</v>
      </c>
      <c r="P254" s="13">
        <v>496</v>
      </c>
      <c r="Q254" s="12">
        <f t="shared" si="30"/>
        <v>7264</v>
      </c>
    </row>
    <row r="255" spans="1:17" ht="12.75">
      <c r="A255" s="2" t="s">
        <v>360</v>
      </c>
      <c r="B255" s="11">
        <v>51412.72</v>
      </c>
      <c r="C255" s="12">
        <v>2541.09</v>
      </c>
      <c r="D255" s="12">
        <v>69</v>
      </c>
      <c r="E255" s="12">
        <v>10182.07</v>
      </c>
      <c r="F255" s="13">
        <v>33</v>
      </c>
      <c r="G255" s="11">
        <v>44992.4</v>
      </c>
      <c r="H255" s="12">
        <v>6199.4</v>
      </c>
      <c r="I255" s="12">
        <v>65</v>
      </c>
      <c r="J255" s="12">
        <v>6326.31</v>
      </c>
      <c r="K255" s="13">
        <v>21</v>
      </c>
      <c r="L255" s="11">
        <v>9704.86</v>
      </c>
      <c r="M255" s="12">
        <v>229.38</v>
      </c>
      <c r="N255" s="12">
        <v>21</v>
      </c>
      <c r="O255" s="12">
        <v>321.09</v>
      </c>
      <c r="P255" s="13">
        <v>2</v>
      </c>
      <c r="Q255" s="12">
        <f t="shared" si="30"/>
        <v>155</v>
      </c>
    </row>
    <row r="256" spans="1:17" ht="12.75">
      <c r="A256" s="2" t="s">
        <v>361</v>
      </c>
      <c r="B256" s="11">
        <v>965527.02</v>
      </c>
      <c r="C256" s="12">
        <v>50616.82</v>
      </c>
      <c r="D256" s="12">
        <v>1711</v>
      </c>
      <c r="E256" s="12">
        <v>117212.97</v>
      </c>
      <c r="F256" s="13">
        <v>367</v>
      </c>
      <c r="G256" s="11">
        <v>1006767.76</v>
      </c>
      <c r="H256" s="12">
        <v>50311.14</v>
      </c>
      <c r="I256" s="12">
        <v>1909</v>
      </c>
      <c r="J256" s="12">
        <v>138229.2</v>
      </c>
      <c r="K256" s="13">
        <v>390</v>
      </c>
      <c r="L256" s="11">
        <v>1515658.94</v>
      </c>
      <c r="M256" s="12">
        <v>81925.72</v>
      </c>
      <c r="N256" s="12">
        <v>2996</v>
      </c>
      <c r="O256" s="12">
        <v>238975.87</v>
      </c>
      <c r="P256" s="13">
        <v>663</v>
      </c>
      <c r="Q256" s="12">
        <f t="shared" si="30"/>
        <v>6616</v>
      </c>
    </row>
    <row r="257" spans="1:17" ht="12.75">
      <c r="A257" s="2" t="s">
        <v>362</v>
      </c>
      <c r="B257" s="11">
        <v>1907195.45</v>
      </c>
      <c r="C257" s="12">
        <v>67764.62</v>
      </c>
      <c r="D257" s="12">
        <v>3379</v>
      </c>
      <c r="E257" s="12">
        <v>303173.14</v>
      </c>
      <c r="F257" s="13">
        <v>933</v>
      </c>
      <c r="G257" s="11">
        <v>1820674.89</v>
      </c>
      <c r="H257" s="12">
        <v>91638.92</v>
      </c>
      <c r="I257" s="12">
        <v>3198</v>
      </c>
      <c r="J257" s="12">
        <v>345947.56</v>
      </c>
      <c r="K257" s="13">
        <v>1031</v>
      </c>
      <c r="L257" s="11">
        <v>1839106.73</v>
      </c>
      <c r="M257" s="12">
        <v>113466.58</v>
      </c>
      <c r="N257" s="12">
        <v>3493</v>
      </c>
      <c r="O257" s="12">
        <v>494916.09</v>
      </c>
      <c r="P257" s="13">
        <v>1445</v>
      </c>
      <c r="Q257" s="12">
        <f t="shared" si="30"/>
        <v>10070</v>
      </c>
    </row>
    <row r="258" spans="1:17" ht="12.75">
      <c r="A258" s="2" t="s">
        <v>364</v>
      </c>
      <c r="B258" s="11">
        <v>546593.26</v>
      </c>
      <c r="C258" s="12">
        <v>17084.65</v>
      </c>
      <c r="D258" s="12">
        <v>646</v>
      </c>
      <c r="E258" s="12">
        <v>70467.17</v>
      </c>
      <c r="F258" s="13">
        <v>213</v>
      </c>
      <c r="G258" s="11">
        <v>409321.21</v>
      </c>
      <c r="H258" s="12">
        <v>19528.33</v>
      </c>
      <c r="I258" s="12">
        <v>614</v>
      </c>
      <c r="J258" s="12">
        <v>84022.14</v>
      </c>
      <c r="K258" s="13">
        <v>254</v>
      </c>
      <c r="L258" s="11">
        <v>418566.39</v>
      </c>
      <c r="M258" s="12">
        <v>27148.95</v>
      </c>
      <c r="N258" s="12">
        <v>675</v>
      </c>
      <c r="O258" s="12">
        <v>82043.95</v>
      </c>
      <c r="P258" s="13">
        <v>247</v>
      </c>
      <c r="Q258" s="12">
        <f t="shared" si="30"/>
        <v>1935</v>
      </c>
    </row>
    <row r="259" spans="1:17" ht="12.75">
      <c r="A259" s="2" t="s">
        <v>366</v>
      </c>
      <c r="B259" s="11">
        <v>1434081.56</v>
      </c>
      <c r="C259" s="12">
        <v>64544.32</v>
      </c>
      <c r="D259" s="12">
        <v>2536</v>
      </c>
      <c r="E259" s="12">
        <v>219212.45</v>
      </c>
      <c r="F259" s="13">
        <v>658</v>
      </c>
      <c r="G259" s="11">
        <v>1724150.07</v>
      </c>
      <c r="H259" s="12">
        <v>90049.86</v>
      </c>
      <c r="I259" s="12">
        <v>3108</v>
      </c>
      <c r="J259" s="12">
        <v>268724.22</v>
      </c>
      <c r="K259" s="13">
        <v>750</v>
      </c>
      <c r="L259" s="11">
        <v>1463066.65</v>
      </c>
      <c r="M259" s="12">
        <v>84952.88</v>
      </c>
      <c r="N259" s="12">
        <v>2712</v>
      </c>
      <c r="O259" s="12">
        <v>267315.42</v>
      </c>
      <c r="P259" s="13">
        <v>760</v>
      </c>
      <c r="Q259" s="12">
        <f t="shared" si="30"/>
        <v>8356</v>
      </c>
    </row>
    <row r="260" spans="1:17" ht="12.75">
      <c r="A260" s="2" t="s">
        <v>367</v>
      </c>
      <c r="B260" s="11">
        <v>1106641.13</v>
      </c>
      <c r="C260" s="12">
        <v>61602.07</v>
      </c>
      <c r="D260" s="12">
        <v>1716</v>
      </c>
      <c r="E260" s="12">
        <v>187851.77</v>
      </c>
      <c r="F260" s="13">
        <v>510</v>
      </c>
      <c r="G260" s="11">
        <v>1147959.65</v>
      </c>
      <c r="H260" s="12">
        <v>65543.67</v>
      </c>
      <c r="I260" s="12">
        <v>1828</v>
      </c>
      <c r="J260" s="12">
        <v>168375.88</v>
      </c>
      <c r="K260" s="13">
        <v>449</v>
      </c>
      <c r="L260" s="11">
        <v>952275.86</v>
      </c>
      <c r="M260" s="12">
        <v>57512.92</v>
      </c>
      <c r="N260" s="12">
        <v>1621</v>
      </c>
      <c r="O260" s="12">
        <v>134019.24</v>
      </c>
      <c r="P260" s="13">
        <v>332</v>
      </c>
      <c r="Q260" s="12">
        <f t="shared" si="30"/>
        <v>5165</v>
      </c>
    </row>
    <row r="261" spans="1:17" ht="12.75">
      <c r="A261" s="2" t="s">
        <v>369</v>
      </c>
      <c r="B261" s="11">
        <v>749567.41</v>
      </c>
      <c r="C261" s="12">
        <v>24046.06</v>
      </c>
      <c r="D261" s="12">
        <v>1310</v>
      </c>
      <c r="E261" s="12">
        <v>148093.56</v>
      </c>
      <c r="F261" s="13">
        <v>409</v>
      </c>
      <c r="G261" s="11">
        <v>755706.19</v>
      </c>
      <c r="H261" s="12">
        <v>31955.58</v>
      </c>
      <c r="I261" s="12">
        <v>1305</v>
      </c>
      <c r="J261" s="12">
        <v>146600.28</v>
      </c>
      <c r="K261" s="13">
        <v>409</v>
      </c>
      <c r="L261" s="11">
        <v>633305.73</v>
      </c>
      <c r="M261" s="12">
        <v>28663.01</v>
      </c>
      <c r="N261" s="12">
        <v>1149</v>
      </c>
      <c r="O261" s="12">
        <v>81151.95</v>
      </c>
      <c r="P261" s="13">
        <v>234</v>
      </c>
      <c r="Q261" s="12">
        <f t="shared" si="30"/>
        <v>3764</v>
      </c>
    </row>
    <row r="262" spans="1:17" ht="12.75">
      <c r="A262" s="2" t="s">
        <v>370</v>
      </c>
      <c r="B262" s="11">
        <v>1029184.4</v>
      </c>
      <c r="C262" s="12">
        <v>48146.08</v>
      </c>
      <c r="D262" s="12">
        <v>1877</v>
      </c>
      <c r="E262" s="12">
        <v>176778.81</v>
      </c>
      <c r="F262" s="13">
        <v>521</v>
      </c>
      <c r="G262" s="11">
        <v>837200.19</v>
      </c>
      <c r="H262" s="12">
        <v>38542.12</v>
      </c>
      <c r="I262" s="12">
        <v>1509</v>
      </c>
      <c r="J262" s="12">
        <v>148416.55</v>
      </c>
      <c r="K262" s="13">
        <v>441</v>
      </c>
      <c r="L262" s="11">
        <v>235608.8</v>
      </c>
      <c r="M262" s="12">
        <v>20202.14</v>
      </c>
      <c r="N262" s="12">
        <v>390</v>
      </c>
      <c r="O262" s="12">
        <v>94682.5</v>
      </c>
      <c r="P262" s="13">
        <v>256</v>
      </c>
      <c r="Q262" s="12">
        <f t="shared" si="30"/>
        <v>3776</v>
      </c>
    </row>
    <row r="263" spans="1:17" ht="12.75">
      <c r="A263" s="2" t="s">
        <v>371</v>
      </c>
      <c r="B263" s="11">
        <v>13116.06</v>
      </c>
      <c r="C263" s="12">
        <v>902.54</v>
      </c>
      <c r="D263" s="12">
        <v>27</v>
      </c>
      <c r="E263" s="12">
        <v>3048.35</v>
      </c>
      <c r="F263" s="13">
        <v>9</v>
      </c>
      <c r="G263" s="11">
        <v>13684.52</v>
      </c>
      <c r="H263" s="12">
        <v>433.14</v>
      </c>
      <c r="I263" s="12">
        <v>24</v>
      </c>
      <c r="J263" s="12">
        <v>2252.9</v>
      </c>
      <c r="K263" s="13">
        <v>6</v>
      </c>
      <c r="L263" s="11">
        <v>5205.89</v>
      </c>
      <c r="M263" s="12">
        <v>198.86</v>
      </c>
      <c r="N263" s="12">
        <v>9</v>
      </c>
      <c r="O263" s="12">
        <v>2983.89</v>
      </c>
      <c r="P263" s="13">
        <v>8</v>
      </c>
      <c r="Q263" s="12">
        <f t="shared" si="30"/>
        <v>60</v>
      </c>
    </row>
    <row r="264" spans="1:17" ht="12.75">
      <c r="A264" s="2" t="s">
        <v>372</v>
      </c>
      <c r="B264" s="11">
        <v>22835.79</v>
      </c>
      <c r="C264" s="12">
        <v>804.43</v>
      </c>
      <c r="D264" s="12">
        <v>35</v>
      </c>
      <c r="E264" s="12">
        <v>9055.32</v>
      </c>
      <c r="F264" s="13">
        <v>33</v>
      </c>
      <c r="G264" s="11">
        <v>26158.38</v>
      </c>
      <c r="H264" s="12">
        <v>3060.68</v>
      </c>
      <c r="I264" s="12">
        <v>43</v>
      </c>
      <c r="J264" s="12">
        <v>6082.9</v>
      </c>
      <c r="K264" s="13">
        <v>17</v>
      </c>
      <c r="L264" s="11">
        <v>2888.33</v>
      </c>
      <c r="M264" s="12">
        <v>103.68</v>
      </c>
      <c r="N264" s="12">
        <v>6</v>
      </c>
      <c r="O264" s="12">
        <v>4853.84</v>
      </c>
      <c r="P264" s="13">
        <v>14</v>
      </c>
      <c r="Q264" s="12">
        <f t="shared" si="30"/>
        <v>84</v>
      </c>
    </row>
    <row r="265" spans="1:17" ht="12.75">
      <c r="A265" s="2" t="s">
        <v>373</v>
      </c>
      <c r="B265" s="11">
        <v>728667.42</v>
      </c>
      <c r="C265" s="12">
        <v>27876.77</v>
      </c>
      <c r="D265" s="12">
        <v>1136</v>
      </c>
      <c r="E265" s="12">
        <v>12495.67</v>
      </c>
      <c r="F265" s="13">
        <v>41</v>
      </c>
      <c r="G265" s="11">
        <v>498403.81</v>
      </c>
      <c r="H265" s="12">
        <v>15992.71</v>
      </c>
      <c r="I265" s="12">
        <v>795</v>
      </c>
      <c r="J265" s="12">
        <v>12774.84</v>
      </c>
      <c r="K265" s="13">
        <v>38</v>
      </c>
      <c r="L265" s="11">
        <v>185020.11</v>
      </c>
      <c r="M265" s="12">
        <v>9284.27</v>
      </c>
      <c r="N265" s="12">
        <v>324</v>
      </c>
      <c r="O265" s="12">
        <v>9161.11</v>
      </c>
      <c r="P265" s="13">
        <v>27</v>
      </c>
      <c r="Q265" s="12">
        <f t="shared" si="30"/>
        <v>2255</v>
      </c>
    </row>
    <row r="266" spans="1:17" ht="12.75">
      <c r="A266" s="2" t="s">
        <v>376</v>
      </c>
      <c r="B266" s="11">
        <v>951788.24</v>
      </c>
      <c r="C266" s="12">
        <v>33916.86</v>
      </c>
      <c r="D266" s="12">
        <v>1435</v>
      </c>
      <c r="E266" s="12">
        <v>54760.6</v>
      </c>
      <c r="F266" s="13">
        <v>203</v>
      </c>
      <c r="G266" s="11">
        <v>440388.44</v>
      </c>
      <c r="H266" s="12">
        <v>16734.99</v>
      </c>
      <c r="I266" s="12">
        <v>655</v>
      </c>
      <c r="J266" s="12">
        <v>29761.25</v>
      </c>
      <c r="K266" s="13">
        <v>106</v>
      </c>
      <c r="L266" s="11">
        <v>40382.9</v>
      </c>
      <c r="M266" s="12">
        <v>1178.71</v>
      </c>
      <c r="N266" s="12">
        <v>45</v>
      </c>
      <c r="O266" s="12">
        <v>7015.26</v>
      </c>
      <c r="P266" s="13">
        <v>21</v>
      </c>
      <c r="Q266" s="12">
        <f t="shared" si="30"/>
        <v>2135</v>
      </c>
    </row>
    <row r="267" spans="1:17" ht="12.75">
      <c r="A267" s="2" t="s">
        <v>378</v>
      </c>
      <c r="B267" s="11">
        <v>732912.12</v>
      </c>
      <c r="C267" s="12">
        <v>27576.04</v>
      </c>
      <c r="D267" s="12">
        <v>1412</v>
      </c>
      <c r="E267" s="12">
        <v>108134.75</v>
      </c>
      <c r="F267" s="13">
        <v>335</v>
      </c>
      <c r="G267" s="11">
        <v>574979.78</v>
      </c>
      <c r="H267" s="12">
        <v>25798.28</v>
      </c>
      <c r="I267" s="12">
        <v>1051</v>
      </c>
      <c r="J267" s="12">
        <v>123339.16</v>
      </c>
      <c r="K267" s="13">
        <v>292</v>
      </c>
      <c r="L267" s="11">
        <v>355212.92</v>
      </c>
      <c r="M267" s="12">
        <v>25916.8</v>
      </c>
      <c r="N267" s="12">
        <v>467</v>
      </c>
      <c r="O267" s="12">
        <v>57864.63</v>
      </c>
      <c r="P267" s="13">
        <v>168</v>
      </c>
      <c r="Q267" s="12">
        <f t="shared" si="30"/>
        <v>2930</v>
      </c>
    </row>
    <row r="268" spans="1:17" ht="12.75">
      <c r="A268" s="2" t="s">
        <v>379</v>
      </c>
      <c r="B268" s="11">
        <v>782386.53</v>
      </c>
      <c r="C268" s="12">
        <v>35016.93</v>
      </c>
      <c r="D268" s="12">
        <v>1312</v>
      </c>
      <c r="E268" s="12">
        <v>124330.69</v>
      </c>
      <c r="F268" s="13">
        <v>391</v>
      </c>
      <c r="G268" s="11">
        <v>918493.95</v>
      </c>
      <c r="H268" s="12">
        <v>39588.53</v>
      </c>
      <c r="I268" s="12">
        <v>1681</v>
      </c>
      <c r="J268" s="12">
        <v>170354.88</v>
      </c>
      <c r="K268" s="13">
        <v>529</v>
      </c>
      <c r="L268" s="11">
        <v>1643085.93</v>
      </c>
      <c r="M268" s="12">
        <v>64759.33</v>
      </c>
      <c r="N268" s="12">
        <v>3417</v>
      </c>
      <c r="O268" s="12">
        <v>318723.99</v>
      </c>
      <c r="P268" s="13">
        <v>965</v>
      </c>
      <c r="Q268" s="12">
        <f t="shared" si="30"/>
        <v>6410</v>
      </c>
    </row>
    <row r="269" spans="1:17" ht="12.75">
      <c r="A269" s="2" t="s">
        <v>380</v>
      </c>
      <c r="B269" s="11">
        <v>2465784.62</v>
      </c>
      <c r="C269" s="12">
        <v>94084.34</v>
      </c>
      <c r="D269" s="12">
        <v>4636</v>
      </c>
      <c r="E269" s="12">
        <v>294693.59</v>
      </c>
      <c r="F269" s="13">
        <v>885</v>
      </c>
      <c r="G269" s="11">
        <v>2500689.9</v>
      </c>
      <c r="H269" s="12">
        <v>102087.39</v>
      </c>
      <c r="I269" s="12">
        <v>4667</v>
      </c>
      <c r="J269" s="12">
        <v>284338.9</v>
      </c>
      <c r="K269" s="13">
        <v>868</v>
      </c>
      <c r="L269" s="11">
        <v>2462497.43</v>
      </c>
      <c r="M269" s="12">
        <v>95795.16</v>
      </c>
      <c r="N269" s="12">
        <v>5373</v>
      </c>
      <c r="O269" s="12">
        <v>345521.76</v>
      </c>
      <c r="P269" s="13">
        <v>1060</v>
      </c>
      <c r="Q269" s="12">
        <f t="shared" si="30"/>
        <v>14676</v>
      </c>
    </row>
    <row r="270" spans="1:17" ht="12.75">
      <c r="A270" s="2" t="s">
        <v>381</v>
      </c>
      <c r="B270" s="11">
        <v>926335.06</v>
      </c>
      <c r="C270" s="12">
        <v>45086.8</v>
      </c>
      <c r="D270" s="12">
        <v>1577</v>
      </c>
      <c r="E270" s="12">
        <v>137519.76</v>
      </c>
      <c r="F270" s="13">
        <v>457</v>
      </c>
      <c r="G270" s="11">
        <v>910176.45</v>
      </c>
      <c r="H270" s="12">
        <v>48813.62</v>
      </c>
      <c r="I270" s="12">
        <v>1510</v>
      </c>
      <c r="J270" s="12">
        <v>135633.67</v>
      </c>
      <c r="K270" s="13">
        <v>443</v>
      </c>
      <c r="L270" s="11">
        <v>708632.6</v>
      </c>
      <c r="M270" s="12">
        <v>29767.93</v>
      </c>
      <c r="N270" s="12">
        <v>1258</v>
      </c>
      <c r="O270" s="12">
        <v>96013.22</v>
      </c>
      <c r="P270" s="13">
        <v>306</v>
      </c>
      <c r="Q270" s="12">
        <f t="shared" si="30"/>
        <v>4345</v>
      </c>
    </row>
    <row r="271" spans="1:17" ht="12.75">
      <c r="A271" s="2" t="s">
        <v>382</v>
      </c>
      <c r="B271" s="11">
        <v>1211940.92</v>
      </c>
      <c r="C271" s="12">
        <v>56481.5</v>
      </c>
      <c r="D271" s="12">
        <v>1892</v>
      </c>
      <c r="E271" s="12">
        <v>135696.72</v>
      </c>
      <c r="F271" s="13">
        <v>384</v>
      </c>
      <c r="G271" s="11">
        <v>1297673.25</v>
      </c>
      <c r="H271" s="12">
        <v>59770.61</v>
      </c>
      <c r="I271" s="12">
        <v>2148</v>
      </c>
      <c r="J271" s="12">
        <v>162546.85</v>
      </c>
      <c r="K271" s="13">
        <v>447</v>
      </c>
      <c r="L271" s="11">
        <v>1395645.3</v>
      </c>
      <c r="M271" s="12">
        <v>66407.71</v>
      </c>
      <c r="N271" s="12">
        <v>2611</v>
      </c>
      <c r="O271" s="12">
        <v>249204.52</v>
      </c>
      <c r="P271" s="13">
        <v>661</v>
      </c>
      <c r="Q271" s="12">
        <f t="shared" si="30"/>
        <v>6651</v>
      </c>
    </row>
    <row r="272" spans="1:17" ht="12.75">
      <c r="A272" s="2" t="s">
        <v>383</v>
      </c>
      <c r="B272" s="11">
        <v>3502454.19</v>
      </c>
      <c r="C272" s="12">
        <v>381029.9</v>
      </c>
      <c r="D272" s="12">
        <v>4311</v>
      </c>
      <c r="E272" s="12">
        <v>561129.62</v>
      </c>
      <c r="F272" s="13">
        <v>1338</v>
      </c>
      <c r="G272" s="11">
        <v>2738686.62</v>
      </c>
      <c r="H272" s="12">
        <v>269691.24</v>
      </c>
      <c r="I272" s="12">
        <v>3740</v>
      </c>
      <c r="J272" s="12">
        <v>643555.68</v>
      </c>
      <c r="K272" s="13">
        <v>1555</v>
      </c>
      <c r="L272" s="11">
        <v>2625947.56</v>
      </c>
      <c r="M272" s="12">
        <v>307878.03</v>
      </c>
      <c r="N272" s="12">
        <v>2794</v>
      </c>
      <c r="O272" s="12">
        <v>671379.5</v>
      </c>
      <c r="P272" s="13">
        <v>1693</v>
      </c>
      <c r="Q272" s="12">
        <f t="shared" si="30"/>
        <v>10845</v>
      </c>
    </row>
    <row r="273" spans="1:17" ht="12.75">
      <c r="A273" s="2" t="s">
        <v>384</v>
      </c>
      <c r="B273" s="11">
        <v>141574.93</v>
      </c>
      <c r="C273" s="12">
        <v>6718.9</v>
      </c>
      <c r="D273" s="12">
        <v>204</v>
      </c>
      <c r="E273" s="12">
        <v>4103.86</v>
      </c>
      <c r="F273" s="13">
        <v>10</v>
      </c>
      <c r="G273" s="11">
        <v>181246.31</v>
      </c>
      <c r="H273" s="12">
        <v>11252.86</v>
      </c>
      <c r="I273" s="12">
        <v>196</v>
      </c>
      <c r="J273" s="12">
        <v>1273.97</v>
      </c>
      <c r="K273" s="13">
        <v>4</v>
      </c>
      <c r="L273" s="11">
        <v>56765.35</v>
      </c>
      <c r="M273" s="12">
        <v>3110.15</v>
      </c>
      <c r="N273" s="12">
        <v>63</v>
      </c>
      <c r="O273" s="12">
        <v>2342.02</v>
      </c>
      <c r="P273" s="13">
        <v>7</v>
      </c>
      <c r="Q273" s="12">
        <f t="shared" si="30"/>
        <v>463</v>
      </c>
    </row>
    <row r="274" spans="1:17" ht="12.75">
      <c r="A274" s="2" t="s">
        <v>385</v>
      </c>
      <c r="B274" s="11">
        <v>45778.18</v>
      </c>
      <c r="C274" s="12">
        <v>1213.74</v>
      </c>
      <c r="D274" s="12">
        <v>68</v>
      </c>
      <c r="E274" s="12">
        <v>29199.7</v>
      </c>
      <c r="F274" s="13">
        <v>82</v>
      </c>
      <c r="G274" s="11">
        <v>75664.9</v>
      </c>
      <c r="H274" s="12">
        <v>2854.07</v>
      </c>
      <c r="I274" s="12">
        <v>69</v>
      </c>
      <c r="J274" s="12">
        <v>26268.73</v>
      </c>
      <c r="K274" s="13">
        <v>76</v>
      </c>
      <c r="L274" s="11">
        <v>18814.26</v>
      </c>
      <c r="M274" s="12">
        <v>1023.64</v>
      </c>
      <c r="N274" s="12">
        <v>39</v>
      </c>
      <c r="O274" s="12">
        <v>18852.01</v>
      </c>
      <c r="P274" s="13">
        <v>52</v>
      </c>
      <c r="Q274" s="12">
        <f t="shared" si="30"/>
        <v>176</v>
      </c>
    </row>
    <row r="275" spans="1:17" ht="12.75">
      <c r="A275" s="2" t="s">
        <v>386</v>
      </c>
      <c r="B275" s="11">
        <v>475658.49</v>
      </c>
      <c r="C275" s="12">
        <v>24588.6</v>
      </c>
      <c r="D275" s="12">
        <v>842</v>
      </c>
      <c r="E275" s="12">
        <v>87748.69</v>
      </c>
      <c r="F275" s="13">
        <v>240</v>
      </c>
      <c r="G275" s="11">
        <v>187398.74</v>
      </c>
      <c r="H275" s="12">
        <v>9513.87</v>
      </c>
      <c r="I275" s="12">
        <v>295</v>
      </c>
      <c r="J275" s="12">
        <v>25726.14</v>
      </c>
      <c r="K275" s="13">
        <v>73</v>
      </c>
      <c r="L275" s="11">
        <v>15131.52</v>
      </c>
      <c r="M275" s="12">
        <v>771.22</v>
      </c>
      <c r="N275" s="12">
        <v>12</v>
      </c>
      <c r="O275" s="12"/>
      <c r="P275" s="13"/>
      <c r="Q275" s="12">
        <f t="shared" si="30"/>
        <v>1149</v>
      </c>
    </row>
    <row r="276" spans="1:17" ht="12.75">
      <c r="A276" s="2" t="s">
        <v>387</v>
      </c>
      <c r="B276" s="11">
        <v>136940.32</v>
      </c>
      <c r="C276" s="12">
        <v>3804.81</v>
      </c>
      <c r="D276" s="12">
        <v>211</v>
      </c>
      <c r="E276" s="12">
        <v>4108.25</v>
      </c>
      <c r="F276" s="13">
        <v>15</v>
      </c>
      <c r="G276" s="11">
        <v>145993.4</v>
      </c>
      <c r="H276" s="12">
        <v>12984.05</v>
      </c>
      <c r="I276" s="12">
        <v>198</v>
      </c>
      <c r="J276" s="12">
        <v>3820.55</v>
      </c>
      <c r="K276" s="13">
        <v>13</v>
      </c>
      <c r="L276" s="11">
        <v>17605.04</v>
      </c>
      <c r="M276" s="12">
        <v>1554.55</v>
      </c>
      <c r="N276" s="12">
        <v>16</v>
      </c>
      <c r="O276" s="12">
        <v>1995.57</v>
      </c>
      <c r="P276" s="13">
        <v>7</v>
      </c>
      <c r="Q276" s="12">
        <f t="shared" si="30"/>
        <v>425</v>
      </c>
    </row>
    <row r="277" spans="1:17" ht="12.75">
      <c r="A277" s="2" t="s">
        <v>389</v>
      </c>
      <c r="B277" s="11">
        <v>1385.21</v>
      </c>
      <c r="C277" s="12">
        <v>59.81</v>
      </c>
      <c r="D277" s="12">
        <v>2</v>
      </c>
      <c r="E277" s="12"/>
      <c r="F277" s="13"/>
      <c r="G277" s="11">
        <v>28957.82</v>
      </c>
      <c r="H277" s="12">
        <v>860.32</v>
      </c>
      <c r="I277" s="12">
        <v>75</v>
      </c>
      <c r="J277" s="12">
        <v>8010.33</v>
      </c>
      <c r="K277" s="13">
        <v>23</v>
      </c>
      <c r="L277" s="11">
        <v>283464.16</v>
      </c>
      <c r="M277" s="12">
        <v>39387.68</v>
      </c>
      <c r="N277" s="12">
        <v>338</v>
      </c>
      <c r="O277" s="12">
        <v>21589.82</v>
      </c>
      <c r="P277" s="13">
        <v>59</v>
      </c>
      <c r="Q277" s="12">
        <f t="shared" si="30"/>
        <v>415</v>
      </c>
    </row>
    <row r="278" spans="1:17" ht="12.75">
      <c r="A278" s="2" t="s">
        <v>391</v>
      </c>
      <c r="B278" s="11">
        <v>292228.05</v>
      </c>
      <c r="C278" s="12">
        <v>7237.18</v>
      </c>
      <c r="D278" s="12">
        <v>429</v>
      </c>
      <c r="E278" s="12">
        <v>20105.7</v>
      </c>
      <c r="F278" s="13">
        <v>67</v>
      </c>
      <c r="G278" s="11">
        <v>144621.93</v>
      </c>
      <c r="H278" s="12">
        <v>4246.76</v>
      </c>
      <c r="I278" s="12">
        <v>239</v>
      </c>
      <c r="J278" s="12">
        <v>15041.99</v>
      </c>
      <c r="K278" s="13">
        <v>49</v>
      </c>
      <c r="L278" s="11">
        <v>24870.67</v>
      </c>
      <c r="M278" s="12">
        <v>865.32</v>
      </c>
      <c r="N278" s="12">
        <v>38</v>
      </c>
      <c r="O278" s="12">
        <v>8319.97</v>
      </c>
      <c r="P278" s="13">
        <v>26</v>
      </c>
      <c r="Q278" s="12">
        <f t="shared" si="30"/>
        <v>706</v>
      </c>
    </row>
    <row r="279" spans="1:17" ht="12.75">
      <c r="A279" s="2" t="s">
        <v>393</v>
      </c>
      <c r="B279" s="11">
        <v>687203.64</v>
      </c>
      <c r="C279" s="12">
        <v>28645.17</v>
      </c>
      <c r="D279" s="12">
        <v>1269</v>
      </c>
      <c r="E279" s="12">
        <v>138382.77</v>
      </c>
      <c r="F279" s="13">
        <v>400</v>
      </c>
      <c r="G279" s="11">
        <v>931841.22</v>
      </c>
      <c r="H279" s="12">
        <v>39227.19</v>
      </c>
      <c r="I279" s="12">
        <v>1890</v>
      </c>
      <c r="J279" s="12">
        <v>210500.29</v>
      </c>
      <c r="K279" s="13">
        <v>554</v>
      </c>
      <c r="L279" s="11">
        <v>1203013.3</v>
      </c>
      <c r="M279" s="12">
        <v>56326.91</v>
      </c>
      <c r="N279" s="12">
        <v>2588</v>
      </c>
      <c r="O279" s="12">
        <v>271320.92</v>
      </c>
      <c r="P279" s="13">
        <v>730</v>
      </c>
      <c r="Q279" s="12">
        <f t="shared" si="30"/>
        <v>5747</v>
      </c>
    </row>
    <row r="280" spans="1:17" ht="12.75">
      <c r="A280" s="2" t="s">
        <v>394</v>
      </c>
      <c r="B280" s="11">
        <v>160572.66</v>
      </c>
      <c r="C280" s="12">
        <v>8063.22</v>
      </c>
      <c r="D280" s="12">
        <v>272</v>
      </c>
      <c r="E280" s="12">
        <v>23977.66</v>
      </c>
      <c r="F280" s="13">
        <v>45</v>
      </c>
      <c r="G280" s="11">
        <v>190893.81</v>
      </c>
      <c r="H280" s="12">
        <v>5464.95</v>
      </c>
      <c r="I280" s="12">
        <v>378</v>
      </c>
      <c r="J280" s="12">
        <v>33769.24</v>
      </c>
      <c r="K280" s="13">
        <v>61</v>
      </c>
      <c r="L280" s="11">
        <v>264253.15</v>
      </c>
      <c r="M280" s="12">
        <v>14481.71</v>
      </c>
      <c r="N280" s="12">
        <v>550</v>
      </c>
      <c r="O280" s="12">
        <v>75274.74</v>
      </c>
      <c r="P280" s="13">
        <v>80</v>
      </c>
      <c r="Q280" s="12">
        <f t="shared" si="30"/>
        <v>1200</v>
      </c>
    </row>
    <row r="281" spans="1:17" ht="12.75">
      <c r="A281" s="2" t="s">
        <v>395</v>
      </c>
      <c r="B281" s="11">
        <v>421557.07</v>
      </c>
      <c r="C281" s="12">
        <v>19977.08</v>
      </c>
      <c r="D281" s="12">
        <v>674</v>
      </c>
      <c r="E281" s="12">
        <v>101788.62</v>
      </c>
      <c r="F281" s="13">
        <v>341</v>
      </c>
      <c r="G281" s="11">
        <v>365780.82</v>
      </c>
      <c r="H281" s="12">
        <v>18703.47</v>
      </c>
      <c r="I281" s="12">
        <v>570</v>
      </c>
      <c r="J281" s="12">
        <v>97524.58</v>
      </c>
      <c r="K281" s="13">
        <v>309</v>
      </c>
      <c r="L281" s="11">
        <v>39496.35</v>
      </c>
      <c r="M281" s="12">
        <v>2220.7</v>
      </c>
      <c r="N281" s="12">
        <v>47</v>
      </c>
      <c r="O281" s="12">
        <v>16031.64</v>
      </c>
      <c r="P281" s="13">
        <v>57</v>
      </c>
      <c r="Q281" s="12">
        <f t="shared" si="30"/>
        <v>1291</v>
      </c>
    </row>
    <row r="282" spans="1:17" ht="12.75">
      <c r="A282" s="2" t="s">
        <v>396</v>
      </c>
      <c r="B282" s="11">
        <v>721073.52</v>
      </c>
      <c r="C282" s="12">
        <v>30143.93</v>
      </c>
      <c r="D282" s="12">
        <v>1210</v>
      </c>
      <c r="E282" s="12">
        <v>147989.84</v>
      </c>
      <c r="F282" s="13">
        <v>421</v>
      </c>
      <c r="G282" s="11">
        <v>765914.92</v>
      </c>
      <c r="H282" s="12">
        <v>42066.59</v>
      </c>
      <c r="I282" s="12">
        <v>1327</v>
      </c>
      <c r="J282" s="12">
        <v>206677.97</v>
      </c>
      <c r="K282" s="13">
        <v>519</v>
      </c>
      <c r="L282" s="11">
        <v>954021.5</v>
      </c>
      <c r="M282" s="12">
        <v>43897.62</v>
      </c>
      <c r="N282" s="12">
        <v>1994</v>
      </c>
      <c r="O282" s="12">
        <v>351454.91</v>
      </c>
      <c r="P282" s="13">
        <v>890</v>
      </c>
      <c r="Q282" s="12">
        <f t="shared" si="30"/>
        <v>4531</v>
      </c>
    </row>
    <row r="283" spans="1:17" ht="12.75">
      <c r="A283" s="2" t="s">
        <v>398</v>
      </c>
      <c r="B283" s="11">
        <v>6242.1</v>
      </c>
      <c r="C283" s="12">
        <v>144.98</v>
      </c>
      <c r="D283" s="12">
        <v>11</v>
      </c>
      <c r="E283" s="12">
        <v>4269.54</v>
      </c>
      <c r="F283" s="13">
        <v>17</v>
      </c>
      <c r="G283" s="11">
        <v>24979.25</v>
      </c>
      <c r="H283" s="12">
        <v>885.44</v>
      </c>
      <c r="I283" s="12">
        <v>37</v>
      </c>
      <c r="J283" s="12">
        <v>6290.24</v>
      </c>
      <c r="K283" s="13">
        <v>17</v>
      </c>
      <c r="L283" s="11">
        <v>18075.88</v>
      </c>
      <c r="M283" s="12">
        <v>439.48</v>
      </c>
      <c r="N283" s="12">
        <v>36</v>
      </c>
      <c r="O283" s="12">
        <v>6829.59</v>
      </c>
      <c r="P283" s="13">
        <v>21</v>
      </c>
      <c r="Q283" s="12">
        <f t="shared" si="30"/>
        <v>84</v>
      </c>
    </row>
    <row r="284" spans="1:17" ht="12.75">
      <c r="A284" s="2" t="s">
        <v>399</v>
      </c>
      <c r="B284" s="11">
        <v>1154812.16</v>
      </c>
      <c r="C284" s="12">
        <v>44907.55</v>
      </c>
      <c r="D284" s="12">
        <v>1994</v>
      </c>
      <c r="E284" s="12">
        <v>169001.24</v>
      </c>
      <c r="F284" s="13">
        <v>503</v>
      </c>
      <c r="G284" s="11">
        <v>952996.52</v>
      </c>
      <c r="H284" s="12">
        <v>45800.73</v>
      </c>
      <c r="I284" s="12">
        <v>1686</v>
      </c>
      <c r="J284" s="12">
        <v>170682.8</v>
      </c>
      <c r="K284" s="13">
        <v>532</v>
      </c>
      <c r="L284" s="11">
        <v>676827.88</v>
      </c>
      <c r="M284" s="12">
        <v>43186.05</v>
      </c>
      <c r="N284" s="12">
        <v>989</v>
      </c>
      <c r="O284" s="12">
        <v>40971.62</v>
      </c>
      <c r="P284" s="13">
        <v>130</v>
      </c>
      <c r="Q284" s="12">
        <f t="shared" si="30"/>
        <v>4669</v>
      </c>
    </row>
    <row r="285" spans="1:17" ht="12.75">
      <c r="A285" s="2" t="s">
        <v>400</v>
      </c>
      <c r="B285" s="11">
        <v>201466.15</v>
      </c>
      <c r="C285" s="12">
        <v>6702.91</v>
      </c>
      <c r="D285" s="12">
        <v>309</v>
      </c>
      <c r="E285" s="12">
        <v>16163.61</v>
      </c>
      <c r="F285" s="13">
        <v>64</v>
      </c>
      <c r="G285" s="11">
        <v>215119.05</v>
      </c>
      <c r="H285" s="12">
        <v>6498.48</v>
      </c>
      <c r="I285" s="12">
        <v>360</v>
      </c>
      <c r="J285" s="12">
        <v>29694.1</v>
      </c>
      <c r="K285" s="13">
        <v>108</v>
      </c>
      <c r="L285" s="11">
        <v>461313.37</v>
      </c>
      <c r="M285" s="12">
        <v>21651.22</v>
      </c>
      <c r="N285" s="12">
        <v>741</v>
      </c>
      <c r="O285" s="12">
        <v>55340.79</v>
      </c>
      <c r="P285" s="13">
        <v>193</v>
      </c>
      <c r="Q285" s="12">
        <f aca="true" t="shared" si="33" ref="Q285:Q328">SUM(D285,I285,N285)</f>
        <v>1410</v>
      </c>
    </row>
    <row r="286" spans="1:17" ht="12.75">
      <c r="A286" s="2" t="s">
        <v>401</v>
      </c>
      <c r="B286" s="11">
        <v>548471.32</v>
      </c>
      <c r="C286" s="12">
        <v>20400.89</v>
      </c>
      <c r="D286" s="12">
        <v>999</v>
      </c>
      <c r="E286" s="12">
        <v>83361</v>
      </c>
      <c r="F286" s="13">
        <v>280</v>
      </c>
      <c r="G286" s="11">
        <v>171832.29</v>
      </c>
      <c r="H286" s="12">
        <v>7146.54</v>
      </c>
      <c r="I286" s="12">
        <v>242</v>
      </c>
      <c r="J286" s="12">
        <v>19452.52</v>
      </c>
      <c r="K286" s="13">
        <v>64</v>
      </c>
      <c r="L286" s="11">
        <v>14388.86</v>
      </c>
      <c r="M286" s="12">
        <v>583.9</v>
      </c>
      <c r="N286" s="12">
        <v>15</v>
      </c>
      <c r="O286" s="12">
        <v>811.21</v>
      </c>
      <c r="P286" s="13">
        <v>4</v>
      </c>
      <c r="Q286" s="12">
        <f t="shared" si="33"/>
        <v>1256</v>
      </c>
    </row>
    <row r="287" spans="1:17" ht="12.75">
      <c r="A287" s="2" t="s">
        <v>402</v>
      </c>
      <c r="B287" s="11">
        <v>2427898.38</v>
      </c>
      <c r="C287" s="12">
        <v>102159.28</v>
      </c>
      <c r="D287" s="12">
        <v>4224</v>
      </c>
      <c r="E287" s="12">
        <v>301120.69</v>
      </c>
      <c r="F287" s="13">
        <v>874</v>
      </c>
      <c r="G287" s="11">
        <v>2256159.38</v>
      </c>
      <c r="H287" s="12">
        <v>101880.1</v>
      </c>
      <c r="I287" s="12">
        <v>3979</v>
      </c>
      <c r="J287" s="12">
        <v>361130.76</v>
      </c>
      <c r="K287" s="13">
        <v>1046</v>
      </c>
      <c r="L287" s="11">
        <v>2295986.35</v>
      </c>
      <c r="M287" s="12">
        <v>114521.23</v>
      </c>
      <c r="N287" s="12">
        <v>4652</v>
      </c>
      <c r="O287" s="12">
        <v>435531.68</v>
      </c>
      <c r="P287" s="13">
        <v>1167</v>
      </c>
      <c r="Q287" s="12">
        <f t="shared" si="33"/>
        <v>12855</v>
      </c>
    </row>
    <row r="288" spans="1:17" ht="12.75">
      <c r="A288" s="2" t="s">
        <v>403</v>
      </c>
      <c r="B288" s="11">
        <v>1245725.1</v>
      </c>
      <c r="C288" s="12">
        <v>50332.36</v>
      </c>
      <c r="D288" s="12">
        <v>2192</v>
      </c>
      <c r="E288" s="12">
        <v>132874.07</v>
      </c>
      <c r="F288" s="13">
        <v>467</v>
      </c>
      <c r="G288" s="11">
        <v>1030488.05</v>
      </c>
      <c r="H288" s="12">
        <v>50049.98</v>
      </c>
      <c r="I288" s="12">
        <v>1828</v>
      </c>
      <c r="J288" s="12">
        <v>150837.57</v>
      </c>
      <c r="K288" s="13">
        <v>486</v>
      </c>
      <c r="L288" s="11">
        <v>717003.07</v>
      </c>
      <c r="M288" s="12">
        <v>30927.59</v>
      </c>
      <c r="N288" s="12">
        <v>1364</v>
      </c>
      <c r="O288" s="12">
        <v>125660.93</v>
      </c>
      <c r="P288" s="13">
        <v>409</v>
      </c>
      <c r="Q288" s="12">
        <f t="shared" si="33"/>
        <v>5384</v>
      </c>
    </row>
    <row r="289" spans="1:17" ht="12.75">
      <c r="A289" s="2" t="s">
        <v>404</v>
      </c>
      <c r="B289" s="11">
        <v>569709.51</v>
      </c>
      <c r="C289" s="12">
        <v>22242.38</v>
      </c>
      <c r="D289" s="12">
        <v>1045</v>
      </c>
      <c r="E289" s="12">
        <v>138526.79</v>
      </c>
      <c r="F289" s="13">
        <v>451</v>
      </c>
      <c r="G289" s="11">
        <v>379621.2</v>
      </c>
      <c r="H289" s="12">
        <v>15552.61</v>
      </c>
      <c r="I289" s="12">
        <v>646</v>
      </c>
      <c r="J289" s="12">
        <v>107492.82</v>
      </c>
      <c r="K289" s="13">
        <v>362</v>
      </c>
      <c r="L289" s="11">
        <v>128123.28</v>
      </c>
      <c r="M289" s="12">
        <v>12250.98</v>
      </c>
      <c r="N289" s="12">
        <v>158</v>
      </c>
      <c r="O289" s="12">
        <v>694.9</v>
      </c>
      <c r="P289" s="13">
        <v>3</v>
      </c>
      <c r="Q289" s="12">
        <f t="shared" si="33"/>
        <v>1849</v>
      </c>
    </row>
    <row r="290" spans="1:17" ht="12.75">
      <c r="A290" s="2" t="s">
        <v>406</v>
      </c>
      <c r="B290" s="11">
        <v>876439.92</v>
      </c>
      <c r="C290" s="12">
        <v>37570.41</v>
      </c>
      <c r="D290" s="12">
        <v>1534</v>
      </c>
      <c r="E290" s="12">
        <v>117333.04</v>
      </c>
      <c r="F290" s="13">
        <v>370</v>
      </c>
      <c r="G290" s="11">
        <v>623585.42</v>
      </c>
      <c r="H290" s="12">
        <v>25719.29</v>
      </c>
      <c r="I290" s="12">
        <v>1086</v>
      </c>
      <c r="J290" s="12">
        <v>91086</v>
      </c>
      <c r="K290" s="13">
        <v>291</v>
      </c>
      <c r="L290" s="11">
        <v>106957.02</v>
      </c>
      <c r="M290" s="12">
        <v>9972.91</v>
      </c>
      <c r="N290" s="12">
        <v>128</v>
      </c>
      <c r="O290" s="12">
        <v>10508.65</v>
      </c>
      <c r="P290" s="13">
        <v>28</v>
      </c>
      <c r="Q290" s="12">
        <f t="shared" si="33"/>
        <v>2748</v>
      </c>
    </row>
    <row r="291" spans="1:17" ht="12.75">
      <c r="A291" s="2" t="s">
        <v>411</v>
      </c>
      <c r="B291" s="11">
        <v>1757385.93</v>
      </c>
      <c r="C291" s="12">
        <v>62229.59</v>
      </c>
      <c r="D291" s="12">
        <v>3065</v>
      </c>
      <c r="E291" s="12">
        <v>219658.86</v>
      </c>
      <c r="F291" s="13">
        <v>580</v>
      </c>
      <c r="G291" s="11">
        <v>1590241.03</v>
      </c>
      <c r="H291" s="12">
        <v>62835.11</v>
      </c>
      <c r="I291" s="12">
        <v>2868</v>
      </c>
      <c r="J291" s="12">
        <v>250699.69</v>
      </c>
      <c r="K291" s="13">
        <v>648</v>
      </c>
      <c r="L291" s="11">
        <v>1722048.66</v>
      </c>
      <c r="M291" s="12">
        <v>73408.61</v>
      </c>
      <c r="N291" s="12">
        <v>3248</v>
      </c>
      <c r="O291" s="12">
        <v>274315.21</v>
      </c>
      <c r="P291" s="13">
        <v>722</v>
      </c>
      <c r="Q291" s="12">
        <f t="shared" si="33"/>
        <v>9181</v>
      </c>
    </row>
    <row r="292" spans="1:17" ht="12.75">
      <c r="A292" s="2" t="s">
        <v>412</v>
      </c>
      <c r="B292" s="11">
        <v>650913.97</v>
      </c>
      <c r="C292" s="12">
        <v>20471.99</v>
      </c>
      <c r="D292" s="12">
        <v>1066</v>
      </c>
      <c r="E292" s="12">
        <v>66918.19</v>
      </c>
      <c r="F292" s="13">
        <v>192</v>
      </c>
      <c r="G292" s="11">
        <v>507239.3</v>
      </c>
      <c r="H292" s="12">
        <v>29422.17</v>
      </c>
      <c r="I292" s="12">
        <v>805</v>
      </c>
      <c r="J292" s="12">
        <v>63910.16</v>
      </c>
      <c r="K292" s="13">
        <v>175</v>
      </c>
      <c r="L292" s="11">
        <v>367425.72</v>
      </c>
      <c r="M292" s="12">
        <v>12647.47</v>
      </c>
      <c r="N292" s="12">
        <v>703</v>
      </c>
      <c r="O292" s="12">
        <v>56601.49</v>
      </c>
      <c r="P292" s="13">
        <v>161</v>
      </c>
      <c r="Q292" s="12">
        <f t="shared" si="33"/>
        <v>2574</v>
      </c>
    </row>
    <row r="293" spans="1:17" ht="12.75">
      <c r="A293" s="2" t="s">
        <v>414</v>
      </c>
      <c r="B293" s="11">
        <v>520561.6</v>
      </c>
      <c r="C293" s="12">
        <v>15938.24</v>
      </c>
      <c r="D293" s="12">
        <v>926</v>
      </c>
      <c r="E293" s="12">
        <v>135319.19</v>
      </c>
      <c r="F293" s="13">
        <v>390</v>
      </c>
      <c r="G293" s="11">
        <v>710405.78</v>
      </c>
      <c r="H293" s="12">
        <v>24656.49</v>
      </c>
      <c r="I293" s="12">
        <v>1295</v>
      </c>
      <c r="J293" s="12">
        <v>144403.3</v>
      </c>
      <c r="K293" s="13">
        <v>387</v>
      </c>
      <c r="L293" s="11">
        <v>729552.13</v>
      </c>
      <c r="M293" s="12">
        <v>34062.6</v>
      </c>
      <c r="N293" s="12">
        <v>1237</v>
      </c>
      <c r="O293" s="12">
        <v>82746.02</v>
      </c>
      <c r="P293" s="13">
        <v>262</v>
      </c>
      <c r="Q293" s="12">
        <f t="shared" si="33"/>
        <v>3458</v>
      </c>
    </row>
    <row r="294" spans="1:17" ht="13.5" thickBot="1">
      <c r="A294" s="2" t="s">
        <v>415</v>
      </c>
      <c r="B294" s="11">
        <v>445956.9</v>
      </c>
      <c r="C294" s="12">
        <v>17379.39</v>
      </c>
      <c r="D294" s="12">
        <v>836</v>
      </c>
      <c r="E294" s="12">
        <v>89560.28</v>
      </c>
      <c r="F294" s="13">
        <v>323</v>
      </c>
      <c r="G294" s="11">
        <v>156229.6</v>
      </c>
      <c r="H294" s="12">
        <v>8651.93</v>
      </c>
      <c r="I294" s="12">
        <v>262</v>
      </c>
      <c r="J294" s="12">
        <v>25821.38</v>
      </c>
      <c r="K294" s="13">
        <v>91</v>
      </c>
      <c r="L294" s="11">
        <v>6725.4</v>
      </c>
      <c r="M294" s="12">
        <v>273.32</v>
      </c>
      <c r="N294" s="12">
        <v>9</v>
      </c>
      <c r="O294" s="12">
        <v>789.55</v>
      </c>
      <c r="P294" s="13">
        <v>4</v>
      </c>
      <c r="Q294" s="12">
        <f t="shared" si="33"/>
        <v>1107</v>
      </c>
    </row>
    <row r="295" spans="1:17" ht="12.75">
      <c r="A295" s="7" t="s">
        <v>416</v>
      </c>
      <c r="B295" s="8">
        <f>SUM(B296:B304)</f>
        <v>6194005.7</v>
      </c>
      <c r="C295" s="9">
        <f aca="true" t="shared" si="34" ref="C295:Q295">SUM(C296:C304)</f>
        <v>210260.61</v>
      </c>
      <c r="D295" s="9">
        <f t="shared" si="34"/>
        <v>13998</v>
      </c>
      <c r="E295" s="9">
        <f t="shared" si="34"/>
        <v>481652.76</v>
      </c>
      <c r="F295" s="10">
        <f t="shared" si="34"/>
        <v>2133</v>
      </c>
      <c r="G295" s="8">
        <f t="shared" si="34"/>
        <v>5785846.239999999</v>
      </c>
      <c r="H295" s="9">
        <f t="shared" si="34"/>
        <v>220988.09</v>
      </c>
      <c r="I295" s="9">
        <f t="shared" si="34"/>
        <v>11870</v>
      </c>
      <c r="J295" s="9">
        <f t="shared" si="34"/>
        <v>502359.44999999995</v>
      </c>
      <c r="K295" s="10">
        <f t="shared" si="34"/>
        <v>2146</v>
      </c>
      <c r="L295" s="8">
        <f t="shared" si="34"/>
        <v>5130306.569999999</v>
      </c>
      <c r="M295" s="9">
        <f t="shared" si="34"/>
        <v>216381.91000000003</v>
      </c>
      <c r="N295" s="9">
        <f t="shared" si="34"/>
        <v>10441</v>
      </c>
      <c r="O295" s="9">
        <f t="shared" si="34"/>
        <v>445535.37000000005</v>
      </c>
      <c r="P295" s="10">
        <f t="shared" si="34"/>
        <v>1805</v>
      </c>
      <c r="Q295" s="21">
        <f t="shared" si="34"/>
        <v>36309</v>
      </c>
    </row>
    <row r="296" spans="1:17" ht="12.75">
      <c r="A296" s="2" t="s">
        <v>417</v>
      </c>
      <c r="B296" s="11">
        <v>293031.29</v>
      </c>
      <c r="C296" s="12">
        <v>12109.93</v>
      </c>
      <c r="D296" s="12">
        <v>691</v>
      </c>
      <c r="E296" s="12">
        <v>36422.57</v>
      </c>
      <c r="F296" s="13">
        <v>184</v>
      </c>
      <c r="G296" s="11">
        <v>249784.88</v>
      </c>
      <c r="H296" s="12">
        <v>7413.62</v>
      </c>
      <c r="I296" s="12">
        <v>584</v>
      </c>
      <c r="J296" s="12">
        <v>37768.54</v>
      </c>
      <c r="K296" s="13">
        <v>201</v>
      </c>
      <c r="L296" s="11">
        <v>226913.93</v>
      </c>
      <c r="M296" s="12">
        <v>10807.21</v>
      </c>
      <c r="N296" s="12">
        <v>503</v>
      </c>
      <c r="O296" s="12">
        <v>34197.16</v>
      </c>
      <c r="P296" s="13">
        <v>186</v>
      </c>
      <c r="Q296" s="12">
        <f t="shared" si="33"/>
        <v>1778</v>
      </c>
    </row>
    <row r="297" spans="1:17" ht="12.75">
      <c r="A297" s="2" t="s">
        <v>418</v>
      </c>
      <c r="B297" s="11">
        <v>639933.82</v>
      </c>
      <c r="C297" s="12">
        <v>25716.73</v>
      </c>
      <c r="D297" s="12">
        <v>1427</v>
      </c>
      <c r="E297" s="12">
        <v>63816.5</v>
      </c>
      <c r="F297" s="13">
        <v>284</v>
      </c>
      <c r="G297" s="11">
        <v>510090.57</v>
      </c>
      <c r="H297" s="12">
        <v>13230.61</v>
      </c>
      <c r="I297" s="12">
        <v>1083</v>
      </c>
      <c r="J297" s="12">
        <v>46325.09</v>
      </c>
      <c r="K297" s="13">
        <v>207</v>
      </c>
      <c r="L297" s="11">
        <v>64855.83</v>
      </c>
      <c r="M297" s="12">
        <v>10272.03</v>
      </c>
      <c r="N297" s="12">
        <v>114</v>
      </c>
      <c r="O297" s="12">
        <v>2869.26</v>
      </c>
      <c r="P297" s="13">
        <v>15</v>
      </c>
      <c r="Q297" s="12">
        <f t="shared" si="33"/>
        <v>2624</v>
      </c>
    </row>
    <row r="298" spans="1:17" ht="12.75">
      <c r="A298" s="2" t="s">
        <v>421</v>
      </c>
      <c r="B298" s="11">
        <v>32603.86</v>
      </c>
      <c r="C298" s="12">
        <v>3090.22</v>
      </c>
      <c r="D298" s="12">
        <v>27</v>
      </c>
      <c r="E298" s="12"/>
      <c r="F298" s="13"/>
      <c r="G298" s="11">
        <v>91693.62</v>
      </c>
      <c r="H298" s="12">
        <v>6719.89</v>
      </c>
      <c r="I298" s="12">
        <v>55</v>
      </c>
      <c r="J298" s="12"/>
      <c r="K298" s="13"/>
      <c r="L298" s="11">
        <v>1688.79</v>
      </c>
      <c r="M298" s="12">
        <v>33.12</v>
      </c>
      <c r="N298" s="12">
        <v>1</v>
      </c>
      <c r="O298" s="12"/>
      <c r="P298" s="13"/>
      <c r="Q298" s="12">
        <f t="shared" si="33"/>
        <v>83</v>
      </c>
    </row>
    <row r="299" spans="1:17" ht="12.75">
      <c r="A299" s="2" t="s">
        <v>422</v>
      </c>
      <c r="B299" s="11">
        <v>2224128.39</v>
      </c>
      <c r="C299" s="12">
        <v>82202.41</v>
      </c>
      <c r="D299" s="12">
        <v>4703</v>
      </c>
      <c r="E299" s="12">
        <v>181868.51</v>
      </c>
      <c r="F299" s="13">
        <v>750</v>
      </c>
      <c r="G299" s="11">
        <v>2226854.31</v>
      </c>
      <c r="H299" s="12">
        <v>92200.87</v>
      </c>
      <c r="I299" s="12">
        <v>4465</v>
      </c>
      <c r="J299" s="12">
        <v>208424.46</v>
      </c>
      <c r="K299" s="13">
        <v>845</v>
      </c>
      <c r="L299" s="11">
        <v>2403334.72</v>
      </c>
      <c r="M299" s="12">
        <v>93025.77</v>
      </c>
      <c r="N299" s="12">
        <v>4885</v>
      </c>
      <c r="O299" s="12">
        <v>207472.26</v>
      </c>
      <c r="P299" s="13">
        <v>812</v>
      </c>
      <c r="Q299" s="12">
        <f t="shared" si="33"/>
        <v>14053</v>
      </c>
    </row>
    <row r="300" spans="1:17" ht="12.75">
      <c r="A300" s="2" t="s">
        <v>424</v>
      </c>
      <c r="B300" s="11">
        <v>567188.3</v>
      </c>
      <c r="C300" s="12">
        <v>22666.52</v>
      </c>
      <c r="D300" s="12">
        <v>1280</v>
      </c>
      <c r="E300" s="12">
        <v>52351.71</v>
      </c>
      <c r="F300" s="13">
        <v>292</v>
      </c>
      <c r="G300" s="11">
        <v>638095.1</v>
      </c>
      <c r="H300" s="12">
        <v>28368.71</v>
      </c>
      <c r="I300" s="12">
        <v>1393</v>
      </c>
      <c r="J300" s="12">
        <v>57222.53</v>
      </c>
      <c r="K300" s="13">
        <v>277</v>
      </c>
      <c r="L300" s="11">
        <v>735482.7</v>
      </c>
      <c r="M300" s="12">
        <v>27198.48</v>
      </c>
      <c r="N300" s="12">
        <v>1535</v>
      </c>
      <c r="O300" s="12">
        <v>61322.08</v>
      </c>
      <c r="P300" s="13">
        <v>283</v>
      </c>
      <c r="Q300" s="12">
        <f t="shared" si="33"/>
        <v>4208</v>
      </c>
    </row>
    <row r="301" spans="1:17" ht="12.75">
      <c r="A301" s="2" t="s">
        <v>425</v>
      </c>
      <c r="B301" s="11">
        <v>234949.23</v>
      </c>
      <c r="C301" s="12">
        <v>8747.44</v>
      </c>
      <c r="D301" s="12">
        <v>558</v>
      </c>
      <c r="E301" s="12">
        <v>19503.84</v>
      </c>
      <c r="F301" s="13">
        <v>105</v>
      </c>
      <c r="G301" s="11">
        <v>139313.63</v>
      </c>
      <c r="H301" s="12">
        <v>4601.18</v>
      </c>
      <c r="I301" s="12">
        <v>291</v>
      </c>
      <c r="J301" s="12">
        <v>13803.1</v>
      </c>
      <c r="K301" s="13">
        <v>68</v>
      </c>
      <c r="L301" s="11">
        <v>2616.63</v>
      </c>
      <c r="M301" s="12">
        <v>111.28</v>
      </c>
      <c r="N301" s="12">
        <v>3</v>
      </c>
      <c r="O301" s="12">
        <v>819.84</v>
      </c>
      <c r="P301" s="13">
        <v>3</v>
      </c>
      <c r="Q301" s="12">
        <f t="shared" si="33"/>
        <v>852</v>
      </c>
    </row>
    <row r="302" spans="1:17" ht="12.75">
      <c r="A302" s="2" t="s">
        <v>426</v>
      </c>
      <c r="B302" s="11">
        <v>897066.44</v>
      </c>
      <c r="C302" s="12">
        <v>22356.67</v>
      </c>
      <c r="D302" s="12">
        <v>2427</v>
      </c>
      <c r="E302" s="12">
        <v>66248.03</v>
      </c>
      <c r="F302" s="13">
        <v>304</v>
      </c>
      <c r="G302" s="11">
        <v>695663.81</v>
      </c>
      <c r="H302" s="12">
        <v>21681.97</v>
      </c>
      <c r="I302" s="12">
        <v>1656</v>
      </c>
      <c r="J302" s="12">
        <v>65476.1</v>
      </c>
      <c r="K302" s="13">
        <v>310</v>
      </c>
      <c r="L302" s="11">
        <v>670892.11</v>
      </c>
      <c r="M302" s="12">
        <v>26298.66</v>
      </c>
      <c r="N302" s="12">
        <v>1508</v>
      </c>
      <c r="O302" s="12">
        <v>58519.8</v>
      </c>
      <c r="P302" s="13">
        <v>268</v>
      </c>
      <c r="Q302" s="12">
        <f t="shared" si="33"/>
        <v>5591</v>
      </c>
    </row>
    <row r="303" spans="1:17" ht="12.75">
      <c r="A303" s="2" t="s">
        <v>427</v>
      </c>
      <c r="B303" s="11">
        <v>1146986.81</v>
      </c>
      <c r="C303" s="12">
        <v>32102.33</v>
      </c>
      <c r="D303" s="12">
        <v>2504</v>
      </c>
      <c r="E303" s="12">
        <v>60777.22</v>
      </c>
      <c r="F303" s="13">
        <v>212</v>
      </c>
      <c r="G303" s="11">
        <v>1144535.89</v>
      </c>
      <c r="H303" s="12">
        <v>46199.95</v>
      </c>
      <c r="I303" s="12">
        <v>2154</v>
      </c>
      <c r="J303" s="12">
        <v>73339.63</v>
      </c>
      <c r="K303" s="13">
        <v>238</v>
      </c>
      <c r="L303" s="11">
        <v>953365.2</v>
      </c>
      <c r="M303" s="12">
        <v>45207.22</v>
      </c>
      <c r="N303" s="12">
        <v>1747</v>
      </c>
      <c r="O303" s="12">
        <v>79669.39</v>
      </c>
      <c r="P303" s="13">
        <v>236</v>
      </c>
      <c r="Q303" s="12">
        <f t="shared" si="33"/>
        <v>6405</v>
      </c>
    </row>
    <row r="304" spans="1:17" ht="13.5" thickBot="1">
      <c r="A304" s="2" t="s">
        <v>428</v>
      </c>
      <c r="B304" s="11">
        <v>158117.56</v>
      </c>
      <c r="C304" s="12">
        <v>1268.36</v>
      </c>
      <c r="D304" s="12">
        <v>381</v>
      </c>
      <c r="E304" s="12">
        <v>664.38</v>
      </c>
      <c r="F304" s="13">
        <v>2</v>
      </c>
      <c r="G304" s="11">
        <v>89814.43</v>
      </c>
      <c r="H304" s="12">
        <v>571.29</v>
      </c>
      <c r="I304" s="12">
        <v>189</v>
      </c>
      <c r="J304" s="12"/>
      <c r="K304" s="13"/>
      <c r="L304" s="11">
        <v>71156.66</v>
      </c>
      <c r="M304" s="12">
        <v>3428.14</v>
      </c>
      <c r="N304" s="12">
        <v>145</v>
      </c>
      <c r="O304" s="12">
        <v>665.58</v>
      </c>
      <c r="P304" s="13">
        <v>2</v>
      </c>
      <c r="Q304" s="12">
        <f t="shared" si="33"/>
        <v>715</v>
      </c>
    </row>
    <row r="305" spans="1:17" ht="12.75">
      <c r="A305" s="7" t="s">
        <v>429</v>
      </c>
      <c r="B305" s="8">
        <f>SUM(B306:B312)</f>
        <v>2104674.42</v>
      </c>
      <c r="C305" s="9">
        <f aca="true" t="shared" si="35" ref="C305:Q305">SUM(C306:C312)</f>
        <v>86831.81000000001</v>
      </c>
      <c r="D305" s="9">
        <f t="shared" si="35"/>
        <v>5387</v>
      </c>
      <c r="E305" s="9">
        <f t="shared" si="35"/>
        <v>320212.76999999996</v>
      </c>
      <c r="F305" s="10">
        <f t="shared" si="35"/>
        <v>1229</v>
      </c>
      <c r="G305" s="8">
        <f t="shared" si="35"/>
        <v>2152890.6399999997</v>
      </c>
      <c r="H305" s="9">
        <f t="shared" si="35"/>
        <v>83767.34999999999</v>
      </c>
      <c r="I305" s="9">
        <f t="shared" si="35"/>
        <v>5376</v>
      </c>
      <c r="J305" s="9">
        <f t="shared" si="35"/>
        <v>306885.81999999995</v>
      </c>
      <c r="K305" s="10">
        <f t="shared" si="35"/>
        <v>1036</v>
      </c>
      <c r="L305" s="8">
        <f t="shared" si="35"/>
        <v>2128930.2199999997</v>
      </c>
      <c r="M305" s="9">
        <f t="shared" si="35"/>
        <v>87852.20999999999</v>
      </c>
      <c r="N305" s="9">
        <f t="shared" si="35"/>
        <v>4884</v>
      </c>
      <c r="O305" s="9">
        <f t="shared" si="35"/>
        <v>312265.3</v>
      </c>
      <c r="P305" s="10">
        <f t="shared" si="35"/>
        <v>1060</v>
      </c>
      <c r="Q305" s="21">
        <f t="shared" si="35"/>
        <v>15647</v>
      </c>
    </row>
    <row r="306" spans="1:17" ht="12.75">
      <c r="A306" s="2" t="s">
        <v>430</v>
      </c>
      <c r="B306" s="11">
        <v>69427.26</v>
      </c>
      <c r="C306" s="12">
        <v>5350.09</v>
      </c>
      <c r="D306" s="12">
        <v>167</v>
      </c>
      <c r="E306" s="12">
        <v>15046.02</v>
      </c>
      <c r="F306" s="13">
        <v>56</v>
      </c>
      <c r="G306" s="11">
        <v>2346.33</v>
      </c>
      <c r="H306" s="12">
        <v>256.11</v>
      </c>
      <c r="I306" s="12">
        <v>4</v>
      </c>
      <c r="J306" s="12">
        <v>232.62</v>
      </c>
      <c r="K306" s="13">
        <v>1</v>
      </c>
      <c r="L306" s="11"/>
      <c r="M306" s="12"/>
      <c r="N306" s="12"/>
      <c r="O306" s="12"/>
      <c r="P306" s="13"/>
      <c r="Q306" s="12">
        <f t="shared" si="33"/>
        <v>171</v>
      </c>
    </row>
    <row r="307" spans="1:17" ht="12.75">
      <c r="A307" s="2" t="s">
        <v>433</v>
      </c>
      <c r="B307" s="11">
        <v>444947.56</v>
      </c>
      <c r="C307" s="12">
        <v>9060.04</v>
      </c>
      <c r="D307" s="12">
        <v>1099</v>
      </c>
      <c r="E307" s="12">
        <v>65181.71</v>
      </c>
      <c r="F307" s="13">
        <v>263</v>
      </c>
      <c r="G307" s="11">
        <v>488090.31</v>
      </c>
      <c r="H307" s="12">
        <v>11927.89</v>
      </c>
      <c r="I307" s="12">
        <v>1150</v>
      </c>
      <c r="J307" s="12">
        <v>64470.11</v>
      </c>
      <c r="K307" s="13">
        <v>248</v>
      </c>
      <c r="L307" s="11">
        <v>466233.05</v>
      </c>
      <c r="M307" s="12">
        <v>19924.84</v>
      </c>
      <c r="N307" s="12">
        <v>1024</v>
      </c>
      <c r="O307" s="12">
        <v>64764.07</v>
      </c>
      <c r="P307" s="13">
        <v>260</v>
      </c>
      <c r="Q307" s="12">
        <f t="shared" si="33"/>
        <v>3273</v>
      </c>
    </row>
    <row r="308" spans="1:17" ht="12.75">
      <c r="A308" s="2" t="s">
        <v>434</v>
      </c>
      <c r="B308" s="11">
        <v>462337.29</v>
      </c>
      <c r="C308" s="12">
        <v>28601.61</v>
      </c>
      <c r="D308" s="12">
        <v>1124</v>
      </c>
      <c r="E308" s="12">
        <v>95501.39</v>
      </c>
      <c r="F308" s="13">
        <v>342</v>
      </c>
      <c r="G308" s="11">
        <v>598026.34</v>
      </c>
      <c r="H308" s="12">
        <v>36502.05</v>
      </c>
      <c r="I308" s="12">
        <v>1473</v>
      </c>
      <c r="J308" s="12">
        <v>103420.18</v>
      </c>
      <c r="K308" s="13">
        <v>321</v>
      </c>
      <c r="L308" s="11">
        <v>594684.01</v>
      </c>
      <c r="M308" s="12">
        <v>25767.96</v>
      </c>
      <c r="N308" s="12">
        <v>1325</v>
      </c>
      <c r="O308" s="12">
        <v>99054.76</v>
      </c>
      <c r="P308" s="13">
        <v>308</v>
      </c>
      <c r="Q308" s="12">
        <f t="shared" si="33"/>
        <v>3922</v>
      </c>
    </row>
    <row r="309" spans="1:17" ht="12.75">
      <c r="A309" s="2" t="s">
        <v>435</v>
      </c>
      <c r="B309" s="11">
        <v>889754.45</v>
      </c>
      <c r="C309" s="12">
        <v>25674.83</v>
      </c>
      <c r="D309" s="12">
        <v>2512</v>
      </c>
      <c r="E309" s="12">
        <v>110199.79</v>
      </c>
      <c r="F309" s="13">
        <v>447</v>
      </c>
      <c r="G309" s="11">
        <v>1010484.24</v>
      </c>
      <c r="H309" s="12">
        <v>30030.89</v>
      </c>
      <c r="I309" s="12">
        <v>2691</v>
      </c>
      <c r="J309" s="12">
        <v>138250.8</v>
      </c>
      <c r="K309" s="13">
        <v>464</v>
      </c>
      <c r="L309" s="11">
        <v>1013447.92</v>
      </c>
      <c r="M309" s="12">
        <v>35517.38</v>
      </c>
      <c r="N309" s="12">
        <v>2513</v>
      </c>
      <c r="O309" s="12">
        <v>148446.47</v>
      </c>
      <c r="P309" s="13">
        <v>492</v>
      </c>
      <c r="Q309" s="12">
        <f t="shared" si="33"/>
        <v>7716</v>
      </c>
    </row>
    <row r="310" spans="1:17" ht="12.75">
      <c r="A310" s="2" t="s">
        <v>437</v>
      </c>
      <c r="B310" s="11">
        <v>77342.98</v>
      </c>
      <c r="C310" s="12">
        <v>6178.19</v>
      </c>
      <c r="D310" s="12">
        <v>178</v>
      </c>
      <c r="E310" s="12">
        <v>17014.53</v>
      </c>
      <c r="F310" s="13">
        <v>59</v>
      </c>
      <c r="G310" s="11">
        <v>17088.31</v>
      </c>
      <c r="H310" s="12">
        <v>814.09</v>
      </c>
      <c r="I310" s="12">
        <v>16</v>
      </c>
      <c r="J310" s="12"/>
      <c r="K310" s="13"/>
      <c r="L310" s="11"/>
      <c r="M310" s="12"/>
      <c r="N310" s="12"/>
      <c r="O310" s="12"/>
      <c r="P310" s="13"/>
      <c r="Q310" s="12">
        <f t="shared" si="33"/>
        <v>194</v>
      </c>
    </row>
    <row r="311" spans="1:17" ht="12.75">
      <c r="A311" s="2" t="s">
        <v>438</v>
      </c>
      <c r="B311" s="11">
        <v>126000.72</v>
      </c>
      <c r="C311" s="12">
        <v>10059.57</v>
      </c>
      <c r="D311" s="12">
        <v>284</v>
      </c>
      <c r="E311" s="12">
        <v>16874.05</v>
      </c>
      <c r="F311" s="13">
        <v>61</v>
      </c>
      <c r="G311" s="11">
        <v>16920.5</v>
      </c>
      <c r="H311" s="12">
        <v>1344.56</v>
      </c>
      <c r="I311" s="12">
        <v>27</v>
      </c>
      <c r="J311" s="12">
        <v>512.11</v>
      </c>
      <c r="K311" s="13">
        <v>2</v>
      </c>
      <c r="L311" s="11">
        <v>622.91</v>
      </c>
      <c r="M311" s="12">
        <v>18.12</v>
      </c>
      <c r="N311" s="12">
        <v>1</v>
      </c>
      <c r="O311" s="12"/>
      <c r="P311" s="13"/>
      <c r="Q311" s="12">
        <f t="shared" si="33"/>
        <v>312</v>
      </c>
    </row>
    <row r="312" spans="1:17" ht="13.5" thickBot="1">
      <c r="A312" s="2" t="s">
        <v>439</v>
      </c>
      <c r="B312" s="11">
        <v>34864.16</v>
      </c>
      <c r="C312" s="12">
        <v>1907.48</v>
      </c>
      <c r="D312" s="12">
        <v>23</v>
      </c>
      <c r="E312" s="12">
        <v>395.28</v>
      </c>
      <c r="F312" s="13">
        <v>1</v>
      </c>
      <c r="G312" s="11">
        <v>19934.61</v>
      </c>
      <c r="H312" s="12">
        <v>2891.76</v>
      </c>
      <c r="I312" s="12">
        <v>15</v>
      </c>
      <c r="J312" s="12"/>
      <c r="K312" s="13"/>
      <c r="L312" s="11">
        <v>53942.33</v>
      </c>
      <c r="M312" s="12">
        <v>6623.91</v>
      </c>
      <c r="N312" s="12">
        <v>21</v>
      </c>
      <c r="O312" s="12"/>
      <c r="P312" s="13"/>
      <c r="Q312" s="12">
        <f t="shared" si="33"/>
        <v>59</v>
      </c>
    </row>
    <row r="313" spans="1:17" ht="12.75">
      <c r="A313" s="7" t="s">
        <v>440</v>
      </c>
      <c r="B313" s="8">
        <f>SUM(B314:B332)</f>
        <v>3110989.03</v>
      </c>
      <c r="C313" s="9">
        <f aca="true" t="shared" si="36" ref="C313:Q313">SUM(C314:C332)</f>
        <v>136811.45999999996</v>
      </c>
      <c r="D313" s="9">
        <f t="shared" si="36"/>
        <v>6462</v>
      </c>
      <c r="E313" s="9">
        <f t="shared" si="36"/>
        <v>297606.77</v>
      </c>
      <c r="F313" s="10">
        <f t="shared" si="36"/>
        <v>1372</v>
      </c>
      <c r="G313" s="8">
        <f t="shared" si="36"/>
        <v>2631864.57</v>
      </c>
      <c r="H313" s="9">
        <f t="shared" si="36"/>
        <v>168803.95999999996</v>
      </c>
      <c r="I313" s="9">
        <f t="shared" si="36"/>
        <v>5623</v>
      </c>
      <c r="J313" s="9">
        <f t="shared" si="36"/>
        <v>267694.83</v>
      </c>
      <c r="K313" s="10">
        <f t="shared" si="36"/>
        <v>1205</v>
      </c>
      <c r="L313" s="8">
        <f t="shared" si="36"/>
        <v>2404804.7200000007</v>
      </c>
      <c r="M313" s="9">
        <f t="shared" si="36"/>
        <v>135712.67</v>
      </c>
      <c r="N313" s="9">
        <f t="shared" si="36"/>
        <v>5066</v>
      </c>
      <c r="O313" s="9">
        <f t="shared" si="36"/>
        <v>258100.3</v>
      </c>
      <c r="P313" s="10">
        <f t="shared" si="36"/>
        <v>1176</v>
      </c>
      <c r="Q313" s="21">
        <f t="shared" si="36"/>
        <v>17151</v>
      </c>
    </row>
    <row r="314" spans="1:17" ht="12.75">
      <c r="A314" s="2" t="s">
        <v>441</v>
      </c>
      <c r="B314" s="11">
        <v>47487.4</v>
      </c>
      <c r="C314" s="12">
        <v>2543.08</v>
      </c>
      <c r="D314" s="12">
        <v>68</v>
      </c>
      <c r="E314" s="12">
        <v>454.87</v>
      </c>
      <c r="F314" s="13">
        <v>2</v>
      </c>
      <c r="G314" s="11">
        <v>63177.34</v>
      </c>
      <c r="H314" s="12">
        <v>6643.33</v>
      </c>
      <c r="I314" s="12">
        <v>80</v>
      </c>
      <c r="J314" s="12">
        <v>5382.93</v>
      </c>
      <c r="K314" s="13">
        <v>15</v>
      </c>
      <c r="L314" s="11">
        <v>41075.35</v>
      </c>
      <c r="M314" s="12">
        <v>2909.38</v>
      </c>
      <c r="N314" s="12">
        <v>69</v>
      </c>
      <c r="O314" s="12">
        <v>4329.12</v>
      </c>
      <c r="P314" s="13">
        <v>15</v>
      </c>
      <c r="Q314" s="12">
        <f t="shared" si="33"/>
        <v>217</v>
      </c>
    </row>
    <row r="315" spans="1:17" ht="12.75">
      <c r="A315" s="2" t="s">
        <v>445</v>
      </c>
      <c r="B315" s="11">
        <v>273685.35</v>
      </c>
      <c r="C315" s="12">
        <v>22535.64</v>
      </c>
      <c r="D315" s="12">
        <v>616</v>
      </c>
      <c r="E315" s="12">
        <v>30899.79</v>
      </c>
      <c r="F315" s="13">
        <v>145</v>
      </c>
      <c r="G315" s="11">
        <v>304966.98</v>
      </c>
      <c r="H315" s="12">
        <v>38623.87</v>
      </c>
      <c r="I315" s="12">
        <v>562</v>
      </c>
      <c r="J315" s="12">
        <v>28952.91</v>
      </c>
      <c r="K315" s="13">
        <v>143</v>
      </c>
      <c r="L315" s="11">
        <v>258493.1</v>
      </c>
      <c r="M315" s="12">
        <v>21301.78</v>
      </c>
      <c r="N315" s="12">
        <v>529</v>
      </c>
      <c r="O315" s="12">
        <v>33240.87</v>
      </c>
      <c r="P315" s="13">
        <v>138</v>
      </c>
      <c r="Q315" s="12">
        <f t="shared" si="33"/>
        <v>1707</v>
      </c>
    </row>
    <row r="316" spans="1:17" ht="12.75">
      <c r="A316" s="2" t="s">
        <v>447</v>
      </c>
      <c r="B316" s="11">
        <v>73120.55</v>
      </c>
      <c r="C316" s="12">
        <v>985.49</v>
      </c>
      <c r="D316" s="12">
        <v>12</v>
      </c>
      <c r="E316" s="12">
        <v>3300</v>
      </c>
      <c r="F316" s="13">
        <v>15</v>
      </c>
      <c r="G316" s="11">
        <v>18788.8</v>
      </c>
      <c r="H316" s="12">
        <v>2656.36</v>
      </c>
      <c r="I316" s="12">
        <v>19</v>
      </c>
      <c r="J316" s="12">
        <v>1589.68</v>
      </c>
      <c r="K316" s="13">
        <v>17</v>
      </c>
      <c r="L316" s="11">
        <v>27637.97</v>
      </c>
      <c r="M316" s="12">
        <v>1278.9</v>
      </c>
      <c r="N316" s="12">
        <v>61</v>
      </c>
      <c r="O316" s="12">
        <v>1856.24</v>
      </c>
      <c r="P316" s="13">
        <v>11</v>
      </c>
      <c r="Q316" s="12">
        <f t="shared" si="33"/>
        <v>92</v>
      </c>
    </row>
    <row r="317" spans="1:17" ht="12.75">
      <c r="A317" s="2" t="s">
        <v>448</v>
      </c>
      <c r="B317" s="11">
        <v>430019.83</v>
      </c>
      <c r="C317" s="12">
        <v>18446.95</v>
      </c>
      <c r="D317" s="12">
        <v>1046</v>
      </c>
      <c r="E317" s="12">
        <v>46209.15</v>
      </c>
      <c r="F317" s="13">
        <v>251</v>
      </c>
      <c r="G317" s="11">
        <v>343924.42</v>
      </c>
      <c r="H317" s="12">
        <v>15046.98</v>
      </c>
      <c r="I317" s="12">
        <v>810</v>
      </c>
      <c r="J317" s="12">
        <v>37780.3</v>
      </c>
      <c r="K317" s="13">
        <v>207</v>
      </c>
      <c r="L317" s="11">
        <v>292538.11</v>
      </c>
      <c r="M317" s="12">
        <v>14203.16</v>
      </c>
      <c r="N317" s="12">
        <v>663</v>
      </c>
      <c r="O317" s="12">
        <v>38617.2</v>
      </c>
      <c r="P317" s="13">
        <v>210</v>
      </c>
      <c r="Q317" s="12">
        <f t="shared" si="33"/>
        <v>2519</v>
      </c>
    </row>
    <row r="318" spans="1:17" ht="12.75">
      <c r="A318" s="2" t="s">
        <v>450</v>
      </c>
      <c r="B318" s="11">
        <v>31511.91</v>
      </c>
      <c r="C318" s="12">
        <v>3308.27</v>
      </c>
      <c r="D318" s="12">
        <v>27</v>
      </c>
      <c r="E318" s="12"/>
      <c r="F318" s="13"/>
      <c r="G318" s="11">
        <v>20180.53</v>
      </c>
      <c r="H318" s="12">
        <v>1968.32</v>
      </c>
      <c r="I318" s="12">
        <v>23</v>
      </c>
      <c r="J318" s="12">
        <v>174</v>
      </c>
      <c r="K318" s="13">
        <v>1</v>
      </c>
      <c r="L318" s="11">
        <v>25002.2</v>
      </c>
      <c r="M318" s="12">
        <v>1725.02</v>
      </c>
      <c r="N318" s="12">
        <v>27</v>
      </c>
      <c r="O318" s="12"/>
      <c r="P318" s="13"/>
      <c r="Q318" s="12">
        <f t="shared" si="33"/>
        <v>77</v>
      </c>
    </row>
    <row r="319" spans="1:17" ht="12.75">
      <c r="A319" s="2" t="s">
        <v>451</v>
      </c>
      <c r="B319" s="11">
        <v>73150.47</v>
      </c>
      <c r="C319" s="12">
        <v>9466.52</v>
      </c>
      <c r="D319" s="12">
        <v>121</v>
      </c>
      <c r="E319" s="12">
        <v>9145.07</v>
      </c>
      <c r="F319" s="13">
        <v>40</v>
      </c>
      <c r="G319" s="11">
        <v>44651.34</v>
      </c>
      <c r="H319" s="12">
        <v>5465.8</v>
      </c>
      <c r="I319" s="12">
        <v>98</v>
      </c>
      <c r="J319" s="12">
        <v>8658.53</v>
      </c>
      <c r="K319" s="13">
        <v>43</v>
      </c>
      <c r="L319" s="11">
        <v>55746.11</v>
      </c>
      <c r="M319" s="12">
        <v>5312.04</v>
      </c>
      <c r="N319" s="12">
        <v>76</v>
      </c>
      <c r="O319" s="12">
        <v>8681.77</v>
      </c>
      <c r="P319" s="13">
        <v>38</v>
      </c>
      <c r="Q319" s="12">
        <f t="shared" si="33"/>
        <v>295</v>
      </c>
    </row>
    <row r="320" spans="1:17" ht="12.75">
      <c r="A320" s="2" t="s">
        <v>452</v>
      </c>
      <c r="B320" s="11">
        <v>23463.96</v>
      </c>
      <c r="C320" s="12">
        <v>448.74</v>
      </c>
      <c r="D320" s="12">
        <v>68</v>
      </c>
      <c r="E320" s="12">
        <v>5728.17</v>
      </c>
      <c r="F320" s="13">
        <v>43</v>
      </c>
      <c r="G320" s="11">
        <v>9153.33</v>
      </c>
      <c r="H320" s="12">
        <v>170.64</v>
      </c>
      <c r="I320" s="12">
        <v>20</v>
      </c>
      <c r="J320" s="12">
        <v>1254.19</v>
      </c>
      <c r="K320" s="13">
        <v>9</v>
      </c>
      <c r="L320" s="11"/>
      <c r="M320" s="12"/>
      <c r="N320" s="12"/>
      <c r="O320" s="12">
        <v>383.4</v>
      </c>
      <c r="P320" s="13">
        <v>1</v>
      </c>
      <c r="Q320" s="12">
        <f t="shared" si="33"/>
        <v>88</v>
      </c>
    </row>
    <row r="321" spans="1:17" ht="12.75">
      <c r="A321" s="2" t="s">
        <v>453</v>
      </c>
      <c r="B321" s="11">
        <v>14060.77</v>
      </c>
      <c r="C321" s="12">
        <v>482.14</v>
      </c>
      <c r="D321" s="12">
        <v>38</v>
      </c>
      <c r="E321" s="12">
        <v>664.38</v>
      </c>
      <c r="F321" s="13">
        <v>6</v>
      </c>
      <c r="G321" s="11">
        <v>591.42</v>
      </c>
      <c r="H321" s="12">
        <v>0</v>
      </c>
      <c r="I321" s="12">
        <v>2</v>
      </c>
      <c r="J321" s="12">
        <v>1197.6</v>
      </c>
      <c r="K321" s="13">
        <v>5</v>
      </c>
      <c r="L321" s="11">
        <v>1345.82</v>
      </c>
      <c r="M321" s="12">
        <v>279.72</v>
      </c>
      <c r="N321" s="12">
        <v>3</v>
      </c>
      <c r="O321" s="12"/>
      <c r="P321" s="13"/>
      <c r="Q321" s="12">
        <f t="shared" si="33"/>
        <v>43</v>
      </c>
    </row>
    <row r="322" spans="1:17" ht="12.75">
      <c r="A322" s="2" t="s">
        <v>455</v>
      </c>
      <c r="B322" s="11">
        <v>60083.55</v>
      </c>
      <c r="C322" s="12">
        <v>3760.16</v>
      </c>
      <c r="D322" s="12">
        <v>139</v>
      </c>
      <c r="E322" s="12">
        <v>7236.06</v>
      </c>
      <c r="F322" s="13">
        <v>32</v>
      </c>
      <c r="G322" s="11">
        <v>77683.18</v>
      </c>
      <c r="H322" s="12">
        <v>3803.58</v>
      </c>
      <c r="I322" s="12">
        <v>155</v>
      </c>
      <c r="J322" s="12">
        <v>6521.15</v>
      </c>
      <c r="K322" s="13">
        <v>32</v>
      </c>
      <c r="L322" s="11">
        <v>81500.48</v>
      </c>
      <c r="M322" s="12">
        <v>5732.08</v>
      </c>
      <c r="N322" s="12">
        <v>96</v>
      </c>
      <c r="O322" s="12">
        <v>6438.06</v>
      </c>
      <c r="P322" s="13">
        <v>31</v>
      </c>
      <c r="Q322" s="12">
        <f t="shared" si="33"/>
        <v>390</v>
      </c>
    </row>
    <row r="323" spans="1:17" ht="12.75">
      <c r="A323" s="2" t="s">
        <v>456</v>
      </c>
      <c r="B323" s="11">
        <v>102233.36</v>
      </c>
      <c r="C323" s="12">
        <v>3686.64</v>
      </c>
      <c r="D323" s="12">
        <v>278</v>
      </c>
      <c r="E323" s="12">
        <v>20345.61</v>
      </c>
      <c r="F323" s="13">
        <v>80</v>
      </c>
      <c r="G323" s="11">
        <v>87333.24</v>
      </c>
      <c r="H323" s="12">
        <v>3584.15</v>
      </c>
      <c r="I323" s="12">
        <v>220</v>
      </c>
      <c r="J323" s="12">
        <v>18495.37</v>
      </c>
      <c r="K323" s="13">
        <v>70</v>
      </c>
      <c r="L323" s="11">
        <v>113173.37</v>
      </c>
      <c r="M323" s="12">
        <v>11875.4</v>
      </c>
      <c r="N323" s="12">
        <v>208</v>
      </c>
      <c r="O323" s="12">
        <v>14771.35</v>
      </c>
      <c r="P323" s="13">
        <v>55</v>
      </c>
      <c r="Q323" s="12">
        <f t="shared" si="33"/>
        <v>706</v>
      </c>
    </row>
    <row r="324" spans="1:17" ht="12.75">
      <c r="A324" s="2" t="s">
        <v>457</v>
      </c>
      <c r="B324" s="11">
        <v>256941.67</v>
      </c>
      <c r="C324" s="12">
        <v>4669.07</v>
      </c>
      <c r="D324" s="12">
        <v>83</v>
      </c>
      <c r="E324" s="12">
        <v>5704.63</v>
      </c>
      <c r="F324" s="13">
        <v>31</v>
      </c>
      <c r="G324" s="11">
        <v>36385.57</v>
      </c>
      <c r="H324" s="12">
        <v>3336.66</v>
      </c>
      <c r="I324" s="12">
        <v>74</v>
      </c>
      <c r="J324" s="12">
        <v>6779.79</v>
      </c>
      <c r="K324" s="13">
        <v>35</v>
      </c>
      <c r="L324" s="11">
        <v>35277.19</v>
      </c>
      <c r="M324" s="12">
        <v>3725.98</v>
      </c>
      <c r="N324" s="12">
        <v>61</v>
      </c>
      <c r="O324" s="12">
        <v>4602.06</v>
      </c>
      <c r="P324" s="13">
        <v>24</v>
      </c>
      <c r="Q324" s="12">
        <f t="shared" si="33"/>
        <v>218</v>
      </c>
    </row>
    <row r="325" spans="1:17" ht="12.75">
      <c r="A325" s="2" t="s">
        <v>460</v>
      </c>
      <c r="B325" s="11">
        <v>596978.37</v>
      </c>
      <c r="C325" s="12">
        <v>23473.89</v>
      </c>
      <c r="D325" s="12">
        <v>1282</v>
      </c>
      <c r="E325" s="12">
        <v>37193.64</v>
      </c>
      <c r="F325" s="13">
        <v>124</v>
      </c>
      <c r="G325" s="11">
        <v>401621.35</v>
      </c>
      <c r="H325" s="12">
        <v>30081.87</v>
      </c>
      <c r="I325" s="12">
        <v>701</v>
      </c>
      <c r="J325" s="12">
        <v>25124.1</v>
      </c>
      <c r="K325" s="13">
        <v>81</v>
      </c>
      <c r="L325" s="11">
        <v>318354.78</v>
      </c>
      <c r="M325" s="12">
        <v>24547.8</v>
      </c>
      <c r="N325" s="12">
        <v>574</v>
      </c>
      <c r="O325" s="12">
        <v>25581.34</v>
      </c>
      <c r="P325" s="13">
        <v>97</v>
      </c>
      <c r="Q325" s="12">
        <f t="shared" si="33"/>
        <v>2557</v>
      </c>
    </row>
    <row r="326" spans="1:17" ht="12.75">
      <c r="A326" s="2" t="s">
        <v>461</v>
      </c>
      <c r="B326" s="11">
        <v>167024.31</v>
      </c>
      <c r="C326" s="12">
        <v>11640.04</v>
      </c>
      <c r="D326" s="12">
        <v>422</v>
      </c>
      <c r="E326" s="12">
        <v>16701.16</v>
      </c>
      <c r="F326" s="13">
        <v>59</v>
      </c>
      <c r="G326" s="11">
        <v>169886.68</v>
      </c>
      <c r="H326" s="12">
        <v>10122.66</v>
      </c>
      <c r="I326" s="12">
        <v>423</v>
      </c>
      <c r="J326" s="12">
        <v>16979.97</v>
      </c>
      <c r="K326" s="13">
        <v>59</v>
      </c>
      <c r="L326" s="11">
        <v>109317.85</v>
      </c>
      <c r="M326" s="12">
        <v>8013.78</v>
      </c>
      <c r="N326" s="12">
        <v>262</v>
      </c>
      <c r="O326" s="12">
        <v>12151.25</v>
      </c>
      <c r="P326" s="13">
        <v>71</v>
      </c>
      <c r="Q326" s="12">
        <f t="shared" si="33"/>
        <v>1107</v>
      </c>
    </row>
    <row r="327" spans="1:17" ht="12.75">
      <c r="A327" s="2" t="s">
        <v>462</v>
      </c>
      <c r="B327" s="11">
        <v>47509.4</v>
      </c>
      <c r="C327" s="12">
        <v>5995.02</v>
      </c>
      <c r="D327" s="12">
        <v>70</v>
      </c>
      <c r="E327" s="12">
        <v>3410.42</v>
      </c>
      <c r="F327" s="13">
        <v>18</v>
      </c>
      <c r="G327" s="11">
        <v>27229.09</v>
      </c>
      <c r="H327" s="12">
        <v>3272.52</v>
      </c>
      <c r="I327" s="12">
        <v>50</v>
      </c>
      <c r="J327" s="12">
        <v>1837.9</v>
      </c>
      <c r="K327" s="13">
        <v>15</v>
      </c>
      <c r="L327" s="11">
        <v>34596.58</v>
      </c>
      <c r="M327" s="12">
        <v>5730.73</v>
      </c>
      <c r="N327" s="12">
        <v>51</v>
      </c>
      <c r="O327" s="12">
        <v>3603.48</v>
      </c>
      <c r="P327" s="13">
        <v>21</v>
      </c>
      <c r="Q327" s="12">
        <f t="shared" si="33"/>
        <v>171</v>
      </c>
    </row>
    <row r="328" spans="1:17" ht="12.75">
      <c r="A328" s="2" t="s">
        <v>463</v>
      </c>
      <c r="B328" s="11">
        <v>13430.11</v>
      </c>
      <c r="C328" s="12">
        <v>1557.45</v>
      </c>
      <c r="D328" s="12">
        <v>25</v>
      </c>
      <c r="E328" s="12">
        <v>4117.85</v>
      </c>
      <c r="F328" s="13">
        <v>25</v>
      </c>
      <c r="G328" s="11">
        <v>2387.88</v>
      </c>
      <c r="H328" s="12">
        <v>272.16</v>
      </c>
      <c r="I328" s="12">
        <v>6</v>
      </c>
      <c r="J328" s="12">
        <v>193.86</v>
      </c>
      <c r="K328" s="13">
        <v>2</v>
      </c>
      <c r="L328" s="11">
        <v>623.71</v>
      </c>
      <c r="M328" s="12">
        <v>76.32</v>
      </c>
      <c r="N328" s="12">
        <v>1</v>
      </c>
      <c r="O328" s="12"/>
      <c r="P328" s="13"/>
      <c r="Q328" s="12">
        <f t="shared" si="33"/>
        <v>32</v>
      </c>
    </row>
    <row r="329" spans="1:17" ht="12.75">
      <c r="A329" s="2" t="s">
        <v>464</v>
      </c>
      <c r="B329" s="11">
        <v>294803.24</v>
      </c>
      <c r="C329" s="12">
        <v>8194.3</v>
      </c>
      <c r="D329" s="12">
        <v>825</v>
      </c>
      <c r="E329" s="12">
        <v>46669.91</v>
      </c>
      <c r="F329" s="13">
        <v>250</v>
      </c>
      <c r="G329" s="11">
        <v>292351.01</v>
      </c>
      <c r="H329" s="12">
        <v>9338.91</v>
      </c>
      <c r="I329" s="12">
        <v>785</v>
      </c>
      <c r="J329" s="12">
        <v>45175.35</v>
      </c>
      <c r="K329" s="13">
        <v>228</v>
      </c>
      <c r="L329" s="11">
        <v>324826.62</v>
      </c>
      <c r="M329" s="12">
        <v>8462.89</v>
      </c>
      <c r="N329" s="12">
        <v>873</v>
      </c>
      <c r="O329" s="12">
        <v>47303.4</v>
      </c>
      <c r="P329" s="13">
        <v>231</v>
      </c>
      <c r="Q329" s="12">
        <f aca="true" t="shared" si="37" ref="Q329:Q360">SUM(D329,I329,N329)</f>
        <v>2483</v>
      </c>
    </row>
    <row r="330" spans="1:17" ht="12.75">
      <c r="A330" s="2" t="s">
        <v>465</v>
      </c>
      <c r="B330" s="11">
        <v>24898.85</v>
      </c>
      <c r="C330" s="12">
        <v>1185.09</v>
      </c>
      <c r="D330" s="12">
        <v>45</v>
      </c>
      <c r="E330" s="12">
        <v>5888.66</v>
      </c>
      <c r="F330" s="13">
        <v>25</v>
      </c>
      <c r="G330" s="11">
        <v>13808.54</v>
      </c>
      <c r="H330" s="12">
        <v>1004.08</v>
      </c>
      <c r="I330" s="12">
        <v>25</v>
      </c>
      <c r="J330" s="12">
        <v>484.66</v>
      </c>
      <c r="K330" s="13">
        <v>2</v>
      </c>
      <c r="L330" s="11">
        <v>16100.12</v>
      </c>
      <c r="M330" s="12">
        <v>1858.36</v>
      </c>
      <c r="N330" s="12">
        <v>36</v>
      </c>
      <c r="O330" s="12"/>
      <c r="P330" s="13"/>
      <c r="Q330" s="12">
        <f t="shared" si="37"/>
        <v>106</v>
      </c>
    </row>
    <row r="331" spans="1:17" ht="12.75">
      <c r="A331" s="2" t="s">
        <v>466</v>
      </c>
      <c r="B331" s="11">
        <v>570032.13</v>
      </c>
      <c r="C331" s="12">
        <v>13495.48</v>
      </c>
      <c r="D331" s="12">
        <v>1273</v>
      </c>
      <c r="E331" s="12">
        <v>53937.4</v>
      </c>
      <c r="F331" s="13">
        <v>226</v>
      </c>
      <c r="G331" s="11">
        <v>701865.56</v>
      </c>
      <c r="H331" s="12">
        <v>30736.49</v>
      </c>
      <c r="I331" s="12">
        <v>1552</v>
      </c>
      <c r="J331" s="12">
        <v>60996.22</v>
      </c>
      <c r="K331" s="13">
        <v>240</v>
      </c>
      <c r="L331" s="11">
        <v>627709.28</v>
      </c>
      <c r="M331" s="12">
        <v>15600.81</v>
      </c>
      <c r="N331" s="12">
        <v>1377</v>
      </c>
      <c r="O331" s="12">
        <v>56099.2</v>
      </c>
      <c r="P331" s="13">
        <v>230</v>
      </c>
      <c r="Q331" s="12">
        <f t="shared" si="37"/>
        <v>4202</v>
      </c>
    </row>
    <row r="332" spans="1:17" ht="13.5" thickBot="1">
      <c r="A332" s="2" t="s">
        <v>467</v>
      </c>
      <c r="B332" s="11">
        <v>10553.8</v>
      </c>
      <c r="C332" s="12">
        <v>937.49</v>
      </c>
      <c r="D332" s="12">
        <v>24</v>
      </c>
      <c r="E332" s="12"/>
      <c r="F332" s="13"/>
      <c r="G332" s="11">
        <v>15878.31</v>
      </c>
      <c r="H332" s="12">
        <v>2675.58</v>
      </c>
      <c r="I332" s="12">
        <v>18</v>
      </c>
      <c r="J332" s="12">
        <v>116.32</v>
      </c>
      <c r="K332" s="13">
        <v>1</v>
      </c>
      <c r="L332" s="11">
        <v>41486.08</v>
      </c>
      <c r="M332" s="12">
        <v>3078.52</v>
      </c>
      <c r="N332" s="12">
        <v>99</v>
      </c>
      <c r="O332" s="12">
        <v>441.56</v>
      </c>
      <c r="P332" s="13">
        <v>3</v>
      </c>
      <c r="Q332" s="12">
        <f t="shared" si="37"/>
        <v>141</v>
      </c>
    </row>
    <row r="333" spans="1:17" ht="12.75">
      <c r="A333" s="7" t="s">
        <v>468</v>
      </c>
      <c r="B333" s="8">
        <f>SUM(B334:B340)</f>
        <v>2131643.0300000003</v>
      </c>
      <c r="C333" s="9">
        <f aca="true" t="shared" si="38" ref="C333:Q333">SUM(C334:C340)</f>
        <v>95406.38</v>
      </c>
      <c r="D333" s="9">
        <f t="shared" si="38"/>
        <v>4844</v>
      </c>
      <c r="E333" s="9">
        <f t="shared" si="38"/>
        <v>311004.76</v>
      </c>
      <c r="F333" s="10">
        <f t="shared" si="38"/>
        <v>1416</v>
      </c>
      <c r="G333" s="8">
        <f t="shared" si="38"/>
        <v>2024593.54</v>
      </c>
      <c r="H333" s="9">
        <f t="shared" si="38"/>
        <v>93277.68</v>
      </c>
      <c r="I333" s="9">
        <f t="shared" si="38"/>
        <v>4619</v>
      </c>
      <c r="J333" s="9">
        <f t="shared" si="38"/>
        <v>328640.45</v>
      </c>
      <c r="K333" s="10">
        <f t="shared" si="38"/>
        <v>1460</v>
      </c>
      <c r="L333" s="8">
        <f t="shared" si="38"/>
        <v>1864306.6099999999</v>
      </c>
      <c r="M333" s="9">
        <f t="shared" si="38"/>
        <v>85641.20999999999</v>
      </c>
      <c r="N333" s="9">
        <f t="shared" si="38"/>
        <v>4156</v>
      </c>
      <c r="O333" s="9">
        <f t="shared" si="38"/>
        <v>342909.68</v>
      </c>
      <c r="P333" s="10">
        <f t="shared" si="38"/>
        <v>1481</v>
      </c>
      <c r="Q333" s="21">
        <f t="shared" si="38"/>
        <v>13619</v>
      </c>
    </row>
    <row r="334" spans="1:17" ht="12.75">
      <c r="A334" s="2" t="s">
        <v>469</v>
      </c>
      <c r="B334" s="11">
        <v>359655.72</v>
      </c>
      <c r="C334" s="12">
        <v>18110.98</v>
      </c>
      <c r="D334" s="12">
        <v>797</v>
      </c>
      <c r="E334" s="12">
        <v>67442.8</v>
      </c>
      <c r="F334" s="13">
        <v>302</v>
      </c>
      <c r="G334" s="11">
        <v>297761.62</v>
      </c>
      <c r="H334" s="12">
        <v>12213.15</v>
      </c>
      <c r="I334" s="12">
        <v>728</v>
      </c>
      <c r="J334" s="12">
        <v>70036.86</v>
      </c>
      <c r="K334" s="13">
        <v>314</v>
      </c>
      <c r="L334" s="11">
        <v>276734.69</v>
      </c>
      <c r="M334" s="12">
        <v>10391.02</v>
      </c>
      <c r="N334" s="12">
        <v>609</v>
      </c>
      <c r="O334" s="12">
        <v>60260.26</v>
      </c>
      <c r="P334" s="13">
        <v>301</v>
      </c>
      <c r="Q334" s="12">
        <f t="shared" si="37"/>
        <v>2134</v>
      </c>
    </row>
    <row r="335" spans="1:17" ht="12.75">
      <c r="A335" s="2" t="s">
        <v>471</v>
      </c>
      <c r="B335" s="11">
        <v>162717.37</v>
      </c>
      <c r="C335" s="12">
        <v>19296.87</v>
      </c>
      <c r="D335" s="12">
        <v>340</v>
      </c>
      <c r="E335" s="12">
        <v>40529.55</v>
      </c>
      <c r="F335" s="13">
        <v>185</v>
      </c>
      <c r="G335" s="11">
        <v>138274.46</v>
      </c>
      <c r="H335" s="12">
        <v>16512.55</v>
      </c>
      <c r="I335" s="12">
        <v>275</v>
      </c>
      <c r="J335" s="12">
        <v>36928.91</v>
      </c>
      <c r="K335" s="13">
        <v>170</v>
      </c>
      <c r="L335" s="11">
        <v>125346.54</v>
      </c>
      <c r="M335" s="12">
        <v>10811.79</v>
      </c>
      <c r="N335" s="12">
        <v>264</v>
      </c>
      <c r="O335" s="12">
        <v>43864.75</v>
      </c>
      <c r="P335" s="13">
        <v>186</v>
      </c>
      <c r="Q335" s="12">
        <f t="shared" si="37"/>
        <v>879</v>
      </c>
    </row>
    <row r="336" spans="1:17" ht="12.75">
      <c r="A336" s="2" t="s">
        <v>474</v>
      </c>
      <c r="B336" s="11">
        <v>431366.52</v>
      </c>
      <c r="C336" s="12">
        <v>21455.66</v>
      </c>
      <c r="D336" s="12">
        <v>1126</v>
      </c>
      <c r="E336" s="12">
        <v>73644.43</v>
      </c>
      <c r="F336" s="13">
        <v>264</v>
      </c>
      <c r="G336" s="11">
        <v>408619.96</v>
      </c>
      <c r="H336" s="12">
        <v>18067.97</v>
      </c>
      <c r="I336" s="12">
        <v>1039</v>
      </c>
      <c r="J336" s="12">
        <v>82240.72</v>
      </c>
      <c r="K336" s="13">
        <v>280</v>
      </c>
      <c r="L336" s="11">
        <v>378863.71</v>
      </c>
      <c r="M336" s="12">
        <v>19676.03</v>
      </c>
      <c r="N336" s="12">
        <v>953</v>
      </c>
      <c r="O336" s="12">
        <v>77309.22</v>
      </c>
      <c r="P336" s="13">
        <v>256</v>
      </c>
      <c r="Q336" s="12">
        <f t="shared" si="37"/>
        <v>3118</v>
      </c>
    </row>
    <row r="337" spans="1:17" ht="12.75">
      <c r="A337" s="2" t="s">
        <v>475</v>
      </c>
      <c r="B337" s="11">
        <v>181420.94</v>
      </c>
      <c r="C337" s="12">
        <v>9226.61</v>
      </c>
      <c r="D337" s="12">
        <v>363</v>
      </c>
      <c r="E337" s="12">
        <v>25697.76</v>
      </c>
      <c r="F337" s="13">
        <v>140</v>
      </c>
      <c r="G337" s="11">
        <v>188470.12</v>
      </c>
      <c r="H337" s="12">
        <v>14835.49</v>
      </c>
      <c r="I337" s="12">
        <v>325</v>
      </c>
      <c r="J337" s="12">
        <v>28322.16</v>
      </c>
      <c r="K337" s="13">
        <v>132</v>
      </c>
      <c r="L337" s="11">
        <v>155791.39</v>
      </c>
      <c r="M337" s="12">
        <v>11861.92</v>
      </c>
      <c r="N337" s="12">
        <v>263</v>
      </c>
      <c r="O337" s="12">
        <v>43758.01</v>
      </c>
      <c r="P337" s="13">
        <v>180</v>
      </c>
      <c r="Q337" s="12">
        <f t="shared" si="37"/>
        <v>951</v>
      </c>
    </row>
    <row r="338" spans="1:17" ht="12.75">
      <c r="A338" s="2" t="s">
        <v>476</v>
      </c>
      <c r="B338" s="11">
        <v>63393.06</v>
      </c>
      <c r="C338" s="12">
        <v>7120.25</v>
      </c>
      <c r="D338" s="12">
        <v>157</v>
      </c>
      <c r="E338" s="12">
        <v>24240.21</v>
      </c>
      <c r="F338" s="13">
        <v>115</v>
      </c>
      <c r="G338" s="11">
        <v>55510.06</v>
      </c>
      <c r="H338" s="12">
        <v>3396.57</v>
      </c>
      <c r="I338" s="12">
        <v>131</v>
      </c>
      <c r="J338" s="12">
        <v>18911.66</v>
      </c>
      <c r="K338" s="13">
        <v>88</v>
      </c>
      <c r="L338" s="11">
        <v>51997.66</v>
      </c>
      <c r="M338" s="12">
        <v>2016.31</v>
      </c>
      <c r="N338" s="12">
        <v>127</v>
      </c>
      <c r="O338" s="12">
        <v>13437.87</v>
      </c>
      <c r="P338" s="13">
        <v>67</v>
      </c>
      <c r="Q338" s="12">
        <f t="shared" si="37"/>
        <v>415</v>
      </c>
    </row>
    <row r="339" spans="1:17" ht="12.75">
      <c r="A339" s="2" t="s">
        <v>477</v>
      </c>
      <c r="B339" s="11">
        <v>13026.24</v>
      </c>
      <c r="C339" s="12">
        <v>576.16</v>
      </c>
      <c r="D339" s="12">
        <v>11</v>
      </c>
      <c r="E339" s="12">
        <v>1116.53</v>
      </c>
      <c r="F339" s="13">
        <v>4</v>
      </c>
      <c r="G339" s="11">
        <v>15773.95</v>
      </c>
      <c r="H339" s="12">
        <v>3309.69</v>
      </c>
      <c r="I339" s="12">
        <v>18</v>
      </c>
      <c r="J339" s="12">
        <v>4131</v>
      </c>
      <c r="K339" s="13">
        <v>14</v>
      </c>
      <c r="L339" s="11">
        <v>12952.14</v>
      </c>
      <c r="M339" s="12">
        <v>1140.63</v>
      </c>
      <c r="N339" s="12">
        <v>21</v>
      </c>
      <c r="O339" s="12">
        <v>7054.62</v>
      </c>
      <c r="P339" s="13">
        <v>32</v>
      </c>
      <c r="Q339" s="12">
        <f t="shared" si="37"/>
        <v>50</v>
      </c>
    </row>
    <row r="340" spans="1:17" ht="13.5" thickBot="1">
      <c r="A340" s="2" t="s">
        <v>479</v>
      </c>
      <c r="B340" s="11">
        <v>920063.18</v>
      </c>
      <c r="C340" s="12">
        <v>19619.85</v>
      </c>
      <c r="D340" s="12">
        <v>2050</v>
      </c>
      <c r="E340" s="12">
        <v>78333.48</v>
      </c>
      <c r="F340" s="13">
        <v>406</v>
      </c>
      <c r="G340" s="11">
        <v>920183.37</v>
      </c>
      <c r="H340" s="12">
        <v>24942.26</v>
      </c>
      <c r="I340" s="12">
        <v>2103</v>
      </c>
      <c r="J340" s="12">
        <v>88069.14</v>
      </c>
      <c r="K340" s="13">
        <v>462</v>
      </c>
      <c r="L340" s="11">
        <v>862620.48</v>
      </c>
      <c r="M340" s="12">
        <v>29743.51</v>
      </c>
      <c r="N340" s="12">
        <v>1919</v>
      </c>
      <c r="O340" s="12">
        <v>97224.95</v>
      </c>
      <c r="P340" s="13">
        <v>459</v>
      </c>
      <c r="Q340" s="12">
        <f t="shared" si="37"/>
        <v>6072</v>
      </c>
    </row>
    <row r="341" spans="1:17" ht="12.75">
      <c r="A341" s="7" t="s">
        <v>480</v>
      </c>
      <c r="B341" s="8">
        <f>SUM(B342:B347)</f>
        <v>2893292.68</v>
      </c>
      <c r="C341" s="9">
        <f aca="true" t="shared" si="39" ref="C341:Q341">SUM(C342:C347)</f>
        <v>174539.54</v>
      </c>
      <c r="D341" s="9">
        <f t="shared" si="39"/>
        <v>4369</v>
      </c>
      <c r="E341" s="9">
        <f t="shared" si="39"/>
        <v>202695.81</v>
      </c>
      <c r="F341" s="10">
        <f t="shared" si="39"/>
        <v>697</v>
      </c>
      <c r="G341" s="8">
        <f t="shared" si="39"/>
        <v>2734043.9699999997</v>
      </c>
      <c r="H341" s="9">
        <f t="shared" si="39"/>
        <v>157634.87</v>
      </c>
      <c r="I341" s="9">
        <f t="shared" si="39"/>
        <v>3993</v>
      </c>
      <c r="J341" s="9">
        <f t="shared" si="39"/>
        <v>182970.83000000002</v>
      </c>
      <c r="K341" s="10">
        <f t="shared" si="39"/>
        <v>604</v>
      </c>
      <c r="L341" s="8">
        <f t="shared" si="39"/>
        <v>2902857.17</v>
      </c>
      <c r="M341" s="9">
        <f t="shared" si="39"/>
        <v>149806.09</v>
      </c>
      <c r="N341" s="9">
        <f t="shared" si="39"/>
        <v>3966</v>
      </c>
      <c r="O341" s="9">
        <f t="shared" si="39"/>
        <v>195569.92</v>
      </c>
      <c r="P341" s="10">
        <f t="shared" si="39"/>
        <v>600</v>
      </c>
      <c r="Q341" s="21">
        <f t="shared" si="39"/>
        <v>12328</v>
      </c>
    </row>
    <row r="342" spans="1:17" ht="12.75">
      <c r="A342" s="2" t="s">
        <v>481</v>
      </c>
      <c r="B342" s="11">
        <v>314596.88</v>
      </c>
      <c r="C342" s="12">
        <v>20154.27</v>
      </c>
      <c r="D342" s="12">
        <v>471</v>
      </c>
      <c r="E342" s="12">
        <v>32540.81</v>
      </c>
      <c r="F342" s="13">
        <v>113</v>
      </c>
      <c r="G342" s="11">
        <v>389009.03</v>
      </c>
      <c r="H342" s="12">
        <v>24466.96</v>
      </c>
      <c r="I342" s="12">
        <v>512</v>
      </c>
      <c r="J342" s="12">
        <v>27949.74</v>
      </c>
      <c r="K342" s="13">
        <v>103</v>
      </c>
      <c r="L342" s="11">
        <v>435045.53</v>
      </c>
      <c r="M342" s="12">
        <v>25548.77</v>
      </c>
      <c r="N342" s="12">
        <v>460</v>
      </c>
      <c r="O342" s="12">
        <v>27344.26</v>
      </c>
      <c r="P342" s="13">
        <v>94</v>
      </c>
      <c r="Q342" s="12">
        <f t="shared" si="37"/>
        <v>1443</v>
      </c>
    </row>
    <row r="343" spans="1:17" ht="12.75">
      <c r="A343" s="2" t="s">
        <v>482</v>
      </c>
      <c r="B343" s="11">
        <v>68258.61</v>
      </c>
      <c r="C343" s="12">
        <v>2797.32</v>
      </c>
      <c r="D343" s="12">
        <v>107</v>
      </c>
      <c r="E343" s="12">
        <v>9670.73</v>
      </c>
      <c r="F343" s="13">
        <v>44</v>
      </c>
      <c r="G343" s="11">
        <v>13711.39</v>
      </c>
      <c r="H343" s="12">
        <v>2672.92</v>
      </c>
      <c r="I343" s="12">
        <v>9</v>
      </c>
      <c r="J343" s="12"/>
      <c r="K343" s="13"/>
      <c r="L343" s="11">
        <v>2307.81</v>
      </c>
      <c r="M343" s="12">
        <v>82.74</v>
      </c>
      <c r="N343" s="12">
        <v>3</v>
      </c>
      <c r="O343" s="12"/>
      <c r="P343" s="13"/>
      <c r="Q343" s="12">
        <f t="shared" si="37"/>
        <v>119</v>
      </c>
    </row>
    <row r="344" spans="1:17" ht="12.75">
      <c r="A344" s="2" t="s">
        <v>483</v>
      </c>
      <c r="B344" s="11">
        <v>516827.99</v>
      </c>
      <c r="C344" s="12">
        <v>27178.13</v>
      </c>
      <c r="D344" s="12">
        <v>731</v>
      </c>
      <c r="E344" s="12">
        <v>30584.86</v>
      </c>
      <c r="F344" s="13">
        <v>107</v>
      </c>
      <c r="G344" s="11">
        <v>453339.97</v>
      </c>
      <c r="H344" s="12">
        <v>28728.26</v>
      </c>
      <c r="I344" s="12">
        <v>623</v>
      </c>
      <c r="J344" s="12">
        <v>29078.94</v>
      </c>
      <c r="K344" s="13">
        <v>104</v>
      </c>
      <c r="L344" s="11">
        <v>497851.79</v>
      </c>
      <c r="M344" s="12">
        <v>28367.38</v>
      </c>
      <c r="N344" s="12">
        <v>634</v>
      </c>
      <c r="O344" s="12">
        <v>29384.65</v>
      </c>
      <c r="P344" s="13">
        <v>103</v>
      </c>
      <c r="Q344" s="12">
        <f t="shared" si="37"/>
        <v>1988</v>
      </c>
    </row>
    <row r="345" spans="1:17" ht="12.75">
      <c r="A345" s="2" t="s">
        <v>484</v>
      </c>
      <c r="B345" s="11">
        <v>1545857.35</v>
      </c>
      <c r="C345" s="12">
        <v>105321.37</v>
      </c>
      <c r="D345" s="12">
        <v>2379</v>
      </c>
      <c r="E345" s="12">
        <v>93141.46</v>
      </c>
      <c r="F345" s="13">
        <v>291</v>
      </c>
      <c r="G345" s="11">
        <v>1435472.68</v>
      </c>
      <c r="H345" s="12">
        <v>77546.86</v>
      </c>
      <c r="I345" s="12">
        <v>2247</v>
      </c>
      <c r="J345" s="12">
        <v>94254.58</v>
      </c>
      <c r="K345" s="13">
        <v>284</v>
      </c>
      <c r="L345" s="11">
        <v>1621285.94</v>
      </c>
      <c r="M345" s="12">
        <v>85383.12</v>
      </c>
      <c r="N345" s="12">
        <v>2345</v>
      </c>
      <c r="O345" s="12">
        <v>104511.61</v>
      </c>
      <c r="P345" s="13">
        <v>284</v>
      </c>
      <c r="Q345" s="12">
        <f t="shared" si="37"/>
        <v>6971</v>
      </c>
    </row>
    <row r="346" spans="1:17" ht="12.75">
      <c r="A346" s="2" t="s">
        <v>485</v>
      </c>
      <c r="B346" s="11">
        <v>27183.91</v>
      </c>
      <c r="C346" s="12">
        <v>1456.13</v>
      </c>
      <c r="D346" s="12">
        <v>33</v>
      </c>
      <c r="E346" s="12">
        <v>5945.19</v>
      </c>
      <c r="F346" s="13">
        <v>40</v>
      </c>
      <c r="G346" s="11">
        <v>4340.03</v>
      </c>
      <c r="H346" s="12">
        <v>330.21</v>
      </c>
      <c r="I346" s="12">
        <v>3</v>
      </c>
      <c r="J346" s="12"/>
      <c r="K346" s="13"/>
      <c r="L346" s="11">
        <v>1114.71</v>
      </c>
      <c r="M346" s="12">
        <v>73</v>
      </c>
      <c r="N346" s="12">
        <v>1</v>
      </c>
      <c r="O346" s="12"/>
      <c r="P346" s="13"/>
      <c r="Q346" s="12">
        <f t="shared" si="37"/>
        <v>37</v>
      </c>
    </row>
    <row r="347" spans="1:17" ht="13.5" thickBot="1">
      <c r="A347" s="2" t="s">
        <v>486</v>
      </c>
      <c r="B347" s="11">
        <v>420567.94</v>
      </c>
      <c r="C347" s="12">
        <v>17632.32</v>
      </c>
      <c r="D347" s="12">
        <v>648</v>
      </c>
      <c r="E347" s="12">
        <v>30812.76</v>
      </c>
      <c r="F347" s="13">
        <v>102</v>
      </c>
      <c r="G347" s="11">
        <v>438170.87</v>
      </c>
      <c r="H347" s="12">
        <v>23889.66</v>
      </c>
      <c r="I347" s="12">
        <v>599</v>
      </c>
      <c r="J347" s="12">
        <v>31687.57</v>
      </c>
      <c r="K347" s="13">
        <v>113</v>
      </c>
      <c r="L347" s="11">
        <v>345251.39</v>
      </c>
      <c r="M347" s="12">
        <v>10351.08</v>
      </c>
      <c r="N347" s="12">
        <v>523</v>
      </c>
      <c r="O347" s="12">
        <v>34329.4</v>
      </c>
      <c r="P347" s="13">
        <v>119</v>
      </c>
      <c r="Q347" s="12">
        <f t="shared" si="37"/>
        <v>1770</v>
      </c>
    </row>
    <row r="348" spans="1:17" ht="12.75">
      <c r="A348" s="7" t="s">
        <v>487</v>
      </c>
      <c r="B348" s="8">
        <f>SUM(B349:B365)</f>
        <v>6780777.699999999</v>
      </c>
      <c r="C348" s="9">
        <f aca="true" t="shared" si="40" ref="C348:Q348">SUM(C349:C365)</f>
        <v>285653.32999999996</v>
      </c>
      <c r="D348" s="9">
        <f t="shared" si="40"/>
        <v>18292</v>
      </c>
      <c r="E348" s="9">
        <f t="shared" si="40"/>
        <v>450528.82999999996</v>
      </c>
      <c r="F348" s="10">
        <f t="shared" si="40"/>
        <v>1863</v>
      </c>
      <c r="G348" s="8">
        <f t="shared" si="40"/>
        <v>6780785.7700000005</v>
      </c>
      <c r="H348" s="9">
        <f t="shared" si="40"/>
        <v>246779.2</v>
      </c>
      <c r="I348" s="9">
        <f t="shared" si="40"/>
        <v>18237</v>
      </c>
      <c r="J348" s="9">
        <f t="shared" si="40"/>
        <v>440367.3500000001</v>
      </c>
      <c r="K348" s="10">
        <f t="shared" si="40"/>
        <v>1669</v>
      </c>
      <c r="L348" s="8">
        <f t="shared" si="40"/>
        <v>6563442.6899999995</v>
      </c>
      <c r="M348" s="9">
        <f t="shared" si="40"/>
        <v>265079.8</v>
      </c>
      <c r="N348" s="9">
        <f t="shared" si="40"/>
        <v>16710</v>
      </c>
      <c r="O348" s="9">
        <f t="shared" si="40"/>
        <v>460763.29000000004</v>
      </c>
      <c r="P348" s="10">
        <f t="shared" si="40"/>
        <v>1667</v>
      </c>
      <c r="Q348" s="21">
        <f t="shared" si="40"/>
        <v>53239</v>
      </c>
    </row>
    <row r="349" spans="1:17" ht="12.75">
      <c r="A349" s="2" t="s">
        <v>488</v>
      </c>
      <c r="B349" s="11">
        <v>52053.69</v>
      </c>
      <c r="C349" s="12">
        <v>7864.95</v>
      </c>
      <c r="D349" s="12">
        <v>96</v>
      </c>
      <c r="E349" s="12">
        <v>8328.99</v>
      </c>
      <c r="F349" s="13">
        <v>43</v>
      </c>
      <c r="G349" s="11">
        <v>13508.17</v>
      </c>
      <c r="H349" s="12">
        <v>1247.58</v>
      </c>
      <c r="I349" s="12">
        <v>19</v>
      </c>
      <c r="J349" s="12">
        <v>1111.7</v>
      </c>
      <c r="K349" s="13">
        <v>7</v>
      </c>
      <c r="L349" s="11">
        <v>4854.53</v>
      </c>
      <c r="M349" s="12">
        <v>319.42</v>
      </c>
      <c r="N349" s="12">
        <v>2</v>
      </c>
      <c r="O349" s="12"/>
      <c r="P349" s="13"/>
      <c r="Q349" s="12">
        <f t="shared" si="37"/>
        <v>117</v>
      </c>
    </row>
    <row r="350" spans="1:17" ht="12.75">
      <c r="A350" s="2" t="s">
        <v>489</v>
      </c>
      <c r="B350" s="11">
        <v>96321.96</v>
      </c>
      <c r="C350" s="12">
        <v>8025.68</v>
      </c>
      <c r="D350" s="12">
        <v>152</v>
      </c>
      <c r="E350" s="12">
        <v>7966.36</v>
      </c>
      <c r="F350" s="13">
        <v>50</v>
      </c>
      <c r="G350" s="11">
        <v>115473.23</v>
      </c>
      <c r="H350" s="12">
        <v>9216.68</v>
      </c>
      <c r="I350" s="12">
        <v>182</v>
      </c>
      <c r="J350" s="12">
        <v>12908.64</v>
      </c>
      <c r="K350" s="13">
        <v>74</v>
      </c>
      <c r="L350" s="11">
        <v>90409.25</v>
      </c>
      <c r="M350" s="12">
        <v>9102.94</v>
      </c>
      <c r="N350" s="12">
        <v>143</v>
      </c>
      <c r="O350" s="12">
        <v>13911.35</v>
      </c>
      <c r="P350" s="13">
        <v>72</v>
      </c>
      <c r="Q350" s="12">
        <f t="shared" si="37"/>
        <v>477</v>
      </c>
    </row>
    <row r="351" spans="1:17" ht="12.75">
      <c r="A351" s="2" t="s">
        <v>490</v>
      </c>
      <c r="B351" s="11">
        <v>116379.03</v>
      </c>
      <c r="C351" s="12">
        <v>2828.62</v>
      </c>
      <c r="D351" s="12">
        <v>373</v>
      </c>
      <c r="E351" s="12"/>
      <c r="F351" s="13"/>
      <c r="G351" s="11">
        <v>34923.47</v>
      </c>
      <c r="H351" s="12">
        <v>166.5</v>
      </c>
      <c r="I351" s="12">
        <v>114</v>
      </c>
      <c r="J351" s="12"/>
      <c r="K351" s="13"/>
      <c r="L351" s="11">
        <v>16179.82</v>
      </c>
      <c r="M351" s="12">
        <v>1267.42</v>
      </c>
      <c r="N351" s="12">
        <v>46</v>
      </c>
      <c r="O351" s="12"/>
      <c r="P351" s="13"/>
      <c r="Q351" s="12">
        <f t="shared" si="37"/>
        <v>533</v>
      </c>
    </row>
    <row r="352" spans="1:17" ht="12.75">
      <c r="A352" s="2" t="s">
        <v>491</v>
      </c>
      <c r="B352" s="11">
        <v>605497.27</v>
      </c>
      <c r="C352" s="12">
        <v>12629.92</v>
      </c>
      <c r="D352" s="12">
        <v>1758</v>
      </c>
      <c r="E352" s="12">
        <v>43318.02</v>
      </c>
      <c r="F352" s="13">
        <v>192</v>
      </c>
      <c r="G352" s="11">
        <v>623458.43</v>
      </c>
      <c r="H352" s="12">
        <v>15557.63</v>
      </c>
      <c r="I352" s="12">
        <v>1848</v>
      </c>
      <c r="J352" s="12">
        <v>38238.85</v>
      </c>
      <c r="K352" s="13">
        <v>183</v>
      </c>
      <c r="L352" s="11">
        <v>561677.38</v>
      </c>
      <c r="M352" s="12">
        <v>16856.28</v>
      </c>
      <c r="N352" s="12">
        <v>1574</v>
      </c>
      <c r="O352" s="12">
        <v>36134.78</v>
      </c>
      <c r="P352" s="13">
        <v>171</v>
      </c>
      <c r="Q352" s="12">
        <f t="shared" si="37"/>
        <v>5180</v>
      </c>
    </row>
    <row r="353" spans="1:17" ht="12.75">
      <c r="A353" s="2" t="s">
        <v>492</v>
      </c>
      <c r="B353" s="11">
        <v>173159.67</v>
      </c>
      <c r="C353" s="12">
        <v>9176.6</v>
      </c>
      <c r="D353" s="12">
        <v>510</v>
      </c>
      <c r="E353" s="12">
        <v>8973</v>
      </c>
      <c r="F353" s="13">
        <v>49</v>
      </c>
      <c r="G353" s="11">
        <v>62472.04</v>
      </c>
      <c r="H353" s="12">
        <v>747.44</v>
      </c>
      <c r="I353" s="12">
        <v>199</v>
      </c>
      <c r="J353" s="12">
        <v>3105.5</v>
      </c>
      <c r="K353" s="13">
        <v>13</v>
      </c>
      <c r="L353" s="11">
        <v>39488.44</v>
      </c>
      <c r="M353" s="12">
        <v>186.84</v>
      </c>
      <c r="N353" s="12">
        <v>124</v>
      </c>
      <c r="O353" s="12">
        <v>2119.57</v>
      </c>
      <c r="P353" s="13">
        <v>9</v>
      </c>
      <c r="Q353" s="12">
        <f t="shared" si="37"/>
        <v>833</v>
      </c>
    </row>
    <row r="354" spans="1:17" ht="12.75">
      <c r="A354" s="2" t="s">
        <v>493</v>
      </c>
      <c r="B354" s="11">
        <v>215306.17</v>
      </c>
      <c r="C354" s="12">
        <v>5270.05</v>
      </c>
      <c r="D354" s="12">
        <v>636</v>
      </c>
      <c r="E354" s="12">
        <v>17838.36</v>
      </c>
      <c r="F354" s="13">
        <v>82</v>
      </c>
      <c r="G354" s="11">
        <v>190147.39</v>
      </c>
      <c r="H354" s="12">
        <v>4438.99</v>
      </c>
      <c r="I354" s="12">
        <v>545</v>
      </c>
      <c r="J354" s="12">
        <v>20158.85</v>
      </c>
      <c r="K354" s="13">
        <v>78</v>
      </c>
      <c r="L354" s="11">
        <v>101112.03</v>
      </c>
      <c r="M354" s="12">
        <v>5859.18</v>
      </c>
      <c r="N354" s="12">
        <v>260</v>
      </c>
      <c r="O354" s="12">
        <v>5982.98</v>
      </c>
      <c r="P354" s="13">
        <v>23</v>
      </c>
      <c r="Q354" s="12">
        <f t="shared" si="37"/>
        <v>1441</v>
      </c>
    </row>
    <row r="355" spans="1:17" ht="12.75">
      <c r="A355" s="2" t="s">
        <v>494</v>
      </c>
      <c r="B355" s="11">
        <v>7265.02</v>
      </c>
      <c r="C355" s="12">
        <v>1757.44</v>
      </c>
      <c r="D355" s="12">
        <v>16</v>
      </c>
      <c r="E355" s="12"/>
      <c r="F355" s="13"/>
      <c r="G355" s="11">
        <v>9593.84</v>
      </c>
      <c r="H355" s="12">
        <v>360.18</v>
      </c>
      <c r="I355" s="12">
        <v>26</v>
      </c>
      <c r="J355" s="12"/>
      <c r="K355" s="13"/>
      <c r="L355" s="11">
        <v>253092.64</v>
      </c>
      <c r="M355" s="12">
        <v>7069.6</v>
      </c>
      <c r="N355" s="12">
        <v>620</v>
      </c>
      <c r="O355" s="12">
        <v>3889.67</v>
      </c>
      <c r="P355" s="13">
        <v>17</v>
      </c>
      <c r="Q355" s="12">
        <f t="shared" si="37"/>
        <v>662</v>
      </c>
    </row>
    <row r="356" spans="1:17" ht="12.75">
      <c r="A356" s="2" t="s">
        <v>495</v>
      </c>
      <c r="B356" s="11">
        <v>122420.28</v>
      </c>
      <c r="C356" s="12">
        <v>6940.36</v>
      </c>
      <c r="D356" s="12">
        <v>322</v>
      </c>
      <c r="E356" s="12">
        <v>20027.91</v>
      </c>
      <c r="F356" s="13">
        <v>104</v>
      </c>
      <c r="G356" s="11">
        <v>6640.3</v>
      </c>
      <c r="H356" s="12">
        <v>2493.66</v>
      </c>
      <c r="I356" s="12">
        <v>10</v>
      </c>
      <c r="J356" s="12"/>
      <c r="K356" s="13"/>
      <c r="L356" s="11"/>
      <c r="M356" s="12"/>
      <c r="N356" s="12"/>
      <c r="O356" s="12"/>
      <c r="P356" s="13"/>
      <c r="Q356" s="12">
        <f t="shared" si="37"/>
        <v>332</v>
      </c>
    </row>
    <row r="357" spans="1:17" ht="12.75">
      <c r="A357" s="2" t="s">
        <v>496</v>
      </c>
      <c r="B357" s="11">
        <v>1228540.58</v>
      </c>
      <c r="C357" s="12">
        <v>30768.83</v>
      </c>
      <c r="D357" s="12">
        <v>3709</v>
      </c>
      <c r="E357" s="12">
        <v>50900.64</v>
      </c>
      <c r="F357" s="13">
        <v>194</v>
      </c>
      <c r="G357" s="11">
        <v>1543983.36</v>
      </c>
      <c r="H357" s="12">
        <v>29245.82</v>
      </c>
      <c r="I357" s="12">
        <v>4554</v>
      </c>
      <c r="J357" s="12">
        <v>64375.66</v>
      </c>
      <c r="K357" s="13">
        <v>227</v>
      </c>
      <c r="L357" s="11">
        <v>1655226.55</v>
      </c>
      <c r="M357" s="12">
        <v>37986.82</v>
      </c>
      <c r="N357" s="12">
        <v>4690</v>
      </c>
      <c r="O357" s="12">
        <v>74868.98</v>
      </c>
      <c r="P357" s="13">
        <v>277</v>
      </c>
      <c r="Q357" s="12">
        <f t="shared" si="37"/>
        <v>12953</v>
      </c>
    </row>
    <row r="358" spans="1:17" ht="12.75">
      <c r="A358" s="2" t="s">
        <v>497</v>
      </c>
      <c r="B358" s="11">
        <v>208949.65</v>
      </c>
      <c r="C358" s="12">
        <v>10332.94</v>
      </c>
      <c r="D358" s="12">
        <v>520</v>
      </c>
      <c r="E358" s="12">
        <v>16614.23</v>
      </c>
      <c r="F358" s="13">
        <v>61</v>
      </c>
      <c r="G358" s="11">
        <v>240745.48</v>
      </c>
      <c r="H358" s="12">
        <v>10992.6</v>
      </c>
      <c r="I358" s="12">
        <v>615</v>
      </c>
      <c r="J358" s="12">
        <v>13988.68</v>
      </c>
      <c r="K358" s="13">
        <v>53</v>
      </c>
      <c r="L358" s="11">
        <v>245547.58</v>
      </c>
      <c r="M358" s="12">
        <v>17806.29</v>
      </c>
      <c r="N358" s="12">
        <v>599</v>
      </c>
      <c r="O358" s="12">
        <v>22945.22</v>
      </c>
      <c r="P358" s="13">
        <v>77</v>
      </c>
      <c r="Q358" s="12">
        <f t="shared" si="37"/>
        <v>1734</v>
      </c>
    </row>
    <row r="359" spans="1:17" ht="12.75">
      <c r="A359" s="2" t="s">
        <v>498</v>
      </c>
      <c r="B359" s="11">
        <v>841855.54</v>
      </c>
      <c r="C359" s="12">
        <v>30037.13</v>
      </c>
      <c r="D359" s="12">
        <v>2287</v>
      </c>
      <c r="E359" s="12">
        <v>61797.63</v>
      </c>
      <c r="F359" s="13">
        <v>280</v>
      </c>
      <c r="G359" s="11">
        <v>789082.84</v>
      </c>
      <c r="H359" s="12">
        <v>27078.27</v>
      </c>
      <c r="I359" s="12">
        <v>2068</v>
      </c>
      <c r="J359" s="12">
        <v>53926.56</v>
      </c>
      <c r="K359" s="13">
        <v>207</v>
      </c>
      <c r="L359" s="11">
        <v>742210.64</v>
      </c>
      <c r="M359" s="12">
        <v>27623.27</v>
      </c>
      <c r="N359" s="12">
        <v>1897</v>
      </c>
      <c r="O359" s="12">
        <v>64465.87</v>
      </c>
      <c r="P359" s="13">
        <v>229</v>
      </c>
      <c r="Q359" s="12">
        <f t="shared" si="37"/>
        <v>6252</v>
      </c>
    </row>
    <row r="360" spans="1:17" ht="12.75">
      <c r="A360" s="2" t="s">
        <v>499</v>
      </c>
      <c r="B360" s="11">
        <v>88610.96</v>
      </c>
      <c r="C360" s="12">
        <v>9103.28</v>
      </c>
      <c r="D360" s="12">
        <v>162</v>
      </c>
      <c r="E360" s="12">
        <v>4001.3</v>
      </c>
      <c r="F360" s="13">
        <v>19</v>
      </c>
      <c r="G360" s="11">
        <v>187357.92</v>
      </c>
      <c r="H360" s="12">
        <v>21012.19</v>
      </c>
      <c r="I360" s="12">
        <v>401</v>
      </c>
      <c r="J360" s="12">
        <v>23349.25</v>
      </c>
      <c r="K360" s="13">
        <v>73</v>
      </c>
      <c r="L360" s="11">
        <v>164443.88</v>
      </c>
      <c r="M360" s="12">
        <v>9722.25</v>
      </c>
      <c r="N360" s="12">
        <v>364</v>
      </c>
      <c r="O360" s="12">
        <v>22099.86</v>
      </c>
      <c r="P360" s="13">
        <v>65</v>
      </c>
      <c r="Q360" s="12">
        <f t="shared" si="37"/>
        <v>927</v>
      </c>
    </row>
    <row r="361" spans="1:17" s="48" customFormat="1" ht="12.75">
      <c r="A361" s="44" t="s">
        <v>500</v>
      </c>
      <c r="B361" s="41">
        <v>740742.36</v>
      </c>
      <c r="C361" s="42">
        <v>37429.97</v>
      </c>
      <c r="D361" s="42">
        <v>1819</v>
      </c>
      <c r="E361" s="42">
        <v>44310.44</v>
      </c>
      <c r="F361" s="43">
        <v>186</v>
      </c>
      <c r="G361" s="41">
        <v>708225.16</v>
      </c>
      <c r="H361" s="42">
        <v>39379.43</v>
      </c>
      <c r="I361" s="42">
        <v>1767</v>
      </c>
      <c r="J361" s="42">
        <v>51218.21</v>
      </c>
      <c r="K361" s="43">
        <v>192</v>
      </c>
      <c r="L361" s="41">
        <v>745019.0900000001</v>
      </c>
      <c r="M361" s="42">
        <v>46390.91</v>
      </c>
      <c r="N361" s="42">
        <v>1771</v>
      </c>
      <c r="O361" s="42">
        <v>58146.33</v>
      </c>
      <c r="P361" s="43">
        <v>192</v>
      </c>
      <c r="Q361" s="42">
        <v>5357</v>
      </c>
    </row>
    <row r="362" spans="1:17" ht="12.75">
      <c r="A362" s="2" t="s">
        <v>502</v>
      </c>
      <c r="B362" s="11">
        <v>749462.8</v>
      </c>
      <c r="C362" s="12">
        <v>43921.21</v>
      </c>
      <c r="D362" s="12">
        <v>1943</v>
      </c>
      <c r="E362" s="12">
        <v>74291.88</v>
      </c>
      <c r="F362" s="13">
        <v>242</v>
      </c>
      <c r="G362" s="11">
        <v>480144.24</v>
      </c>
      <c r="H362" s="12">
        <v>25560.56</v>
      </c>
      <c r="I362" s="12">
        <v>1186</v>
      </c>
      <c r="J362" s="12">
        <v>75521.58</v>
      </c>
      <c r="K362" s="13">
        <v>280</v>
      </c>
      <c r="L362" s="11">
        <v>450231.93</v>
      </c>
      <c r="M362" s="12">
        <v>9925.94</v>
      </c>
      <c r="N362" s="12">
        <v>1060</v>
      </c>
      <c r="O362" s="12">
        <v>62396.71</v>
      </c>
      <c r="P362" s="13">
        <v>211</v>
      </c>
      <c r="Q362" s="12">
        <f aca="true" t="shared" si="41" ref="Q362:Q396">SUM(D362,I362,N362)</f>
        <v>4189</v>
      </c>
    </row>
    <row r="363" spans="1:17" ht="12.75">
      <c r="A363" s="2" t="s">
        <v>503</v>
      </c>
      <c r="B363" s="11">
        <v>79790.54</v>
      </c>
      <c r="C363" s="12">
        <v>7894.61</v>
      </c>
      <c r="D363" s="12">
        <v>130</v>
      </c>
      <c r="E363" s="12">
        <v>2128.66</v>
      </c>
      <c r="F363" s="13">
        <v>4</v>
      </c>
      <c r="G363" s="11">
        <v>320856.74</v>
      </c>
      <c r="H363" s="12">
        <v>7192.39</v>
      </c>
      <c r="I363" s="12">
        <v>827</v>
      </c>
      <c r="J363" s="12">
        <v>756.08</v>
      </c>
      <c r="K363" s="13">
        <v>5</v>
      </c>
      <c r="L363" s="11">
        <v>101546.57</v>
      </c>
      <c r="M363" s="12">
        <v>7800.72</v>
      </c>
      <c r="N363" s="12">
        <v>162</v>
      </c>
      <c r="O363" s="12">
        <v>10101.59</v>
      </c>
      <c r="P363" s="13">
        <v>42</v>
      </c>
      <c r="Q363" s="12">
        <f t="shared" si="41"/>
        <v>1119</v>
      </c>
    </row>
    <row r="364" spans="1:17" ht="12.75">
      <c r="A364" s="2" t="s">
        <v>504</v>
      </c>
      <c r="B364" s="11">
        <v>1377128.34</v>
      </c>
      <c r="C364" s="12">
        <v>53691.75</v>
      </c>
      <c r="D364" s="12">
        <v>3682</v>
      </c>
      <c r="E364" s="12">
        <v>77537.03</v>
      </c>
      <c r="F364" s="13">
        <v>284</v>
      </c>
      <c r="G364" s="11">
        <v>1436534.08</v>
      </c>
      <c r="H364" s="12">
        <v>48837.06</v>
      </c>
      <c r="I364" s="12">
        <v>3850</v>
      </c>
      <c r="J364" s="12">
        <v>81294.2</v>
      </c>
      <c r="K364" s="13">
        <v>274</v>
      </c>
      <c r="L364" s="11">
        <v>1391159.64</v>
      </c>
      <c r="M364" s="12">
        <v>67068.44</v>
      </c>
      <c r="N364" s="12">
        <v>3395</v>
      </c>
      <c r="O364" s="12">
        <v>83700.38</v>
      </c>
      <c r="P364" s="13">
        <v>282</v>
      </c>
      <c r="Q364" s="12">
        <f t="shared" si="41"/>
        <v>10927</v>
      </c>
    </row>
    <row r="365" spans="1:17" ht="13.5" thickBot="1">
      <c r="A365" s="2" t="s">
        <v>505</v>
      </c>
      <c r="B365" s="11">
        <v>77293.84</v>
      </c>
      <c r="C365" s="12">
        <v>7979.99</v>
      </c>
      <c r="D365" s="12">
        <v>177</v>
      </c>
      <c r="E365" s="12">
        <v>12494.38</v>
      </c>
      <c r="F365" s="13">
        <v>73</v>
      </c>
      <c r="G365" s="11">
        <v>17639.08</v>
      </c>
      <c r="H365" s="12">
        <v>3252.22</v>
      </c>
      <c r="I365" s="12">
        <v>26</v>
      </c>
      <c r="J365" s="12">
        <v>413.59</v>
      </c>
      <c r="K365" s="13">
        <v>3</v>
      </c>
      <c r="L365" s="11">
        <v>1242.72</v>
      </c>
      <c r="M365" s="12">
        <v>93.48</v>
      </c>
      <c r="N365" s="12">
        <v>3</v>
      </c>
      <c r="O365" s="12"/>
      <c r="P365" s="13"/>
      <c r="Q365" s="12">
        <f t="shared" si="41"/>
        <v>206</v>
      </c>
    </row>
    <row r="366" spans="1:17" ht="12.75">
      <c r="A366" s="7" t="s">
        <v>507</v>
      </c>
      <c r="B366" s="8">
        <f>SUM(B367:B373)</f>
        <v>5751926.58</v>
      </c>
      <c r="C366" s="9">
        <f aca="true" t="shared" si="42" ref="C366:Q366">SUM(C367:C373)</f>
        <v>235782.53</v>
      </c>
      <c r="D366" s="9">
        <f t="shared" si="42"/>
        <v>9907</v>
      </c>
      <c r="E366" s="9">
        <f t="shared" si="42"/>
        <v>298376.56000000006</v>
      </c>
      <c r="F366" s="10">
        <f t="shared" si="42"/>
        <v>1482</v>
      </c>
      <c r="G366" s="8">
        <f t="shared" si="42"/>
        <v>5685540.83</v>
      </c>
      <c r="H366" s="9">
        <f t="shared" si="42"/>
        <v>191318.74000000002</v>
      </c>
      <c r="I366" s="9">
        <f t="shared" si="42"/>
        <v>9806</v>
      </c>
      <c r="J366" s="9">
        <f t="shared" si="42"/>
        <v>272925.33999999997</v>
      </c>
      <c r="K366" s="10">
        <f t="shared" si="42"/>
        <v>1255</v>
      </c>
      <c r="L366" s="8">
        <f t="shared" si="42"/>
        <v>5027926.680000001</v>
      </c>
      <c r="M366" s="9">
        <f t="shared" si="42"/>
        <v>161484.12999999998</v>
      </c>
      <c r="N366" s="9">
        <f t="shared" si="42"/>
        <v>8530</v>
      </c>
      <c r="O366" s="9">
        <f t="shared" si="42"/>
        <v>274457.02999999997</v>
      </c>
      <c r="P366" s="10">
        <f t="shared" si="42"/>
        <v>1223</v>
      </c>
      <c r="Q366" s="21">
        <f t="shared" si="42"/>
        <v>28243</v>
      </c>
    </row>
    <row r="367" spans="1:17" ht="12.75">
      <c r="A367" s="2" t="s">
        <v>508</v>
      </c>
      <c r="B367" s="11">
        <v>28512.27</v>
      </c>
      <c r="C367" s="12">
        <v>2422.27</v>
      </c>
      <c r="D367" s="12">
        <v>87</v>
      </c>
      <c r="E367" s="12">
        <v>4674.58</v>
      </c>
      <c r="F367" s="13">
        <v>34</v>
      </c>
      <c r="G367" s="11">
        <v>764.86</v>
      </c>
      <c r="H367" s="12">
        <v>20.52</v>
      </c>
      <c r="I367" s="12">
        <v>3</v>
      </c>
      <c r="J367" s="12"/>
      <c r="K367" s="13"/>
      <c r="L367" s="11">
        <v>1744.92</v>
      </c>
      <c r="M367" s="12">
        <v>50.76</v>
      </c>
      <c r="N367" s="12">
        <v>1</v>
      </c>
      <c r="O367" s="12"/>
      <c r="P367" s="13"/>
      <c r="Q367" s="12">
        <f t="shared" si="41"/>
        <v>91</v>
      </c>
    </row>
    <row r="368" spans="1:17" ht="12.75">
      <c r="A368" s="2" t="s">
        <v>509</v>
      </c>
      <c r="B368" s="11">
        <v>1186226.09</v>
      </c>
      <c r="C368" s="12">
        <v>39121.32</v>
      </c>
      <c r="D368" s="12">
        <v>2146</v>
      </c>
      <c r="E368" s="12">
        <v>71749.33</v>
      </c>
      <c r="F368" s="13">
        <v>295</v>
      </c>
      <c r="G368" s="11">
        <v>1222592.95</v>
      </c>
      <c r="H368" s="12">
        <v>42585.88</v>
      </c>
      <c r="I368" s="12">
        <v>2203</v>
      </c>
      <c r="J368" s="12">
        <v>73787.44</v>
      </c>
      <c r="K368" s="13">
        <v>326</v>
      </c>
      <c r="L368" s="11">
        <v>1016711.86</v>
      </c>
      <c r="M368" s="12">
        <v>29286.45</v>
      </c>
      <c r="N368" s="12">
        <v>1874</v>
      </c>
      <c r="O368" s="12">
        <v>80548.31</v>
      </c>
      <c r="P368" s="13">
        <v>321</v>
      </c>
      <c r="Q368" s="12">
        <f t="shared" si="41"/>
        <v>6223</v>
      </c>
    </row>
    <row r="369" spans="1:17" ht="12.75">
      <c r="A369" s="2" t="s">
        <v>510</v>
      </c>
      <c r="B369" s="11">
        <v>270482.55</v>
      </c>
      <c r="C369" s="12">
        <v>23882.88</v>
      </c>
      <c r="D369" s="12">
        <v>585</v>
      </c>
      <c r="E369" s="12">
        <v>38609.1</v>
      </c>
      <c r="F369" s="13">
        <v>266</v>
      </c>
      <c r="G369" s="11">
        <v>186901.54</v>
      </c>
      <c r="H369" s="12">
        <v>17402.31</v>
      </c>
      <c r="I369" s="12">
        <v>300</v>
      </c>
      <c r="J369" s="12">
        <v>16135.63</v>
      </c>
      <c r="K369" s="13">
        <v>104</v>
      </c>
      <c r="L369" s="11">
        <v>42888.45</v>
      </c>
      <c r="M369" s="12">
        <v>2622.44</v>
      </c>
      <c r="N369" s="12">
        <v>32</v>
      </c>
      <c r="O369" s="12">
        <v>1806.76</v>
      </c>
      <c r="P369" s="13">
        <v>6</v>
      </c>
      <c r="Q369" s="12">
        <f t="shared" si="41"/>
        <v>917</v>
      </c>
    </row>
    <row r="370" spans="1:17" ht="12.75">
      <c r="A370" s="2" t="s">
        <v>511</v>
      </c>
      <c r="B370" s="11">
        <v>3973298.96</v>
      </c>
      <c r="C370" s="12">
        <v>154276.54</v>
      </c>
      <c r="D370" s="12">
        <v>6304</v>
      </c>
      <c r="E370" s="12">
        <v>160342.64</v>
      </c>
      <c r="F370" s="13">
        <v>734</v>
      </c>
      <c r="G370" s="11">
        <v>3936109.47</v>
      </c>
      <c r="H370" s="12">
        <v>117545.61</v>
      </c>
      <c r="I370" s="12">
        <v>6544</v>
      </c>
      <c r="J370" s="12">
        <v>161962.61</v>
      </c>
      <c r="K370" s="13">
        <v>673</v>
      </c>
      <c r="L370" s="11">
        <v>3726030.18</v>
      </c>
      <c r="M370" s="12">
        <v>115905.03</v>
      </c>
      <c r="N370" s="12">
        <v>6093</v>
      </c>
      <c r="O370" s="12">
        <v>173431.09</v>
      </c>
      <c r="P370" s="13">
        <v>750</v>
      </c>
      <c r="Q370" s="12">
        <f t="shared" si="41"/>
        <v>18941</v>
      </c>
    </row>
    <row r="371" spans="1:17" ht="12.75">
      <c r="A371" s="2" t="s">
        <v>512</v>
      </c>
      <c r="B371" s="11"/>
      <c r="C371" s="12"/>
      <c r="D371" s="12"/>
      <c r="E371" s="12"/>
      <c r="F371" s="13"/>
      <c r="G371" s="11">
        <v>70866.55</v>
      </c>
      <c r="H371" s="12">
        <v>3974.7</v>
      </c>
      <c r="I371" s="12">
        <v>39</v>
      </c>
      <c r="J371" s="12"/>
      <c r="K371" s="13"/>
      <c r="L371" s="11">
        <v>27284.78</v>
      </c>
      <c r="M371" s="12">
        <v>3221.74</v>
      </c>
      <c r="N371" s="12">
        <v>17</v>
      </c>
      <c r="O371" s="12"/>
      <c r="P371" s="13"/>
      <c r="Q371" s="12">
        <f t="shared" si="41"/>
        <v>56</v>
      </c>
    </row>
    <row r="372" spans="1:17" ht="12.75">
      <c r="A372" s="2" t="s">
        <v>513</v>
      </c>
      <c r="B372" s="11">
        <v>139351.2</v>
      </c>
      <c r="C372" s="12">
        <v>5580.06</v>
      </c>
      <c r="D372" s="12">
        <v>388</v>
      </c>
      <c r="E372" s="12">
        <v>9708.9</v>
      </c>
      <c r="F372" s="13">
        <v>70</v>
      </c>
      <c r="G372" s="11">
        <v>134923.52</v>
      </c>
      <c r="H372" s="12">
        <v>5325.03</v>
      </c>
      <c r="I372" s="12">
        <v>379</v>
      </c>
      <c r="J372" s="12">
        <v>12565.23</v>
      </c>
      <c r="K372" s="13">
        <v>78</v>
      </c>
      <c r="L372" s="11">
        <v>107662.4</v>
      </c>
      <c r="M372" s="12">
        <v>3976.63</v>
      </c>
      <c r="N372" s="12">
        <v>262</v>
      </c>
      <c r="O372" s="12">
        <v>9397.64</v>
      </c>
      <c r="P372" s="13">
        <v>75</v>
      </c>
      <c r="Q372" s="12">
        <f t="shared" si="41"/>
        <v>1029</v>
      </c>
    </row>
    <row r="373" spans="1:17" ht="13.5" thickBot="1">
      <c r="A373" s="2" t="s">
        <v>514</v>
      </c>
      <c r="B373" s="11">
        <v>154055.51</v>
      </c>
      <c r="C373" s="12">
        <v>10499.46</v>
      </c>
      <c r="D373" s="12">
        <v>397</v>
      </c>
      <c r="E373" s="12">
        <v>13292.01</v>
      </c>
      <c r="F373" s="13">
        <v>83</v>
      </c>
      <c r="G373" s="11">
        <v>133381.94</v>
      </c>
      <c r="H373" s="12">
        <v>4464.69</v>
      </c>
      <c r="I373" s="12">
        <v>338</v>
      </c>
      <c r="J373" s="12">
        <v>8474.43</v>
      </c>
      <c r="K373" s="13">
        <v>74</v>
      </c>
      <c r="L373" s="11">
        <v>105604.09</v>
      </c>
      <c r="M373" s="12">
        <v>6421.08</v>
      </c>
      <c r="N373" s="12">
        <v>251</v>
      </c>
      <c r="O373" s="12">
        <v>9273.23</v>
      </c>
      <c r="P373" s="13">
        <v>71</v>
      </c>
      <c r="Q373" s="12">
        <f t="shared" si="41"/>
        <v>986</v>
      </c>
    </row>
    <row r="374" spans="1:17" ht="12.75">
      <c r="A374" s="7" t="s">
        <v>515</v>
      </c>
      <c r="B374" s="8">
        <f>SUM(B375:B385)</f>
        <v>5470172.98</v>
      </c>
      <c r="C374" s="9">
        <f aca="true" t="shared" si="43" ref="C374:Q374">SUM(C375:C385)</f>
        <v>156952.75</v>
      </c>
      <c r="D374" s="9">
        <f t="shared" si="43"/>
        <v>13478</v>
      </c>
      <c r="E374" s="9">
        <f t="shared" si="43"/>
        <v>558766.9099999999</v>
      </c>
      <c r="F374" s="10">
        <f t="shared" si="43"/>
        <v>2200</v>
      </c>
      <c r="G374" s="8">
        <f t="shared" si="43"/>
        <v>5428227.050000001</v>
      </c>
      <c r="H374" s="9">
        <f t="shared" si="43"/>
        <v>149709.67</v>
      </c>
      <c r="I374" s="9">
        <f t="shared" si="43"/>
        <v>12950</v>
      </c>
      <c r="J374" s="9">
        <f t="shared" si="43"/>
        <v>596214.36</v>
      </c>
      <c r="K374" s="10">
        <f t="shared" si="43"/>
        <v>2133</v>
      </c>
      <c r="L374" s="8">
        <f t="shared" si="43"/>
        <v>5051286.8500000015</v>
      </c>
      <c r="M374" s="9">
        <f t="shared" si="43"/>
        <v>139307.97</v>
      </c>
      <c r="N374" s="9">
        <f t="shared" si="43"/>
        <v>11730</v>
      </c>
      <c r="O374" s="9">
        <f t="shared" si="43"/>
        <v>637293.59</v>
      </c>
      <c r="P374" s="10">
        <f t="shared" si="43"/>
        <v>2306</v>
      </c>
      <c r="Q374" s="21">
        <f t="shared" si="43"/>
        <v>38158</v>
      </c>
    </row>
    <row r="375" spans="1:17" ht="12.75">
      <c r="A375" s="2" t="s">
        <v>516</v>
      </c>
      <c r="B375" s="11">
        <v>1858755.49</v>
      </c>
      <c r="C375" s="12">
        <v>41123.81</v>
      </c>
      <c r="D375" s="12">
        <v>4470</v>
      </c>
      <c r="E375" s="12">
        <v>154198.2</v>
      </c>
      <c r="F375" s="13">
        <v>506</v>
      </c>
      <c r="G375" s="11">
        <v>1969388.02</v>
      </c>
      <c r="H375" s="12">
        <v>41488.68</v>
      </c>
      <c r="I375" s="12">
        <v>4696</v>
      </c>
      <c r="J375" s="12">
        <v>153900.42</v>
      </c>
      <c r="K375" s="13">
        <v>481</v>
      </c>
      <c r="L375" s="11">
        <v>2079417.04</v>
      </c>
      <c r="M375" s="12">
        <v>49285.28</v>
      </c>
      <c r="N375" s="12">
        <v>4820</v>
      </c>
      <c r="O375" s="12">
        <v>212952.71</v>
      </c>
      <c r="P375" s="13">
        <v>636</v>
      </c>
      <c r="Q375" s="12">
        <f t="shared" si="41"/>
        <v>13986</v>
      </c>
    </row>
    <row r="376" spans="1:17" ht="12.75">
      <c r="A376" s="2" t="s">
        <v>517</v>
      </c>
      <c r="B376" s="11">
        <v>203597.14</v>
      </c>
      <c r="C376" s="12">
        <v>6759.62</v>
      </c>
      <c r="D376" s="12">
        <v>577</v>
      </c>
      <c r="E376" s="12">
        <v>24829.75</v>
      </c>
      <c r="F376" s="13">
        <v>155</v>
      </c>
      <c r="G376" s="11">
        <v>177926.2</v>
      </c>
      <c r="H376" s="12">
        <v>5434.2</v>
      </c>
      <c r="I376" s="12">
        <v>461</v>
      </c>
      <c r="J376" s="12">
        <v>20401.57</v>
      </c>
      <c r="K376" s="13">
        <v>91</v>
      </c>
      <c r="L376" s="11">
        <v>32351.24</v>
      </c>
      <c r="M376" s="12">
        <v>1685.24</v>
      </c>
      <c r="N376" s="12">
        <v>72</v>
      </c>
      <c r="O376" s="12">
        <v>6279.73</v>
      </c>
      <c r="P376" s="13">
        <v>24</v>
      </c>
      <c r="Q376" s="12">
        <f t="shared" si="41"/>
        <v>1110</v>
      </c>
    </row>
    <row r="377" spans="1:17" ht="12.75">
      <c r="A377" s="2" t="s">
        <v>519</v>
      </c>
      <c r="B377" s="11">
        <v>392998</v>
      </c>
      <c r="C377" s="12">
        <v>10841.17</v>
      </c>
      <c r="D377" s="12">
        <v>927</v>
      </c>
      <c r="E377" s="12">
        <v>33512.39</v>
      </c>
      <c r="F377" s="13">
        <v>188</v>
      </c>
      <c r="G377" s="11">
        <v>385922.32</v>
      </c>
      <c r="H377" s="12">
        <v>9296.71</v>
      </c>
      <c r="I377" s="12">
        <v>902</v>
      </c>
      <c r="J377" s="12">
        <v>44064.42</v>
      </c>
      <c r="K377" s="13">
        <v>206</v>
      </c>
      <c r="L377" s="11">
        <v>392944.93</v>
      </c>
      <c r="M377" s="12">
        <v>10234.42</v>
      </c>
      <c r="N377" s="12">
        <v>991</v>
      </c>
      <c r="O377" s="12">
        <v>47838.38</v>
      </c>
      <c r="P377" s="13">
        <v>229</v>
      </c>
      <c r="Q377" s="12">
        <f t="shared" si="41"/>
        <v>2820</v>
      </c>
    </row>
    <row r="378" spans="1:17" ht="12.75">
      <c r="A378" s="2" t="s">
        <v>520</v>
      </c>
      <c r="B378" s="11">
        <v>558090.79</v>
      </c>
      <c r="C378" s="12">
        <v>27527.91</v>
      </c>
      <c r="D378" s="12">
        <v>1526</v>
      </c>
      <c r="E378" s="12">
        <v>43413.18</v>
      </c>
      <c r="F378" s="13">
        <v>186</v>
      </c>
      <c r="G378" s="11">
        <v>543544.67</v>
      </c>
      <c r="H378" s="12">
        <v>21625.18</v>
      </c>
      <c r="I378" s="12">
        <v>1527</v>
      </c>
      <c r="J378" s="12">
        <v>56779.65</v>
      </c>
      <c r="K378" s="13">
        <v>193</v>
      </c>
      <c r="L378" s="11">
        <v>528497.29</v>
      </c>
      <c r="M378" s="12">
        <v>13968.01</v>
      </c>
      <c r="N378" s="12">
        <v>1466</v>
      </c>
      <c r="O378" s="12">
        <v>70337.56</v>
      </c>
      <c r="P378" s="13">
        <v>302</v>
      </c>
      <c r="Q378" s="12">
        <f t="shared" si="41"/>
        <v>4519</v>
      </c>
    </row>
    <row r="379" spans="1:17" ht="12.75">
      <c r="A379" s="2" t="s">
        <v>521</v>
      </c>
      <c r="B379" s="11">
        <v>245205.91</v>
      </c>
      <c r="C379" s="12">
        <v>8359.39</v>
      </c>
      <c r="D379" s="12">
        <v>650</v>
      </c>
      <c r="E379" s="12">
        <v>43133.79</v>
      </c>
      <c r="F379" s="13">
        <v>176</v>
      </c>
      <c r="G379" s="11">
        <v>331878.7</v>
      </c>
      <c r="H379" s="12">
        <v>15779.82</v>
      </c>
      <c r="I379" s="12">
        <v>841</v>
      </c>
      <c r="J379" s="12">
        <v>61077.33</v>
      </c>
      <c r="K379" s="13">
        <v>240</v>
      </c>
      <c r="L379" s="11">
        <v>306655.6</v>
      </c>
      <c r="M379" s="12">
        <v>14786.55</v>
      </c>
      <c r="N379" s="12">
        <v>721</v>
      </c>
      <c r="O379" s="12">
        <v>52734.63</v>
      </c>
      <c r="P379" s="13">
        <v>235</v>
      </c>
      <c r="Q379" s="12">
        <f t="shared" si="41"/>
        <v>2212</v>
      </c>
    </row>
    <row r="380" spans="1:17" ht="12.75">
      <c r="A380" s="2" t="s">
        <v>523</v>
      </c>
      <c r="B380" s="11">
        <v>93354.83</v>
      </c>
      <c r="C380" s="12">
        <v>6019.31</v>
      </c>
      <c r="D380" s="12">
        <v>201</v>
      </c>
      <c r="E380" s="12">
        <v>6316.85</v>
      </c>
      <c r="F380" s="13">
        <v>25</v>
      </c>
      <c r="G380" s="11">
        <v>78516.33</v>
      </c>
      <c r="H380" s="12">
        <v>4285.73</v>
      </c>
      <c r="I380" s="12">
        <v>150</v>
      </c>
      <c r="J380" s="12">
        <v>8769.41</v>
      </c>
      <c r="K380" s="13">
        <v>32</v>
      </c>
      <c r="L380" s="11">
        <v>73225.89</v>
      </c>
      <c r="M380" s="12">
        <v>3216.12</v>
      </c>
      <c r="N380" s="12">
        <v>158</v>
      </c>
      <c r="O380" s="12">
        <v>10592.27</v>
      </c>
      <c r="P380" s="13">
        <v>43</v>
      </c>
      <c r="Q380" s="12">
        <f t="shared" si="41"/>
        <v>509</v>
      </c>
    </row>
    <row r="381" spans="1:17" ht="12.75">
      <c r="A381" s="2" t="s">
        <v>524</v>
      </c>
      <c r="B381" s="11">
        <v>433893.42</v>
      </c>
      <c r="C381" s="12">
        <v>13040.23</v>
      </c>
      <c r="D381" s="12">
        <v>1029</v>
      </c>
      <c r="E381" s="12">
        <v>85326.82</v>
      </c>
      <c r="F381" s="13">
        <v>344</v>
      </c>
      <c r="G381" s="11">
        <v>501706.1</v>
      </c>
      <c r="H381" s="12">
        <v>17490.49</v>
      </c>
      <c r="I381" s="12">
        <v>1155</v>
      </c>
      <c r="J381" s="12">
        <v>97960.05</v>
      </c>
      <c r="K381" s="13">
        <v>348</v>
      </c>
      <c r="L381" s="11">
        <v>444284.45</v>
      </c>
      <c r="M381" s="12">
        <v>17157.88</v>
      </c>
      <c r="N381" s="12">
        <v>999</v>
      </c>
      <c r="O381" s="12">
        <v>107574.53</v>
      </c>
      <c r="P381" s="13">
        <v>397</v>
      </c>
      <c r="Q381" s="12">
        <f t="shared" si="41"/>
        <v>3183</v>
      </c>
    </row>
    <row r="382" spans="1:17" ht="12.75">
      <c r="A382" s="2" t="s">
        <v>525</v>
      </c>
      <c r="B382" s="11">
        <v>102400.04</v>
      </c>
      <c r="C382" s="12">
        <v>3217.31</v>
      </c>
      <c r="D382" s="12">
        <v>304</v>
      </c>
      <c r="E382" s="12">
        <v>25964.5</v>
      </c>
      <c r="F382" s="13">
        <v>131</v>
      </c>
      <c r="G382" s="11">
        <v>441.84</v>
      </c>
      <c r="H382" s="12">
        <v>27</v>
      </c>
      <c r="I382" s="12">
        <v>1</v>
      </c>
      <c r="J382" s="12">
        <v>5027.07</v>
      </c>
      <c r="K382" s="13">
        <v>23</v>
      </c>
      <c r="L382" s="11">
        <v>1338.32</v>
      </c>
      <c r="M382" s="12">
        <v>125.38</v>
      </c>
      <c r="N382" s="12">
        <v>2</v>
      </c>
      <c r="O382" s="12">
        <v>5079.24</v>
      </c>
      <c r="P382" s="13">
        <v>21</v>
      </c>
      <c r="Q382" s="12">
        <f t="shared" si="41"/>
        <v>307</v>
      </c>
    </row>
    <row r="383" spans="1:17" ht="12.75">
      <c r="A383" s="2" t="s">
        <v>526</v>
      </c>
      <c r="B383" s="11">
        <v>246101.43</v>
      </c>
      <c r="C383" s="12">
        <v>6360.23</v>
      </c>
      <c r="D383" s="12">
        <v>592</v>
      </c>
      <c r="E383" s="12">
        <v>24582.55</v>
      </c>
      <c r="F383" s="13">
        <v>81</v>
      </c>
      <c r="G383" s="11">
        <v>416471.05</v>
      </c>
      <c r="H383" s="12">
        <v>8238.32</v>
      </c>
      <c r="I383" s="12">
        <v>960</v>
      </c>
      <c r="J383" s="12">
        <v>43392.42</v>
      </c>
      <c r="K383" s="13">
        <v>151</v>
      </c>
      <c r="L383" s="11">
        <v>406214.32</v>
      </c>
      <c r="M383" s="12">
        <v>9257.9</v>
      </c>
      <c r="N383" s="12">
        <v>878</v>
      </c>
      <c r="O383" s="12">
        <v>45573.58</v>
      </c>
      <c r="P383" s="13">
        <v>159</v>
      </c>
      <c r="Q383" s="12">
        <f t="shared" si="41"/>
        <v>2430</v>
      </c>
    </row>
    <row r="384" spans="1:17" ht="12.75">
      <c r="A384" s="2" t="s">
        <v>528</v>
      </c>
      <c r="B384" s="11">
        <v>917219.95</v>
      </c>
      <c r="C384" s="12">
        <v>15805.2</v>
      </c>
      <c r="D384" s="12">
        <v>2080</v>
      </c>
      <c r="E384" s="12">
        <v>47599.3</v>
      </c>
      <c r="F384" s="13">
        <v>142</v>
      </c>
      <c r="G384" s="11">
        <v>701832.15</v>
      </c>
      <c r="H384" s="12">
        <v>14951.39</v>
      </c>
      <c r="I384" s="12">
        <v>1414</v>
      </c>
      <c r="J384" s="12">
        <v>32822.86</v>
      </c>
      <c r="K384" s="13">
        <v>102</v>
      </c>
      <c r="L384" s="11">
        <v>633532.24</v>
      </c>
      <c r="M384" s="12">
        <v>13147.74</v>
      </c>
      <c r="N384" s="12">
        <v>1303</v>
      </c>
      <c r="O384" s="12">
        <v>37670.62</v>
      </c>
      <c r="P384" s="13">
        <v>120</v>
      </c>
      <c r="Q384" s="12">
        <f t="shared" si="41"/>
        <v>4797</v>
      </c>
    </row>
    <row r="385" spans="1:17" ht="13.5" thickBot="1">
      <c r="A385" s="2" t="s">
        <v>529</v>
      </c>
      <c r="B385" s="11">
        <v>418555.98</v>
      </c>
      <c r="C385" s="12">
        <v>17898.57</v>
      </c>
      <c r="D385" s="12">
        <v>1122</v>
      </c>
      <c r="E385" s="12">
        <v>69889.58</v>
      </c>
      <c r="F385" s="13">
        <v>266</v>
      </c>
      <c r="G385" s="11">
        <v>320599.67</v>
      </c>
      <c r="H385" s="12">
        <v>11092.15</v>
      </c>
      <c r="I385" s="12">
        <v>843</v>
      </c>
      <c r="J385" s="12">
        <v>72019.16</v>
      </c>
      <c r="K385" s="13">
        <v>266</v>
      </c>
      <c r="L385" s="11">
        <v>152825.53</v>
      </c>
      <c r="M385" s="12">
        <v>6443.45</v>
      </c>
      <c r="N385" s="12">
        <v>320</v>
      </c>
      <c r="O385" s="12">
        <v>40660.34</v>
      </c>
      <c r="P385" s="13">
        <v>140</v>
      </c>
      <c r="Q385" s="12">
        <f t="shared" si="41"/>
        <v>2285</v>
      </c>
    </row>
    <row r="386" spans="1:17" ht="12.75">
      <c r="A386" s="7" t="s">
        <v>531</v>
      </c>
      <c r="B386" s="8">
        <f>SUM(B387:B391)</f>
        <v>4358465.04</v>
      </c>
      <c r="C386" s="9">
        <f aca="true" t="shared" si="44" ref="C386:Q386">SUM(C387:C391)</f>
        <v>169245.56</v>
      </c>
      <c r="D386" s="9">
        <f t="shared" si="44"/>
        <v>11403</v>
      </c>
      <c r="E386" s="9">
        <f t="shared" si="44"/>
        <v>461981.44</v>
      </c>
      <c r="F386" s="10">
        <f t="shared" si="44"/>
        <v>2095</v>
      </c>
      <c r="G386" s="8">
        <f t="shared" si="44"/>
        <v>4042083.6999999997</v>
      </c>
      <c r="H386" s="9">
        <f t="shared" si="44"/>
        <v>159517.11</v>
      </c>
      <c r="I386" s="9">
        <f t="shared" si="44"/>
        <v>10473</v>
      </c>
      <c r="J386" s="9">
        <f t="shared" si="44"/>
        <v>505923.42999999993</v>
      </c>
      <c r="K386" s="10">
        <f t="shared" si="44"/>
        <v>2111</v>
      </c>
      <c r="L386" s="8">
        <f t="shared" si="44"/>
        <v>3847296.64</v>
      </c>
      <c r="M386" s="9">
        <f t="shared" si="44"/>
        <v>153724.13</v>
      </c>
      <c r="N386" s="9">
        <f t="shared" si="44"/>
        <v>9778</v>
      </c>
      <c r="O386" s="9">
        <f t="shared" si="44"/>
        <v>530162.16</v>
      </c>
      <c r="P386" s="10">
        <f t="shared" si="44"/>
        <v>2103</v>
      </c>
      <c r="Q386" s="21">
        <f t="shared" si="44"/>
        <v>31654</v>
      </c>
    </row>
    <row r="387" spans="1:17" ht="12.75">
      <c r="A387" s="2" t="s">
        <v>532</v>
      </c>
      <c r="B387" s="11">
        <v>794399.65</v>
      </c>
      <c r="C387" s="12">
        <v>28539.46</v>
      </c>
      <c r="D387" s="12">
        <v>2206</v>
      </c>
      <c r="E387" s="12">
        <v>74420.35</v>
      </c>
      <c r="F387" s="13">
        <v>280</v>
      </c>
      <c r="G387" s="11">
        <v>749411.24</v>
      </c>
      <c r="H387" s="12">
        <v>28528.28</v>
      </c>
      <c r="I387" s="12">
        <v>2020</v>
      </c>
      <c r="J387" s="12">
        <v>83495.45</v>
      </c>
      <c r="K387" s="13">
        <v>304</v>
      </c>
      <c r="L387" s="11">
        <v>780337.42</v>
      </c>
      <c r="M387" s="12">
        <v>32670.93</v>
      </c>
      <c r="N387" s="12">
        <v>1967</v>
      </c>
      <c r="O387" s="12">
        <v>87273.72</v>
      </c>
      <c r="P387" s="13">
        <v>284</v>
      </c>
      <c r="Q387" s="12">
        <f t="shared" si="41"/>
        <v>6193</v>
      </c>
    </row>
    <row r="388" spans="1:17" ht="12.75">
      <c r="A388" s="2" t="s">
        <v>533</v>
      </c>
      <c r="B388" s="11">
        <v>981253.49</v>
      </c>
      <c r="C388" s="12">
        <v>28960.64</v>
      </c>
      <c r="D388" s="12">
        <v>2885</v>
      </c>
      <c r="E388" s="12">
        <v>113409.72</v>
      </c>
      <c r="F388" s="13">
        <v>499</v>
      </c>
      <c r="G388" s="11">
        <v>882348.39</v>
      </c>
      <c r="H388" s="12">
        <v>17932.66</v>
      </c>
      <c r="I388" s="12">
        <v>2665</v>
      </c>
      <c r="J388" s="12">
        <v>120019.84</v>
      </c>
      <c r="K388" s="13">
        <v>476</v>
      </c>
      <c r="L388" s="11">
        <v>922474.14</v>
      </c>
      <c r="M388" s="12">
        <v>29643.2</v>
      </c>
      <c r="N388" s="12">
        <v>2647</v>
      </c>
      <c r="O388" s="12">
        <v>118247.14</v>
      </c>
      <c r="P388" s="13">
        <v>478</v>
      </c>
      <c r="Q388" s="12">
        <f t="shared" si="41"/>
        <v>8197</v>
      </c>
    </row>
    <row r="389" spans="1:17" ht="12.75">
      <c r="A389" s="2" t="s">
        <v>534</v>
      </c>
      <c r="B389" s="11">
        <v>68761.75</v>
      </c>
      <c r="C389" s="12">
        <v>7730.96</v>
      </c>
      <c r="D389" s="12">
        <v>87</v>
      </c>
      <c r="E389" s="12"/>
      <c r="F389" s="13"/>
      <c r="G389" s="11">
        <v>58828.95</v>
      </c>
      <c r="H389" s="12">
        <v>8142.4</v>
      </c>
      <c r="I389" s="12">
        <v>75</v>
      </c>
      <c r="J389" s="12">
        <v>290.8</v>
      </c>
      <c r="K389" s="13">
        <v>1</v>
      </c>
      <c r="L389" s="11">
        <v>34318.81</v>
      </c>
      <c r="M389" s="12">
        <v>5362.42</v>
      </c>
      <c r="N389" s="12">
        <v>46</v>
      </c>
      <c r="O389" s="12">
        <v>239.1</v>
      </c>
      <c r="P389" s="13">
        <v>1</v>
      </c>
      <c r="Q389" s="12">
        <f t="shared" si="41"/>
        <v>208</v>
      </c>
    </row>
    <row r="390" spans="1:17" ht="12.75">
      <c r="A390" s="2" t="s">
        <v>535</v>
      </c>
      <c r="B390" s="11">
        <v>748289.61</v>
      </c>
      <c r="C390" s="12">
        <v>48175.94</v>
      </c>
      <c r="D390" s="12">
        <v>1772</v>
      </c>
      <c r="E390" s="12">
        <v>145112.64</v>
      </c>
      <c r="F390" s="13">
        <v>645</v>
      </c>
      <c r="G390" s="11">
        <v>756793.56</v>
      </c>
      <c r="H390" s="12">
        <v>59083</v>
      </c>
      <c r="I390" s="12">
        <v>1654</v>
      </c>
      <c r="J390" s="12">
        <v>148981</v>
      </c>
      <c r="K390" s="13">
        <v>640</v>
      </c>
      <c r="L390" s="11">
        <v>629302.87</v>
      </c>
      <c r="M390" s="12">
        <v>35898.31</v>
      </c>
      <c r="N390" s="12">
        <v>1542</v>
      </c>
      <c r="O390" s="12">
        <v>145147.42</v>
      </c>
      <c r="P390" s="13">
        <v>576</v>
      </c>
      <c r="Q390" s="12">
        <f t="shared" si="41"/>
        <v>4968</v>
      </c>
    </row>
    <row r="391" spans="1:17" ht="13.5" thickBot="1">
      <c r="A391" s="2" t="s">
        <v>536</v>
      </c>
      <c r="B391" s="11">
        <v>1765760.54</v>
      </c>
      <c r="C391" s="12">
        <v>55838.56</v>
      </c>
      <c r="D391" s="12">
        <v>4453</v>
      </c>
      <c r="E391" s="12">
        <v>129038.73</v>
      </c>
      <c r="F391" s="13">
        <v>671</v>
      </c>
      <c r="G391" s="11">
        <v>1594701.56</v>
      </c>
      <c r="H391" s="12">
        <v>45830.77</v>
      </c>
      <c r="I391" s="12">
        <v>4059</v>
      </c>
      <c r="J391" s="12">
        <v>153136.34</v>
      </c>
      <c r="K391" s="13">
        <v>690</v>
      </c>
      <c r="L391" s="11">
        <v>1480863.4</v>
      </c>
      <c r="M391" s="12">
        <v>50149.27</v>
      </c>
      <c r="N391" s="12">
        <v>3576</v>
      </c>
      <c r="O391" s="12">
        <v>179254.78</v>
      </c>
      <c r="P391" s="13">
        <v>764</v>
      </c>
      <c r="Q391" s="12">
        <f t="shared" si="41"/>
        <v>12088</v>
      </c>
    </row>
    <row r="392" spans="1:17" ht="12.75">
      <c r="A392" s="7" t="s">
        <v>537</v>
      </c>
      <c r="B392" s="8">
        <f>SUM(B393:B402)</f>
        <v>3951625.66</v>
      </c>
      <c r="C392" s="9">
        <f aca="true" t="shared" si="45" ref="C392:Q392">SUM(C393:C402)</f>
        <v>187152.86000000002</v>
      </c>
      <c r="D392" s="9">
        <f t="shared" si="45"/>
        <v>7791</v>
      </c>
      <c r="E392" s="9">
        <f t="shared" si="45"/>
        <v>380796.43000000005</v>
      </c>
      <c r="F392" s="10">
        <f t="shared" si="45"/>
        <v>1546</v>
      </c>
      <c r="G392" s="8">
        <f t="shared" si="45"/>
        <v>3809840.8200000003</v>
      </c>
      <c r="H392" s="9">
        <f t="shared" si="45"/>
        <v>173373.47999999995</v>
      </c>
      <c r="I392" s="9">
        <f t="shared" si="45"/>
        <v>7465</v>
      </c>
      <c r="J392" s="9">
        <f t="shared" si="45"/>
        <v>399027.66</v>
      </c>
      <c r="K392" s="10">
        <f t="shared" si="45"/>
        <v>1563</v>
      </c>
      <c r="L392" s="8">
        <f t="shared" si="45"/>
        <v>3676245.170000001</v>
      </c>
      <c r="M392" s="9">
        <f t="shared" si="45"/>
        <v>170831.94</v>
      </c>
      <c r="N392" s="9">
        <f t="shared" si="45"/>
        <v>7225</v>
      </c>
      <c r="O392" s="9">
        <f t="shared" si="45"/>
        <v>417683.27</v>
      </c>
      <c r="P392" s="10">
        <f t="shared" si="45"/>
        <v>1563</v>
      </c>
      <c r="Q392" s="21">
        <f t="shared" si="45"/>
        <v>22481</v>
      </c>
    </row>
    <row r="393" spans="1:17" ht="12.75">
      <c r="A393" s="2" t="s">
        <v>538</v>
      </c>
      <c r="B393" s="11">
        <v>234332.05</v>
      </c>
      <c r="C393" s="12">
        <v>15049.89</v>
      </c>
      <c r="D393" s="12">
        <v>520</v>
      </c>
      <c r="E393" s="12">
        <v>54658.04</v>
      </c>
      <c r="F393" s="13">
        <v>249</v>
      </c>
      <c r="G393" s="11">
        <v>521784.81</v>
      </c>
      <c r="H393" s="12">
        <v>28631.33</v>
      </c>
      <c r="I393" s="12">
        <v>1213</v>
      </c>
      <c r="J393" s="12">
        <v>92526.24</v>
      </c>
      <c r="K393" s="13">
        <v>446</v>
      </c>
      <c r="L393" s="11">
        <v>591451</v>
      </c>
      <c r="M393" s="12">
        <v>37677.41</v>
      </c>
      <c r="N393" s="12">
        <v>1244</v>
      </c>
      <c r="O393" s="12">
        <v>94861.53</v>
      </c>
      <c r="P393" s="13">
        <v>439</v>
      </c>
      <c r="Q393" s="12">
        <f t="shared" si="41"/>
        <v>2977</v>
      </c>
    </row>
    <row r="394" spans="1:17" ht="12.75">
      <c r="A394" s="2" t="s">
        <v>539</v>
      </c>
      <c r="B394" s="11">
        <v>404100.81</v>
      </c>
      <c r="C394" s="12">
        <v>18038.91</v>
      </c>
      <c r="D394" s="12">
        <v>898</v>
      </c>
      <c r="E394" s="12">
        <v>101418.12</v>
      </c>
      <c r="F394" s="13">
        <v>387</v>
      </c>
      <c r="G394" s="11">
        <v>381946.03</v>
      </c>
      <c r="H394" s="12">
        <v>16826.42</v>
      </c>
      <c r="I394" s="12">
        <v>832</v>
      </c>
      <c r="J394" s="12">
        <v>103274.11</v>
      </c>
      <c r="K394" s="13">
        <v>401</v>
      </c>
      <c r="L394" s="11">
        <v>385728.1</v>
      </c>
      <c r="M394" s="12">
        <v>20546.93</v>
      </c>
      <c r="N394" s="12">
        <v>810</v>
      </c>
      <c r="O394" s="12">
        <v>100483.04</v>
      </c>
      <c r="P394" s="13">
        <v>367</v>
      </c>
      <c r="Q394" s="12">
        <f t="shared" si="41"/>
        <v>2540</v>
      </c>
    </row>
    <row r="395" spans="1:17" ht="12.75">
      <c r="A395" s="2" t="s">
        <v>541</v>
      </c>
      <c r="B395" s="11">
        <v>198117.94</v>
      </c>
      <c r="C395" s="12">
        <v>10021</v>
      </c>
      <c r="D395" s="12">
        <v>346</v>
      </c>
      <c r="E395" s="12">
        <v>29149.47</v>
      </c>
      <c r="F395" s="13">
        <v>124</v>
      </c>
      <c r="G395" s="11">
        <v>161169.52</v>
      </c>
      <c r="H395" s="12">
        <v>7779.63</v>
      </c>
      <c r="I395" s="12">
        <v>303</v>
      </c>
      <c r="J395" s="12">
        <v>32011.93</v>
      </c>
      <c r="K395" s="13">
        <v>133</v>
      </c>
      <c r="L395" s="11">
        <v>207270.23</v>
      </c>
      <c r="M395" s="12">
        <v>12393.19</v>
      </c>
      <c r="N395" s="12">
        <v>389</v>
      </c>
      <c r="O395" s="12">
        <v>39314.47</v>
      </c>
      <c r="P395" s="13">
        <v>163</v>
      </c>
      <c r="Q395" s="12">
        <f t="shared" si="41"/>
        <v>1038</v>
      </c>
    </row>
    <row r="396" spans="1:17" ht="12.75">
      <c r="A396" s="2" t="s">
        <v>545</v>
      </c>
      <c r="B396" s="11">
        <v>112192.51</v>
      </c>
      <c r="C396" s="12">
        <v>7952.03</v>
      </c>
      <c r="D396" s="12">
        <v>120</v>
      </c>
      <c r="E396" s="12">
        <v>3912.94</v>
      </c>
      <c r="F396" s="13">
        <v>14</v>
      </c>
      <c r="G396" s="11">
        <v>55064.55</v>
      </c>
      <c r="H396" s="12">
        <v>1711.85</v>
      </c>
      <c r="I396" s="12">
        <v>55</v>
      </c>
      <c r="J396" s="12">
        <v>4003.2</v>
      </c>
      <c r="K396" s="13">
        <v>12</v>
      </c>
      <c r="L396" s="11">
        <v>6504.85</v>
      </c>
      <c r="M396" s="12">
        <v>134.46</v>
      </c>
      <c r="N396" s="12">
        <v>17</v>
      </c>
      <c r="O396" s="12">
        <v>4060.5</v>
      </c>
      <c r="P396" s="13">
        <v>10</v>
      </c>
      <c r="Q396" s="12">
        <f t="shared" si="41"/>
        <v>192</v>
      </c>
    </row>
    <row r="397" spans="1:17" s="48" customFormat="1" ht="12.75">
      <c r="A397" s="44" t="s">
        <v>546</v>
      </c>
      <c r="B397" s="41">
        <v>485426.77</v>
      </c>
      <c r="C397" s="42">
        <v>24876.96</v>
      </c>
      <c r="D397" s="42">
        <v>921</v>
      </c>
      <c r="E397" s="42">
        <v>45226.63</v>
      </c>
      <c r="F397" s="43">
        <v>175</v>
      </c>
      <c r="G397" s="41">
        <v>318075.09</v>
      </c>
      <c r="H397" s="42">
        <v>14762.42</v>
      </c>
      <c r="I397" s="42">
        <v>568</v>
      </c>
      <c r="J397" s="42">
        <v>43026.45</v>
      </c>
      <c r="K397" s="43">
        <v>165</v>
      </c>
      <c r="L397" s="41">
        <v>176505.49000000002</v>
      </c>
      <c r="M397" s="42">
        <v>3911.21</v>
      </c>
      <c r="N397" s="42">
        <v>383</v>
      </c>
      <c r="O397" s="42">
        <v>51475.08</v>
      </c>
      <c r="P397" s="43">
        <v>167</v>
      </c>
      <c r="Q397" s="42">
        <v>1872</v>
      </c>
    </row>
    <row r="398" spans="1:17" ht="12.75">
      <c r="A398" s="2" t="s">
        <v>548</v>
      </c>
      <c r="B398" s="11">
        <v>2065675.08</v>
      </c>
      <c r="C398" s="12">
        <v>88780.89</v>
      </c>
      <c r="D398" s="12">
        <v>3994</v>
      </c>
      <c r="E398" s="12">
        <v>92050.68</v>
      </c>
      <c r="F398" s="13">
        <v>319</v>
      </c>
      <c r="G398" s="11">
        <v>2190036.9</v>
      </c>
      <c r="H398" s="12">
        <v>90159.56</v>
      </c>
      <c r="I398" s="12">
        <v>4190</v>
      </c>
      <c r="J398" s="12">
        <v>101429.89</v>
      </c>
      <c r="K398" s="13">
        <v>319</v>
      </c>
      <c r="L398" s="11">
        <v>2221386.6</v>
      </c>
      <c r="M398" s="12">
        <v>87509.48</v>
      </c>
      <c r="N398" s="12">
        <v>4242</v>
      </c>
      <c r="O398" s="12">
        <v>103993.64</v>
      </c>
      <c r="P398" s="13">
        <v>320</v>
      </c>
      <c r="Q398" s="12">
        <f aca="true" t="shared" si="46" ref="Q398:Q412">SUM(D398,I398,N398)</f>
        <v>12426</v>
      </c>
    </row>
    <row r="399" spans="1:17" ht="12.75">
      <c r="A399" s="2" t="s">
        <v>549</v>
      </c>
      <c r="B399" s="11">
        <v>75751.43</v>
      </c>
      <c r="C399" s="12">
        <v>2234.1</v>
      </c>
      <c r="D399" s="12">
        <v>122</v>
      </c>
      <c r="E399" s="12">
        <v>15262.09</v>
      </c>
      <c r="F399" s="13">
        <v>56</v>
      </c>
      <c r="G399" s="11">
        <v>49143.77</v>
      </c>
      <c r="H399" s="12">
        <v>1914.74</v>
      </c>
      <c r="I399" s="12">
        <v>85</v>
      </c>
      <c r="J399" s="12">
        <v>15756.37</v>
      </c>
      <c r="K399" s="13">
        <v>50</v>
      </c>
      <c r="L399" s="11">
        <v>13411.74</v>
      </c>
      <c r="M399" s="12">
        <v>465.91</v>
      </c>
      <c r="N399" s="12">
        <v>28</v>
      </c>
      <c r="O399" s="12">
        <v>13351.77</v>
      </c>
      <c r="P399" s="13">
        <v>41</v>
      </c>
      <c r="Q399" s="12">
        <f t="shared" si="46"/>
        <v>235</v>
      </c>
    </row>
    <row r="400" spans="1:17" ht="12.75">
      <c r="A400" s="2" t="s">
        <v>553</v>
      </c>
      <c r="B400" s="11">
        <v>30759.87</v>
      </c>
      <c r="C400" s="12">
        <v>3886.09</v>
      </c>
      <c r="D400" s="12">
        <v>52</v>
      </c>
      <c r="E400" s="12"/>
      <c r="F400" s="13"/>
      <c r="G400" s="11">
        <v>49113.14</v>
      </c>
      <c r="H400" s="12">
        <v>6324.05</v>
      </c>
      <c r="I400" s="12">
        <v>59</v>
      </c>
      <c r="J400" s="12">
        <v>1492.73</v>
      </c>
      <c r="K400" s="13">
        <v>8</v>
      </c>
      <c r="L400" s="11">
        <v>42666.61</v>
      </c>
      <c r="M400" s="12">
        <v>3995.39</v>
      </c>
      <c r="N400" s="12">
        <v>72</v>
      </c>
      <c r="O400" s="12">
        <v>1293.3</v>
      </c>
      <c r="P400" s="13">
        <v>5</v>
      </c>
      <c r="Q400" s="12">
        <f t="shared" si="46"/>
        <v>183</v>
      </c>
    </row>
    <row r="401" spans="1:17" ht="12.75">
      <c r="A401" s="2" t="s">
        <v>554</v>
      </c>
      <c r="B401" s="11">
        <v>49765.98</v>
      </c>
      <c r="C401" s="12">
        <v>5997.82</v>
      </c>
      <c r="D401" s="12">
        <v>59</v>
      </c>
      <c r="E401" s="12">
        <v>3005.39</v>
      </c>
      <c r="F401" s="13">
        <v>21</v>
      </c>
      <c r="G401" s="11">
        <v>30850.76</v>
      </c>
      <c r="H401" s="12">
        <v>1352.62</v>
      </c>
      <c r="I401" s="12">
        <v>51</v>
      </c>
      <c r="J401" s="12">
        <v>4700.66</v>
      </c>
      <c r="K401" s="13">
        <v>25</v>
      </c>
      <c r="L401" s="11">
        <v>22807.74</v>
      </c>
      <c r="M401" s="12">
        <v>1822.78</v>
      </c>
      <c r="N401" s="12">
        <v>36</v>
      </c>
      <c r="O401" s="12">
        <v>5519.81</v>
      </c>
      <c r="P401" s="13">
        <v>37</v>
      </c>
      <c r="Q401" s="12">
        <f t="shared" si="46"/>
        <v>146</v>
      </c>
    </row>
    <row r="402" spans="1:17" ht="13.5" thickBot="1">
      <c r="A402" s="2" t="s">
        <v>555</v>
      </c>
      <c r="B402" s="11">
        <v>295503.22</v>
      </c>
      <c r="C402" s="12">
        <v>10315.17</v>
      </c>
      <c r="D402" s="12">
        <v>759</v>
      </c>
      <c r="E402" s="12">
        <v>36113.07</v>
      </c>
      <c r="F402" s="13">
        <v>201</v>
      </c>
      <c r="G402" s="11">
        <v>52656.25</v>
      </c>
      <c r="H402" s="12">
        <v>3910.86</v>
      </c>
      <c r="I402" s="12">
        <v>109</v>
      </c>
      <c r="J402" s="12">
        <v>806.08</v>
      </c>
      <c r="K402" s="13">
        <v>4</v>
      </c>
      <c r="L402" s="11">
        <v>8512.81</v>
      </c>
      <c r="M402" s="12">
        <v>2375.18</v>
      </c>
      <c r="N402" s="12">
        <v>4</v>
      </c>
      <c r="O402" s="12">
        <v>3330.13</v>
      </c>
      <c r="P402" s="13">
        <v>14</v>
      </c>
      <c r="Q402" s="12">
        <f t="shared" si="46"/>
        <v>872</v>
      </c>
    </row>
    <row r="403" spans="1:17" ht="12.75">
      <c r="A403" s="7" t="s">
        <v>556</v>
      </c>
      <c r="B403" s="8">
        <f>SUM(B404:B410)</f>
        <v>1271493.7100000002</v>
      </c>
      <c r="C403" s="9">
        <f aca="true" t="shared" si="47" ref="C403:Q403">SUM(C404:C410)</f>
        <v>55523.7</v>
      </c>
      <c r="D403" s="9">
        <f t="shared" si="47"/>
        <v>3443</v>
      </c>
      <c r="E403" s="9">
        <f t="shared" si="47"/>
        <v>247563.13</v>
      </c>
      <c r="F403" s="10">
        <f t="shared" si="47"/>
        <v>1051</v>
      </c>
      <c r="G403" s="8">
        <f t="shared" si="47"/>
        <v>1281717.6900000002</v>
      </c>
      <c r="H403" s="9">
        <f t="shared" si="47"/>
        <v>66019.86</v>
      </c>
      <c r="I403" s="9">
        <f t="shared" si="47"/>
        <v>3570</v>
      </c>
      <c r="J403" s="9">
        <f t="shared" si="47"/>
        <v>258915.74999999997</v>
      </c>
      <c r="K403" s="10">
        <f t="shared" si="47"/>
        <v>1006</v>
      </c>
      <c r="L403" s="8">
        <f t="shared" si="47"/>
        <v>1357517.6199999999</v>
      </c>
      <c r="M403" s="9">
        <f t="shared" si="47"/>
        <v>65446.46</v>
      </c>
      <c r="N403" s="9">
        <f t="shared" si="47"/>
        <v>3354</v>
      </c>
      <c r="O403" s="9">
        <f t="shared" si="47"/>
        <v>266007.11</v>
      </c>
      <c r="P403" s="10">
        <f t="shared" si="47"/>
        <v>987</v>
      </c>
      <c r="Q403" s="21">
        <f t="shared" si="47"/>
        <v>10367</v>
      </c>
    </row>
    <row r="404" spans="1:17" ht="12.75">
      <c r="A404" s="2" t="s">
        <v>559</v>
      </c>
      <c r="B404" s="11">
        <v>410756.47</v>
      </c>
      <c r="C404" s="12">
        <v>15492.88</v>
      </c>
      <c r="D404" s="12">
        <v>1161</v>
      </c>
      <c r="E404" s="12">
        <v>89625.16</v>
      </c>
      <c r="F404" s="13">
        <v>379</v>
      </c>
      <c r="G404" s="11">
        <v>409915.18</v>
      </c>
      <c r="H404" s="12">
        <v>13789.36</v>
      </c>
      <c r="I404" s="12">
        <v>1227</v>
      </c>
      <c r="J404" s="12">
        <v>98495.64</v>
      </c>
      <c r="K404" s="13">
        <v>394</v>
      </c>
      <c r="L404" s="11">
        <v>451359.95</v>
      </c>
      <c r="M404" s="12">
        <v>17586.35</v>
      </c>
      <c r="N404" s="12">
        <v>1177</v>
      </c>
      <c r="O404" s="12">
        <v>98879.37</v>
      </c>
      <c r="P404" s="13">
        <v>365</v>
      </c>
      <c r="Q404" s="12">
        <f t="shared" si="46"/>
        <v>3565</v>
      </c>
    </row>
    <row r="405" spans="1:17" ht="12.75">
      <c r="A405" s="2" t="s">
        <v>560</v>
      </c>
      <c r="B405" s="11">
        <v>322450.83</v>
      </c>
      <c r="C405" s="12">
        <v>9853.95</v>
      </c>
      <c r="D405" s="12">
        <v>1024</v>
      </c>
      <c r="E405" s="12">
        <v>50211.62</v>
      </c>
      <c r="F405" s="13">
        <v>264</v>
      </c>
      <c r="G405" s="11">
        <v>321157.33</v>
      </c>
      <c r="H405" s="12">
        <v>18905.4</v>
      </c>
      <c r="I405" s="12">
        <v>964</v>
      </c>
      <c r="J405" s="12">
        <v>47758.13</v>
      </c>
      <c r="K405" s="13">
        <v>233</v>
      </c>
      <c r="L405" s="11">
        <v>294084.35</v>
      </c>
      <c r="M405" s="12">
        <v>10763.09</v>
      </c>
      <c r="N405" s="12">
        <v>816</v>
      </c>
      <c r="O405" s="12">
        <v>40269.18</v>
      </c>
      <c r="P405" s="13">
        <v>219</v>
      </c>
      <c r="Q405" s="12">
        <f t="shared" si="46"/>
        <v>2804</v>
      </c>
    </row>
    <row r="406" spans="1:17" ht="12.75">
      <c r="A406" s="2" t="s">
        <v>566</v>
      </c>
      <c r="B406" s="11">
        <v>70404.87</v>
      </c>
      <c r="C406" s="12">
        <v>1627.58</v>
      </c>
      <c r="D406" s="12">
        <v>218</v>
      </c>
      <c r="E406" s="12">
        <v>25512.39</v>
      </c>
      <c r="F406" s="13">
        <v>94</v>
      </c>
      <c r="G406" s="11">
        <v>107940.07</v>
      </c>
      <c r="H406" s="12">
        <v>3334.51</v>
      </c>
      <c r="I406" s="12">
        <v>308</v>
      </c>
      <c r="J406" s="12">
        <v>30732.29</v>
      </c>
      <c r="K406" s="13">
        <v>110</v>
      </c>
      <c r="L406" s="11">
        <v>122164.95</v>
      </c>
      <c r="M406" s="12">
        <v>5709.81</v>
      </c>
      <c r="N406" s="12">
        <v>319</v>
      </c>
      <c r="O406" s="12">
        <v>36953.33</v>
      </c>
      <c r="P406" s="13">
        <v>123</v>
      </c>
      <c r="Q406" s="12">
        <f t="shared" si="46"/>
        <v>845</v>
      </c>
    </row>
    <row r="407" spans="1:17" ht="12.75">
      <c r="A407" s="2" t="s">
        <v>567</v>
      </c>
      <c r="B407" s="11">
        <v>196471.51</v>
      </c>
      <c r="C407" s="12">
        <v>9372.09</v>
      </c>
      <c r="D407" s="12">
        <v>456</v>
      </c>
      <c r="E407" s="12">
        <v>38237.45</v>
      </c>
      <c r="F407" s="13">
        <v>140</v>
      </c>
      <c r="G407" s="11">
        <v>165214.65</v>
      </c>
      <c r="H407" s="12">
        <v>7817.75</v>
      </c>
      <c r="I407" s="12">
        <v>425</v>
      </c>
      <c r="J407" s="12">
        <v>37334.86</v>
      </c>
      <c r="K407" s="13">
        <v>123</v>
      </c>
      <c r="L407" s="11">
        <v>172718.96</v>
      </c>
      <c r="M407" s="12">
        <v>9746.65</v>
      </c>
      <c r="N407" s="12">
        <v>333</v>
      </c>
      <c r="O407" s="12">
        <v>37882.45</v>
      </c>
      <c r="P407" s="13">
        <v>111</v>
      </c>
      <c r="Q407" s="12">
        <f t="shared" si="46"/>
        <v>1214</v>
      </c>
    </row>
    <row r="408" spans="1:17" ht="12.75">
      <c r="A408" s="2" t="s">
        <v>568</v>
      </c>
      <c r="B408" s="11">
        <v>85538.73</v>
      </c>
      <c r="C408" s="12">
        <v>11686.14</v>
      </c>
      <c r="D408" s="12">
        <v>146</v>
      </c>
      <c r="E408" s="12">
        <v>13266.12</v>
      </c>
      <c r="F408" s="13">
        <v>42</v>
      </c>
      <c r="G408" s="11">
        <v>89525.49</v>
      </c>
      <c r="H408" s="12">
        <v>9831.59</v>
      </c>
      <c r="I408" s="12">
        <v>190</v>
      </c>
      <c r="J408" s="12">
        <v>19663.93</v>
      </c>
      <c r="K408" s="13">
        <v>56</v>
      </c>
      <c r="L408" s="11">
        <v>120605.97</v>
      </c>
      <c r="M408" s="12">
        <v>9434.83</v>
      </c>
      <c r="N408" s="12">
        <v>230</v>
      </c>
      <c r="O408" s="12">
        <v>25132.46</v>
      </c>
      <c r="P408" s="13">
        <v>72</v>
      </c>
      <c r="Q408" s="12">
        <f t="shared" si="46"/>
        <v>566</v>
      </c>
    </row>
    <row r="409" spans="1:17" ht="12.75">
      <c r="A409" s="2" t="s">
        <v>570</v>
      </c>
      <c r="B409" s="11">
        <v>28795.85</v>
      </c>
      <c r="C409" s="12">
        <v>1540.54</v>
      </c>
      <c r="D409" s="12">
        <v>48</v>
      </c>
      <c r="E409" s="12">
        <v>5772.07</v>
      </c>
      <c r="F409" s="13">
        <v>30</v>
      </c>
      <c r="G409" s="11">
        <v>6990.75</v>
      </c>
      <c r="H409" s="12">
        <v>899.12</v>
      </c>
      <c r="I409" s="12">
        <v>7</v>
      </c>
      <c r="J409" s="12"/>
      <c r="K409" s="13"/>
      <c r="L409" s="11">
        <v>1184.66</v>
      </c>
      <c r="M409" s="12">
        <v>11.52</v>
      </c>
      <c r="N409" s="12">
        <v>1</v>
      </c>
      <c r="O409" s="12"/>
      <c r="P409" s="13"/>
      <c r="Q409" s="12">
        <f t="shared" si="46"/>
        <v>56</v>
      </c>
    </row>
    <row r="410" spans="1:17" ht="13.5" thickBot="1">
      <c r="A410" s="2" t="s">
        <v>571</v>
      </c>
      <c r="B410" s="11">
        <v>157075.45</v>
      </c>
      <c r="C410" s="12">
        <v>5950.52</v>
      </c>
      <c r="D410" s="12">
        <v>390</v>
      </c>
      <c r="E410" s="12">
        <v>24938.32</v>
      </c>
      <c r="F410" s="13">
        <v>102</v>
      </c>
      <c r="G410" s="11">
        <v>180974.22</v>
      </c>
      <c r="H410" s="12">
        <v>11442.13</v>
      </c>
      <c r="I410" s="12">
        <v>449</v>
      </c>
      <c r="J410" s="12">
        <v>24930.9</v>
      </c>
      <c r="K410" s="13">
        <v>90</v>
      </c>
      <c r="L410" s="11">
        <v>195398.78</v>
      </c>
      <c r="M410" s="12">
        <v>12194.21</v>
      </c>
      <c r="N410" s="12">
        <v>478</v>
      </c>
      <c r="O410" s="12">
        <v>26890.32</v>
      </c>
      <c r="P410" s="13">
        <v>97</v>
      </c>
      <c r="Q410" s="12">
        <f t="shared" si="46"/>
        <v>1317</v>
      </c>
    </row>
    <row r="411" spans="1:17" ht="12.75">
      <c r="A411" s="7" t="s">
        <v>572</v>
      </c>
      <c r="B411" s="8">
        <f>SUM(B412:B421)</f>
        <v>1944440.67</v>
      </c>
      <c r="C411" s="9">
        <f aca="true" t="shared" si="48" ref="C411:Q411">SUM(C412:C421)</f>
        <v>120488.77</v>
      </c>
      <c r="D411" s="9">
        <f t="shared" si="48"/>
        <v>3441</v>
      </c>
      <c r="E411" s="9">
        <f t="shared" si="48"/>
        <v>356873.51999999996</v>
      </c>
      <c r="F411" s="10">
        <f t="shared" si="48"/>
        <v>1190</v>
      </c>
      <c r="G411" s="8">
        <f t="shared" si="48"/>
        <v>1924106.8200000003</v>
      </c>
      <c r="H411" s="9">
        <f t="shared" si="48"/>
        <v>132370.66</v>
      </c>
      <c r="I411" s="9">
        <f t="shared" si="48"/>
        <v>3301</v>
      </c>
      <c r="J411" s="9">
        <f t="shared" si="48"/>
        <v>320336.16</v>
      </c>
      <c r="K411" s="10">
        <f t="shared" si="48"/>
        <v>977</v>
      </c>
      <c r="L411" s="8">
        <f t="shared" si="48"/>
        <v>1932329.12</v>
      </c>
      <c r="M411" s="9">
        <f t="shared" si="48"/>
        <v>152500.26</v>
      </c>
      <c r="N411" s="9">
        <f t="shared" si="48"/>
        <v>3423</v>
      </c>
      <c r="O411" s="9">
        <f t="shared" si="48"/>
        <v>297541.49000000005</v>
      </c>
      <c r="P411" s="10">
        <f t="shared" si="48"/>
        <v>834</v>
      </c>
      <c r="Q411" s="21">
        <f t="shared" si="48"/>
        <v>10165</v>
      </c>
    </row>
    <row r="412" spans="1:17" ht="12.75">
      <c r="A412" s="2" t="s">
        <v>577</v>
      </c>
      <c r="B412" s="11">
        <v>436478.93</v>
      </c>
      <c r="C412" s="12">
        <v>21103.58</v>
      </c>
      <c r="D412" s="12">
        <v>843</v>
      </c>
      <c r="E412" s="12">
        <v>81996.06</v>
      </c>
      <c r="F412" s="13">
        <v>308</v>
      </c>
      <c r="G412" s="11">
        <v>645849.91</v>
      </c>
      <c r="H412" s="12">
        <v>46620.19</v>
      </c>
      <c r="I412" s="12">
        <v>1261</v>
      </c>
      <c r="J412" s="12">
        <v>96145.65</v>
      </c>
      <c r="K412" s="13">
        <v>309</v>
      </c>
      <c r="L412" s="11">
        <v>733220.43</v>
      </c>
      <c r="M412" s="12">
        <v>68547.6</v>
      </c>
      <c r="N412" s="12">
        <v>1425</v>
      </c>
      <c r="O412" s="12">
        <v>104932.49</v>
      </c>
      <c r="P412" s="13">
        <v>299</v>
      </c>
      <c r="Q412" s="12">
        <f t="shared" si="46"/>
        <v>3529</v>
      </c>
    </row>
    <row r="413" spans="1:17" s="48" customFormat="1" ht="12.75">
      <c r="A413" s="44" t="s">
        <v>578</v>
      </c>
      <c r="B413" s="41">
        <v>110509.48999999999</v>
      </c>
      <c r="C413" s="42">
        <v>6827.2</v>
      </c>
      <c r="D413" s="42">
        <v>144</v>
      </c>
      <c r="E413" s="42">
        <v>17911.440000000002</v>
      </c>
      <c r="F413" s="43">
        <v>46</v>
      </c>
      <c r="G413" s="41">
        <v>190575.2</v>
      </c>
      <c r="H413" s="42">
        <v>17407.57</v>
      </c>
      <c r="I413" s="42">
        <v>230</v>
      </c>
      <c r="J413" s="42">
        <v>20067.23</v>
      </c>
      <c r="K413" s="43">
        <v>52</v>
      </c>
      <c r="L413" s="41">
        <v>107527.92000000001</v>
      </c>
      <c r="M413" s="42">
        <v>7774.79</v>
      </c>
      <c r="N413" s="42">
        <v>147</v>
      </c>
      <c r="O413" s="42">
        <v>18122.88</v>
      </c>
      <c r="P413" s="43">
        <v>47</v>
      </c>
      <c r="Q413" s="42">
        <v>521</v>
      </c>
    </row>
    <row r="414" spans="1:17" ht="12.75">
      <c r="A414" s="2" t="s">
        <v>580</v>
      </c>
      <c r="B414" s="11">
        <v>26974.4</v>
      </c>
      <c r="C414" s="12">
        <v>2404.14</v>
      </c>
      <c r="D414" s="12">
        <v>22</v>
      </c>
      <c r="E414" s="12">
        <v>323.1</v>
      </c>
      <c r="F414" s="13">
        <v>1</v>
      </c>
      <c r="G414" s="11">
        <v>19425.72</v>
      </c>
      <c r="H414" s="12">
        <v>1389.87</v>
      </c>
      <c r="I414" s="12">
        <v>13</v>
      </c>
      <c r="J414" s="12">
        <v>553.31</v>
      </c>
      <c r="K414" s="13">
        <v>2</v>
      </c>
      <c r="L414" s="11">
        <v>1601.99</v>
      </c>
      <c r="M414" s="12">
        <v>84.8</v>
      </c>
      <c r="N414" s="12">
        <v>2</v>
      </c>
      <c r="O414" s="12"/>
      <c r="P414" s="13"/>
      <c r="Q414" s="12">
        <f aca="true" t="shared" si="49" ref="Q414:Q427">SUM(D414,I414,N414)</f>
        <v>37</v>
      </c>
    </row>
    <row r="415" spans="1:17" ht="12.75">
      <c r="A415" s="2" t="s">
        <v>581</v>
      </c>
      <c r="B415" s="11">
        <v>122638.55</v>
      </c>
      <c r="C415" s="12">
        <v>8000.16</v>
      </c>
      <c r="D415" s="12">
        <v>239</v>
      </c>
      <c r="E415" s="12">
        <v>22222.69</v>
      </c>
      <c r="F415" s="13">
        <v>69</v>
      </c>
      <c r="G415" s="11">
        <v>106249.83</v>
      </c>
      <c r="H415" s="12">
        <v>6063.65</v>
      </c>
      <c r="I415" s="12">
        <v>175</v>
      </c>
      <c r="J415" s="12">
        <v>24045.3</v>
      </c>
      <c r="K415" s="13">
        <v>63</v>
      </c>
      <c r="L415" s="11">
        <v>119915.63</v>
      </c>
      <c r="M415" s="12">
        <v>6557.98</v>
      </c>
      <c r="N415" s="12">
        <v>209</v>
      </c>
      <c r="O415" s="12">
        <v>21198.58</v>
      </c>
      <c r="P415" s="13">
        <v>56</v>
      </c>
      <c r="Q415" s="12">
        <f t="shared" si="49"/>
        <v>623</v>
      </c>
    </row>
    <row r="416" spans="1:17" ht="12.75">
      <c r="A416" s="2" t="s">
        <v>582</v>
      </c>
      <c r="B416" s="11">
        <v>320987.29</v>
      </c>
      <c r="C416" s="12">
        <v>18716.15</v>
      </c>
      <c r="D416" s="12">
        <v>612</v>
      </c>
      <c r="E416" s="12">
        <v>53139.36</v>
      </c>
      <c r="F416" s="13">
        <v>175</v>
      </c>
      <c r="G416" s="11">
        <v>313877.72</v>
      </c>
      <c r="H416" s="12">
        <v>17291.67</v>
      </c>
      <c r="I416" s="12">
        <v>529</v>
      </c>
      <c r="J416" s="12">
        <v>51304.46</v>
      </c>
      <c r="K416" s="13">
        <v>157</v>
      </c>
      <c r="L416" s="11">
        <v>382108.28</v>
      </c>
      <c r="M416" s="12">
        <v>21723.15</v>
      </c>
      <c r="N416" s="12">
        <v>663</v>
      </c>
      <c r="O416" s="12">
        <v>65557.45</v>
      </c>
      <c r="P416" s="13">
        <v>186</v>
      </c>
      <c r="Q416" s="12">
        <f t="shared" si="49"/>
        <v>1804</v>
      </c>
    </row>
    <row r="417" spans="1:17" ht="12.75">
      <c r="A417" s="2" t="s">
        <v>583</v>
      </c>
      <c r="B417" s="11">
        <v>90462.37</v>
      </c>
      <c r="C417" s="12">
        <v>9519.13</v>
      </c>
      <c r="D417" s="12">
        <v>162</v>
      </c>
      <c r="E417" s="12">
        <v>11521</v>
      </c>
      <c r="F417" s="13">
        <v>36</v>
      </c>
      <c r="G417" s="11">
        <v>109156.12</v>
      </c>
      <c r="H417" s="12">
        <v>6663.05</v>
      </c>
      <c r="I417" s="12">
        <v>214</v>
      </c>
      <c r="J417" s="12">
        <v>19241.34</v>
      </c>
      <c r="K417" s="13">
        <v>64</v>
      </c>
      <c r="L417" s="11">
        <v>115170.05</v>
      </c>
      <c r="M417" s="12">
        <v>10640.74</v>
      </c>
      <c r="N417" s="12">
        <v>205</v>
      </c>
      <c r="O417" s="12">
        <v>8039.73</v>
      </c>
      <c r="P417" s="13">
        <v>26</v>
      </c>
      <c r="Q417" s="12">
        <f t="shared" si="49"/>
        <v>581</v>
      </c>
    </row>
    <row r="418" spans="1:17" ht="12.75">
      <c r="A418" s="2" t="s">
        <v>584</v>
      </c>
      <c r="B418" s="11">
        <v>381213.79</v>
      </c>
      <c r="C418" s="12">
        <v>23811.6</v>
      </c>
      <c r="D418" s="12">
        <v>595</v>
      </c>
      <c r="E418" s="12">
        <v>84746.97</v>
      </c>
      <c r="F418" s="13">
        <v>260</v>
      </c>
      <c r="G418" s="11">
        <v>366471.54</v>
      </c>
      <c r="H418" s="12">
        <v>23868.48</v>
      </c>
      <c r="I418" s="12">
        <v>608</v>
      </c>
      <c r="J418" s="12">
        <v>87977.41</v>
      </c>
      <c r="K418" s="13">
        <v>251</v>
      </c>
      <c r="L418" s="11">
        <v>411392.99</v>
      </c>
      <c r="M418" s="12">
        <v>31873.46</v>
      </c>
      <c r="N418" s="12">
        <v>713</v>
      </c>
      <c r="O418" s="12">
        <v>79009.67</v>
      </c>
      <c r="P418" s="13">
        <v>218</v>
      </c>
      <c r="Q418" s="12">
        <f t="shared" si="49"/>
        <v>1916</v>
      </c>
    </row>
    <row r="419" spans="1:17" ht="12.75">
      <c r="A419" s="2" t="s">
        <v>585</v>
      </c>
      <c r="B419" s="11">
        <v>19318.45</v>
      </c>
      <c r="C419" s="12">
        <v>2099.27</v>
      </c>
      <c r="D419" s="12">
        <v>15</v>
      </c>
      <c r="E419" s="12"/>
      <c r="F419" s="13"/>
      <c r="G419" s="11">
        <v>13815.36</v>
      </c>
      <c r="H419" s="12">
        <v>1314.56</v>
      </c>
      <c r="I419" s="12">
        <v>24</v>
      </c>
      <c r="J419" s="12"/>
      <c r="K419" s="13"/>
      <c r="L419" s="11">
        <v>9410.21</v>
      </c>
      <c r="M419" s="12">
        <v>540.06</v>
      </c>
      <c r="N419" s="12">
        <v>13</v>
      </c>
      <c r="O419" s="12">
        <v>395.28</v>
      </c>
      <c r="P419" s="13">
        <v>1</v>
      </c>
      <c r="Q419" s="12">
        <f t="shared" si="49"/>
        <v>52</v>
      </c>
    </row>
    <row r="420" spans="1:17" ht="12.75">
      <c r="A420" s="2" t="s">
        <v>586</v>
      </c>
      <c r="B420" s="11">
        <v>35179.87</v>
      </c>
      <c r="C420" s="12">
        <v>2279.74</v>
      </c>
      <c r="D420" s="12">
        <v>25</v>
      </c>
      <c r="E420" s="12">
        <v>487.23</v>
      </c>
      <c r="F420" s="13">
        <v>2</v>
      </c>
      <c r="G420" s="11">
        <v>51511.1</v>
      </c>
      <c r="H420" s="12">
        <v>4987.39</v>
      </c>
      <c r="I420" s="12">
        <v>56</v>
      </c>
      <c r="J420" s="12"/>
      <c r="K420" s="13"/>
      <c r="L420" s="11">
        <v>49166.34</v>
      </c>
      <c r="M420" s="12">
        <v>4571.08</v>
      </c>
      <c r="N420" s="12">
        <v>44</v>
      </c>
      <c r="O420" s="12"/>
      <c r="P420" s="13"/>
      <c r="Q420" s="12">
        <f t="shared" si="49"/>
        <v>125</v>
      </c>
    </row>
    <row r="421" spans="1:17" ht="13.5" thickBot="1">
      <c r="A421" s="2" t="s">
        <v>587</v>
      </c>
      <c r="B421" s="11">
        <v>400677.53</v>
      </c>
      <c r="C421" s="12">
        <v>25727.8</v>
      </c>
      <c r="D421" s="12">
        <v>784</v>
      </c>
      <c r="E421" s="12">
        <v>84525.67</v>
      </c>
      <c r="F421" s="13">
        <v>293</v>
      </c>
      <c r="G421" s="11">
        <v>107174.32</v>
      </c>
      <c r="H421" s="12">
        <v>6764.23</v>
      </c>
      <c r="I421" s="12">
        <v>191</v>
      </c>
      <c r="J421" s="12">
        <v>21001.46</v>
      </c>
      <c r="K421" s="13">
        <v>79</v>
      </c>
      <c r="L421" s="11">
        <v>2815.28</v>
      </c>
      <c r="M421" s="12">
        <v>186.6</v>
      </c>
      <c r="N421" s="12">
        <v>2</v>
      </c>
      <c r="O421" s="12">
        <v>285.41</v>
      </c>
      <c r="P421" s="13">
        <v>1</v>
      </c>
      <c r="Q421" s="12">
        <f t="shared" si="49"/>
        <v>977</v>
      </c>
    </row>
    <row r="422" spans="1:17" ht="12.75">
      <c r="A422" s="7" t="s">
        <v>588</v>
      </c>
      <c r="B422" s="9">
        <f>SUM(B423:B440)</f>
        <v>5100820.8500000015</v>
      </c>
      <c r="C422" s="9">
        <f>SUM(C423:C440)</f>
        <v>285563.53</v>
      </c>
      <c r="D422" s="9">
        <f>SUM(D423:D440)</f>
        <v>9897</v>
      </c>
      <c r="E422" s="9">
        <f aca="true" t="shared" si="50" ref="E422:Q422">SUM(E423:E440)</f>
        <v>576690.88</v>
      </c>
      <c r="F422" s="10">
        <f t="shared" si="50"/>
        <v>2077</v>
      </c>
      <c r="G422" s="8">
        <f t="shared" si="50"/>
        <v>4783368.18</v>
      </c>
      <c r="H422" s="9">
        <f t="shared" si="50"/>
        <v>260887.79</v>
      </c>
      <c r="I422" s="9">
        <f t="shared" si="50"/>
        <v>8929</v>
      </c>
      <c r="J422" s="9">
        <f t="shared" si="50"/>
        <v>576943.31</v>
      </c>
      <c r="K422" s="10">
        <f t="shared" si="50"/>
        <v>2017</v>
      </c>
      <c r="L422" s="8">
        <f t="shared" si="50"/>
        <v>4622085.33</v>
      </c>
      <c r="M422" s="9">
        <f t="shared" si="50"/>
        <v>279306.74</v>
      </c>
      <c r="N422" s="9">
        <f t="shared" si="50"/>
        <v>8443</v>
      </c>
      <c r="O422" s="9">
        <f t="shared" si="50"/>
        <v>598061.11</v>
      </c>
      <c r="P422" s="10">
        <f t="shared" si="50"/>
        <v>2012</v>
      </c>
      <c r="Q422" s="21">
        <f t="shared" si="50"/>
        <v>27269</v>
      </c>
    </row>
    <row r="423" spans="1:17" ht="12.75">
      <c r="A423" s="2" t="s">
        <v>592</v>
      </c>
      <c r="B423" s="11">
        <v>1198692.6</v>
      </c>
      <c r="C423" s="12">
        <v>58590.81</v>
      </c>
      <c r="D423" s="12">
        <v>2115</v>
      </c>
      <c r="E423" s="12">
        <v>119980.04</v>
      </c>
      <c r="F423" s="13">
        <v>391</v>
      </c>
      <c r="G423" s="11">
        <v>1067423.54</v>
      </c>
      <c r="H423" s="12">
        <v>52578.35</v>
      </c>
      <c r="I423" s="12">
        <v>1922</v>
      </c>
      <c r="J423" s="12">
        <v>134867.69</v>
      </c>
      <c r="K423" s="13">
        <v>412</v>
      </c>
      <c r="L423" s="11">
        <v>1135300.07</v>
      </c>
      <c r="M423" s="12">
        <v>67811.72</v>
      </c>
      <c r="N423" s="12">
        <v>2038</v>
      </c>
      <c r="O423" s="12">
        <v>133942.61</v>
      </c>
      <c r="P423" s="13">
        <v>428</v>
      </c>
      <c r="Q423" s="12">
        <f t="shared" si="49"/>
        <v>6075</v>
      </c>
    </row>
    <row r="424" spans="1:17" ht="12.75">
      <c r="A424" s="2" t="s">
        <v>593</v>
      </c>
      <c r="B424" s="11">
        <v>19581.63</v>
      </c>
      <c r="C424" s="12">
        <v>562.46</v>
      </c>
      <c r="D424" s="12">
        <v>13</v>
      </c>
      <c r="E424" s="12"/>
      <c r="F424" s="13"/>
      <c r="G424" s="11">
        <v>32793.2</v>
      </c>
      <c r="H424" s="12">
        <v>1695.44</v>
      </c>
      <c r="I424" s="12">
        <v>20</v>
      </c>
      <c r="J424" s="12"/>
      <c r="K424" s="13"/>
      <c r="L424" s="11">
        <v>35655.82</v>
      </c>
      <c r="M424" s="12">
        <v>1171.69</v>
      </c>
      <c r="N424" s="12">
        <v>24</v>
      </c>
      <c r="O424" s="12"/>
      <c r="P424" s="13"/>
      <c r="Q424" s="12">
        <f t="shared" si="49"/>
        <v>57</v>
      </c>
    </row>
    <row r="425" spans="1:17" ht="12.75">
      <c r="A425" s="2" t="s">
        <v>594</v>
      </c>
      <c r="B425" s="11">
        <v>229872.08</v>
      </c>
      <c r="C425" s="12">
        <v>11551.16</v>
      </c>
      <c r="D425" s="12">
        <v>396</v>
      </c>
      <c r="E425" s="12">
        <v>32590.34</v>
      </c>
      <c r="F425" s="13">
        <v>116</v>
      </c>
      <c r="G425" s="11">
        <v>214040.23</v>
      </c>
      <c r="H425" s="12">
        <v>9500.3</v>
      </c>
      <c r="I425" s="12">
        <v>418</v>
      </c>
      <c r="J425" s="12">
        <v>28525.48</v>
      </c>
      <c r="K425" s="13">
        <v>89</v>
      </c>
      <c r="L425" s="11">
        <v>221636.4</v>
      </c>
      <c r="M425" s="12">
        <v>13656.79</v>
      </c>
      <c r="N425" s="12">
        <v>388</v>
      </c>
      <c r="O425" s="12">
        <v>23937.84</v>
      </c>
      <c r="P425" s="13">
        <v>67</v>
      </c>
      <c r="Q425" s="12">
        <f t="shared" si="49"/>
        <v>1202</v>
      </c>
    </row>
    <row r="426" spans="1:17" ht="12.75">
      <c r="A426" s="2" t="s">
        <v>595</v>
      </c>
      <c r="B426" s="11">
        <v>309489.53</v>
      </c>
      <c r="C426" s="12">
        <v>14187.54</v>
      </c>
      <c r="D426" s="12">
        <v>740</v>
      </c>
      <c r="E426" s="12">
        <v>64402.96</v>
      </c>
      <c r="F426" s="13">
        <v>220</v>
      </c>
      <c r="G426" s="11">
        <v>288093.58</v>
      </c>
      <c r="H426" s="12">
        <v>15891.03</v>
      </c>
      <c r="I426" s="12">
        <v>708</v>
      </c>
      <c r="J426" s="12">
        <v>63649.5</v>
      </c>
      <c r="K426" s="13">
        <v>208</v>
      </c>
      <c r="L426" s="11">
        <v>252673.56</v>
      </c>
      <c r="M426" s="12">
        <v>14898.84</v>
      </c>
      <c r="N426" s="12">
        <v>575</v>
      </c>
      <c r="O426" s="12">
        <v>68992.17</v>
      </c>
      <c r="P426" s="13">
        <v>223</v>
      </c>
      <c r="Q426" s="12">
        <f t="shared" si="49"/>
        <v>2023</v>
      </c>
    </row>
    <row r="427" spans="1:17" ht="12.75">
      <c r="A427" s="2" t="s">
        <v>596</v>
      </c>
      <c r="B427" s="11">
        <v>686050.51</v>
      </c>
      <c r="C427" s="12">
        <v>45224.3</v>
      </c>
      <c r="D427" s="12">
        <v>1444</v>
      </c>
      <c r="E427" s="12">
        <v>99110.52</v>
      </c>
      <c r="F427" s="13">
        <v>353</v>
      </c>
      <c r="G427" s="11">
        <v>348703.64</v>
      </c>
      <c r="H427" s="12">
        <v>25770.46</v>
      </c>
      <c r="I427" s="12">
        <v>686</v>
      </c>
      <c r="J427" s="12">
        <v>60454.96</v>
      </c>
      <c r="K427" s="13">
        <v>225</v>
      </c>
      <c r="L427" s="11">
        <v>207945.67</v>
      </c>
      <c r="M427" s="12">
        <v>16421.8</v>
      </c>
      <c r="N427" s="12">
        <v>477</v>
      </c>
      <c r="O427" s="12">
        <v>56966.94</v>
      </c>
      <c r="P427" s="13">
        <v>196</v>
      </c>
      <c r="Q427" s="12">
        <f t="shared" si="49"/>
        <v>2607</v>
      </c>
    </row>
    <row r="428" spans="1:17" s="48" customFormat="1" ht="12.75">
      <c r="A428" s="44" t="s">
        <v>734</v>
      </c>
      <c r="B428" s="41">
        <v>146046.76</v>
      </c>
      <c r="C428" s="42">
        <v>10262.240000000002</v>
      </c>
      <c r="D428" s="42">
        <v>204</v>
      </c>
      <c r="E428" s="42">
        <v>17644.63</v>
      </c>
      <c r="F428" s="43">
        <v>50</v>
      </c>
      <c r="G428" s="41">
        <v>19458.66</v>
      </c>
      <c r="H428" s="42">
        <v>1344.33</v>
      </c>
      <c r="I428" s="42">
        <v>16</v>
      </c>
      <c r="J428" s="42">
        <v>1036.53</v>
      </c>
      <c r="K428" s="43">
        <v>3</v>
      </c>
      <c r="L428" s="41">
        <v>1599.37</v>
      </c>
      <c r="M428" s="42">
        <v>44.4</v>
      </c>
      <c r="N428" s="42">
        <v>2</v>
      </c>
      <c r="O428" s="42">
        <v>0</v>
      </c>
      <c r="P428" s="43">
        <v>0</v>
      </c>
      <c r="Q428" s="42">
        <v>222</v>
      </c>
    </row>
    <row r="429" spans="1:17" ht="12.75">
      <c r="A429" s="2" t="s">
        <v>600</v>
      </c>
      <c r="B429" s="11">
        <v>22603.91</v>
      </c>
      <c r="C429" s="12">
        <v>1512.77</v>
      </c>
      <c r="D429" s="12">
        <v>9</v>
      </c>
      <c r="E429" s="12"/>
      <c r="F429" s="13"/>
      <c r="G429" s="11">
        <v>27383.96</v>
      </c>
      <c r="H429" s="12">
        <v>2109.42</v>
      </c>
      <c r="I429" s="12">
        <v>14</v>
      </c>
      <c r="J429" s="12"/>
      <c r="K429" s="13"/>
      <c r="L429" s="11">
        <v>14143.47</v>
      </c>
      <c r="M429" s="12">
        <v>260.04</v>
      </c>
      <c r="N429" s="12">
        <v>9</v>
      </c>
      <c r="O429" s="12"/>
      <c r="P429" s="13"/>
      <c r="Q429" s="12">
        <f aca="true" t="shared" si="51" ref="Q429:Q446">SUM(D429,I429,N429)</f>
        <v>32</v>
      </c>
    </row>
    <row r="430" spans="1:17" ht="12.75">
      <c r="A430" s="2" t="s">
        <v>601</v>
      </c>
      <c r="B430" s="11">
        <v>363045.68</v>
      </c>
      <c r="C430" s="12">
        <v>20568.14</v>
      </c>
      <c r="D430" s="12">
        <v>836</v>
      </c>
      <c r="E430" s="12">
        <v>46917.45</v>
      </c>
      <c r="F430" s="13">
        <v>196</v>
      </c>
      <c r="G430" s="11">
        <v>333335.81</v>
      </c>
      <c r="H430" s="12">
        <v>8384.43</v>
      </c>
      <c r="I430" s="12">
        <v>798</v>
      </c>
      <c r="J430" s="12">
        <v>42889.01</v>
      </c>
      <c r="K430" s="13">
        <v>164</v>
      </c>
      <c r="L430" s="11">
        <v>309775.78</v>
      </c>
      <c r="M430" s="12">
        <v>15666.2</v>
      </c>
      <c r="N430" s="12">
        <v>707</v>
      </c>
      <c r="O430" s="12">
        <v>43299.65</v>
      </c>
      <c r="P430" s="13">
        <v>168</v>
      </c>
      <c r="Q430" s="12">
        <f t="shared" si="51"/>
        <v>2341</v>
      </c>
    </row>
    <row r="431" spans="1:17" ht="12.75">
      <c r="A431" s="2" t="s">
        <v>604</v>
      </c>
      <c r="B431" s="11">
        <v>471722.41</v>
      </c>
      <c r="C431" s="12">
        <v>10040.39</v>
      </c>
      <c r="D431" s="12">
        <v>1355</v>
      </c>
      <c r="E431" s="12">
        <v>67029.32</v>
      </c>
      <c r="F431" s="13">
        <v>299</v>
      </c>
      <c r="G431" s="11">
        <v>432171.16</v>
      </c>
      <c r="H431" s="12">
        <v>18328.12</v>
      </c>
      <c r="I431" s="12">
        <v>1150</v>
      </c>
      <c r="J431" s="12">
        <v>67092.08</v>
      </c>
      <c r="K431" s="13">
        <v>291</v>
      </c>
      <c r="L431" s="11">
        <v>401570.5</v>
      </c>
      <c r="M431" s="12">
        <v>19949.98</v>
      </c>
      <c r="N431" s="12">
        <v>931</v>
      </c>
      <c r="O431" s="12">
        <v>71681.05</v>
      </c>
      <c r="P431" s="13">
        <v>282</v>
      </c>
      <c r="Q431" s="12">
        <f t="shared" si="51"/>
        <v>3436</v>
      </c>
    </row>
    <row r="432" spans="1:17" ht="12.75">
      <c r="A432" s="2" t="s">
        <v>605</v>
      </c>
      <c r="B432" s="11">
        <v>138923.05</v>
      </c>
      <c r="C432" s="12">
        <v>9904.79</v>
      </c>
      <c r="D432" s="12">
        <v>162</v>
      </c>
      <c r="E432" s="12">
        <v>1861.62</v>
      </c>
      <c r="F432" s="13">
        <v>13</v>
      </c>
      <c r="G432" s="11">
        <v>252309.77</v>
      </c>
      <c r="H432" s="12">
        <v>15746.13</v>
      </c>
      <c r="I432" s="12">
        <v>525</v>
      </c>
      <c r="J432" s="12">
        <v>32602.44</v>
      </c>
      <c r="K432" s="13">
        <v>121</v>
      </c>
      <c r="L432" s="11">
        <v>294858.54</v>
      </c>
      <c r="M432" s="12">
        <v>19142.7</v>
      </c>
      <c r="N432" s="12">
        <v>609</v>
      </c>
      <c r="O432" s="12">
        <v>49990.39</v>
      </c>
      <c r="P432" s="13">
        <v>163</v>
      </c>
      <c r="Q432" s="12">
        <f t="shared" si="51"/>
        <v>1296</v>
      </c>
    </row>
    <row r="433" spans="1:17" ht="12.75">
      <c r="A433" s="2" t="s">
        <v>606</v>
      </c>
      <c r="B433" s="11">
        <v>12432.25</v>
      </c>
      <c r="C433" s="12">
        <v>5814.63</v>
      </c>
      <c r="D433" s="12">
        <v>5</v>
      </c>
      <c r="E433" s="12"/>
      <c r="F433" s="13"/>
      <c r="G433" s="11">
        <v>109973.38</v>
      </c>
      <c r="H433" s="12">
        <v>7723.21</v>
      </c>
      <c r="I433" s="12">
        <v>75</v>
      </c>
      <c r="J433" s="12"/>
      <c r="K433" s="13"/>
      <c r="L433" s="11">
        <v>129992.59</v>
      </c>
      <c r="M433" s="12">
        <v>6536.56</v>
      </c>
      <c r="N433" s="12">
        <v>152</v>
      </c>
      <c r="O433" s="12">
        <v>549.28</v>
      </c>
      <c r="P433" s="13">
        <v>2</v>
      </c>
      <c r="Q433" s="12">
        <f t="shared" si="51"/>
        <v>232</v>
      </c>
    </row>
    <row r="434" spans="1:17" ht="12.75">
      <c r="A434" s="2" t="s">
        <v>610</v>
      </c>
      <c r="B434" s="11">
        <v>43398.21</v>
      </c>
      <c r="C434" s="12">
        <v>3502.77</v>
      </c>
      <c r="D434" s="12">
        <v>48</v>
      </c>
      <c r="E434" s="12"/>
      <c r="F434" s="13"/>
      <c r="G434" s="11">
        <v>51985.81</v>
      </c>
      <c r="H434" s="12">
        <v>3929.3</v>
      </c>
      <c r="I434" s="12">
        <v>81</v>
      </c>
      <c r="J434" s="12">
        <v>8500.1</v>
      </c>
      <c r="K434" s="13">
        <v>41</v>
      </c>
      <c r="L434" s="11">
        <v>71393.03</v>
      </c>
      <c r="M434" s="12">
        <v>9586.95</v>
      </c>
      <c r="N434" s="12">
        <v>83</v>
      </c>
      <c r="O434" s="12">
        <v>8222.47</v>
      </c>
      <c r="P434" s="13">
        <v>33</v>
      </c>
      <c r="Q434" s="12">
        <f t="shared" si="51"/>
        <v>212</v>
      </c>
    </row>
    <row r="435" spans="1:17" ht="12.75">
      <c r="A435" s="2" t="s">
        <v>611</v>
      </c>
      <c r="B435" s="11">
        <v>150188.26</v>
      </c>
      <c r="C435" s="12">
        <v>10772.38</v>
      </c>
      <c r="D435" s="12">
        <v>140</v>
      </c>
      <c r="E435" s="12">
        <v>3386.61</v>
      </c>
      <c r="F435" s="13">
        <v>6</v>
      </c>
      <c r="G435" s="11">
        <v>240733.89</v>
      </c>
      <c r="H435" s="12">
        <v>16426.95</v>
      </c>
      <c r="I435" s="12">
        <v>187</v>
      </c>
      <c r="J435" s="12">
        <v>17469.68</v>
      </c>
      <c r="K435" s="13">
        <v>52</v>
      </c>
      <c r="L435" s="11">
        <v>192643.47</v>
      </c>
      <c r="M435" s="12">
        <v>16614.31</v>
      </c>
      <c r="N435" s="12">
        <v>154</v>
      </c>
      <c r="O435" s="12">
        <v>8688.66</v>
      </c>
      <c r="P435" s="13">
        <v>27</v>
      </c>
      <c r="Q435" s="12">
        <f t="shared" si="51"/>
        <v>481</v>
      </c>
    </row>
    <row r="436" spans="1:17" ht="12.75">
      <c r="A436" s="2" t="s">
        <v>612</v>
      </c>
      <c r="B436" s="11">
        <v>195308.87</v>
      </c>
      <c r="C436" s="12">
        <v>15473.42</v>
      </c>
      <c r="D436" s="12">
        <v>390</v>
      </c>
      <c r="E436" s="12">
        <v>17913.62</v>
      </c>
      <c r="F436" s="13">
        <v>78</v>
      </c>
      <c r="G436" s="11">
        <v>209444.78</v>
      </c>
      <c r="H436" s="12">
        <v>10535.89</v>
      </c>
      <c r="I436" s="12">
        <v>358</v>
      </c>
      <c r="J436" s="12">
        <v>17063.13</v>
      </c>
      <c r="K436" s="13">
        <v>66</v>
      </c>
      <c r="L436" s="11">
        <v>195945.13</v>
      </c>
      <c r="M436" s="12">
        <v>13990.18</v>
      </c>
      <c r="N436" s="12">
        <v>326</v>
      </c>
      <c r="O436" s="12">
        <v>19307.09</v>
      </c>
      <c r="P436" s="13">
        <v>78</v>
      </c>
      <c r="Q436" s="12">
        <f t="shared" si="51"/>
        <v>1074</v>
      </c>
    </row>
    <row r="437" spans="1:17" ht="12.75">
      <c r="A437" s="2" t="s">
        <v>613</v>
      </c>
      <c r="B437" s="11">
        <v>154816.09</v>
      </c>
      <c r="C437" s="12">
        <v>9295.36</v>
      </c>
      <c r="D437" s="12">
        <v>260</v>
      </c>
      <c r="E437" s="12">
        <v>7095.3</v>
      </c>
      <c r="F437" s="13">
        <v>32</v>
      </c>
      <c r="G437" s="11">
        <v>156869.48</v>
      </c>
      <c r="H437" s="12">
        <v>17139</v>
      </c>
      <c r="I437" s="12">
        <v>207</v>
      </c>
      <c r="J437" s="12">
        <v>10334.32</v>
      </c>
      <c r="K437" s="13">
        <v>40</v>
      </c>
      <c r="L437" s="11">
        <v>101808.33</v>
      </c>
      <c r="M437" s="12">
        <v>10311.28</v>
      </c>
      <c r="N437" s="12">
        <v>118</v>
      </c>
      <c r="O437" s="12">
        <v>5483.23</v>
      </c>
      <c r="P437" s="13">
        <v>19</v>
      </c>
      <c r="Q437" s="12">
        <f t="shared" si="51"/>
        <v>585</v>
      </c>
    </row>
    <row r="438" spans="1:17" ht="12.75">
      <c r="A438" s="2" t="s">
        <v>614</v>
      </c>
      <c r="B438" s="11">
        <v>102245.65</v>
      </c>
      <c r="C438" s="12">
        <v>5661.32</v>
      </c>
      <c r="D438" s="12">
        <v>130</v>
      </c>
      <c r="E438" s="12">
        <v>2975.31</v>
      </c>
      <c r="F438" s="13">
        <v>11</v>
      </c>
      <c r="G438" s="11">
        <v>113128.31</v>
      </c>
      <c r="H438" s="12">
        <v>8555.7</v>
      </c>
      <c r="I438" s="12">
        <v>111</v>
      </c>
      <c r="J438" s="12">
        <v>1983.87</v>
      </c>
      <c r="K438" s="13">
        <v>10</v>
      </c>
      <c r="L438" s="11">
        <v>94062.25</v>
      </c>
      <c r="M438" s="12">
        <v>5481.22</v>
      </c>
      <c r="N438" s="12">
        <v>109</v>
      </c>
      <c r="O438" s="12">
        <v>1570.28</v>
      </c>
      <c r="P438" s="13">
        <v>5</v>
      </c>
      <c r="Q438" s="12">
        <f t="shared" si="51"/>
        <v>350</v>
      </c>
    </row>
    <row r="439" spans="1:17" ht="12.75">
      <c r="A439" s="2" t="s">
        <v>615</v>
      </c>
      <c r="B439" s="11">
        <v>641686.57</v>
      </c>
      <c r="C439" s="12">
        <v>35202.82</v>
      </c>
      <c r="D439" s="12">
        <v>1255</v>
      </c>
      <c r="E439" s="12">
        <v>65302.8</v>
      </c>
      <c r="F439" s="13">
        <v>215</v>
      </c>
      <c r="G439" s="11">
        <v>693449.8</v>
      </c>
      <c r="H439" s="12">
        <v>36679.76</v>
      </c>
      <c r="I439" s="12">
        <v>1271</v>
      </c>
      <c r="J439" s="12">
        <v>66213.14</v>
      </c>
      <c r="K439" s="13">
        <v>210</v>
      </c>
      <c r="L439" s="11">
        <v>857826.56</v>
      </c>
      <c r="M439" s="12">
        <v>40135.02</v>
      </c>
      <c r="N439" s="12">
        <v>1582</v>
      </c>
      <c r="O439" s="12">
        <v>97149.48</v>
      </c>
      <c r="P439" s="13">
        <v>298</v>
      </c>
      <c r="Q439" s="12">
        <f t="shared" si="51"/>
        <v>4108</v>
      </c>
    </row>
    <row r="440" spans="1:17" ht="13.5" thickBot="1">
      <c r="A440" s="2" t="s">
        <v>616</v>
      </c>
      <c r="B440" s="11">
        <v>214716.79</v>
      </c>
      <c r="C440" s="12">
        <v>17436.23</v>
      </c>
      <c r="D440" s="12">
        <v>395</v>
      </c>
      <c r="E440" s="12">
        <v>30480.36</v>
      </c>
      <c r="F440" s="13">
        <v>97</v>
      </c>
      <c r="G440" s="11">
        <v>192069.18</v>
      </c>
      <c r="H440" s="12">
        <v>8549.97</v>
      </c>
      <c r="I440" s="12">
        <v>382</v>
      </c>
      <c r="J440" s="12">
        <v>24261.38</v>
      </c>
      <c r="K440" s="13">
        <v>85</v>
      </c>
      <c r="L440" s="11">
        <v>103254.79</v>
      </c>
      <c r="M440" s="12">
        <v>7627.06</v>
      </c>
      <c r="N440" s="12">
        <v>159</v>
      </c>
      <c r="O440" s="12">
        <v>8279.97</v>
      </c>
      <c r="P440" s="13">
        <v>23</v>
      </c>
      <c r="Q440" s="12">
        <f t="shared" si="51"/>
        <v>936</v>
      </c>
    </row>
    <row r="441" spans="1:17" ht="12.75">
      <c r="A441" s="7" t="s">
        <v>617</v>
      </c>
      <c r="B441" s="9">
        <f>SUM(B442:B463)</f>
        <v>8157550.47</v>
      </c>
      <c r="C441" s="9">
        <f>SUM(C442:C463)</f>
        <v>475951.19000000006</v>
      </c>
      <c r="D441" s="9">
        <f>SUM(D442:D463)</f>
        <v>14104</v>
      </c>
      <c r="E441" s="9">
        <f aca="true" t="shared" si="52" ref="E441:Q441">SUM(E442:E463)</f>
        <v>849969.76</v>
      </c>
      <c r="F441" s="10">
        <f t="shared" si="52"/>
        <v>3095</v>
      </c>
      <c r="G441" s="8">
        <f t="shared" si="52"/>
        <v>7646785.800000001</v>
      </c>
      <c r="H441" s="9">
        <f t="shared" si="52"/>
        <v>432929.43000000005</v>
      </c>
      <c r="I441" s="9">
        <f t="shared" si="52"/>
        <v>13235</v>
      </c>
      <c r="J441" s="9">
        <f t="shared" si="52"/>
        <v>868439.14</v>
      </c>
      <c r="K441" s="10">
        <f t="shared" si="52"/>
        <v>3041</v>
      </c>
      <c r="L441" s="8">
        <f t="shared" si="52"/>
        <v>7863595.93</v>
      </c>
      <c r="M441" s="9">
        <f t="shared" si="52"/>
        <v>513433.27999999997</v>
      </c>
      <c r="N441" s="9">
        <f t="shared" si="52"/>
        <v>12856</v>
      </c>
      <c r="O441" s="9">
        <f t="shared" si="52"/>
        <v>895897.65</v>
      </c>
      <c r="P441" s="10">
        <f t="shared" si="52"/>
        <v>3127</v>
      </c>
      <c r="Q441" s="21">
        <f t="shared" si="52"/>
        <v>40195</v>
      </c>
    </row>
    <row r="442" spans="1:17" ht="12.75">
      <c r="A442" s="2" t="s">
        <v>619</v>
      </c>
      <c r="B442" s="11">
        <v>44863.29</v>
      </c>
      <c r="C442" s="12">
        <v>608.11</v>
      </c>
      <c r="D442" s="12">
        <v>73</v>
      </c>
      <c r="E442" s="12">
        <v>18604.82</v>
      </c>
      <c r="F442" s="13">
        <v>64</v>
      </c>
      <c r="G442" s="11">
        <v>30501.88</v>
      </c>
      <c r="H442" s="12">
        <v>741.64</v>
      </c>
      <c r="I442" s="12">
        <v>53</v>
      </c>
      <c r="J442" s="12">
        <v>24318.46</v>
      </c>
      <c r="K442" s="13">
        <v>80</v>
      </c>
      <c r="L442" s="11">
        <v>27814.12</v>
      </c>
      <c r="M442" s="12">
        <v>402.26</v>
      </c>
      <c r="N442" s="12">
        <v>59</v>
      </c>
      <c r="O442" s="12">
        <v>12810.2</v>
      </c>
      <c r="P442" s="13">
        <v>40</v>
      </c>
      <c r="Q442" s="12">
        <f t="shared" si="51"/>
        <v>185</v>
      </c>
    </row>
    <row r="443" spans="1:17" ht="12.75">
      <c r="A443" s="2" t="s">
        <v>620</v>
      </c>
      <c r="B443" s="11">
        <v>1745.77</v>
      </c>
      <c r="C443" s="12">
        <v>158.78</v>
      </c>
      <c r="D443" s="12">
        <v>3</v>
      </c>
      <c r="E443" s="12">
        <v>204.64</v>
      </c>
      <c r="F443" s="13">
        <v>1</v>
      </c>
      <c r="G443" s="11">
        <v>341.22</v>
      </c>
      <c r="H443" s="12">
        <v>0</v>
      </c>
      <c r="I443" s="12">
        <v>1</v>
      </c>
      <c r="J443" s="12">
        <v>543.83</v>
      </c>
      <c r="K443" s="13">
        <v>2</v>
      </c>
      <c r="L443" s="11">
        <v>39308.8</v>
      </c>
      <c r="M443" s="12">
        <v>2180.2</v>
      </c>
      <c r="N443" s="12">
        <v>110</v>
      </c>
      <c r="O443" s="12">
        <v>18882.56</v>
      </c>
      <c r="P443" s="13">
        <v>73</v>
      </c>
      <c r="Q443" s="12">
        <f t="shared" si="51"/>
        <v>114</v>
      </c>
    </row>
    <row r="444" spans="1:17" ht="12.75">
      <c r="A444" s="2" t="s">
        <v>621</v>
      </c>
      <c r="B444" s="11">
        <v>44096.97</v>
      </c>
      <c r="C444" s="12">
        <v>4660.73</v>
      </c>
      <c r="D444" s="12">
        <v>58</v>
      </c>
      <c r="E444" s="12">
        <v>4459.54</v>
      </c>
      <c r="F444" s="13">
        <v>16</v>
      </c>
      <c r="G444" s="11">
        <v>50715.14</v>
      </c>
      <c r="H444" s="12">
        <v>4876.76</v>
      </c>
      <c r="I444" s="12">
        <v>92</v>
      </c>
      <c r="J444" s="12">
        <v>17021.28</v>
      </c>
      <c r="K444" s="13">
        <v>65</v>
      </c>
      <c r="L444" s="11">
        <v>130638.9</v>
      </c>
      <c r="M444" s="12">
        <v>13808.59</v>
      </c>
      <c r="N444" s="12">
        <v>226</v>
      </c>
      <c r="O444" s="12">
        <v>55463.46</v>
      </c>
      <c r="P444" s="13">
        <v>185</v>
      </c>
      <c r="Q444" s="12">
        <f t="shared" si="51"/>
        <v>376</v>
      </c>
    </row>
    <row r="445" spans="1:17" ht="12.75">
      <c r="A445" s="2" t="s">
        <v>622</v>
      </c>
      <c r="B445" s="11">
        <v>439225.48</v>
      </c>
      <c r="C445" s="12">
        <v>30646.47</v>
      </c>
      <c r="D445" s="12">
        <v>835</v>
      </c>
      <c r="E445" s="12">
        <v>69112.71</v>
      </c>
      <c r="F445" s="13">
        <v>272</v>
      </c>
      <c r="G445" s="11">
        <v>374282.6</v>
      </c>
      <c r="H445" s="12">
        <v>18439.05</v>
      </c>
      <c r="I445" s="12">
        <v>716</v>
      </c>
      <c r="J445" s="12">
        <v>64194.76</v>
      </c>
      <c r="K445" s="13">
        <v>236</v>
      </c>
      <c r="L445" s="11">
        <v>349803.85</v>
      </c>
      <c r="M445" s="12">
        <v>22053.54</v>
      </c>
      <c r="N445" s="12">
        <v>667</v>
      </c>
      <c r="O445" s="12">
        <v>71811.54</v>
      </c>
      <c r="P445" s="13">
        <v>276</v>
      </c>
      <c r="Q445" s="12">
        <f t="shared" si="51"/>
        <v>2218</v>
      </c>
    </row>
    <row r="446" spans="1:17" ht="12.75">
      <c r="A446" s="2" t="s">
        <v>623</v>
      </c>
      <c r="B446" s="11">
        <v>225390.54</v>
      </c>
      <c r="C446" s="12">
        <v>10652.61</v>
      </c>
      <c r="D446" s="12">
        <v>485</v>
      </c>
      <c r="E446" s="12">
        <v>47189.88</v>
      </c>
      <c r="F446" s="13">
        <v>210</v>
      </c>
      <c r="G446" s="11">
        <v>271758.25</v>
      </c>
      <c r="H446" s="12">
        <v>19333.75</v>
      </c>
      <c r="I446" s="12">
        <v>528</v>
      </c>
      <c r="J446" s="12">
        <v>46935.81</v>
      </c>
      <c r="K446" s="13">
        <v>194</v>
      </c>
      <c r="L446" s="11">
        <v>290811.75</v>
      </c>
      <c r="M446" s="12">
        <v>19762.48</v>
      </c>
      <c r="N446" s="12">
        <v>541</v>
      </c>
      <c r="O446" s="12">
        <v>41942.14</v>
      </c>
      <c r="P446" s="13">
        <v>158</v>
      </c>
      <c r="Q446" s="12">
        <f t="shared" si="51"/>
        <v>1554</v>
      </c>
    </row>
    <row r="447" spans="1:17" s="48" customFormat="1" ht="12.75">
      <c r="A447" s="44" t="s">
        <v>625</v>
      </c>
      <c r="B447" s="41">
        <v>131504.96</v>
      </c>
      <c r="C447" s="42">
        <v>8019.349999999999</v>
      </c>
      <c r="D447" s="42">
        <v>9</v>
      </c>
      <c r="E447" s="42">
        <v>0</v>
      </c>
      <c r="F447" s="43">
        <v>0</v>
      </c>
      <c r="G447" s="41">
        <v>8023.34</v>
      </c>
      <c r="H447" s="42">
        <v>344.6</v>
      </c>
      <c r="I447" s="42">
        <v>12</v>
      </c>
      <c r="J447" s="42">
        <v>0</v>
      </c>
      <c r="K447" s="43">
        <v>0</v>
      </c>
      <c r="L447" s="41">
        <v>4806.639999999999</v>
      </c>
      <c r="M447" s="42">
        <v>229.64000000000001</v>
      </c>
      <c r="N447" s="42">
        <v>9</v>
      </c>
      <c r="O447" s="42">
        <v>0</v>
      </c>
      <c r="P447" s="43">
        <v>0</v>
      </c>
      <c r="Q447" s="42">
        <v>30</v>
      </c>
    </row>
    <row r="448" spans="1:17" ht="12.75">
      <c r="A448" s="2" t="s">
        <v>627</v>
      </c>
      <c r="B448" s="11">
        <v>215227.68</v>
      </c>
      <c r="C448" s="12">
        <v>17160.39</v>
      </c>
      <c r="D448" s="12">
        <v>189</v>
      </c>
      <c r="E448" s="12">
        <v>486.02</v>
      </c>
      <c r="F448" s="13">
        <v>1</v>
      </c>
      <c r="G448" s="11">
        <v>209633.35</v>
      </c>
      <c r="H448" s="12">
        <v>16178.83</v>
      </c>
      <c r="I448" s="12">
        <v>166</v>
      </c>
      <c r="J448" s="12">
        <v>1311.26</v>
      </c>
      <c r="K448" s="13">
        <v>6</v>
      </c>
      <c r="L448" s="11">
        <v>20268.68</v>
      </c>
      <c r="M448" s="12">
        <v>999.58</v>
      </c>
      <c r="N448" s="12">
        <v>13</v>
      </c>
      <c r="O448" s="12"/>
      <c r="P448" s="13"/>
      <c r="Q448" s="12">
        <f aca="true" t="shared" si="53" ref="Q448:Q461">SUM(D448,I448,N448)</f>
        <v>368</v>
      </c>
    </row>
    <row r="449" spans="1:17" ht="12.75">
      <c r="A449" s="2" t="s">
        <v>629</v>
      </c>
      <c r="B449" s="11">
        <v>86504.66</v>
      </c>
      <c r="C449" s="12">
        <v>8805.73</v>
      </c>
      <c r="D449" s="12">
        <v>70</v>
      </c>
      <c r="E449" s="12">
        <v>529.58</v>
      </c>
      <c r="F449" s="13">
        <v>2</v>
      </c>
      <c r="G449" s="11">
        <v>58400.24</v>
      </c>
      <c r="H449" s="12">
        <v>11167.04</v>
      </c>
      <c r="I449" s="12">
        <v>40</v>
      </c>
      <c r="J449" s="12">
        <v>595.26</v>
      </c>
      <c r="K449" s="13">
        <v>2</v>
      </c>
      <c r="L449" s="11">
        <v>48573.7</v>
      </c>
      <c r="M449" s="12">
        <v>5824.75</v>
      </c>
      <c r="N449" s="12">
        <v>33</v>
      </c>
      <c r="O449" s="12">
        <v>1387.89</v>
      </c>
      <c r="P449" s="13">
        <v>6</v>
      </c>
      <c r="Q449" s="12">
        <f t="shared" si="53"/>
        <v>143</v>
      </c>
    </row>
    <row r="450" spans="1:17" ht="12.75">
      <c r="A450" s="2" t="s">
        <v>630</v>
      </c>
      <c r="B450" s="11">
        <v>66845.81</v>
      </c>
      <c r="C450" s="12">
        <v>6129.61</v>
      </c>
      <c r="D450" s="12">
        <v>137</v>
      </c>
      <c r="E450" s="12">
        <v>7632.16</v>
      </c>
      <c r="F450" s="13">
        <v>30</v>
      </c>
      <c r="G450" s="11">
        <v>21293.97</v>
      </c>
      <c r="H450" s="12">
        <v>1599.79</v>
      </c>
      <c r="I450" s="12">
        <v>35</v>
      </c>
      <c r="J450" s="12">
        <v>1778.96</v>
      </c>
      <c r="K450" s="13">
        <v>6</v>
      </c>
      <c r="L450" s="11">
        <v>1065.32</v>
      </c>
      <c r="M450" s="12">
        <v>136.36</v>
      </c>
      <c r="N450" s="12">
        <v>3</v>
      </c>
      <c r="O450" s="12"/>
      <c r="P450" s="13"/>
      <c r="Q450" s="12">
        <f t="shared" si="53"/>
        <v>175</v>
      </c>
    </row>
    <row r="451" spans="1:17" ht="12.75">
      <c r="A451" s="2" t="s">
        <v>631</v>
      </c>
      <c r="B451" s="11">
        <v>58085.73</v>
      </c>
      <c r="C451" s="12">
        <v>6259.92</v>
      </c>
      <c r="D451" s="12">
        <v>106</v>
      </c>
      <c r="E451" s="12">
        <v>11465.54</v>
      </c>
      <c r="F451" s="13">
        <v>42</v>
      </c>
      <c r="G451" s="11">
        <v>36985.71</v>
      </c>
      <c r="H451" s="12">
        <v>1936.54</v>
      </c>
      <c r="I451" s="12">
        <v>53</v>
      </c>
      <c r="J451" s="12">
        <v>3224.58</v>
      </c>
      <c r="K451" s="13">
        <v>14</v>
      </c>
      <c r="L451" s="11">
        <v>642.78</v>
      </c>
      <c r="M451" s="12">
        <v>22.32</v>
      </c>
      <c r="N451" s="12">
        <v>1</v>
      </c>
      <c r="O451" s="12">
        <v>463.26</v>
      </c>
      <c r="P451" s="13">
        <v>1</v>
      </c>
      <c r="Q451" s="12">
        <f t="shared" si="53"/>
        <v>160</v>
      </c>
    </row>
    <row r="452" spans="1:17" ht="12.75">
      <c r="A452" s="2" t="s">
        <v>632</v>
      </c>
      <c r="B452" s="11">
        <v>1169171.67</v>
      </c>
      <c r="C452" s="12">
        <v>78219.81</v>
      </c>
      <c r="D452" s="12">
        <v>1718</v>
      </c>
      <c r="E452" s="12">
        <v>124030.62</v>
      </c>
      <c r="F452" s="13">
        <v>412</v>
      </c>
      <c r="G452" s="11">
        <v>1097543.94</v>
      </c>
      <c r="H452" s="12">
        <v>74578.82</v>
      </c>
      <c r="I452" s="12">
        <v>1522</v>
      </c>
      <c r="J452" s="12">
        <v>117430.51</v>
      </c>
      <c r="K452" s="13">
        <v>376</v>
      </c>
      <c r="L452" s="11">
        <v>1137253.32</v>
      </c>
      <c r="M452" s="12">
        <v>79814.62</v>
      </c>
      <c r="N452" s="12">
        <v>1728</v>
      </c>
      <c r="O452" s="12">
        <v>184162.46</v>
      </c>
      <c r="P452" s="13">
        <v>565</v>
      </c>
      <c r="Q452" s="12">
        <f t="shared" si="53"/>
        <v>4968</v>
      </c>
    </row>
    <row r="453" spans="1:17" ht="12.75">
      <c r="A453" s="2" t="s">
        <v>633</v>
      </c>
      <c r="B453" s="11">
        <v>63270.21</v>
      </c>
      <c r="C453" s="12">
        <v>1488.35</v>
      </c>
      <c r="D453" s="12">
        <v>150</v>
      </c>
      <c r="E453" s="12">
        <v>19010.02</v>
      </c>
      <c r="F453" s="13">
        <v>72</v>
      </c>
      <c r="G453" s="11">
        <v>91640.45</v>
      </c>
      <c r="H453" s="12">
        <v>2690.77</v>
      </c>
      <c r="I453" s="12">
        <v>200</v>
      </c>
      <c r="J453" s="12">
        <v>28699.86</v>
      </c>
      <c r="K453" s="13">
        <v>103</v>
      </c>
      <c r="L453" s="11">
        <v>118660.3</v>
      </c>
      <c r="M453" s="12">
        <v>2789.2</v>
      </c>
      <c r="N453" s="12">
        <v>228</v>
      </c>
      <c r="O453" s="12">
        <v>32943.97</v>
      </c>
      <c r="P453" s="13">
        <v>112</v>
      </c>
      <c r="Q453" s="12">
        <f t="shared" si="53"/>
        <v>578</v>
      </c>
    </row>
    <row r="454" spans="1:17" ht="12.75">
      <c r="A454" s="2" t="s">
        <v>635</v>
      </c>
      <c r="B454" s="11">
        <v>672601.42</v>
      </c>
      <c r="C454" s="12">
        <v>47856.72</v>
      </c>
      <c r="D454" s="12">
        <v>1072</v>
      </c>
      <c r="E454" s="12">
        <v>83041.5</v>
      </c>
      <c r="F454" s="13">
        <v>277</v>
      </c>
      <c r="G454" s="11">
        <v>449867.05</v>
      </c>
      <c r="H454" s="12">
        <v>30348.11</v>
      </c>
      <c r="I454" s="12">
        <v>787</v>
      </c>
      <c r="J454" s="12">
        <v>77558.44</v>
      </c>
      <c r="K454" s="13">
        <v>278</v>
      </c>
      <c r="L454" s="11">
        <v>312623.01</v>
      </c>
      <c r="M454" s="12">
        <v>20800.09</v>
      </c>
      <c r="N454" s="12">
        <v>448</v>
      </c>
      <c r="O454" s="12">
        <v>34725.58</v>
      </c>
      <c r="P454" s="13">
        <v>144</v>
      </c>
      <c r="Q454" s="12">
        <f t="shared" si="53"/>
        <v>2307</v>
      </c>
    </row>
    <row r="455" spans="1:17" ht="12.75">
      <c r="A455" s="2" t="s">
        <v>636</v>
      </c>
      <c r="B455" s="11">
        <v>1395359.51</v>
      </c>
      <c r="C455" s="12">
        <v>76875.49</v>
      </c>
      <c r="D455" s="12">
        <v>2329</v>
      </c>
      <c r="E455" s="12">
        <v>90226.1</v>
      </c>
      <c r="F455" s="13">
        <v>320</v>
      </c>
      <c r="G455" s="11">
        <v>1282817.03</v>
      </c>
      <c r="H455" s="12">
        <v>61761.3</v>
      </c>
      <c r="I455" s="12">
        <v>2180</v>
      </c>
      <c r="J455" s="12">
        <v>93628.33</v>
      </c>
      <c r="K455" s="13">
        <v>300</v>
      </c>
      <c r="L455" s="11">
        <v>1377295.01</v>
      </c>
      <c r="M455" s="12">
        <v>73391.89</v>
      </c>
      <c r="N455" s="12">
        <v>2254</v>
      </c>
      <c r="O455" s="12">
        <v>94431.29</v>
      </c>
      <c r="P455" s="13">
        <v>307</v>
      </c>
      <c r="Q455" s="12">
        <f t="shared" si="53"/>
        <v>6763</v>
      </c>
    </row>
    <row r="456" spans="1:17" ht="12.75">
      <c r="A456" s="2" t="s">
        <v>637</v>
      </c>
      <c r="B456" s="11">
        <v>499290.39</v>
      </c>
      <c r="C456" s="12">
        <v>23781.15</v>
      </c>
      <c r="D456" s="12">
        <v>1111</v>
      </c>
      <c r="E456" s="12">
        <v>31666.24</v>
      </c>
      <c r="F456" s="13">
        <v>146</v>
      </c>
      <c r="G456" s="11">
        <v>434261.16</v>
      </c>
      <c r="H456" s="12">
        <v>22075.52</v>
      </c>
      <c r="I456" s="12">
        <v>977</v>
      </c>
      <c r="J456" s="12">
        <v>31146.13</v>
      </c>
      <c r="K456" s="13">
        <v>135</v>
      </c>
      <c r="L456" s="11">
        <v>353719.18</v>
      </c>
      <c r="M456" s="12">
        <v>26241.47</v>
      </c>
      <c r="N456" s="12">
        <v>670</v>
      </c>
      <c r="O456" s="12">
        <v>24297.06</v>
      </c>
      <c r="P456" s="13">
        <v>99</v>
      </c>
      <c r="Q456" s="12">
        <f t="shared" si="53"/>
        <v>2758</v>
      </c>
    </row>
    <row r="457" spans="1:17" ht="12.75">
      <c r="A457" s="2" t="s">
        <v>638</v>
      </c>
      <c r="B457" s="11">
        <v>147101.67</v>
      </c>
      <c r="C457" s="12">
        <v>7872.88</v>
      </c>
      <c r="D457" s="12">
        <v>299</v>
      </c>
      <c r="E457" s="12">
        <v>27348.8</v>
      </c>
      <c r="F457" s="13">
        <v>113</v>
      </c>
      <c r="G457" s="11">
        <v>150671.76</v>
      </c>
      <c r="H457" s="12">
        <v>9599.25</v>
      </c>
      <c r="I457" s="12">
        <v>308</v>
      </c>
      <c r="J457" s="12">
        <v>20516.22</v>
      </c>
      <c r="K457" s="13">
        <v>78</v>
      </c>
      <c r="L457" s="11">
        <v>229710.88</v>
      </c>
      <c r="M457" s="12">
        <v>21384.35</v>
      </c>
      <c r="N457" s="12">
        <v>351</v>
      </c>
      <c r="O457" s="12">
        <v>18752.88</v>
      </c>
      <c r="P457" s="13">
        <v>69</v>
      </c>
      <c r="Q457" s="12">
        <f t="shared" si="53"/>
        <v>958</v>
      </c>
    </row>
    <row r="458" spans="1:17" ht="12.75">
      <c r="A458" s="2" t="s">
        <v>639</v>
      </c>
      <c r="B458" s="11">
        <v>320503.19</v>
      </c>
      <c r="C458" s="12">
        <v>19804.64</v>
      </c>
      <c r="D458" s="12">
        <v>675</v>
      </c>
      <c r="E458" s="12">
        <v>31160.86</v>
      </c>
      <c r="F458" s="13">
        <v>116</v>
      </c>
      <c r="G458" s="11">
        <v>332027.33</v>
      </c>
      <c r="H458" s="12">
        <v>17685.9</v>
      </c>
      <c r="I458" s="12">
        <v>678</v>
      </c>
      <c r="J458" s="12">
        <v>34719.07</v>
      </c>
      <c r="K458" s="13">
        <v>123</v>
      </c>
      <c r="L458" s="11">
        <v>351104.56</v>
      </c>
      <c r="M458" s="12">
        <v>19353.69</v>
      </c>
      <c r="N458" s="12">
        <v>670</v>
      </c>
      <c r="O458" s="12">
        <v>36792.13</v>
      </c>
      <c r="P458" s="13">
        <v>133</v>
      </c>
      <c r="Q458" s="12">
        <f t="shared" si="53"/>
        <v>2023</v>
      </c>
    </row>
    <row r="459" spans="1:17" ht="12.75">
      <c r="A459" s="2" t="s">
        <v>640</v>
      </c>
      <c r="B459" s="11">
        <v>514288.16</v>
      </c>
      <c r="C459" s="12">
        <v>20778.91</v>
      </c>
      <c r="D459" s="12">
        <v>1081</v>
      </c>
      <c r="E459" s="12">
        <v>51556.37</v>
      </c>
      <c r="F459" s="13">
        <v>182</v>
      </c>
      <c r="G459" s="11">
        <v>552249.28</v>
      </c>
      <c r="H459" s="12">
        <v>23556.48</v>
      </c>
      <c r="I459" s="12">
        <v>1058</v>
      </c>
      <c r="J459" s="12">
        <v>43227.45</v>
      </c>
      <c r="K459" s="13">
        <v>152</v>
      </c>
      <c r="L459" s="11">
        <v>640319.07</v>
      </c>
      <c r="M459" s="12">
        <v>27249.05</v>
      </c>
      <c r="N459" s="12">
        <v>1142</v>
      </c>
      <c r="O459" s="12">
        <v>51171.11</v>
      </c>
      <c r="P459" s="13">
        <v>175</v>
      </c>
      <c r="Q459" s="12">
        <f t="shared" si="53"/>
        <v>3281</v>
      </c>
    </row>
    <row r="460" spans="1:17" ht="12.75">
      <c r="A460" s="2" t="s">
        <v>641</v>
      </c>
      <c r="B460" s="11">
        <v>1315877.41</v>
      </c>
      <c r="C460" s="12">
        <v>53731.88</v>
      </c>
      <c r="D460" s="12">
        <v>2506</v>
      </c>
      <c r="E460" s="12">
        <v>141806.39</v>
      </c>
      <c r="F460" s="13">
        <v>493</v>
      </c>
      <c r="G460" s="11">
        <v>1423702.63</v>
      </c>
      <c r="H460" s="12">
        <v>66762.27</v>
      </c>
      <c r="I460" s="12">
        <v>2564</v>
      </c>
      <c r="J460" s="12">
        <v>141698.64</v>
      </c>
      <c r="K460" s="13">
        <v>505</v>
      </c>
      <c r="L460" s="11">
        <v>1751277.37</v>
      </c>
      <c r="M460" s="12">
        <v>113869.02</v>
      </c>
      <c r="N460" s="12">
        <v>2778</v>
      </c>
      <c r="O460" s="12">
        <v>133137.4</v>
      </c>
      <c r="P460" s="13">
        <v>487</v>
      </c>
      <c r="Q460" s="12">
        <f t="shared" si="53"/>
        <v>7848</v>
      </c>
    </row>
    <row r="461" spans="1:17" ht="12.75">
      <c r="A461" s="2" t="s">
        <v>643</v>
      </c>
      <c r="B461" s="11">
        <v>42907.62</v>
      </c>
      <c r="C461" s="12">
        <v>1956.68</v>
      </c>
      <c r="D461" s="12">
        <v>77</v>
      </c>
      <c r="E461" s="12">
        <v>7147.52</v>
      </c>
      <c r="F461" s="13">
        <v>33</v>
      </c>
      <c r="G461" s="11">
        <v>13048.19</v>
      </c>
      <c r="H461" s="12">
        <v>1130.59</v>
      </c>
      <c r="I461" s="12">
        <v>26</v>
      </c>
      <c r="J461" s="12">
        <v>2061.39</v>
      </c>
      <c r="K461" s="13">
        <v>7</v>
      </c>
      <c r="L461" s="11">
        <v>13599.79</v>
      </c>
      <c r="M461" s="12">
        <v>998.41</v>
      </c>
      <c r="N461" s="12">
        <v>12</v>
      </c>
      <c r="O461" s="12"/>
      <c r="P461" s="13"/>
      <c r="Q461" s="12">
        <f t="shared" si="53"/>
        <v>115</v>
      </c>
    </row>
    <row r="462" spans="1:17" ht="12.75">
      <c r="A462" s="2" t="s">
        <v>651</v>
      </c>
      <c r="B462" s="11">
        <v>103087.59</v>
      </c>
      <c r="C462" s="12">
        <v>11972.27</v>
      </c>
      <c r="D462" s="12">
        <v>48</v>
      </c>
      <c r="E462" s="12"/>
      <c r="F462" s="13"/>
      <c r="G462" s="11">
        <v>70442.13</v>
      </c>
      <c r="H462" s="12">
        <v>7856.2</v>
      </c>
      <c r="I462" s="12">
        <v>35</v>
      </c>
      <c r="J462" s="12"/>
      <c r="K462" s="13"/>
      <c r="L462" s="11">
        <v>64603.67</v>
      </c>
      <c r="M462" s="12">
        <v>8198.2</v>
      </c>
      <c r="N462" s="12">
        <v>26</v>
      </c>
      <c r="O462" s="12"/>
      <c r="P462" s="13"/>
      <c r="Q462" s="12">
        <f aca="true" t="shared" si="54" ref="Q462:Q495">SUM(D462,I462,N462)</f>
        <v>109</v>
      </c>
    </row>
    <row r="463" spans="1:17" ht="13.5" thickBot="1">
      <c r="A463" s="2" t="s">
        <v>652</v>
      </c>
      <c r="B463" s="11">
        <v>600600.74</v>
      </c>
      <c r="C463" s="12">
        <v>38510.71</v>
      </c>
      <c r="D463" s="12">
        <v>1073</v>
      </c>
      <c r="E463" s="12">
        <v>83290.45</v>
      </c>
      <c r="F463" s="13">
        <v>293</v>
      </c>
      <c r="G463" s="11">
        <v>686579.15</v>
      </c>
      <c r="H463" s="12">
        <v>40266.22</v>
      </c>
      <c r="I463" s="12">
        <v>1204</v>
      </c>
      <c r="J463" s="12">
        <v>117828.9</v>
      </c>
      <c r="K463" s="13">
        <v>379</v>
      </c>
      <c r="L463" s="11">
        <v>599695.23</v>
      </c>
      <c r="M463" s="12">
        <v>53923.57</v>
      </c>
      <c r="N463" s="12">
        <v>887</v>
      </c>
      <c r="O463" s="12">
        <v>82722.72</v>
      </c>
      <c r="P463" s="13">
        <v>297</v>
      </c>
      <c r="Q463" s="12">
        <f t="shared" si="54"/>
        <v>3164</v>
      </c>
    </row>
    <row r="464" spans="1:17" ht="12.75">
      <c r="A464" s="7" t="s">
        <v>653</v>
      </c>
      <c r="B464" s="9">
        <f>SUM(B465:B469)</f>
        <v>640205.86</v>
      </c>
      <c r="C464" s="9">
        <f>SUM(C465:C469)</f>
        <v>36014.83</v>
      </c>
      <c r="D464" s="9">
        <f>SUM(D465:D469)</f>
        <v>1536</v>
      </c>
      <c r="E464" s="9">
        <f aca="true" t="shared" si="55" ref="E464:Q464">SUM(E465:E469)</f>
        <v>143081.75999999998</v>
      </c>
      <c r="F464" s="10">
        <f t="shared" si="55"/>
        <v>559</v>
      </c>
      <c r="G464" s="8">
        <f t="shared" si="55"/>
        <v>658344.72</v>
      </c>
      <c r="H464" s="9">
        <f t="shared" si="55"/>
        <v>41968.8</v>
      </c>
      <c r="I464" s="9">
        <f t="shared" si="55"/>
        <v>1396</v>
      </c>
      <c r="J464" s="9">
        <f t="shared" si="55"/>
        <v>159217.31</v>
      </c>
      <c r="K464" s="10">
        <f t="shared" si="55"/>
        <v>587</v>
      </c>
      <c r="L464" s="8">
        <f t="shared" si="55"/>
        <v>576428.39</v>
      </c>
      <c r="M464" s="9">
        <f t="shared" si="55"/>
        <v>40451.31</v>
      </c>
      <c r="N464" s="9">
        <f t="shared" si="55"/>
        <v>1268</v>
      </c>
      <c r="O464" s="9">
        <f t="shared" si="55"/>
        <v>152232.44</v>
      </c>
      <c r="P464" s="10">
        <f t="shared" si="55"/>
        <v>566</v>
      </c>
      <c r="Q464" s="21">
        <f t="shared" si="55"/>
        <v>4200</v>
      </c>
    </row>
    <row r="465" spans="1:17" ht="12.75">
      <c r="A465" s="2" t="s">
        <v>654</v>
      </c>
      <c r="B465" s="11">
        <v>76536.45</v>
      </c>
      <c r="C465" s="12">
        <v>1938.96</v>
      </c>
      <c r="D465" s="12">
        <v>225</v>
      </c>
      <c r="E465" s="12">
        <v>39344.7</v>
      </c>
      <c r="F465" s="13">
        <v>128</v>
      </c>
      <c r="G465" s="11">
        <v>215880.12</v>
      </c>
      <c r="H465" s="12">
        <v>10452.72</v>
      </c>
      <c r="I465" s="12">
        <v>546</v>
      </c>
      <c r="J465" s="12">
        <v>76661.48</v>
      </c>
      <c r="K465" s="13">
        <v>236</v>
      </c>
      <c r="L465" s="11">
        <v>200504.1</v>
      </c>
      <c r="M465" s="12">
        <v>7192.8</v>
      </c>
      <c r="N465" s="12">
        <v>511</v>
      </c>
      <c r="O465" s="12">
        <v>73503.23</v>
      </c>
      <c r="P465" s="13">
        <v>233</v>
      </c>
      <c r="Q465" s="12">
        <f t="shared" si="54"/>
        <v>1282</v>
      </c>
    </row>
    <row r="466" spans="1:17" ht="12.75">
      <c r="A466" s="2" t="s">
        <v>655</v>
      </c>
      <c r="B466" s="11">
        <v>329586.45</v>
      </c>
      <c r="C466" s="12">
        <v>14130.99</v>
      </c>
      <c r="D466" s="12">
        <v>751</v>
      </c>
      <c r="E466" s="12">
        <v>74095.42</v>
      </c>
      <c r="F466" s="13">
        <v>309</v>
      </c>
      <c r="G466" s="11">
        <v>346266.85</v>
      </c>
      <c r="H466" s="12">
        <v>19885.25</v>
      </c>
      <c r="I466" s="12">
        <v>731</v>
      </c>
      <c r="J466" s="12">
        <v>68080.12</v>
      </c>
      <c r="K466" s="13">
        <v>290</v>
      </c>
      <c r="L466" s="11">
        <v>308993.8</v>
      </c>
      <c r="M466" s="12">
        <v>23182.19</v>
      </c>
      <c r="N466" s="12">
        <v>657</v>
      </c>
      <c r="O466" s="12">
        <v>70406.16</v>
      </c>
      <c r="P466" s="13">
        <v>301</v>
      </c>
      <c r="Q466" s="12">
        <f t="shared" si="54"/>
        <v>2139</v>
      </c>
    </row>
    <row r="467" spans="1:17" ht="12.75">
      <c r="A467" s="2" t="s">
        <v>656</v>
      </c>
      <c r="B467" s="11">
        <v>77599.82</v>
      </c>
      <c r="C467" s="12">
        <v>3684.93</v>
      </c>
      <c r="D467" s="12">
        <v>212</v>
      </c>
      <c r="E467" s="12">
        <v>13701.44</v>
      </c>
      <c r="F467" s="13">
        <v>60</v>
      </c>
      <c r="G467" s="11">
        <v>6996.56</v>
      </c>
      <c r="H467" s="12">
        <v>804.86</v>
      </c>
      <c r="I467" s="12">
        <v>5</v>
      </c>
      <c r="J467" s="12">
        <v>8249.06</v>
      </c>
      <c r="K467" s="13">
        <v>38</v>
      </c>
      <c r="L467" s="11">
        <v>626.7</v>
      </c>
      <c r="M467" s="12">
        <v>18.36</v>
      </c>
      <c r="N467" s="12">
        <v>2</v>
      </c>
      <c r="O467" s="12">
        <v>1085.62</v>
      </c>
      <c r="P467" s="13">
        <v>7</v>
      </c>
      <c r="Q467" s="12">
        <f t="shared" si="54"/>
        <v>219</v>
      </c>
    </row>
    <row r="468" spans="1:17" ht="12.75">
      <c r="A468" s="2" t="s">
        <v>657</v>
      </c>
      <c r="B468" s="11">
        <v>102261.15</v>
      </c>
      <c r="C468" s="12">
        <v>8831.67</v>
      </c>
      <c r="D468" s="12">
        <v>254</v>
      </c>
      <c r="E468" s="12">
        <v>12709.83</v>
      </c>
      <c r="F468" s="13">
        <v>46</v>
      </c>
      <c r="G468" s="11">
        <v>19599.82</v>
      </c>
      <c r="H468" s="12">
        <v>425.94</v>
      </c>
      <c r="I468" s="12">
        <v>20</v>
      </c>
      <c r="J468" s="12">
        <v>1192.01</v>
      </c>
      <c r="K468" s="13">
        <v>4</v>
      </c>
      <c r="L468" s="11">
        <v>7542.33</v>
      </c>
      <c r="M468" s="12">
        <v>420.08</v>
      </c>
      <c r="N468" s="12">
        <v>10</v>
      </c>
      <c r="O468" s="12">
        <v>1314.56</v>
      </c>
      <c r="P468" s="13">
        <v>4</v>
      </c>
      <c r="Q468" s="12">
        <f t="shared" si="54"/>
        <v>284</v>
      </c>
    </row>
    <row r="469" spans="1:17" ht="13.5" thickBot="1">
      <c r="A469" s="2" t="s">
        <v>658</v>
      </c>
      <c r="B469" s="11">
        <v>54221.99</v>
      </c>
      <c r="C469" s="12">
        <v>7428.28</v>
      </c>
      <c r="D469" s="12">
        <v>94</v>
      </c>
      <c r="E469" s="12">
        <v>3230.37</v>
      </c>
      <c r="F469" s="13">
        <v>16</v>
      </c>
      <c r="G469" s="11">
        <v>69601.37</v>
      </c>
      <c r="H469" s="12">
        <v>10400.03</v>
      </c>
      <c r="I469" s="12">
        <v>94</v>
      </c>
      <c r="J469" s="12">
        <v>5034.64</v>
      </c>
      <c r="K469" s="13">
        <v>19</v>
      </c>
      <c r="L469" s="11">
        <v>58761.46</v>
      </c>
      <c r="M469" s="12">
        <v>9637.88</v>
      </c>
      <c r="N469" s="12">
        <v>88</v>
      </c>
      <c r="O469" s="12">
        <v>5922.87</v>
      </c>
      <c r="P469" s="13">
        <v>21</v>
      </c>
      <c r="Q469" s="12">
        <f t="shared" si="54"/>
        <v>276</v>
      </c>
    </row>
    <row r="470" spans="1:17" ht="12.75">
      <c r="A470" s="7" t="s">
        <v>659</v>
      </c>
      <c r="B470" s="9">
        <f>SUM(B471:B483)</f>
        <v>3272166.7700000005</v>
      </c>
      <c r="C470" s="9">
        <f>SUM(C471:C483)</f>
        <v>180875.69</v>
      </c>
      <c r="D470" s="9">
        <f>SUM(D471:D483)</f>
        <v>7429</v>
      </c>
      <c r="E470" s="9">
        <f aca="true" t="shared" si="56" ref="E470:Q470">SUM(E471:E483)</f>
        <v>443505.57999999996</v>
      </c>
      <c r="F470" s="10">
        <f t="shared" si="56"/>
        <v>1800</v>
      </c>
      <c r="G470" s="8">
        <f t="shared" si="56"/>
        <v>2963802.55</v>
      </c>
      <c r="H470" s="9">
        <f t="shared" si="56"/>
        <v>159542.34</v>
      </c>
      <c r="I470" s="9">
        <f t="shared" si="56"/>
        <v>6798</v>
      </c>
      <c r="J470" s="9">
        <f t="shared" si="56"/>
        <v>471703.75999999995</v>
      </c>
      <c r="K470" s="10">
        <f t="shared" si="56"/>
        <v>1719</v>
      </c>
      <c r="L470" s="8">
        <f t="shared" si="56"/>
        <v>2740989.3</v>
      </c>
      <c r="M470" s="9">
        <f t="shared" si="56"/>
        <v>173245.52999999997</v>
      </c>
      <c r="N470" s="9">
        <f t="shared" si="56"/>
        <v>5870</v>
      </c>
      <c r="O470" s="9">
        <f t="shared" si="56"/>
        <v>472288.15</v>
      </c>
      <c r="P470" s="10">
        <f t="shared" si="56"/>
        <v>1716</v>
      </c>
      <c r="Q470" s="21">
        <f t="shared" si="56"/>
        <v>20097</v>
      </c>
    </row>
    <row r="471" spans="1:17" ht="12.75">
      <c r="A471" s="2" t="s">
        <v>661</v>
      </c>
      <c r="B471" s="11">
        <v>38393.47</v>
      </c>
      <c r="C471" s="12">
        <v>1969.63</v>
      </c>
      <c r="D471" s="12">
        <v>54</v>
      </c>
      <c r="E471" s="12"/>
      <c r="F471" s="13"/>
      <c r="G471" s="11">
        <v>42201.57</v>
      </c>
      <c r="H471" s="12">
        <v>4174.99</v>
      </c>
      <c r="I471" s="12">
        <v>56</v>
      </c>
      <c r="J471" s="12">
        <v>177.73</v>
      </c>
      <c r="K471" s="13">
        <v>1</v>
      </c>
      <c r="L471" s="11">
        <v>37863.35</v>
      </c>
      <c r="M471" s="12">
        <v>5393.29</v>
      </c>
      <c r="N471" s="12">
        <v>46</v>
      </c>
      <c r="O471" s="12"/>
      <c r="P471" s="13"/>
      <c r="Q471" s="12">
        <f t="shared" si="54"/>
        <v>156</v>
      </c>
    </row>
    <row r="472" spans="1:17" ht="12.75">
      <c r="A472" s="2" t="s">
        <v>664</v>
      </c>
      <c r="B472" s="11">
        <v>10455.02</v>
      </c>
      <c r="C472" s="12">
        <v>2082.61</v>
      </c>
      <c r="D472" s="12">
        <v>13</v>
      </c>
      <c r="E472" s="12"/>
      <c r="F472" s="13"/>
      <c r="G472" s="11">
        <v>3280.72</v>
      </c>
      <c r="H472" s="12">
        <v>307.86</v>
      </c>
      <c r="I472" s="12">
        <v>10</v>
      </c>
      <c r="J472" s="12"/>
      <c r="K472" s="13"/>
      <c r="L472" s="11">
        <v>4106.98</v>
      </c>
      <c r="M472" s="12">
        <v>421.22</v>
      </c>
      <c r="N472" s="12">
        <v>7</v>
      </c>
      <c r="O472" s="12">
        <v>434.03</v>
      </c>
      <c r="P472" s="13">
        <v>3</v>
      </c>
      <c r="Q472" s="12">
        <f t="shared" si="54"/>
        <v>30</v>
      </c>
    </row>
    <row r="473" spans="1:17" ht="12.75">
      <c r="A473" s="2" t="s">
        <v>665</v>
      </c>
      <c r="B473" s="11">
        <v>390281.57</v>
      </c>
      <c r="C473" s="12">
        <v>16032.65</v>
      </c>
      <c r="D473" s="12">
        <v>1020</v>
      </c>
      <c r="E473" s="12">
        <v>63473.95</v>
      </c>
      <c r="F473" s="13">
        <v>245</v>
      </c>
      <c r="G473" s="11">
        <v>397961.39</v>
      </c>
      <c r="H473" s="12">
        <v>13418.48</v>
      </c>
      <c r="I473" s="12">
        <v>1079</v>
      </c>
      <c r="J473" s="12">
        <v>72248.78</v>
      </c>
      <c r="K473" s="13">
        <v>247</v>
      </c>
      <c r="L473" s="11">
        <v>376165.81</v>
      </c>
      <c r="M473" s="12">
        <v>16786</v>
      </c>
      <c r="N473" s="12">
        <v>938</v>
      </c>
      <c r="O473" s="12">
        <v>79301.2</v>
      </c>
      <c r="P473" s="13">
        <v>271</v>
      </c>
      <c r="Q473" s="12">
        <f t="shared" si="54"/>
        <v>3037</v>
      </c>
    </row>
    <row r="474" spans="1:17" ht="12.75">
      <c r="A474" s="2" t="s">
        <v>668</v>
      </c>
      <c r="B474" s="11">
        <v>30387.34</v>
      </c>
      <c r="C474" s="12">
        <v>2250.95</v>
      </c>
      <c r="D474" s="12">
        <v>48</v>
      </c>
      <c r="E474" s="12">
        <v>7528.39</v>
      </c>
      <c r="F474" s="13">
        <v>51</v>
      </c>
      <c r="G474" s="11">
        <v>2422.26</v>
      </c>
      <c r="H474" s="12">
        <v>63.84</v>
      </c>
      <c r="I474" s="12">
        <v>2</v>
      </c>
      <c r="J474" s="12">
        <v>215.13</v>
      </c>
      <c r="K474" s="13">
        <v>1</v>
      </c>
      <c r="L474" s="11">
        <v>289.54</v>
      </c>
      <c r="M474" s="12">
        <v>15.12</v>
      </c>
      <c r="N474" s="12">
        <v>1</v>
      </c>
      <c r="O474" s="12"/>
      <c r="P474" s="13"/>
      <c r="Q474" s="12">
        <f t="shared" si="54"/>
        <v>51</v>
      </c>
    </row>
    <row r="475" spans="1:17" ht="12.75">
      <c r="A475" s="2" t="s">
        <v>669</v>
      </c>
      <c r="B475" s="11">
        <v>38104.5</v>
      </c>
      <c r="C475" s="12">
        <v>3099.35</v>
      </c>
      <c r="D475" s="12">
        <v>79</v>
      </c>
      <c r="E475" s="12">
        <v>7697.12</v>
      </c>
      <c r="F475" s="13">
        <v>34</v>
      </c>
      <c r="G475" s="11">
        <v>5160.33</v>
      </c>
      <c r="H475" s="12">
        <v>1082.56</v>
      </c>
      <c r="I475" s="12">
        <v>11</v>
      </c>
      <c r="J475" s="12">
        <v>258.48</v>
      </c>
      <c r="K475" s="13">
        <v>1</v>
      </c>
      <c r="L475" s="11"/>
      <c r="M475" s="12"/>
      <c r="N475" s="12"/>
      <c r="O475" s="12"/>
      <c r="P475" s="13"/>
      <c r="Q475" s="12">
        <f t="shared" si="54"/>
        <v>90</v>
      </c>
    </row>
    <row r="476" spans="1:17" ht="12.75">
      <c r="A476" s="2" t="s">
        <v>670</v>
      </c>
      <c r="B476" s="11">
        <v>44812.51</v>
      </c>
      <c r="C476" s="12">
        <v>1981.53</v>
      </c>
      <c r="D476" s="12">
        <v>93</v>
      </c>
      <c r="E476" s="12">
        <v>8912.28</v>
      </c>
      <c r="F476" s="13">
        <v>43</v>
      </c>
      <c r="G476" s="11">
        <v>6345.77</v>
      </c>
      <c r="H476" s="12">
        <v>335.34</v>
      </c>
      <c r="I476" s="12">
        <v>11</v>
      </c>
      <c r="J476" s="12"/>
      <c r="K476" s="13"/>
      <c r="L476" s="11">
        <v>223.92</v>
      </c>
      <c r="M476" s="12">
        <v>0</v>
      </c>
      <c r="N476" s="12">
        <v>1</v>
      </c>
      <c r="O476" s="12"/>
      <c r="P476" s="13"/>
      <c r="Q476" s="12">
        <f t="shared" si="54"/>
        <v>105</v>
      </c>
    </row>
    <row r="477" spans="1:17" ht="12.75">
      <c r="A477" s="2" t="s">
        <v>671</v>
      </c>
      <c r="B477" s="11">
        <v>394634.21</v>
      </c>
      <c r="C477" s="12">
        <v>16438.12</v>
      </c>
      <c r="D477" s="12">
        <v>948</v>
      </c>
      <c r="E477" s="12">
        <v>86287.87</v>
      </c>
      <c r="F477" s="13">
        <v>260</v>
      </c>
      <c r="G477" s="11">
        <v>359141.78</v>
      </c>
      <c r="H477" s="12">
        <v>15026.86</v>
      </c>
      <c r="I477" s="12">
        <v>854</v>
      </c>
      <c r="J477" s="12">
        <v>81189.12</v>
      </c>
      <c r="K477" s="13">
        <v>236</v>
      </c>
      <c r="L477" s="11">
        <v>332107.09</v>
      </c>
      <c r="M477" s="12">
        <v>18776.61</v>
      </c>
      <c r="N477" s="12">
        <v>734</v>
      </c>
      <c r="O477" s="12">
        <v>75971.8</v>
      </c>
      <c r="P477" s="13">
        <v>225</v>
      </c>
      <c r="Q477" s="12">
        <f t="shared" si="54"/>
        <v>2536</v>
      </c>
    </row>
    <row r="478" spans="1:17" ht="12.75">
      <c r="A478" s="2" t="s">
        <v>672</v>
      </c>
      <c r="B478" s="11">
        <v>298931.19</v>
      </c>
      <c r="C478" s="12">
        <v>15553.06</v>
      </c>
      <c r="D478" s="12">
        <v>828</v>
      </c>
      <c r="E478" s="12">
        <v>33231.2</v>
      </c>
      <c r="F478" s="13">
        <v>196</v>
      </c>
      <c r="G478" s="11">
        <v>271191.02</v>
      </c>
      <c r="H478" s="12">
        <v>9041.76</v>
      </c>
      <c r="I478" s="12">
        <v>738</v>
      </c>
      <c r="J478" s="12">
        <v>41873.71</v>
      </c>
      <c r="K478" s="13">
        <v>206</v>
      </c>
      <c r="L478" s="11">
        <v>272713.48</v>
      </c>
      <c r="M478" s="12">
        <v>15563.76</v>
      </c>
      <c r="N478" s="12">
        <v>651</v>
      </c>
      <c r="O478" s="12">
        <v>35159.22</v>
      </c>
      <c r="P478" s="13">
        <v>173</v>
      </c>
      <c r="Q478" s="12">
        <f t="shared" si="54"/>
        <v>2217</v>
      </c>
    </row>
    <row r="479" spans="1:17" ht="12.75">
      <c r="A479" s="2" t="s">
        <v>673</v>
      </c>
      <c r="B479" s="11">
        <v>342365.04</v>
      </c>
      <c r="C479" s="12">
        <v>24650.02</v>
      </c>
      <c r="D479" s="12">
        <v>738</v>
      </c>
      <c r="E479" s="12">
        <v>49539.52</v>
      </c>
      <c r="F479" s="13">
        <v>237</v>
      </c>
      <c r="G479" s="11">
        <v>388604.83</v>
      </c>
      <c r="H479" s="12">
        <v>20909.19</v>
      </c>
      <c r="I479" s="12">
        <v>876</v>
      </c>
      <c r="J479" s="12">
        <v>62475.64</v>
      </c>
      <c r="K479" s="13">
        <v>248</v>
      </c>
      <c r="L479" s="11">
        <v>362170.48</v>
      </c>
      <c r="M479" s="12">
        <v>27212.46</v>
      </c>
      <c r="N479" s="12">
        <v>714</v>
      </c>
      <c r="O479" s="12">
        <v>58822.72</v>
      </c>
      <c r="P479" s="13">
        <v>236</v>
      </c>
      <c r="Q479" s="12">
        <f t="shared" si="54"/>
        <v>2328</v>
      </c>
    </row>
    <row r="480" spans="1:17" ht="12.75">
      <c r="A480" s="2" t="s">
        <v>676</v>
      </c>
      <c r="B480" s="11">
        <v>52294.84</v>
      </c>
      <c r="C480" s="12">
        <v>6280.54</v>
      </c>
      <c r="D480" s="12">
        <v>25</v>
      </c>
      <c r="E480" s="12"/>
      <c r="F480" s="13"/>
      <c r="G480" s="11">
        <v>75831.39</v>
      </c>
      <c r="H480" s="12">
        <v>9927.53</v>
      </c>
      <c r="I480" s="12">
        <v>36</v>
      </c>
      <c r="J480" s="12"/>
      <c r="K480" s="13"/>
      <c r="L480" s="11">
        <v>90728.52</v>
      </c>
      <c r="M480" s="12">
        <v>8430</v>
      </c>
      <c r="N480" s="12">
        <v>41</v>
      </c>
      <c r="O480" s="12"/>
      <c r="P480" s="13"/>
      <c r="Q480" s="12">
        <f t="shared" si="54"/>
        <v>102</v>
      </c>
    </row>
    <row r="481" spans="1:17" ht="12.75">
      <c r="A481" s="2" t="s">
        <v>677</v>
      </c>
      <c r="B481" s="11">
        <v>876466.01</v>
      </c>
      <c r="C481" s="12">
        <v>63385.37</v>
      </c>
      <c r="D481" s="12">
        <v>1633</v>
      </c>
      <c r="E481" s="12">
        <v>82162.8</v>
      </c>
      <c r="F481" s="13">
        <v>279</v>
      </c>
      <c r="G481" s="11">
        <v>699755.4</v>
      </c>
      <c r="H481" s="12">
        <v>54966.55</v>
      </c>
      <c r="I481" s="12">
        <v>1319</v>
      </c>
      <c r="J481" s="12">
        <v>92286.36</v>
      </c>
      <c r="K481" s="13">
        <v>299</v>
      </c>
      <c r="L481" s="11">
        <v>555527.3</v>
      </c>
      <c r="M481" s="12">
        <v>39534.53</v>
      </c>
      <c r="N481" s="12">
        <v>1083</v>
      </c>
      <c r="O481" s="12">
        <v>87703.33</v>
      </c>
      <c r="P481" s="13">
        <v>291</v>
      </c>
      <c r="Q481" s="12">
        <f t="shared" si="54"/>
        <v>4035</v>
      </c>
    </row>
    <row r="482" spans="1:17" ht="12.75">
      <c r="A482" s="2" t="s">
        <v>678</v>
      </c>
      <c r="B482" s="11">
        <v>44544.33</v>
      </c>
      <c r="C482" s="12">
        <v>2101.82</v>
      </c>
      <c r="D482" s="12">
        <v>114</v>
      </c>
      <c r="E482" s="12">
        <v>6464.85</v>
      </c>
      <c r="F482" s="13">
        <v>23</v>
      </c>
      <c r="G482" s="11">
        <v>58392.03</v>
      </c>
      <c r="H482" s="12">
        <v>5364.58</v>
      </c>
      <c r="I482" s="12">
        <v>125</v>
      </c>
      <c r="J482" s="12">
        <v>17183.98</v>
      </c>
      <c r="K482" s="13">
        <v>59</v>
      </c>
      <c r="L482" s="11">
        <v>48545.93</v>
      </c>
      <c r="M482" s="12">
        <v>1679.8</v>
      </c>
      <c r="N482" s="12">
        <v>130</v>
      </c>
      <c r="O482" s="12">
        <v>18935.33</v>
      </c>
      <c r="P482" s="13">
        <v>67</v>
      </c>
      <c r="Q482" s="12">
        <f t="shared" si="54"/>
        <v>369</v>
      </c>
    </row>
    <row r="483" spans="1:17" ht="13.5" thickBot="1">
      <c r="A483" s="2" t="s">
        <v>679</v>
      </c>
      <c r="B483" s="11">
        <v>710496.74</v>
      </c>
      <c r="C483" s="12">
        <v>25050.04</v>
      </c>
      <c r="D483" s="12">
        <v>1836</v>
      </c>
      <c r="E483" s="12">
        <v>98207.6</v>
      </c>
      <c r="F483" s="13">
        <v>432</v>
      </c>
      <c r="G483" s="11">
        <v>653514.06</v>
      </c>
      <c r="H483" s="12">
        <v>24922.8</v>
      </c>
      <c r="I483" s="12">
        <v>1681</v>
      </c>
      <c r="J483" s="12">
        <v>103794.83</v>
      </c>
      <c r="K483" s="13">
        <v>421</v>
      </c>
      <c r="L483" s="11">
        <v>660546.9</v>
      </c>
      <c r="M483" s="12">
        <v>39432.74</v>
      </c>
      <c r="N483" s="12">
        <v>1524</v>
      </c>
      <c r="O483" s="12">
        <v>115960.52</v>
      </c>
      <c r="P483" s="13">
        <v>450</v>
      </c>
      <c r="Q483" s="12">
        <f t="shared" si="54"/>
        <v>5041</v>
      </c>
    </row>
    <row r="484" spans="1:17" ht="12.75">
      <c r="A484" s="7" t="s">
        <v>680</v>
      </c>
      <c r="B484" s="9">
        <f>SUM(B485:B495)</f>
        <v>11032531.17</v>
      </c>
      <c r="C484" s="9">
        <f>SUM(C485:C495)</f>
        <v>386542.2599999999</v>
      </c>
      <c r="D484" s="9">
        <f>SUM(D485:D495)</f>
        <v>23034</v>
      </c>
      <c r="E484" s="9">
        <f aca="true" t="shared" si="57" ref="E484:Q484">SUM(E485:E495)</f>
        <v>1009740.6599999999</v>
      </c>
      <c r="F484" s="10">
        <f t="shared" si="57"/>
        <v>3312</v>
      </c>
      <c r="G484" s="8">
        <f t="shared" si="57"/>
        <v>10601194.92</v>
      </c>
      <c r="H484" s="9">
        <f t="shared" si="57"/>
        <v>412205</v>
      </c>
      <c r="I484" s="9">
        <f t="shared" si="57"/>
        <v>21922</v>
      </c>
      <c r="J484" s="9">
        <f t="shared" si="57"/>
        <v>1012886.12</v>
      </c>
      <c r="K484" s="10">
        <f t="shared" si="57"/>
        <v>3013</v>
      </c>
      <c r="L484" s="8">
        <f t="shared" si="57"/>
        <v>9695837.19</v>
      </c>
      <c r="M484" s="9">
        <f t="shared" si="57"/>
        <v>377985.64999999997</v>
      </c>
      <c r="N484" s="9">
        <f t="shared" si="57"/>
        <v>19064</v>
      </c>
      <c r="O484" s="9">
        <f t="shared" si="57"/>
        <v>964664.74</v>
      </c>
      <c r="P484" s="10">
        <f t="shared" si="57"/>
        <v>2902</v>
      </c>
      <c r="Q484" s="21">
        <f t="shared" si="57"/>
        <v>64020</v>
      </c>
    </row>
    <row r="485" spans="1:17" ht="12.75">
      <c r="A485" s="2" t="s">
        <v>681</v>
      </c>
      <c r="B485" s="11">
        <v>4137156.23</v>
      </c>
      <c r="C485" s="12">
        <v>148783.66</v>
      </c>
      <c r="D485" s="12">
        <v>8199</v>
      </c>
      <c r="E485" s="12">
        <v>217062.12</v>
      </c>
      <c r="F485" s="13">
        <v>670</v>
      </c>
      <c r="G485" s="11">
        <v>4629358.6</v>
      </c>
      <c r="H485" s="12">
        <v>186039.72</v>
      </c>
      <c r="I485" s="12">
        <v>9379</v>
      </c>
      <c r="J485" s="12">
        <v>265340.17</v>
      </c>
      <c r="K485" s="13">
        <v>744</v>
      </c>
      <c r="L485" s="11">
        <v>4795003.01</v>
      </c>
      <c r="M485" s="12">
        <v>210887.32</v>
      </c>
      <c r="N485" s="12">
        <v>8726</v>
      </c>
      <c r="O485" s="12">
        <v>248184.98</v>
      </c>
      <c r="P485" s="13">
        <v>694</v>
      </c>
      <c r="Q485" s="12">
        <f t="shared" si="54"/>
        <v>26304</v>
      </c>
    </row>
    <row r="486" spans="1:17" ht="12.75">
      <c r="A486" s="2" t="s">
        <v>682</v>
      </c>
      <c r="B486" s="11">
        <v>910473.76</v>
      </c>
      <c r="C486" s="12">
        <v>12059.32</v>
      </c>
      <c r="D486" s="12">
        <v>2262</v>
      </c>
      <c r="E486" s="12">
        <v>154991.37</v>
      </c>
      <c r="F486" s="13">
        <v>486</v>
      </c>
      <c r="G486" s="11">
        <v>947218.32</v>
      </c>
      <c r="H486" s="12">
        <v>22786.74</v>
      </c>
      <c r="I486" s="12">
        <v>2203</v>
      </c>
      <c r="J486" s="12">
        <v>153768.2</v>
      </c>
      <c r="K486" s="13">
        <v>483</v>
      </c>
      <c r="L486" s="11">
        <v>795382.21</v>
      </c>
      <c r="M486" s="12">
        <v>18749.34</v>
      </c>
      <c r="N486" s="12">
        <v>1852</v>
      </c>
      <c r="O486" s="12">
        <v>145096.38</v>
      </c>
      <c r="P486" s="13">
        <v>497</v>
      </c>
      <c r="Q486" s="12">
        <f t="shared" si="54"/>
        <v>6317</v>
      </c>
    </row>
    <row r="487" spans="1:17" ht="12.75">
      <c r="A487" s="2" t="s">
        <v>683</v>
      </c>
      <c r="B487" s="11">
        <v>734320.26</v>
      </c>
      <c r="C487" s="12">
        <v>34985.66</v>
      </c>
      <c r="D487" s="12">
        <v>1678</v>
      </c>
      <c r="E487" s="12">
        <v>76845.81</v>
      </c>
      <c r="F487" s="13">
        <v>268</v>
      </c>
      <c r="G487" s="11">
        <v>675674.15</v>
      </c>
      <c r="H487" s="12">
        <v>34390.58</v>
      </c>
      <c r="I487" s="12">
        <v>1514</v>
      </c>
      <c r="J487" s="12">
        <v>76694.78</v>
      </c>
      <c r="K487" s="13">
        <v>251</v>
      </c>
      <c r="L487" s="11">
        <v>594809.72</v>
      </c>
      <c r="M487" s="12">
        <v>24895.33</v>
      </c>
      <c r="N487" s="12">
        <v>1259</v>
      </c>
      <c r="O487" s="12">
        <v>79573.42</v>
      </c>
      <c r="P487" s="13">
        <v>249</v>
      </c>
      <c r="Q487" s="12">
        <f t="shared" si="54"/>
        <v>4451</v>
      </c>
    </row>
    <row r="488" spans="1:17" ht="12.75">
      <c r="A488" s="2" t="s">
        <v>685</v>
      </c>
      <c r="B488" s="11">
        <v>807643.32</v>
      </c>
      <c r="C488" s="12">
        <v>43033.34</v>
      </c>
      <c r="D488" s="12">
        <v>1583</v>
      </c>
      <c r="E488" s="12">
        <v>100490.44</v>
      </c>
      <c r="F488" s="13">
        <v>294</v>
      </c>
      <c r="G488" s="11">
        <v>571128.46</v>
      </c>
      <c r="H488" s="12">
        <v>31314.87</v>
      </c>
      <c r="I488" s="12">
        <v>1079</v>
      </c>
      <c r="J488" s="12">
        <v>97330.58</v>
      </c>
      <c r="K488" s="13">
        <v>271</v>
      </c>
      <c r="L488" s="11">
        <v>468594.85</v>
      </c>
      <c r="M488" s="12">
        <v>23076.06</v>
      </c>
      <c r="N488" s="12">
        <v>917</v>
      </c>
      <c r="O488" s="12">
        <v>86100.09</v>
      </c>
      <c r="P488" s="13">
        <v>248</v>
      </c>
      <c r="Q488" s="12">
        <f t="shared" si="54"/>
        <v>3579</v>
      </c>
    </row>
    <row r="489" spans="1:17" ht="12.75">
      <c r="A489" s="2" t="s">
        <v>687</v>
      </c>
      <c r="B489" s="11">
        <v>48151.79</v>
      </c>
      <c r="C489" s="12">
        <v>1517.87</v>
      </c>
      <c r="D489" s="12">
        <v>103</v>
      </c>
      <c r="E489" s="12">
        <v>12553.22</v>
      </c>
      <c r="F489" s="13">
        <v>77</v>
      </c>
      <c r="G489" s="11">
        <v>3406.18</v>
      </c>
      <c r="H489" s="12">
        <v>147.43</v>
      </c>
      <c r="I489" s="12">
        <v>8</v>
      </c>
      <c r="J489" s="12">
        <v>521.28</v>
      </c>
      <c r="K489" s="13">
        <v>2</v>
      </c>
      <c r="L489" s="11">
        <v>1900.35</v>
      </c>
      <c r="M489" s="12">
        <v>40.8</v>
      </c>
      <c r="N489" s="12">
        <v>3</v>
      </c>
      <c r="O489" s="12"/>
      <c r="P489" s="13"/>
      <c r="Q489" s="12">
        <f t="shared" si="54"/>
        <v>114</v>
      </c>
    </row>
    <row r="490" spans="1:17" ht="12.75">
      <c r="A490" s="2" t="s">
        <v>688</v>
      </c>
      <c r="B490" s="11">
        <v>793590.46</v>
      </c>
      <c r="C490" s="12">
        <v>34067.7</v>
      </c>
      <c r="D490" s="12">
        <v>1616</v>
      </c>
      <c r="E490" s="12">
        <v>48247</v>
      </c>
      <c r="F490" s="13">
        <v>232</v>
      </c>
      <c r="G490" s="11">
        <v>269355.9</v>
      </c>
      <c r="H490" s="12">
        <v>16250.61</v>
      </c>
      <c r="I490" s="12">
        <v>466</v>
      </c>
      <c r="J490" s="12">
        <v>13166.74</v>
      </c>
      <c r="K490" s="13">
        <v>62</v>
      </c>
      <c r="L490" s="11">
        <v>4011.9</v>
      </c>
      <c r="M490" s="12">
        <v>72.58</v>
      </c>
      <c r="N490" s="12">
        <v>6</v>
      </c>
      <c r="O490" s="12"/>
      <c r="P490" s="13"/>
      <c r="Q490" s="12">
        <f t="shared" si="54"/>
        <v>2088</v>
      </c>
    </row>
    <row r="491" spans="1:17" ht="12.75">
      <c r="A491" s="2" t="s">
        <v>689</v>
      </c>
      <c r="B491" s="11">
        <v>955378.92</v>
      </c>
      <c r="C491" s="12">
        <v>34047.92</v>
      </c>
      <c r="D491" s="12">
        <v>1982</v>
      </c>
      <c r="E491" s="12">
        <v>122154.96</v>
      </c>
      <c r="F491" s="13">
        <v>383</v>
      </c>
      <c r="G491" s="11">
        <v>901012.08</v>
      </c>
      <c r="H491" s="12">
        <v>31871.39</v>
      </c>
      <c r="I491" s="12">
        <v>1876</v>
      </c>
      <c r="J491" s="12">
        <v>117447.69</v>
      </c>
      <c r="K491" s="13">
        <v>355</v>
      </c>
      <c r="L491" s="11">
        <v>733200.08</v>
      </c>
      <c r="M491" s="12">
        <v>20136.45</v>
      </c>
      <c r="N491" s="12">
        <v>1492</v>
      </c>
      <c r="O491" s="12">
        <v>127836.12</v>
      </c>
      <c r="P491" s="13">
        <v>394</v>
      </c>
      <c r="Q491" s="12">
        <f t="shared" si="54"/>
        <v>5350</v>
      </c>
    </row>
    <row r="492" spans="1:17" ht="12.75">
      <c r="A492" s="2" t="s">
        <v>690</v>
      </c>
      <c r="B492" s="11">
        <v>225902.42</v>
      </c>
      <c r="C492" s="12">
        <v>8412.23</v>
      </c>
      <c r="D492" s="12">
        <v>510</v>
      </c>
      <c r="E492" s="12">
        <v>27321.27</v>
      </c>
      <c r="F492" s="13">
        <v>85</v>
      </c>
      <c r="G492" s="11">
        <v>230024.14</v>
      </c>
      <c r="H492" s="12">
        <v>11135.44</v>
      </c>
      <c r="I492" s="12">
        <v>469</v>
      </c>
      <c r="J492" s="12">
        <v>34287.96</v>
      </c>
      <c r="K492" s="13">
        <v>80</v>
      </c>
      <c r="L492" s="11">
        <v>183912.84</v>
      </c>
      <c r="M492" s="12">
        <v>3114.47</v>
      </c>
      <c r="N492" s="12">
        <v>427</v>
      </c>
      <c r="O492" s="12">
        <v>28346.37</v>
      </c>
      <c r="P492" s="13">
        <v>75</v>
      </c>
      <c r="Q492" s="12">
        <f t="shared" si="54"/>
        <v>1406</v>
      </c>
    </row>
    <row r="493" spans="1:17" ht="12.75">
      <c r="A493" s="2" t="s">
        <v>691</v>
      </c>
      <c r="B493" s="11">
        <v>846579.93</v>
      </c>
      <c r="C493" s="12">
        <v>32395.72</v>
      </c>
      <c r="D493" s="12">
        <v>1895</v>
      </c>
      <c r="E493" s="12">
        <v>138170.96</v>
      </c>
      <c r="F493" s="13">
        <v>447</v>
      </c>
      <c r="G493" s="11">
        <v>957615.6</v>
      </c>
      <c r="H493" s="12">
        <v>35974.3</v>
      </c>
      <c r="I493" s="12">
        <v>2045</v>
      </c>
      <c r="J493" s="12">
        <v>145112.42</v>
      </c>
      <c r="K493" s="13">
        <v>438</v>
      </c>
      <c r="L493" s="11">
        <v>842677.02</v>
      </c>
      <c r="M493" s="12">
        <v>40818.06</v>
      </c>
      <c r="N493" s="12">
        <v>1687</v>
      </c>
      <c r="O493" s="12">
        <v>143866.2</v>
      </c>
      <c r="P493" s="13">
        <v>424</v>
      </c>
      <c r="Q493" s="12">
        <f t="shared" si="54"/>
        <v>5627</v>
      </c>
    </row>
    <row r="494" spans="1:17" ht="12.75">
      <c r="A494" s="2" t="s">
        <v>692</v>
      </c>
      <c r="B494" s="11">
        <v>194473.84</v>
      </c>
      <c r="C494" s="12">
        <v>4120.97</v>
      </c>
      <c r="D494" s="12">
        <v>371</v>
      </c>
      <c r="E494" s="12">
        <v>17690.29</v>
      </c>
      <c r="F494" s="13">
        <v>71</v>
      </c>
      <c r="G494" s="11">
        <v>29900.85</v>
      </c>
      <c r="H494" s="12">
        <v>2715.96</v>
      </c>
      <c r="I494" s="12">
        <v>34</v>
      </c>
      <c r="J494" s="12">
        <v>355.67</v>
      </c>
      <c r="K494" s="13">
        <v>1</v>
      </c>
      <c r="L494" s="11">
        <v>7434.15</v>
      </c>
      <c r="M494" s="12">
        <v>389.22</v>
      </c>
      <c r="N494" s="12">
        <v>12</v>
      </c>
      <c r="O494" s="12">
        <v>330.58</v>
      </c>
      <c r="P494" s="13">
        <v>1</v>
      </c>
      <c r="Q494" s="12">
        <f t="shared" si="54"/>
        <v>417</v>
      </c>
    </row>
    <row r="495" spans="1:17" ht="13.5" thickBot="1">
      <c r="A495" s="2" t="s">
        <v>694</v>
      </c>
      <c r="B495" s="11">
        <v>1378860.24</v>
      </c>
      <c r="C495" s="12">
        <v>33117.87</v>
      </c>
      <c r="D495" s="12">
        <v>2835</v>
      </c>
      <c r="E495" s="12">
        <v>94213.22</v>
      </c>
      <c r="F495" s="13">
        <v>299</v>
      </c>
      <c r="G495" s="11">
        <v>1386500.64</v>
      </c>
      <c r="H495" s="12">
        <v>39577.96</v>
      </c>
      <c r="I495" s="12">
        <v>2849</v>
      </c>
      <c r="J495" s="12">
        <v>108860.63</v>
      </c>
      <c r="K495" s="13">
        <v>326</v>
      </c>
      <c r="L495" s="11">
        <v>1268911.06</v>
      </c>
      <c r="M495" s="12">
        <v>35806.02</v>
      </c>
      <c r="N495" s="12">
        <v>2683</v>
      </c>
      <c r="O495" s="12">
        <v>105330.6</v>
      </c>
      <c r="P495" s="13">
        <v>320</v>
      </c>
      <c r="Q495" s="12">
        <f t="shared" si="54"/>
        <v>8367</v>
      </c>
    </row>
    <row r="496" spans="1:17" ht="12.75">
      <c r="A496" s="7" t="s">
        <v>695</v>
      </c>
      <c r="B496" s="9">
        <f>SUM(B497:B508)</f>
        <v>8961880.77</v>
      </c>
      <c r="C496" s="9">
        <f>SUM(C497:C508)</f>
        <v>300939.9</v>
      </c>
      <c r="D496" s="9">
        <f>SUM(D497:D508)</f>
        <v>20881</v>
      </c>
      <c r="E496" s="9">
        <f aca="true" t="shared" si="58" ref="E496:Q496">SUM(E497:E508)</f>
        <v>685538.76</v>
      </c>
      <c r="F496" s="10">
        <f t="shared" si="58"/>
        <v>3212</v>
      </c>
      <c r="G496" s="8">
        <f t="shared" si="58"/>
        <v>7559089.69</v>
      </c>
      <c r="H496" s="9">
        <f t="shared" si="58"/>
        <v>252590.28</v>
      </c>
      <c r="I496" s="9">
        <f t="shared" si="58"/>
        <v>18351</v>
      </c>
      <c r="J496" s="9">
        <f t="shared" si="58"/>
        <v>728600.45</v>
      </c>
      <c r="K496" s="10">
        <f t="shared" si="58"/>
        <v>3313</v>
      </c>
      <c r="L496" s="8">
        <f t="shared" si="58"/>
        <v>6964483.08</v>
      </c>
      <c r="M496" s="9">
        <f t="shared" si="58"/>
        <v>252894.13</v>
      </c>
      <c r="N496" s="9">
        <f t="shared" si="58"/>
        <v>16108</v>
      </c>
      <c r="O496" s="9">
        <f t="shared" si="58"/>
        <v>678753.47</v>
      </c>
      <c r="P496" s="10">
        <f t="shared" si="58"/>
        <v>2929</v>
      </c>
      <c r="Q496" s="21">
        <f t="shared" si="58"/>
        <v>55340</v>
      </c>
    </row>
    <row r="497" spans="1:17" s="48" customFormat="1" ht="12.75">
      <c r="A497" s="44" t="s">
        <v>696</v>
      </c>
      <c r="B497" s="41">
        <v>500501.24</v>
      </c>
      <c r="C497" s="42">
        <v>18792.77</v>
      </c>
      <c r="D497" s="42">
        <v>1365</v>
      </c>
      <c r="E497" s="42">
        <v>73332.83</v>
      </c>
      <c r="F497" s="43">
        <v>269</v>
      </c>
      <c r="G497" s="41">
        <v>416246.66</v>
      </c>
      <c r="H497" s="42">
        <v>25440.51</v>
      </c>
      <c r="I497" s="42">
        <v>1053</v>
      </c>
      <c r="J497" s="42">
        <v>72606.27</v>
      </c>
      <c r="K497" s="43">
        <v>266</v>
      </c>
      <c r="L497" s="41">
        <v>67884.41</v>
      </c>
      <c r="M497" s="42">
        <v>10420.83</v>
      </c>
      <c r="N497" s="42">
        <v>78</v>
      </c>
      <c r="O497" s="42">
        <v>7432.51</v>
      </c>
      <c r="P497" s="43">
        <v>25</v>
      </c>
      <c r="Q497" s="42">
        <v>2496</v>
      </c>
    </row>
    <row r="498" spans="1:17" ht="12.75">
      <c r="A498" s="2" t="s">
        <v>698</v>
      </c>
      <c r="B498" s="11">
        <v>601614.85</v>
      </c>
      <c r="C498" s="12">
        <v>18368.12</v>
      </c>
      <c r="D498" s="12">
        <v>1431</v>
      </c>
      <c r="E498" s="12">
        <v>111529.9</v>
      </c>
      <c r="F498" s="13">
        <v>403</v>
      </c>
      <c r="G498" s="11">
        <v>365343.98</v>
      </c>
      <c r="H498" s="12">
        <v>12139.06</v>
      </c>
      <c r="I498" s="12">
        <v>902</v>
      </c>
      <c r="J498" s="12">
        <v>72103.08</v>
      </c>
      <c r="K498" s="13">
        <v>268</v>
      </c>
      <c r="L498" s="11">
        <v>7488.44</v>
      </c>
      <c r="M498" s="12">
        <v>363.78</v>
      </c>
      <c r="N498" s="12">
        <v>9</v>
      </c>
      <c r="O498" s="12">
        <v>187.4</v>
      </c>
      <c r="P498" s="13">
        <v>1</v>
      </c>
      <c r="Q498" s="12">
        <f aca="true" t="shared" si="59" ref="Q498:Q515">SUM(D498,I498,N498)</f>
        <v>2342</v>
      </c>
    </row>
    <row r="499" spans="1:17" ht="12.75">
      <c r="A499" s="2" t="s">
        <v>699</v>
      </c>
      <c r="B499" s="11">
        <v>1406841.67</v>
      </c>
      <c r="C499" s="12">
        <v>39242.99</v>
      </c>
      <c r="D499" s="12">
        <v>3385</v>
      </c>
      <c r="E499" s="12">
        <v>92217.29</v>
      </c>
      <c r="F499" s="13">
        <v>582</v>
      </c>
      <c r="G499" s="11">
        <v>1296364.42</v>
      </c>
      <c r="H499" s="12">
        <v>32846.61</v>
      </c>
      <c r="I499" s="12">
        <v>3288</v>
      </c>
      <c r="J499" s="12">
        <v>128607.62</v>
      </c>
      <c r="K499" s="13">
        <v>619</v>
      </c>
      <c r="L499" s="11">
        <v>1732823.6</v>
      </c>
      <c r="M499" s="12">
        <v>51062.8</v>
      </c>
      <c r="N499" s="12">
        <v>4133</v>
      </c>
      <c r="O499" s="12">
        <v>195958.06</v>
      </c>
      <c r="P499" s="13">
        <v>710</v>
      </c>
      <c r="Q499" s="12">
        <f t="shared" si="59"/>
        <v>10806</v>
      </c>
    </row>
    <row r="500" spans="1:17" ht="12.75">
      <c r="A500" s="2" t="s">
        <v>700</v>
      </c>
      <c r="B500" s="11">
        <v>289299.44</v>
      </c>
      <c r="C500" s="12">
        <v>17550.9</v>
      </c>
      <c r="D500" s="12">
        <v>508</v>
      </c>
      <c r="E500" s="12">
        <v>22392.39</v>
      </c>
      <c r="F500" s="13">
        <v>82</v>
      </c>
      <c r="G500" s="11">
        <v>123741.03</v>
      </c>
      <c r="H500" s="12">
        <v>4612.69</v>
      </c>
      <c r="I500" s="12">
        <v>254</v>
      </c>
      <c r="J500" s="12">
        <v>14687.48</v>
      </c>
      <c r="K500" s="13">
        <v>58</v>
      </c>
      <c r="L500" s="11">
        <v>71749.21</v>
      </c>
      <c r="M500" s="12">
        <v>2784.26</v>
      </c>
      <c r="N500" s="12">
        <v>156</v>
      </c>
      <c r="O500" s="12">
        <v>9444.49</v>
      </c>
      <c r="P500" s="13">
        <v>30</v>
      </c>
      <c r="Q500" s="12">
        <f t="shared" si="59"/>
        <v>918</v>
      </c>
    </row>
    <row r="501" spans="1:17" ht="12.75">
      <c r="A501" s="2" t="s">
        <v>701</v>
      </c>
      <c r="B501" s="11">
        <v>686615.25</v>
      </c>
      <c r="C501" s="12">
        <v>31785.05</v>
      </c>
      <c r="D501" s="12">
        <v>1281</v>
      </c>
      <c r="E501" s="12">
        <v>61802.31</v>
      </c>
      <c r="F501" s="13">
        <v>252</v>
      </c>
      <c r="G501" s="11">
        <v>585003.87</v>
      </c>
      <c r="H501" s="12">
        <v>13193.82</v>
      </c>
      <c r="I501" s="12">
        <v>1192</v>
      </c>
      <c r="J501" s="12">
        <v>68889.07</v>
      </c>
      <c r="K501" s="13">
        <v>282</v>
      </c>
      <c r="L501" s="11">
        <v>519987.32</v>
      </c>
      <c r="M501" s="12">
        <v>14506.3</v>
      </c>
      <c r="N501" s="12">
        <v>967</v>
      </c>
      <c r="O501" s="12">
        <v>71765.86</v>
      </c>
      <c r="P501" s="13">
        <v>290</v>
      </c>
      <c r="Q501" s="12">
        <f t="shared" si="59"/>
        <v>3440</v>
      </c>
    </row>
    <row r="502" spans="1:17" ht="12.75">
      <c r="A502" s="2" t="s">
        <v>703</v>
      </c>
      <c r="B502" s="11">
        <v>794298.04</v>
      </c>
      <c r="C502" s="12">
        <v>19211.47</v>
      </c>
      <c r="D502" s="12">
        <v>1971</v>
      </c>
      <c r="E502" s="12">
        <v>56968.96</v>
      </c>
      <c r="F502" s="13">
        <v>222</v>
      </c>
      <c r="G502" s="11">
        <v>658441.96</v>
      </c>
      <c r="H502" s="12">
        <v>28991.49</v>
      </c>
      <c r="I502" s="12">
        <v>1626</v>
      </c>
      <c r="J502" s="12">
        <v>49726.96</v>
      </c>
      <c r="K502" s="13">
        <v>177</v>
      </c>
      <c r="L502" s="11">
        <v>1003571.46</v>
      </c>
      <c r="M502" s="12">
        <v>52089.69</v>
      </c>
      <c r="N502" s="12">
        <v>2275</v>
      </c>
      <c r="O502" s="12">
        <v>100135.74</v>
      </c>
      <c r="P502" s="13">
        <v>321</v>
      </c>
      <c r="Q502" s="12">
        <f t="shared" si="59"/>
        <v>5872</v>
      </c>
    </row>
    <row r="503" spans="1:17" ht="12.75">
      <c r="A503" s="2" t="s">
        <v>704</v>
      </c>
      <c r="B503" s="11">
        <v>11428.66</v>
      </c>
      <c r="C503" s="12">
        <v>383.39</v>
      </c>
      <c r="D503" s="12">
        <v>32</v>
      </c>
      <c r="E503" s="12">
        <v>2752.45</v>
      </c>
      <c r="F503" s="13">
        <v>8</v>
      </c>
      <c r="G503" s="11">
        <v>7269.1</v>
      </c>
      <c r="H503" s="12">
        <v>1079.76</v>
      </c>
      <c r="I503" s="12">
        <v>18</v>
      </c>
      <c r="J503" s="12"/>
      <c r="K503" s="13"/>
      <c r="L503" s="11">
        <v>464.05</v>
      </c>
      <c r="M503" s="12">
        <v>9.9</v>
      </c>
      <c r="N503" s="12">
        <v>1</v>
      </c>
      <c r="O503" s="12"/>
      <c r="P503" s="13"/>
      <c r="Q503" s="12">
        <f t="shared" si="59"/>
        <v>51</v>
      </c>
    </row>
    <row r="504" spans="1:17" ht="12.75">
      <c r="A504" s="2" t="s">
        <v>705</v>
      </c>
      <c r="B504" s="11">
        <v>125165.13</v>
      </c>
      <c r="C504" s="12">
        <v>4781.74</v>
      </c>
      <c r="D504" s="12">
        <v>243</v>
      </c>
      <c r="E504" s="12"/>
      <c r="F504" s="13"/>
      <c r="G504" s="11">
        <v>97250.53</v>
      </c>
      <c r="H504" s="12">
        <v>5124</v>
      </c>
      <c r="I504" s="12">
        <v>184</v>
      </c>
      <c r="J504" s="12">
        <v>161.68</v>
      </c>
      <c r="K504" s="13">
        <v>1</v>
      </c>
      <c r="L504" s="11">
        <v>8617.61</v>
      </c>
      <c r="M504" s="12">
        <v>1214.28</v>
      </c>
      <c r="N504" s="12">
        <v>8</v>
      </c>
      <c r="O504" s="12">
        <v>362.94</v>
      </c>
      <c r="P504" s="13">
        <v>1</v>
      </c>
      <c r="Q504" s="12">
        <f t="shared" si="59"/>
        <v>435</v>
      </c>
    </row>
    <row r="505" spans="1:17" ht="12.75">
      <c r="A505" s="2" t="s">
        <v>706</v>
      </c>
      <c r="B505" s="11">
        <v>3540599.54</v>
      </c>
      <c r="C505" s="12">
        <v>99962.09</v>
      </c>
      <c r="D505" s="12">
        <v>8153</v>
      </c>
      <c r="E505" s="12">
        <v>166468.77</v>
      </c>
      <c r="F505" s="13">
        <v>967</v>
      </c>
      <c r="G505" s="11">
        <v>2997807.16</v>
      </c>
      <c r="H505" s="12">
        <v>82953.14</v>
      </c>
      <c r="I505" s="12">
        <v>7094</v>
      </c>
      <c r="J505" s="12">
        <v>189411.28</v>
      </c>
      <c r="K505" s="13">
        <v>1090</v>
      </c>
      <c r="L505" s="11">
        <v>2653810.22</v>
      </c>
      <c r="M505" s="12">
        <v>77534.87</v>
      </c>
      <c r="N505" s="12">
        <v>6194</v>
      </c>
      <c r="O505" s="12">
        <v>174792.32</v>
      </c>
      <c r="P505" s="13">
        <v>1071</v>
      </c>
      <c r="Q505" s="12">
        <f t="shared" si="59"/>
        <v>21441</v>
      </c>
    </row>
    <row r="506" spans="1:17" ht="12.75">
      <c r="A506" s="2" t="s">
        <v>708</v>
      </c>
      <c r="B506" s="11">
        <v>381882.87</v>
      </c>
      <c r="C506" s="12">
        <v>19986.25</v>
      </c>
      <c r="D506" s="12">
        <v>1016</v>
      </c>
      <c r="E506" s="12">
        <v>57126.63</v>
      </c>
      <c r="F506" s="13">
        <v>221</v>
      </c>
      <c r="G506" s="11">
        <v>401134.03</v>
      </c>
      <c r="H506" s="12">
        <v>16438.19</v>
      </c>
      <c r="I506" s="12">
        <v>1072</v>
      </c>
      <c r="J506" s="12">
        <v>65872.37</v>
      </c>
      <c r="K506" s="13">
        <v>254</v>
      </c>
      <c r="L506" s="11">
        <v>333920.99</v>
      </c>
      <c r="M506" s="12">
        <v>15330.26</v>
      </c>
      <c r="N506" s="12">
        <v>849</v>
      </c>
      <c r="O506" s="12">
        <v>50724.69</v>
      </c>
      <c r="P506" s="13">
        <v>196</v>
      </c>
      <c r="Q506" s="12">
        <f t="shared" si="59"/>
        <v>2937</v>
      </c>
    </row>
    <row r="507" spans="1:17" ht="12.75">
      <c r="A507" s="2" t="s">
        <v>709</v>
      </c>
      <c r="B507" s="11">
        <v>74240.14</v>
      </c>
      <c r="C507" s="12">
        <v>7708.92</v>
      </c>
      <c r="D507" s="12">
        <v>113</v>
      </c>
      <c r="E507" s="12">
        <v>917.49</v>
      </c>
      <c r="F507" s="13">
        <v>3</v>
      </c>
      <c r="G507" s="11">
        <v>129246.29</v>
      </c>
      <c r="H507" s="12">
        <v>8928.74</v>
      </c>
      <c r="I507" s="12">
        <v>338</v>
      </c>
      <c r="J507" s="12">
        <v>258.48</v>
      </c>
      <c r="K507" s="13">
        <v>2</v>
      </c>
      <c r="L507" s="11">
        <v>84328.38</v>
      </c>
      <c r="M507" s="12">
        <v>4490.04</v>
      </c>
      <c r="N507" s="12">
        <v>196</v>
      </c>
      <c r="O507" s="12"/>
      <c r="P507" s="13"/>
      <c r="Q507" s="12">
        <f t="shared" si="59"/>
        <v>647</v>
      </c>
    </row>
    <row r="508" spans="1:17" ht="13.5" thickBot="1">
      <c r="A508" s="2" t="s">
        <v>712</v>
      </c>
      <c r="B508" s="11">
        <v>549393.94</v>
      </c>
      <c r="C508" s="12">
        <v>23166.21</v>
      </c>
      <c r="D508" s="12">
        <v>1383</v>
      </c>
      <c r="E508" s="12">
        <v>40029.74</v>
      </c>
      <c r="F508" s="13">
        <v>203</v>
      </c>
      <c r="G508" s="11">
        <v>481240.66</v>
      </c>
      <c r="H508" s="12">
        <v>20842.27</v>
      </c>
      <c r="I508" s="12">
        <v>1330</v>
      </c>
      <c r="J508" s="12">
        <v>66276.16</v>
      </c>
      <c r="K508" s="13">
        <v>296</v>
      </c>
      <c r="L508" s="11">
        <v>479837.39</v>
      </c>
      <c r="M508" s="12">
        <v>23087.12</v>
      </c>
      <c r="N508" s="12">
        <v>1242</v>
      </c>
      <c r="O508" s="12">
        <v>67949.46</v>
      </c>
      <c r="P508" s="13">
        <v>284</v>
      </c>
      <c r="Q508" s="12">
        <f t="shared" si="59"/>
        <v>3955</v>
      </c>
    </row>
    <row r="509" spans="1:17" ht="12.75">
      <c r="A509" s="7" t="s">
        <v>713</v>
      </c>
      <c r="B509" s="9">
        <f>SUM(B510:B515)</f>
        <v>3412562.38</v>
      </c>
      <c r="C509" s="9">
        <f>SUM(C510:C515)</f>
        <v>141121.93</v>
      </c>
      <c r="D509" s="9">
        <f>SUM(D510:D515)</f>
        <v>8055</v>
      </c>
      <c r="E509" s="9">
        <f aca="true" t="shared" si="60" ref="E509:Q509">SUM(E510:E515)</f>
        <v>656832.5</v>
      </c>
      <c r="F509" s="10">
        <f t="shared" si="60"/>
        <v>2232</v>
      </c>
      <c r="G509" s="8">
        <f t="shared" si="60"/>
        <v>2005959.0499999998</v>
      </c>
      <c r="H509" s="9">
        <f t="shared" si="60"/>
        <v>134730.41</v>
      </c>
      <c r="I509" s="9">
        <f t="shared" si="60"/>
        <v>3893</v>
      </c>
      <c r="J509" s="9">
        <f t="shared" si="60"/>
        <v>236437.65999999997</v>
      </c>
      <c r="K509" s="10">
        <f t="shared" si="60"/>
        <v>955</v>
      </c>
      <c r="L509" s="8">
        <f t="shared" si="60"/>
        <v>1726834.64</v>
      </c>
      <c r="M509" s="9">
        <f t="shared" si="60"/>
        <v>91838.11</v>
      </c>
      <c r="N509" s="9">
        <f t="shared" si="60"/>
        <v>3510</v>
      </c>
      <c r="O509" s="9">
        <f t="shared" si="60"/>
        <v>216103.93</v>
      </c>
      <c r="P509" s="10">
        <f t="shared" si="60"/>
        <v>834</v>
      </c>
      <c r="Q509" s="21">
        <f t="shared" si="60"/>
        <v>15458</v>
      </c>
    </row>
    <row r="510" spans="1:17" ht="12.75">
      <c r="A510" s="2" t="s">
        <v>714</v>
      </c>
      <c r="B510" s="11">
        <v>167300.39</v>
      </c>
      <c r="C510" s="12">
        <v>8820.45</v>
      </c>
      <c r="D510" s="12">
        <v>432</v>
      </c>
      <c r="E510" s="12">
        <v>38487.8</v>
      </c>
      <c r="F510" s="13">
        <v>154</v>
      </c>
      <c r="G510" s="11">
        <v>189212.93</v>
      </c>
      <c r="H510" s="12">
        <v>11983.59</v>
      </c>
      <c r="I510" s="12">
        <v>418</v>
      </c>
      <c r="J510" s="12">
        <v>35603.81</v>
      </c>
      <c r="K510" s="13">
        <v>158</v>
      </c>
      <c r="L510" s="11">
        <v>211004.89</v>
      </c>
      <c r="M510" s="12">
        <v>13961.83</v>
      </c>
      <c r="N510" s="12">
        <v>482</v>
      </c>
      <c r="O510" s="12">
        <v>30406.86</v>
      </c>
      <c r="P510" s="13">
        <v>126</v>
      </c>
      <c r="Q510" s="12">
        <f t="shared" si="59"/>
        <v>1332</v>
      </c>
    </row>
    <row r="511" spans="1:17" ht="12.75">
      <c r="A511" s="2" t="s">
        <v>716</v>
      </c>
      <c r="B511" s="11">
        <v>349336.94</v>
      </c>
      <c r="C511" s="12">
        <v>12470.85</v>
      </c>
      <c r="D511" s="12">
        <v>784</v>
      </c>
      <c r="E511" s="12">
        <v>60576.74</v>
      </c>
      <c r="F511" s="13">
        <v>225</v>
      </c>
      <c r="G511" s="11">
        <v>269680.79</v>
      </c>
      <c r="H511" s="12">
        <v>20144.89</v>
      </c>
      <c r="I511" s="12">
        <v>615</v>
      </c>
      <c r="J511" s="12">
        <v>57119.52</v>
      </c>
      <c r="K511" s="13">
        <v>229</v>
      </c>
      <c r="L511" s="11">
        <v>259661.49</v>
      </c>
      <c r="M511" s="12">
        <v>13169.53</v>
      </c>
      <c r="N511" s="12">
        <v>547</v>
      </c>
      <c r="O511" s="12">
        <v>38664.86</v>
      </c>
      <c r="P511" s="13">
        <v>157</v>
      </c>
      <c r="Q511" s="12">
        <f t="shared" si="59"/>
        <v>1946</v>
      </c>
    </row>
    <row r="512" spans="1:17" ht="12.75">
      <c r="A512" s="2" t="s">
        <v>717</v>
      </c>
      <c r="B512" s="11">
        <v>166554.79</v>
      </c>
      <c r="C512" s="12">
        <v>8421.57</v>
      </c>
      <c r="D512" s="12">
        <v>362</v>
      </c>
      <c r="E512" s="12">
        <v>37923.1</v>
      </c>
      <c r="F512" s="13">
        <v>145</v>
      </c>
      <c r="G512" s="11">
        <v>218123.51</v>
      </c>
      <c r="H512" s="12">
        <v>14142.54</v>
      </c>
      <c r="I512" s="12">
        <v>380</v>
      </c>
      <c r="J512" s="12">
        <v>38077.39</v>
      </c>
      <c r="K512" s="13">
        <v>151</v>
      </c>
      <c r="L512" s="11">
        <v>178609.55</v>
      </c>
      <c r="M512" s="12">
        <v>12134.81</v>
      </c>
      <c r="N512" s="12">
        <v>364</v>
      </c>
      <c r="O512" s="12">
        <v>36657.57</v>
      </c>
      <c r="P512" s="13">
        <v>132</v>
      </c>
      <c r="Q512" s="12">
        <f t="shared" si="59"/>
        <v>1106</v>
      </c>
    </row>
    <row r="513" spans="1:17" ht="12.75">
      <c r="A513" s="2" t="s">
        <v>718</v>
      </c>
      <c r="B513" s="11">
        <v>145127.15</v>
      </c>
      <c r="C513" s="12">
        <v>6632</v>
      </c>
      <c r="D513" s="12">
        <v>297</v>
      </c>
      <c r="E513" s="12">
        <v>34844.08</v>
      </c>
      <c r="F513" s="13">
        <v>123</v>
      </c>
      <c r="G513" s="11">
        <v>175847.75</v>
      </c>
      <c r="H513" s="12">
        <v>13125.68</v>
      </c>
      <c r="I513" s="12">
        <v>338</v>
      </c>
      <c r="J513" s="12">
        <v>20865.83</v>
      </c>
      <c r="K513" s="13">
        <v>75</v>
      </c>
      <c r="L513" s="11">
        <v>131411.76</v>
      </c>
      <c r="M513" s="12">
        <v>11522.99</v>
      </c>
      <c r="N513" s="12">
        <v>233</v>
      </c>
      <c r="O513" s="12">
        <v>19058.62</v>
      </c>
      <c r="P513" s="13">
        <v>65</v>
      </c>
      <c r="Q513" s="12">
        <f t="shared" si="59"/>
        <v>868</v>
      </c>
    </row>
    <row r="514" spans="1:17" ht="12.75">
      <c r="A514" s="2" t="s">
        <v>719</v>
      </c>
      <c r="B514" s="11">
        <v>820089.42</v>
      </c>
      <c r="C514" s="12">
        <v>21230.1</v>
      </c>
      <c r="D514" s="12">
        <v>2238</v>
      </c>
      <c r="E514" s="12">
        <v>83625.11</v>
      </c>
      <c r="F514" s="13">
        <v>336</v>
      </c>
      <c r="G514" s="11">
        <v>908652.36</v>
      </c>
      <c r="H514" s="12">
        <v>47541.19</v>
      </c>
      <c r="I514" s="12">
        <v>2016</v>
      </c>
      <c r="J514" s="12">
        <v>84771.11</v>
      </c>
      <c r="K514" s="13">
        <v>342</v>
      </c>
      <c r="L514" s="11">
        <v>858338.45</v>
      </c>
      <c r="M514" s="12">
        <v>33517.15</v>
      </c>
      <c r="N514" s="12">
        <v>1837</v>
      </c>
      <c r="O514" s="12">
        <v>91316.02</v>
      </c>
      <c r="P514" s="13">
        <v>354</v>
      </c>
      <c r="Q514" s="12">
        <f t="shared" si="59"/>
        <v>6091</v>
      </c>
    </row>
    <row r="515" spans="1:17" ht="12.75">
      <c r="A515" s="2" t="s">
        <v>721</v>
      </c>
      <c r="B515" s="11">
        <v>1764153.69</v>
      </c>
      <c r="C515" s="12">
        <v>83546.96</v>
      </c>
      <c r="D515" s="12">
        <v>3942</v>
      </c>
      <c r="E515" s="12">
        <v>401375.67</v>
      </c>
      <c r="F515" s="13">
        <v>1249</v>
      </c>
      <c r="G515" s="11">
        <v>244441.71</v>
      </c>
      <c r="H515" s="12">
        <v>27792.52</v>
      </c>
      <c r="I515" s="12">
        <v>126</v>
      </c>
      <c r="J515" s="12"/>
      <c r="K515" s="13"/>
      <c r="L515" s="11">
        <v>87808.5</v>
      </c>
      <c r="M515" s="12">
        <v>7531.8</v>
      </c>
      <c r="N515" s="12">
        <v>47</v>
      </c>
      <c r="O515" s="12"/>
      <c r="P515" s="13"/>
      <c r="Q515" s="12">
        <f t="shared" si="59"/>
        <v>4115</v>
      </c>
    </row>
    <row r="516" spans="1:17" ht="12.75">
      <c r="A516" s="2"/>
      <c r="B516" s="3"/>
      <c r="C516" s="3"/>
      <c r="D516" s="3"/>
      <c r="E516" s="3"/>
      <c r="F516" s="3"/>
      <c r="G516" s="3"/>
      <c r="H516" s="3"/>
      <c r="I516" s="3"/>
      <c r="J516" s="3"/>
      <c r="K516" s="3"/>
      <c r="L516" s="3"/>
      <c r="M516" s="3"/>
      <c r="N516" s="3"/>
      <c r="O516" s="3"/>
      <c r="P516" s="3"/>
      <c r="Q516" s="3"/>
    </row>
    <row r="517" spans="1:17" ht="12.75">
      <c r="A517" s="1"/>
      <c r="B517" s="3"/>
      <c r="C517" s="3"/>
      <c r="D517" s="3"/>
      <c r="E517" s="3"/>
      <c r="F517" s="3"/>
      <c r="G517" s="3"/>
      <c r="H517" s="3"/>
      <c r="I517" s="3"/>
      <c r="J517" s="3"/>
      <c r="K517" s="3"/>
      <c r="L517" s="3"/>
      <c r="M517" s="3"/>
      <c r="N517" s="3"/>
      <c r="O517" s="3"/>
      <c r="P517" s="3"/>
      <c r="Q517" s="3"/>
    </row>
    <row r="518" spans="1:17" ht="12.75">
      <c r="A518" s="2"/>
      <c r="B518" s="3"/>
      <c r="C518" s="3"/>
      <c r="D518" s="3"/>
      <c r="E518" s="3"/>
      <c r="F518" s="3"/>
      <c r="G518" s="3"/>
      <c r="H518" s="3"/>
      <c r="I518" s="3"/>
      <c r="J518" s="3"/>
      <c r="K518" s="3"/>
      <c r="L518" s="3"/>
      <c r="M518" s="3"/>
      <c r="N518" s="3"/>
      <c r="O518" s="3"/>
      <c r="P518" s="3"/>
      <c r="Q518" s="3"/>
    </row>
    <row r="519" spans="1:17" ht="12.75">
      <c r="A519" s="17"/>
      <c r="B519" s="18"/>
      <c r="C519" s="18"/>
      <c r="D519" s="18"/>
      <c r="E519" s="18"/>
      <c r="F519" s="18"/>
      <c r="G519" s="18"/>
      <c r="H519" s="18"/>
      <c r="I519" s="18"/>
      <c r="J519" s="18"/>
      <c r="K519" s="18"/>
      <c r="L519" s="18"/>
      <c r="M519" s="18"/>
      <c r="N519" s="18"/>
      <c r="O519" s="18"/>
      <c r="P519" s="18"/>
      <c r="Q519" s="18"/>
    </row>
  </sheetData>
  <sheetProtection/>
  <autoFilter ref="A4:Q515"/>
  <mergeCells count="9">
    <mergeCell ref="B2:F2"/>
    <mergeCell ref="G2:K2"/>
    <mergeCell ref="L2:P2"/>
    <mergeCell ref="B3:D3"/>
    <mergeCell ref="E3:F3"/>
    <mergeCell ref="G3:I3"/>
    <mergeCell ref="J3:K3"/>
    <mergeCell ref="L3:N3"/>
    <mergeCell ref="O3:P3"/>
  </mergeCells>
  <conditionalFormatting sqref="A5:Q515">
    <cfRule type="expression" priority="1" dxfId="0" stopIfTrue="1">
      <formula>$Q5&lt;30</formula>
    </cfRule>
  </conditionalFormatting>
  <printOptions/>
  <pageMargins left="0.7" right="0.7" top="0.75" bottom="0.75" header="0.3" footer="0.3"/>
  <pageSetup horizontalDpi="600" verticalDpi="600" orientation="portrait" paperSize="9" r:id="rId1"/>
  <ignoredErrors>
    <ignoredError sqref="C26" formulaRange="1"/>
  </ignoredErrors>
</worksheet>
</file>

<file path=xl/worksheets/sheet4.xml><?xml version="1.0" encoding="utf-8"?>
<worksheet xmlns="http://schemas.openxmlformats.org/spreadsheetml/2006/main" xmlns:r="http://schemas.openxmlformats.org/officeDocument/2006/relationships">
  <dimension ref="A1:P758"/>
  <sheetViews>
    <sheetView showGridLines="0" zoomScale="85" zoomScaleNormal="85" zoomScalePageLayoutView="0" workbookViewId="0" topLeftCell="A1">
      <pane xSplit="1" ySplit="4" topLeftCell="B702" activePane="bottomRight" state="frozen"/>
      <selection pane="topLeft" activeCell="A1" sqref="A1"/>
      <selection pane="topRight" activeCell="B1" sqref="B1"/>
      <selection pane="bottomLeft" activeCell="A5" sqref="A5"/>
      <selection pane="bottomRight" activeCell="A726" sqref="A726"/>
    </sheetView>
  </sheetViews>
  <sheetFormatPr defaultColWidth="9.140625" defaultRowHeight="12.75"/>
  <cols>
    <col min="1" max="1" width="36.421875" style="0" customWidth="1"/>
    <col min="2" max="2" width="13.421875" style="0" bestFit="1" customWidth="1"/>
    <col min="3" max="3" width="13.28125" style="0" bestFit="1" customWidth="1"/>
    <col min="4" max="4" width="13.140625" style="0" bestFit="1" customWidth="1"/>
    <col min="5" max="5" width="12.28125" style="0" bestFit="1" customWidth="1"/>
    <col min="6" max="6" width="12.00390625" style="0" bestFit="1" customWidth="1"/>
    <col min="7" max="7" width="13.421875" style="0" bestFit="1" customWidth="1"/>
    <col min="8" max="8" width="13.28125" style="0" bestFit="1" customWidth="1"/>
    <col min="9" max="9" width="13.140625" style="0" bestFit="1" customWidth="1"/>
    <col min="10" max="10" width="12.28125" style="0" bestFit="1" customWidth="1"/>
    <col min="11" max="11" width="12.00390625" style="0" bestFit="1" customWidth="1"/>
    <col min="12" max="12" width="13.421875" style="0" bestFit="1" customWidth="1"/>
    <col min="13" max="13" width="13.28125" style="0" bestFit="1" customWidth="1"/>
    <col min="14" max="14" width="13.140625" style="0" bestFit="1" customWidth="1"/>
    <col min="15" max="15" width="12.28125" style="0" bestFit="1" customWidth="1"/>
    <col min="16" max="16" width="12.00390625" style="0" bestFit="1" customWidth="1"/>
  </cols>
  <sheetData>
    <row r="1" ht="15.75" thickBot="1">
      <c r="A1" s="6" t="s">
        <v>731</v>
      </c>
    </row>
    <row r="2" spans="2:16" ht="15.75" thickBot="1">
      <c r="B2" s="102" t="s">
        <v>722</v>
      </c>
      <c r="C2" s="106"/>
      <c r="D2" s="106"/>
      <c r="E2" s="107"/>
      <c r="F2" s="107"/>
      <c r="G2" s="102" t="s">
        <v>723</v>
      </c>
      <c r="H2" s="106"/>
      <c r="I2" s="106"/>
      <c r="J2" s="107"/>
      <c r="K2" s="107"/>
      <c r="L2" s="102" t="s">
        <v>724</v>
      </c>
      <c r="M2" s="106"/>
      <c r="N2" s="106"/>
      <c r="O2" s="107"/>
      <c r="P2" s="107"/>
    </row>
    <row r="3" spans="2:16" ht="15">
      <c r="B3" s="108" t="s">
        <v>725</v>
      </c>
      <c r="C3" s="109"/>
      <c r="D3" s="109"/>
      <c r="E3" s="108" t="s">
        <v>726</v>
      </c>
      <c r="F3" s="109"/>
      <c r="G3" s="108" t="s">
        <v>725</v>
      </c>
      <c r="H3" s="109"/>
      <c r="I3" s="109"/>
      <c r="J3" s="108" t="s">
        <v>726</v>
      </c>
      <c r="K3" s="109"/>
      <c r="L3" s="108" t="s">
        <v>725</v>
      </c>
      <c r="M3" s="109"/>
      <c r="N3" s="109"/>
      <c r="O3" s="108" t="s">
        <v>726</v>
      </c>
      <c r="P3" s="109"/>
    </row>
    <row r="4" spans="2:16" ht="39" thickBot="1">
      <c r="B4" s="4" t="s">
        <v>727</v>
      </c>
      <c r="C4" s="4" t="s">
        <v>728</v>
      </c>
      <c r="D4" s="5" t="s">
        <v>729</v>
      </c>
      <c r="E4" s="4" t="s">
        <v>728</v>
      </c>
      <c r="F4" s="4" t="s">
        <v>730</v>
      </c>
      <c r="G4" s="4" t="s">
        <v>727</v>
      </c>
      <c r="H4" s="4" t="s">
        <v>728</v>
      </c>
      <c r="I4" s="5" t="s">
        <v>729</v>
      </c>
      <c r="J4" s="4" t="s">
        <v>728</v>
      </c>
      <c r="K4" s="4" t="s">
        <v>730</v>
      </c>
      <c r="L4" s="4" t="s">
        <v>727</v>
      </c>
      <c r="M4" s="4" t="s">
        <v>728</v>
      </c>
      <c r="N4" s="5" t="s">
        <v>729</v>
      </c>
      <c r="O4" s="4" t="s">
        <v>728</v>
      </c>
      <c r="P4" s="5" t="s">
        <v>730</v>
      </c>
    </row>
    <row r="5" spans="1:16" ht="12.75">
      <c r="A5" s="7" t="s">
        <v>0</v>
      </c>
      <c r="B5" s="8">
        <v>5005643.470000001</v>
      </c>
      <c r="C5" s="9">
        <v>248677.25</v>
      </c>
      <c r="D5" s="9">
        <v>11085</v>
      </c>
      <c r="E5" s="9">
        <v>671890.0800000001</v>
      </c>
      <c r="F5" s="10">
        <v>2476</v>
      </c>
      <c r="G5" s="8">
        <v>4720074.26</v>
      </c>
      <c r="H5" s="9">
        <v>205735.61</v>
      </c>
      <c r="I5" s="9">
        <v>10784</v>
      </c>
      <c r="J5" s="9">
        <v>698549.67</v>
      </c>
      <c r="K5" s="10">
        <v>2458</v>
      </c>
      <c r="L5" s="8">
        <v>4445061.83</v>
      </c>
      <c r="M5" s="9">
        <v>178122.03000000003</v>
      </c>
      <c r="N5" s="9">
        <v>9898</v>
      </c>
      <c r="O5" s="9">
        <v>658120.02</v>
      </c>
      <c r="P5" s="10">
        <v>2367</v>
      </c>
    </row>
    <row r="6" spans="1:16" ht="12.75">
      <c r="A6" s="2" t="s">
        <v>1</v>
      </c>
      <c r="B6" s="11">
        <v>547167.46</v>
      </c>
      <c r="C6" s="12">
        <v>21726.78</v>
      </c>
      <c r="D6" s="12">
        <v>1123</v>
      </c>
      <c r="E6" s="12">
        <v>61390.67</v>
      </c>
      <c r="F6" s="13">
        <v>259</v>
      </c>
      <c r="G6" s="11">
        <v>514815.85</v>
      </c>
      <c r="H6" s="12">
        <v>14859.71</v>
      </c>
      <c r="I6" s="12">
        <v>1015</v>
      </c>
      <c r="J6" s="12">
        <v>64161.95</v>
      </c>
      <c r="K6" s="13">
        <v>264</v>
      </c>
      <c r="L6" s="11">
        <v>402523.47</v>
      </c>
      <c r="M6" s="12">
        <v>11883.85</v>
      </c>
      <c r="N6" s="12">
        <v>823</v>
      </c>
      <c r="O6" s="12">
        <v>71966.43</v>
      </c>
      <c r="P6" s="13">
        <v>301</v>
      </c>
    </row>
    <row r="7" spans="1:16" ht="12.75">
      <c r="A7" s="2" t="s">
        <v>2</v>
      </c>
      <c r="B7" s="11"/>
      <c r="C7" s="12"/>
      <c r="D7" s="12"/>
      <c r="E7" s="12"/>
      <c r="F7" s="13"/>
      <c r="G7" s="11"/>
      <c r="H7" s="12"/>
      <c r="I7" s="12"/>
      <c r="J7" s="12"/>
      <c r="K7" s="13"/>
      <c r="L7" s="11">
        <v>1366.34</v>
      </c>
      <c r="M7" s="12">
        <v>0</v>
      </c>
      <c r="N7" s="12">
        <v>1</v>
      </c>
      <c r="O7" s="12"/>
      <c r="P7" s="13"/>
    </row>
    <row r="8" spans="1:16" ht="12.75">
      <c r="A8" s="23" t="s">
        <v>1</v>
      </c>
      <c r="B8" s="24">
        <f aca="true" t="shared" si="0" ref="B8:P8">SUM(B6:B7)</f>
        <v>547167.46</v>
      </c>
      <c r="C8" s="25">
        <f t="shared" si="0"/>
        <v>21726.78</v>
      </c>
      <c r="D8" s="25">
        <f t="shared" si="0"/>
        <v>1123</v>
      </c>
      <c r="E8" s="25">
        <f t="shared" si="0"/>
        <v>61390.67</v>
      </c>
      <c r="F8" s="26">
        <f t="shared" si="0"/>
        <v>259</v>
      </c>
      <c r="G8" s="24">
        <f t="shared" si="0"/>
        <v>514815.85</v>
      </c>
      <c r="H8" s="25">
        <f t="shared" si="0"/>
        <v>14859.71</v>
      </c>
      <c r="I8" s="25">
        <f t="shared" si="0"/>
        <v>1015</v>
      </c>
      <c r="J8" s="25">
        <f t="shared" si="0"/>
        <v>64161.95</v>
      </c>
      <c r="K8" s="26">
        <f t="shared" si="0"/>
        <v>264</v>
      </c>
      <c r="L8" s="24">
        <f t="shared" si="0"/>
        <v>403889.81</v>
      </c>
      <c r="M8" s="25">
        <f t="shared" si="0"/>
        <v>11883.85</v>
      </c>
      <c r="N8" s="25">
        <f t="shared" si="0"/>
        <v>824</v>
      </c>
      <c r="O8" s="25">
        <f t="shared" si="0"/>
        <v>71966.43</v>
      </c>
      <c r="P8" s="26">
        <f t="shared" si="0"/>
        <v>301</v>
      </c>
    </row>
    <row r="9" spans="1:16" ht="12.75">
      <c r="A9" s="2" t="s">
        <v>3</v>
      </c>
      <c r="B9" s="11">
        <v>2235429.67</v>
      </c>
      <c r="C9" s="12">
        <v>69547.38</v>
      </c>
      <c r="D9" s="12">
        <v>5268</v>
      </c>
      <c r="E9" s="12">
        <v>240204.17</v>
      </c>
      <c r="F9" s="13">
        <v>871</v>
      </c>
      <c r="G9" s="11">
        <v>2074519.04</v>
      </c>
      <c r="H9" s="12">
        <v>62603.76</v>
      </c>
      <c r="I9" s="12">
        <v>5188</v>
      </c>
      <c r="J9" s="12">
        <v>251300.19</v>
      </c>
      <c r="K9" s="13">
        <v>874</v>
      </c>
      <c r="L9" s="11">
        <v>2062452.65</v>
      </c>
      <c r="M9" s="12">
        <v>61498.68</v>
      </c>
      <c r="N9" s="12">
        <v>4774</v>
      </c>
      <c r="O9" s="12">
        <v>229838.49</v>
      </c>
      <c r="P9" s="13">
        <v>843</v>
      </c>
    </row>
    <row r="10" spans="1:16" ht="12.75">
      <c r="A10" s="2" t="s">
        <v>4</v>
      </c>
      <c r="B10" s="11">
        <v>42949.47</v>
      </c>
      <c r="C10" s="12">
        <v>4590.09</v>
      </c>
      <c r="D10" s="12">
        <v>90</v>
      </c>
      <c r="E10" s="12">
        <v>12744.07</v>
      </c>
      <c r="F10" s="13">
        <v>47</v>
      </c>
      <c r="G10" s="11">
        <v>1699.83</v>
      </c>
      <c r="H10" s="12">
        <v>118.19</v>
      </c>
      <c r="I10" s="12">
        <v>5</v>
      </c>
      <c r="J10" s="12"/>
      <c r="K10" s="13"/>
      <c r="L10" s="11"/>
      <c r="M10" s="12"/>
      <c r="N10" s="12"/>
      <c r="O10" s="12"/>
      <c r="P10" s="13"/>
    </row>
    <row r="11" spans="1:16" ht="12.75">
      <c r="A11" s="2" t="s">
        <v>5</v>
      </c>
      <c r="B11" s="11">
        <v>203.8</v>
      </c>
      <c r="C11" s="12">
        <v>0</v>
      </c>
      <c r="D11" s="12">
        <v>1</v>
      </c>
      <c r="E11" s="12">
        <v>417.62</v>
      </c>
      <c r="F11" s="13">
        <v>1</v>
      </c>
      <c r="G11" s="11"/>
      <c r="H11" s="12"/>
      <c r="I11" s="12"/>
      <c r="J11" s="12"/>
      <c r="K11" s="13"/>
      <c r="L11" s="11"/>
      <c r="M11" s="12"/>
      <c r="N11" s="12"/>
      <c r="O11" s="12"/>
      <c r="P11" s="13"/>
    </row>
    <row r="12" spans="1:16" ht="12.75">
      <c r="A12" s="2" t="s">
        <v>6</v>
      </c>
      <c r="B12" s="11">
        <v>49676.24</v>
      </c>
      <c r="C12" s="12">
        <v>1504.45</v>
      </c>
      <c r="D12" s="12">
        <v>157</v>
      </c>
      <c r="E12" s="12">
        <v>5318.76</v>
      </c>
      <c r="F12" s="13">
        <v>25</v>
      </c>
      <c r="G12" s="11">
        <v>6297.24</v>
      </c>
      <c r="H12" s="12">
        <v>238.8</v>
      </c>
      <c r="I12" s="12">
        <v>6</v>
      </c>
      <c r="J12" s="12"/>
      <c r="K12" s="13"/>
      <c r="L12" s="11">
        <v>1789.18</v>
      </c>
      <c r="M12" s="12">
        <v>174.96</v>
      </c>
      <c r="N12" s="12">
        <v>1</v>
      </c>
      <c r="O12" s="12"/>
      <c r="P12" s="13"/>
    </row>
    <row r="13" spans="1:16" ht="12.75">
      <c r="A13" s="2" t="s">
        <v>7</v>
      </c>
      <c r="B13" s="11">
        <v>455138.56</v>
      </c>
      <c r="C13" s="12">
        <v>28931.7</v>
      </c>
      <c r="D13" s="12">
        <v>963</v>
      </c>
      <c r="E13" s="12">
        <v>74474.19</v>
      </c>
      <c r="F13" s="13">
        <v>280</v>
      </c>
      <c r="G13" s="11">
        <v>432563.83</v>
      </c>
      <c r="H13" s="12">
        <v>22358.68</v>
      </c>
      <c r="I13" s="12">
        <v>900</v>
      </c>
      <c r="J13" s="12">
        <v>70554.33</v>
      </c>
      <c r="K13" s="13">
        <v>270</v>
      </c>
      <c r="L13" s="11">
        <v>363783.15</v>
      </c>
      <c r="M13" s="12">
        <v>24118.05</v>
      </c>
      <c r="N13" s="12">
        <v>737</v>
      </c>
      <c r="O13" s="12">
        <v>67861.68</v>
      </c>
      <c r="P13" s="13">
        <v>264</v>
      </c>
    </row>
    <row r="14" spans="1:16" ht="12.75">
      <c r="A14" s="2" t="s">
        <v>8</v>
      </c>
      <c r="B14" s="11">
        <v>111183.27</v>
      </c>
      <c r="C14" s="12">
        <v>6134.43</v>
      </c>
      <c r="D14" s="12">
        <v>178</v>
      </c>
      <c r="E14" s="12">
        <v>5275.73</v>
      </c>
      <c r="F14" s="13">
        <v>15</v>
      </c>
      <c r="G14" s="11">
        <v>111367.37</v>
      </c>
      <c r="H14" s="12">
        <v>8621.45</v>
      </c>
      <c r="I14" s="12">
        <v>162</v>
      </c>
      <c r="J14" s="12">
        <v>432.96</v>
      </c>
      <c r="K14" s="13">
        <v>1</v>
      </c>
      <c r="L14" s="11">
        <v>59173.32</v>
      </c>
      <c r="M14" s="12">
        <v>3439.65</v>
      </c>
      <c r="N14" s="12">
        <v>103</v>
      </c>
      <c r="O14" s="12">
        <v>1912.79</v>
      </c>
      <c r="P14" s="13">
        <v>5</v>
      </c>
    </row>
    <row r="15" spans="1:16" ht="12.75">
      <c r="A15" s="2" t="s">
        <v>9</v>
      </c>
      <c r="B15" s="11"/>
      <c r="C15" s="12"/>
      <c r="D15" s="12"/>
      <c r="E15" s="12"/>
      <c r="F15" s="13"/>
      <c r="G15" s="11">
        <v>16836.38</v>
      </c>
      <c r="H15" s="12">
        <v>2523.24</v>
      </c>
      <c r="I15" s="12">
        <v>2</v>
      </c>
      <c r="J15" s="12"/>
      <c r="K15" s="13"/>
      <c r="L15" s="11">
        <v>1724.27</v>
      </c>
      <c r="M15" s="12">
        <v>401.4</v>
      </c>
      <c r="N15" s="12">
        <v>1</v>
      </c>
      <c r="O15" s="12"/>
      <c r="P15" s="13"/>
    </row>
    <row r="16" spans="1:16" ht="12.75">
      <c r="A16" s="27" t="s">
        <v>7</v>
      </c>
      <c r="B16" s="24">
        <f aca="true" t="shared" si="1" ref="B16:P16">SUM(B15,B13)</f>
        <v>455138.56</v>
      </c>
      <c r="C16" s="25">
        <f t="shared" si="1"/>
        <v>28931.7</v>
      </c>
      <c r="D16" s="25">
        <f t="shared" si="1"/>
        <v>963</v>
      </c>
      <c r="E16" s="25">
        <f t="shared" si="1"/>
        <v>74474.19</v>
      </c>
      <c r="F16" s="26">
        <f t="shared" si="1"/>
        <v>280</v>
      </c>
      <c r="G16" s="24">
        <f t="shared" si="1"/>
        <v>449400.21</v>
      </c>
      <c r="H16" s="25">
        <f t="shared" si="1"/>
        <v>24881.92</v>
      </c>
      <c r="I16" s="25">
        <f t="shared" si="1"/>
        <v>902</v>
      </c>
      <c r="J16" s="25">
        <f t="shared" si="1"/>
        <v>70554.33</v>
      </c>
      <c r="K16" s="26">
        <f t="shared" si="1"/>
        <v>270</v>
      </c>
      <c r="L16" s="24">
        <f t="shared" si="1"/>
        <v>365507.42000000004</v>
      </c>
      <c r="M16" s="25">
        <f t="shared" si="1"/>
        <v>24519.45</v>
      </c>
      <c r="N16" s="25">
        <f t="shared" si="1"/>
        <v>738</v>
      </c>
      <c r="O16" s="25">
        <f t="shared" si="1"/>
        <v>67861.68</v>
      </c>
      <c r="P16" s="26">
        <f t="shared" si="1"/>
        <v>264</v>
      </c>
    </row>
    <row r="17" spans="1:16" ht="12.75">
      <c r="A17" s="2" t="s">
        <v>10</v>
      </c>
      <c r="B17" s="11">
        <v>241504.43</v>
      </c>
      <c r="C17" s="12">
        <v>14520.02</v>
      </c>
      <c r="D17" s="12">
        <v>537</v>
      </c>
      <c r="E17" s="12">
        <v>50387.19</v>
      </c>
      <c r="F17" s="13">
        <v>187</v>
      </c>
      <c r="G17" s="11">
        <v>182985.32</v>
      </c>
      <c r="H17" s="12">
        <v>8275.56</v>
      </c>
      <c r="I17" s="12">
        <v>423</v>
      </c>
      <c r="J17" s="12">
        <v>38267.59</v>
      </c>
      <c r="K17" s="13">
        <v>146</v>
      </c>
      <c r="L17" s="11">
        <v>15476.97</v>
      </c>
      <c r="M17" s="12">
        <v>991.38</v>
      </c>
      <c r="N17" s="12">
        <v>26</v>
      </c>
      <c r="O17" s="12">
        <v>772.88</v>
      </c>
      <c r="P17" s="13">
        <v>3</v>
      </c>
    </row>
    <row r="18" spans="1:16" ht="12.75">
      <c r="A18" s="2" t="s">
        <v>11</v>
      </c>
      <c r="B18" s="11">
        <v>453452.77</v>
      </c>
      <c r="C18" s="12">
        <v>31052.98</v>
      </c>
      <c r="D18" s="12">
        <v>953</v>
      </c>
      <c r="E18" s="12">
        <v>58046.56</v>
      </c>
      <c r="F18" s="13">
        <v>216</v>
      </c>
      <c r="G18" s="11">
        <v>485992.69</v>
      </c>
      <c r="H18" s="12">
        <v>27019.24</v>
      </c>
      <c r="I18" s="12">
        <v>1109</v>
      </c>
      <c r="J18" s="12">
        <v>80953.26</v>
      </c>
      <c r="K18" s="13">
        <v>274</v>
      </c>
      <c r="L18" s="11">
        <v>461019.67</v>
      </c>
      <c r="M18" s="12">
        <v>21250.66</v>
      </c>
      <c r="N18" s="12">
        <v>1099</v>
      </c>
      <c r="O18" s="12">
        <v>78098.91</v>
      </c>
      <c r="P18" s="13">
        <v>264</v>
      </c>
    </row>
    <row r="19" spans="1:16" ht="12.75">
      <c r="A19" s="2" t="s">
        <v>12</v>
      </c>
      <c r="B19" s="11">
        <v>392797.3</v>
      </c>
      <c r="C19" s="12">
        <v>32289.36</v>
      </c>
      <c r="D19" s="12">
        <v>871</v>
      </c>
      <c r="E19" s="12">
        <v>80290.94</v>
      </c>
      <c r="F19" s="13">
        <v>324</v>
      </c>
      <c r="G19" s="11">
        <v>465191.04</v>
      </c>
      <c r="H19" s="12">
        <v>35938.46</v>
      </c>
      <c r="I19" s="12">
        <v>1095</v>
      </c>
      <c r="J19" s="12">
        <v>105144.81</v>
      </c>
      <c r="K19" s="13">
        <v>367</v>
      </c>
      <c r="L19" s="11">
        <v>737470.36</v>
      </c>
      <c r="M19" s="12">
        <v>39844.98</v>
      </c>
      <c r="N19" s="12">
        <v>1664</v>
      </c>
      <c r="O19" s="12">
        <v>126871.15</v>
      </c>
      <c r="P19" s="13">
        <v>431</v>
      </c>
    </row>
    <row r="20" spans="1:16" ht="12.75">
      <c r="A20" s="2" t="s">
        <v>13</v>
      </c>
      <c r="B20" s="11">
        <v>552.51</v>
      </c>
      <c r="C20" s="12">
        <v>31.95</v>
      </c>
      <c r="D20" s="12">
        <v>2</v>
      </c>
      <c r="E20" s="12"/>
      <c r="F20" s="13"/>
      <c r="G20" s="11">
        <v>263.04</v>
      </c>
      <c r="H20" s="12">
        <v>7.02</v>
      </c>
      <c r="I20" s="12">
        <v>1</v>
      </c>
      <c r="J20" s="12"/>
      <c r="K20" s="13"/>
      <c r="L20" s="11">
        <v>3554.32</v>
      </c>
      <c r="M20" s="12">
        <v>412.38</v>
      </c>
      <c r="N20" s="12">
        <v>8</v>
      </c>
      <c r="O20" s="12"/>
      <c r="P20" s="13"/>
    </row>
    <row r="21" spans="1:16" ht="13.5" thickBot="1">
      <c r="A21" s="2" t="s">
        <v>14</v>
      </c>
      <c r="B21" s="14">
        <v>475587.99</v>
      </c>
      <c r="C21" s="15">
        <v>38348.11</v>
      </c>
      <c r="D21" s="15">
        <v>942</v>
      </c>
      <c r="E21" s="15">
        <v>83340.18</v>
      </c>
      <c r="F21" s="16">
        <v>251</v>
      </c>
      <c r="G21" s="14">
        <v>427542.63</v>
      </c>
      <c r="H21" s="15">
        <v>23171.5</v>
      </c>
      <c r="I21" s="15">
        <v>878</v>
      </c>
      <c r="J21" s="15">
        <v>87734.58</v>
      </c>
      <c r="K21" s="16">
        <v>262</v>
      </c>
      <c r="L21" s="14">
        <v>334728.13</v>
      </c>
      <c r="M21" s="15">
        <v>14106.04</v>
      </c>
      <c r="N21" s="15">
        <v>661</v>
      </c>
      <c r="O21" s="15">
        <v>80797.69</v>
      </c>
      <c r="P21" s="16">
        <v>256</v>
      </c>
    </row>
    <row r="22" spans="1:16" ht="12.75">
      <c r="A22" s="7" t="s">
        <v>15</v>
      </c>
      <c r="B22" s="8">
        <v>2838313.41</v>
      </c>
      <c r="C22" s="9">
        <v>134747.9</v>
      </c>
      <c r="D22" s="9">
        <v>5006</v>
      </c>
      <c r="E22" s="9">
        <v>220281.08000000002</v>
      </c>
      <c r="F22" s="10">
        <v>588</v>
      </c>
      <c r="G22" s="8">
        <v>2166940.16</v>
      </c>
      <c r="H22" s="9">
        <v>91458.26000000001</v>
      </c>
      <c r="I22" s="9">
        <v>4085</v>
      </c>
      <c r="J22" s="9">
        <v>225973.96000000002</v>
      </c>
      <c r="K22" s="10">
        <v>677</v>
      </c>
      <c r="L22" s="8">
        <v>2161081.08</v>
      </c>
      <c r="M22" s="9">
        <v>131829.23</v>
      </c>
      <c r="N22" s="9">
        <v>3749</v>
      </c>
      <c r="O22" s="9">
        <v>224800.75</v>
      </c>
      <c r="P22" s="10">
        <v>695</v>
      </c>
    </row>
    <row r="23" spans="1:16" ht="12.75">
      <c r="A23" s="2" t="s">
        <v>16</v>
      </c>
      <c r="B23" s="11"/>
      <c r="C23" s="12"/>
      <c r="D23" s="12"/>
      <c r="E23" s="12"/>
      <c r="F23" s="13"/>
      <c r="G23" s="11">
        <v>807.99</v>
      </c>
      <c r="H23" s="12">
        <v>0</v>
      </c>
      <c r="I23" s="12">
        <v>1</v>
      </c>
      <c r="J23" s="12"/>
      <c r="K23" s="13"/>
      <c r="L23" s="11">
        <v>327.07</v>
      </c>
      <c r="M23" s="12">
        <v>0</v>
      </c>
      <c r="N23" s="12">
        <v>1</v>
      </c>
      <c r="O23" s="12"/>
      <c r="P23" s="13"/>
    </row>
    <row r="24" spans="1:16" ht="12.75">
      <c r="A24" s="2" t="s">
        <v>17</v>
      </c>
      <c r="B24" s="11">
        <v>969819.76</v>
      </c>
      <c r="C24" s="12">
        <v>33029.59</v>
      </c>
      <c r="D24" s="12">
        <v>1870</v>
      </c>
      <c r="E24" s="12">
        <v>91684.2</v>
      </c>
      <c r="F24" s="13">
        <v>257</v>
      </c>
      <c r="G24" s="11">
        <v>817421.87</v>
      </c>
      <c r="H24" s="12">
        <v>33630.79</v>
      </c>
      <c r="I24" s="12">
        <v>1604</v>
      </c>
      <c r="J24" s="12">
        <v>94836.11</v>
      </c>
      <c r="K24" s="13">
        <v>293</v>
      </c>
      <c r="L24" s="11">
        <v>731148.61</v>
      </c>
      <c r="M24" s="12">
        <v>38641.51</v>
      </c>
      <c r="N24" s="12">
        <v>1325</v>
      </c>
      <c r="O24" s="12">
        <v>75484.78</v>
      </c>
      <c r="P24" s="13">
        <v>225</v>
      </c>
    </row>
    <row r="25" spans="1:16" ht="12.75">
      <c r="A25" s="2" t="s">
        <v>18</v>
      </c>
      <c r="B25" s="11">
        <v>860.67</v>
      </c>
      <c r="C25" s="12">
        <v>42.89</v>
      </c>
      <c r="D25" s="12">
        <v>1</v>
      </c>
      <c r="E25" s="12"/>
      <c r="F25" s="13"/>
      <c r="G25" s="11">
        <v>1715.25</v>
      </c>
      <c r="H25" s="12">
        <v>81.2</v>
      </c>
      <c r="I25" s="12">
        <v>2</v>
      </c>
      <c r="J25" s="12"/>
      <c r="K25" s="13"/>
      <c r="L25" s="11">
        <v>2345.06</v>
      </c>
      <c r="M25" s="12">
        <v>234.3</v>
      </c>
      <c r="N25" s="12">
        <v>1</v>
      </c>
      <c r="O25" s="12">
        <v>187.4</v>
      </c>
      <c r="P25" s="13">
        <v>1</v>
      </c>
    </row>
    <row r="26" spans="1:16" ht="12.75">
      <c r="A26" s="2" t="s">
        <v>19</v>
      </c>
      <c r="B26" s="11">
        <v>963.08</v>
      </c>
      <c r="C26" s="12">
        <v>29.6</v>
      </c>
      <c r="D26" s="12">
        <v>1</v>
      </c>
      <c r="E26" s="12"/>
      <c r="F26" s="13"/>
      <c r="G26" s="11"/>
      <c r="H26" s="12"/>
      <c r="I26" s="12"/>
      <c r="J26" s="12"/>
      <c r="K26" s="13"/>
      <c r="L26" s="11">
        <v>1487.39</v>
      </c>
      <c r="M26" s="12">
        <v>60.48</v>
      </c>
      <c r="N26" s="12">
        <v>1</v>
      </c>
      <c r="O26" s="12"/>
      <c r="P26" s="13"/>
    </row>
    <row r="27" spans="1:16" ht="12.75">
      <c r="A27" s="2" t="s">
        <v>20</v>
      </c>
      <c r="B27" s="11">
        <v>7959.83</v>
      </c>
      <c r="C27" s="12">
        <v>530</v>
      </c>
      <c r="D27" s="12">
        <v>3</v>
      </c>
      <c r="E27" s="12"/>
      <c r="F27" s="13"/>
      <c r="G27" s="11">
        <v>7762.73</v>
      </c>
      <c r="H27" s="12">
        <v>543.72</v>
      </c>
      <c r="I27" s="12">
        <v>4</v>
      </c>
      <c r="J27" s="12"/>
      <c r="K27" s="13"/>
      <c r="L27" s="11">
        <v>4387.74</v>
      </c>
      <c r="M27" s="12">
        <v>63.06</v>
      </c>
      <c r="N27" s="12">
        <v>2</v>
      </c>
      <c r="O27" s="12"/>
      <c r="P27" s="13"/>
    </row>
    <row r="28" spans="1:16" ht="13.5" thickBot="1">
      <c r="A28" s="2" t="s">
        <v>21</v>
      </c>
      <c r="B28" s="11">
        <v>1858710.07</v>
      </c>
      <c r="C28" s="12">
        <v>101115.82</v>
      </c>
      <c r="D28" s="12">
        <v>3131</v>
      </c>
      <c r="E28" s="12">
        <v>128596.88</v>
      </c>
      <c r="F28" s="13">
        <v>331</v>
      </c>
      <c r="G28" s="11">
        <v>1339232.32</v>
      </c>
      <c r="H28" s="12">
        <v>57202.55</v>
      </c>
      <c r="I28" s="12">
        <v>2474</v>
      </c>
      <c r="J28" s="12">
        <v>131137.85</v>
      </c>
      <c r="K28" s="13">
        <v>384</v>
      </c>
      <c r="L28" s="11">
        <v>1421385.21</v>
      </c>
      <c r="M28" s="12">
        <v>92829.88</v>
      </c>
      <c r="N28" s="12">
        <v>2419</v>
      </c>
      <c r="O28" s="12">
        <v>149128.57</v>
      </c>
      <c r="P28" s="13">
        <v>469</v>
      </c>
    </row>
    <row r="29" spans="1:16" ht="12.75">
      <c r="A29" s="7" t="s">
        <v>22</v>
      </c>
      <c r="B29" s="8">
        <v>2166323.4499999997</v>
      </c>
      <c r="C29" s="9">
        <v>105071.01999999999</v>
      </c>
      <c r="D29" s="9">
        <v>5644</v>
      </c>
      <c r="E29" s="9">
        <v>210714.58999999997</v>
      </c>
      <c r="F29" s="10">
        <v>865</v>
      </c>
      <c r="G29" s="8">
        <v>1992890.37</v>
      </c>
      <c r="H29" s="9">
        <v>83131.74</v>
      </c>
      <c r="I29" s="9">
        <v>5020</v>
      </c>
      <c r="J29" s="9">
        <v>189562.25999999998</v>
      </c>
      <c r="K29" s="10">
        <v>758</v>
      </c>
      <c r="L29" s="8">
        <v>1755694.17</v>
      </c>
      <c r="M29" s="9">
        <v>69479.28</v>
      </c>
      <c r="N29" s="9">
        <v>4321</v>
      </c>
      <c r="O29" s="9">
        <v>183227.97999999998</v>
      </c>
      <c r="P29" s="10">
        <v>747</v>
      </c>
    </row>
    <row r="30" spans="1:16" ht="12.75">
      <c r="A30" s="2" t="s">
        <v>23</v>
      </c>
      <c r="B30" s="11">
        <v>566769.7</v>
      </c>
      <c r="C30" s="12">
        <v>21644.15</v>
      </c>
      <c r="D30" s="12">
        <v>1425</v>
      </c>
      <c r="E30" s="12">
        <v>80418.59</v>
      </c>
      <c r="F30" s="13">
        <v>294</v>
      </c>
      <c r="G30" s="11">
        <v>608758.23</v>
      </c>
      <c r="H30" s="12">
        <v>21625.58</v>
      </c>
      <c r="I30" s="12">
        <v>1535</v>
      </c>
      <c r="J30" s="12">
        <v>84951.11</v>
      </c>
      <c r="K30" s="13">
        <v>301</v>
      </c>
      <c r="L30" s="11">
        <v>606388.98</v>
      </c>
      <c r="M30" s="12">
        <v>23061.13</v>
      </c>
      <c r="N30" s="12">
        <v>1484</v>
      </c>
      <c r="O30" s="12">
        <v>73568.31</v>
      </c>
      <c r="P30" s="13">
        <v>301</v>
      </c>
    </row>
    <row r="31" spans="1:16" ht="12.75">
      <c r="A31" s="2" t="s">
        <v>24</v>
      </c>
      <c r="B31" s="11">
        <v>518.72</v>
      </c>
      <c r="C31" s="12">
        <v>74.03</v>
      </c>
      <c r="D31" s="12">
        <v>1</v>
      </c>
      <c r="E31" s="12"/>
      <c r="F31" s="13"/>
      <c r="G31" s="11">
        <v>214.45</v>
      </c>
      <c r="H31" s="12">
        <v>0</v>
      </c>
      <c r="I31" s="12">
        <v>1</v>
      </c>
      <c r="J31" s="12"/>
      <c r="K31" s="13"/>
      <c r="L31" s="11"/>
      <c r="M31" s="12"/>
      <c r="N31" s="12"/>
      <c r="O31" s="12"/>
      <c r="P31" s="13"/>
    </row>
    <row r="32" spans="1:16" ht="12.75">
      <c r="A32" s="2" t="s">
        <v>25</v>
      </c>
      <c r="B32" s="11">
        <v>7212.69</v>
      </c>
      <c r="C32" s="12">
        <v>437.8</v>
      </c>
      <c r="D32" s="12">
        <v>11</v>
      </c>
      <c r="E32" s="12"/>
      <c r="F32" s="13"/>
      <c r="G32" s="11">
        <v>9038.63</v>
      </c>
      <c r="H32" s="12">
        <v>2387</v>
      </c>
      <c r="I32" s="12">
        <v>10</v>
      </c>
      <c r="J32" s="12"/>
      <c r="K32" s="13"/>
      <c r="L32" s="11"/>
      <c r="M32" s="12"/>
      <c r="N32" s="12"/>
      <c r="O32" s="12"/>
      <c r="P32" s="13"/>
    </row>
    <row r="33" spans="1:16" ht="12.75">
      <c r="A33" s="2" t="s">
        <v>26</v>
      </c>
      <c r="B33" s="11">
        <v>52657.69</v>
      </c>
      <c r="C33" s="12">
        <v>4421.18</v>
      </c>
      <c r="D33" s="12">
        <v>108</v>
      </c>
      <c r="E33" s="12">
        <v>7155.78</v>
      </c>
      <c r="F33" s="13">
        <v>44</v>
      </c>
      <c r="G33" s="11">
        <v>3190.99</v>
      </c>
      <c r="H33" s="12">
        <v>309.42</v>
      </c>
      <c r="I33" s="12">
        <v>4</v>
      </c>
      <c r="J33" s="12"/>
      <c r="K33" s="13"/>
      <c r="L33" s="11"/>
      <c r="M33" s="12"/>
      <c r="N33" s="12"/>
      <c r="O33" s="12"/>
      <c r="P33" s="13"/>
    </row>
    <row r="34" spans="1:16" ht="12.75">
      <c r="A34" s="2" t="s">
        <v>27</v>
      </c>
      <c r="B34" s="11">
        <v>311347.66</v>
      </c>
      <c r="C34" s="12">
        <v>14488.07</v>
      </c>
      <c r="D34" s="12">
        <v>896</v>
      </c>
      <c r="E34" s="12">
        <v>16493.48</v>
      </c>
      <c r="F34" s="13">
        <v>121</v>
      </c>
      <c r="G34" s="11">
        <v>282072.57</v>
      </c>
      <c r="H34" s="12">
        <v>5669.65</v>
      </c>
      <c r="I34" s="12">
        <v>791</v>
      </c>
      <c r="J34" s="12">
        <v>17451.02</v>
      </c>
      <c r="K34" s="13">
        <v>129</v>
      </c>
      <c r="L34" s="11">
        <v>275977.97</v>
      </c>
      <c r="M34" s="12">
        <v>7609.26</v>
      </c>
      <c r="N34" s="12">
        <v>733</v>
      </c>
      <c r="O34" s="12">
        <v>26879.2</v>
      </c>
      <c r="P34" s="13">
        <v>145</v>
      </c>
    </row>
    <row r="35" spans="1:16" ht="12.75">
      <c r="A35" s="2" t="s">
        <v>28</v>
      </c>
      <c r="B35" s="11">
        <v>26335.91</v>
      </c>
      <c r="C35" s="12">
        <v>3154.92</v>
      </c>
      <c r="D35" s="12">
        <v>28</v>
      </c>
      <c r="E35" s="12"/>
      <c r="F35" s="13"/>
      <c r="G35" s="11">
        <v>27748.76</v>
      </c>
      <c r="H35" s="12">
        <v>2899.03</v>
      </c>
      <c r="I35" s="12">
        <v>32</v>
      </c>
      <c r="J35" s="12"/>
      <c r="K35" s="13"/>
      <c r="L35" s="11">
        <v>22822.22</v>
      </c>
      <c r="M35" s="12">
        <v>2604.7</v>
      </c>
      <c r="N35" s="12">
        <v>20</v>
      </c>
      <c r="O35" s="12"/>
      <c r="P35" s="13"/>
    </row>
    <row r="36" spans="1:16" ht="12.75">
      <c r="A36" s="2" t="s">
        <v>29</v>
      </c>
      <c r="B36" s="11">
        <v>985824.77</v>
      </c>
      <c r="C36" s="12">
        <v>48668.84</v>
      </c>
      <c r="D36" s="12">
        <v>2636</v>
      </c>
      <c r="E36" s="12">
        <v>73718.44</v>
      </c>
      <c r="F36" s="13">
        <v>282</v>
      </c>
      <c r="G36" s="11">
        <v>1041432.64</v>
      </c>
      <c r="H36" s="12">
        <v>47498.9</v>
      </c>
      <c r="I36" s="12">
        <v>2617</v>
      </c>
      <c r="J36" s="12">
        <v>86707.79</v>
      </c>
      <c r="K36" s="13">
        <v>326</v>
      </c>
      <c r="L36" s="11">
        <v>850505</v>
      </c>
      <c r="M36" s="12">
        <v>36204.19</v>
      </c>
      <c r="N36" s="12">
        <v>2084</v>
      </c>
      <c r="O36" s="12">
        <v>82780.47</v>
      </c>
      <c r="P36" s="13">
        <v>301</v>
      </c>
    </row>
    <row r="37" spans="1:16" ht="13.5" thickBot="1">
      <c r="A37" s="2" t="s">
        <v>30</v>
      </c>
      <c r="B37" s="11">
        <v>215656.31</v>
      </c>
      <c r="C37" s="12">
        <v>12182.03</v>
      </c>
      <c r="D37" s="12">
        <v>539</v>
      </c>
      <c r="E37" s="12">
        <v>32928.3</v>
      </c>
      <c r="F37" s="13">
        <v>124</v>
      </c>
      <c r="G37" s="11">
        <v>20434.1</v>
      </c>
      <c r="H37" s="12">
        <v>2742.16</v>
      </c>
      <c r="I37" s="12">
        <v>30</v>
      </c>
      <c r="J37" s="12">
        <v>452.34</v>
      </c>
      <c r="K37" s="13">
        <v>2</v>
      </c>
      <c r="L37" s="11"/>
      <c r="M37" s="12"/>
      <c r="N37" s="12"/>
      <c r="O37" s="12"/>
      <c r="P37" s="13"/>
    </row>
    <row r="38" spans="1:16" ht="12.75">
      <c r="A38" s="7" t="s">
        <v>31</v>
      </c>
      <c r="B38" s="8">
        <v>3054605.65</v>
      </c>
      <c r="C38" s="9">
        <v>150396.78000000003</v>
      </c>
      <c r="D38" s="9">
        <v>7657</v>
      </c>
      <c r="E38" s="9">
        <v>318859.96</v>
      </c>
      <c r="F38" s="10">
        <v>1436</v>
      </c>
      <c r="G38" s="8">
        <v>2754263.2899999996</v>
      </c>
      <c r="H38" s="9">
        <v>137912.90999999997</v>
      </c>
      <c r="I38" s="9">
        <v>6771</v>
      </c>
      <c r="J38" s="9">
        <v>304940.23</v>
      </c>
      <c r="K38" s="10">
        <v>1385</v>
      </c>
      <c r="L38" s="8">
        <v>2505058.16</v>
      </c>
      <c r="M38" s="9">
        <v>138241.22</v>
      </c>
      <c r="N38" s="9">
        <v>5788</v>
      </c>
      <c r="O38" s="9">
        <v>287903.63</v>
      </c>
      <c r="P38" s="10">
        <v>1214</v>
      </c>
    </row>
    <row r="39" spans="1:16" ht="12.75">
      <c r="A39" s="2" t="s">
        <v>32</v>
      </c>
      <c r="B39" s="11">
        <v>614454.05</v>
      </c>
      <c r="C39" s="12">
        <v>25408.11</v>
      </c>
      <c r="D39" s="12">
        <v>1525</v>
      </c>
      <c r="E39" s="12">
        <v>50398.56</v>
      </c>
      <c r="F39" s="13">
        <v>225</v>
      </c>
      <c r="G39" s="11">
        <v>575936.99</v>
      </c>
      <c r="H39" s="12">
        <v>25745.44</v>
      </c>
      <c r="I39" s="12">
        <v>1393</v>
      </c>
      <c r="J39" s="12">
        <v>46951.44</v>
      </c>
      <c r="K39" s="13">
        <v>196</v>
      </c>
      <c r="L39" s="11">
        <v>672181.21</v>
      </c>
      <c r="M39" s="12">
        <v>41655.09</v>
      </c>
      <c r="N39" s="12">
        <v>1495</v>
      </c>
      <c r="O39" s="12">
        <v>57468.63</v>
      </c>
      <c r="P39" s="13">
        <v>215</v>
      </c>
    </row>
    <row r="40" spans="1:16" ht="12.75">
      <c r="A40" s="2" t="s">
        <v>33</v>
      </c>
      <c r="B40" s="11">
        <v>295840.87</v>
      </c>
      <c r="C40" s="12">
        <v>16375.24</v>
      </c>
      <c r="D40" s="12">
        <v>705</v>
      </c>
      <c r="E40" s="12">
        <v>17303.14</v>
      </c>
      <c r="F40" s="13">
        <v>78</v>
      </c>
      <c r="G40" s="11">
        <v>301724.44</v>
      </c>
      <c r="H40" s="12">
        <v>18355.54</v>
      </c>
      <c r="I40" s="12">
        <v>676</v>
      </c>
      <c r="J40" s="12">
        <v>27377.27</v>
      </c>
      <c r="K40" s="13">
        <v>112</v>
      </c>
      <c r="L40" s="11">
        <v>252011.41</v>
      </c>
      <c r="M40" s="12">
        <v>14118.25</v>
      </c>
      <c r="N40" s="12">
        <v>607</v>
      </c>
      <c r="O40" s="12">
        <v>21123.57</v>
      </c>
      <c r="P40" s="13">
        <v>87</v>
      </c>
    </row>
    <row r="41" spans="1:16" ht="12.75">
      <c r="A41" s="2" t="s">
        <v>34</v>
      </c>
      <c r="B41" s="11">
        <v>8203.52</v>
      </c>
      <c r="C41" s="12">
        <v>458.58</v>
      </c>
      <c r="D41" s="12">
        <v>19</v>
      </c>
      <c r="E41" s="12">
        <v>2247.21</v>
      </c>
      <c r="F41" s="13">
        <v>12</v>
      </c>
      <c r="G41" s="11">
        <v>4916.71</v>
      </c>
      <c r="H41" s="12">
        <v>173.99</v>
      </c>
      <c r="I41" s="12">
        <v>11</v>
      </c>
      <c r="J41" s="12">
        <v>2016.95</v>
      </c>
      <c r="K41" s="13">
        <v>9</v>
      </c>
      <c r="L41" s="11">
        <v>4972.44</v>
      </c>
      <c r="M41" s="12">
        <v>304.96</v>
      </c>
      <c r="N41" s="12">
        <v>8</v>
      </c>
      <c r="O41" s="12">
        <v>1115.76</v>
      </c>
      <c r="P41" s="13">
        <v>4</v>
      </c>
    </row>
    <row r="42" spans="1:16" ht="12.75">
      <c r="A42" s="2" t="s">
        <v>35</v>
      </c>
      <c r="B42" s="11">
        <v>1980.88</v>
      </c>
      <c r="C42" s="12">
        <v>764.23</v>
      </c>
      <c r="D42" s="12">
        <v>1</v>
      </c>
      <c r="E42" s="12"/>
      <c r="F42" s="13"/>
      <c r="G42" s="11">
        <v>17708.3</v>
      </c>
      <c r="H42" s="12">
        <v>954.08</v>
      </c>
      <c r="I42" s="12">
        <v>8</v>
      </c>
      <c r="J42" s="12"/>
      <c r="K42" s="13"/>
      <c r="L42" s="11">
        <v>9756.16</v>
      </c>
      <c r="M42" s="12">
        <v>642.62</v>
      </c>
      <c r="N42" s="12">
        <v>4</v>
      </c>
      <c r="O42" s="12"/>
      <c r="P42" s="13"/>
    </row>
    <row r="43" spans="1:16" ht="12.75">
      <c r="A43" s="2" t="s">
        <v>36</v>
      </c>
      <c r="B43" s="11">
        <v>419891.2</v>
      </c>
      <c r="C43" s="12">
        <v>22789.47</v>
      </c>
      <c r="D43" s="12">
        <v>1100</v>
      </c>
      <c r="E43" s="12">
        <v>58835.11</v>
      </c>
      <c r="F43" s="13">
        <v>197</v>
      </c>
      <c r="G43" s="11">
        <v>387776.21</v>
      </c>
      <c r="H43" s="12">
        <v>18836.37</v>
      </c>
      <c r="I43" s="12">
        <v>1024</v>
      </c>
      <c r="J43" s="12">
        <v>56404.48</v>
      </c>
      <c r="K43" s="13">
        <v>218</v>
      </c>
      <c r="L43" s="11">
        <v>425087.93</v>
      </c>
      <c r="M43" s="12">
        <v>25222.12</v>
      </c>
      <c r="N43" s="12">
        <v>1007</v>
      </c>
      <c r="O43" s="12">
        <v>66044.93</v>
      </c>
      <c r="P43" s="13">
        <v>233</v>
      </c>
    </row>
    <row r="44" spans="1:16" ht="12.75">
      <c r="A44" s="27" t="s">
        <v>35</v>
      </c>
      <c r="B44" s="24">
        <f aca="true" t="shared" si="2" ref="B44:P44">SUM(B42:B43)</f>
        <v>421872.08</v>
      </c>
      <c r="C44" s="25">
        <f t="shared" si="2"/>
        <v>23553.7</v>
      </c>
      <c r="D44" s="25">
        <f t="shared" si="2"/>
        <v>1101</v>
      </c>
      <c r="E44" s="25">
        <f t="shared" si="2"/>
        <v>58835.11</v>
      </c>
      <c r="F44" s="26">
        <f t="shared" si="2"/>
        <v>197</v>
      </c>
      <c r="G44" s="24">
        <f t="shared" si="2"/>
        <v>405484.51</v>
      </c>
      <c r="H44" s="25">
        <f t="shared" si="2"/>
        <v>19790.45</v>
      </c>
      <c r="I44" s="25">
        <f t="shared" si="2"/>
        <v>1032</v>
      </c>
      <c r="J44" s="25">
        <f t="shared" si="2"/>
        <v>56404.48</v>
      </c>
      <c r="K44" s="26">
        <f t="shared" si="2"/>
        <v>218</v>
      </c>
      <c r="L44" s="24">
        <f t="shared" si="2"/>
        <v>434844.08999999997</v>
      </c>
      <c r="M44" s="25">
        <f t="shared" si="2"/>
        <v>25864.739999999998</v>
      </c>
      <c r="N44" s="25">
        <f t="shared" si="2"/>
        <v>1011</v>
      </c>
      <c r="O44" s="25">
        <f t="shared" si="2"/>
        <v>66044.93</v>
      </c>
      <c r="P44" s="26">
        <f t="shared" si="2"/>
        <v>233</v>
      </c>
    </row>
    <row r="45" spans="1:16" ht="12.75">
      <c r="A45" s="2" t="s">
        <v>37</v>
      </c>
      <c r="B45" s="11"/>
      <c r="C45" s="12"/>
      <c r="D45" s="12"/>
      <c r="E45" s="12"/>
      <c r="F45" s="13"/>
      <c r="G45" s="11">
        <v>296.15</v>
      </c>
      <c r="H45" s="12">
        <v>30.24</v>
      </c>
      <c r="I45" s="12">
        <v>1</v>
      </c>
      <c r="J45" s="12"/>
      <c r="K45" s="13"/>
      <c r="L45" s="11"/>
      <c r="M45" s="12"/>
      <c r="N45" s="12"/>
      <c r="O45" s="12"/>
      <c r="P45" s="13"/>
    </row>
    <row r="46" spans="1:16" ht="12.75">
      <c r="A46" s="2" t="s">
        <v>38</v>
      </c>
      <c r="B46" s="11">
        <v>18866.52</v>
      </c>
      <c r="C46" s="12">
        <v>514.33</v>
      </c>
      <c r="D46" s="12">
        <v>10</v>
      </c>
      <c r="E46" s="12"/>
      <c r="F46" s="13"/>
      <c r="G46" s="11">
        <v>27167.03</v>
      </c>
      <c r="H46" s="12">
        <v>3749.19</v>
      </c>
      <c r="I46" s="12">
        <v>11</v>
      </c>
      <c r="J46" s="12"/>
      <c r="K46" s="13"/>
      <c r="L46" s="11">
        <v>22744.99</v>
      </c>
      <c r="M46" s="12">
        <v>2437.72</v>
      </c>
      <c r="N46" s="12">
        <v>9</v>
      </c>
      <c r="O46" s="12"/>
      <c r="P46" s="13"/>
    </row>
    <row r="47" spans="1:16" ht="12.75">
      <c r="A47" s="2" t="s">
        <v>39</v>
      </c>
      <c r="B47" s="11">
        <v>358691.98</v>
      </c>
      <c r="C47" s="12">
        <v>19047.07</v>
      </c>
      <c r="D47" s="12">
        <v>879</v>
      </c>
      <c r="E47" s="12">
        <v>49155.94</v>
      </c>
      <c r="F47" s="13">
        <v>227</v>
      </c>
      <c r="G47" s="11">
        <v>329185.55</v>
      </c>
      <c r="H47" s="12">
        <v>17430.88</v>
      </c>
      <c r="I47" s="12">
        <v>738</v>
      </c>
      <c r="J47" s="12">
        <v>49447.34</v>
      </c>
      <c r="K47" s="13">
        <v>239</v>
      </c>
      <c r="L47" s="11">
        <v>226884.83</v>
      </c>
      <c r="M47" s="12">
        <v>11866.19</v>
      </c>
      <c r="N47" s="12">
        <v>486</v>
      </c>
      <c r="O47" s="12">
        <v>48179.93</v>
      </c>
      <c r="P47" s="13">
        <v>251</v>
      </c>
    </row>
    <row r="48" spans="1:16" ht="12.75">
      <c r="A48" s="2" t="s">
        <v>40</v>
      </c>
      <c r="B48" s="11">
        <v>19145.36</v>
      </c>
      <c r="C48" s="12">
        <v>2476.54</v>
      </c>
      <c r="D48" s="12">
        <v>11</v>
      </c>
      <c r="E48" s="12"/>
      <c r="F48" s="13"/>
      <c r="G48" s="11">
        <v>12637.79</v>
      </c>
      <c r="H48" s="12">
        <v>992.14</v>
      </c>
      <c r="I48" s="12">
        <v>6</v>
      </c>
      <c r="J48" s="12"/>
      <c r="K48" s="13"/>
      <c r="L48" s="11">
        <v>9868.02</v>
      </c>
      <c r="M48" s="12">
        <v>662.14</v>
      </c>
      <c r="N48" s="12">
        <v>6</v>
      </c>
      <c r="O48" s="12"/>
      <c r="P48" s="13"/>
    </row>
    <row r="49" spans="1:16" ht="12.75">
      <c r="A49" s="2" t="s">
        <v>41</v>
      </c>
      <c r="B49" s="11">
        <v>304156.14</v>
      </c>
      <c r="C49" s="12">
        <v>15145.32</v>
      </c>
      <c r="D49" s="12">
        <v>747</v>
      </c>
      <c r="E49" s="12">
        <v>47566.32</v>
      </c>
      <c r="F49" s="13">
        <v>214</v>
      </c>
      <c r="G49" s="11">
        <v>173085.9</v>
      </c>
      <c r="H49" s="12">
        <v>9367.84</v>
      </c>
      <c r="I49" s="12">
        <v>414</v>
      </c>
      <c r="J49" s="12">
        <v>19842.25</v>
      </c>
      <c r="K49" s="13">
        <v>100</v>
      </c>
      <c r="L49" s="11">
        <v>918.37</v>
      </c>
      <c r="M49" s="12">
        <v>151.2</v>
      </c>
      <c r="N49" s="12">
        <v>2</v>
      </c>
      <c r="O49" s="12"/>
      <c r="P49" s="13"/>
    </row>
    <row r="50" spans="1:16" ht="12.75">
      <c r="A50" s="2" t="s">
        <v>42</v>
      </c>
      <c r="B50" s="11">
        <v>331883.42</v>
      </c>
      <c r="C50" s="12">
        <v>10382.85</v>
      </c>
      <c r="D50" s="12">
        <v>973</v>
      </c>
      <c r="E50" s="12">
        <v>34957.8</v>
      </c>
      <c r="F50" s="13">
        <v>189</v>
      </c>
      <c r="G50" s="11">
        <v>334661.57</v>
      </c>
      <c r="H50" s="12">
        <v>11231.45</v>
      </c>
      <c r="I50" s="12">
        <v>970</v>
      </c>
      <c r="J50" s="12">
        <v>44236.12</v>
      </c>
      <c r="K50" s="13">
        <v>221</v>
      </c>
      <c r="L50" s="11">
        <v>448388.84</v>
      </c>
      <c r="M50" s="12">
        <v>15087.52</v>
      </c>
      <c r="N50" s="12">
        <v>1259</v>
      </c>
      <c r="O50" s="12">
        <v>63464.22</v>
      </c>
      <c r="P50" s="13">
        <v>300</v>
      </c>
    </row>
    <row r="51" spans="1:16" ht="12.75">
      <c r="A51" s="2" t="s">
        <v>43</v>
      </c>
      <c r="B51" s="11">
        <v>131950.48</v>
      </c>
      <c r="C51" s="12">
        <v>15434.18</v>
      </c>
      <c r="D51" s="12">
        <v>161</v>
      </c>
      <c r="E51" s="12">
        <v>9365.2</v>
      </c>
      <c r="F51" s="13">
        <v>37</v>
      </c>
      <c r="G51" s="11">
        <v>99244.13</v>
      </c>
      <c r="H51" s="12">
        <v>10562.26</v>
      </c>
      <c r="I51" s="12">
        <v>192</v>
      </c>
      <c r="J51" s="12">
        <v>10284.3</v>
      </c>
      <c r="K51" s="13">
        <v>40</v>
      </c>
      <c r="L51" s="11">
        <v>128881.36</v>
      </c>
      <c r="M51" s="12">
        <v>9821.5</v>
      </c>
      <c r="N51" s="12">
        <v>209</v>
      </c>
      <c r="O51" s="12">
        <v>13954.4</v>
      </c>
      <c r="P51" s="13">
        <v>47</v>
      </c>
    </row>
    <row r="52" spans="1:16" ht="12.75">
      <c r="A52" s="2" t="s">
        <v>44</v>
      </c>
      <c r="B52" s="11">
        <v>268.83</v>
      </c>
      <c r="C52" s="12">
        <v>8.46</v>
      </c>
      <c r="D52" s="12">
        <v>1</v>
      </c>
      <c r="E52" s="12"/>
      <c r="F52" s="13"/>
      <c r="G52" s="11">
        <v>1011.37</v>
      </c>
      <c r="H52" s="12">
        <v>154.6</v>
      </c>
      <c r="I52" s="12">
        <v>2</v>
      </c>
      <c r="J52" s="12"/>
      <c r="K52" s="13"/>
      <c r="L52" s="11"/>
      <c r="M52" s="12"/>
      <c r="N52" s="12"/>
      <c r="O52" s="12"/>
      <c r="P52" s="13"/>
    </row>
    <row r="53" spans="1:16" ht="12.75">
      <c r="A53" s="2" t="s">
        <v>45</v>
      </c>
      <c r="B53" s="11"/>
      <c r="C53" s="12"/>
      <c r="D53" s="12"/>
      <c r="E53" s="12"/>
      <c r="F53" s="13"/>
      <c r="G53" s="11"/>
      <c r="H53" s="12"/>
      <c r="I53" s="12"/>
      <c r="J53" s="12"/>
      <c r="K53" s="13"/>
      <c r="L53" s="11">
        <v>1856.85</v>
      </c>
      <c r="M53" s="12">
        <v>81.04</v>
      </c>
      <c r="N53" s="12">
        <v>1</v>
      </c>
      <c r="O53" s="12"/>
      <c r="P53" s="13"/>
    </row>
    <row r="54" spans="1:16" ht="12.75">
      <c r="A54" s="2" t="s">
        <v>46</v>
      </c>
      <c r="B54" s="11">
        <v>334555.16</v>
      </c>
      <c r="C54" s="12">
        <v>5833.75</v>
      </c>
      <c r="D54" s="12">
        <v>1000</v>
      </c>
      <c r="E54" s="12">
        <v>18780.7</v>
      </c>
      <c r="F54" s="13">
        <v>108</v>
      </c>
      <c r="G54" s="11">
        <v>314801.81</v>
      </c>
      <c r="H54" s="12">
        <v>8444.25</v>
      </c>
      <c r="I54" s="12">
        <v>909</v>
      </c>
      <c r="J54" s="12">
        <v>25024.69</v>
      </c>
      <c r="K54" s="13">
        <v>133</v>
      </c>
      <c r="L54" s="11">
        <v>182616.85</v>
      </c>
      <c r="M54" s="12">
        <v>5555.37</v>
      </c>
      <c r="N54" s="12">
        <v>466</v>
      </c>
      <c r="O54" s="12">
        <v>7021</v>
      </c>
      <c r="P54" s="13">
        <v>33</v>
      </c>
    </row>
    <row r="55" spans="1:16" ht="12.75">
      <c r="A55" s="2" t="s">
        <v>47</v>
      </c>
      <c r="B55" s="11">
        <v>194115.82</v>
      </c>
      <c r="C55" s="12">
        <v>12642.82</v>
      </c>
      <c r="D55" s="12">
        <v>519</v>
      </c>
      <c r="E55" s="12">
        <v>30249.98</v>
      </c>
      <c r="F55" s="13">
        <v>149</v>
      </c>
      <c r="G55" s="11">
        <v>167992.19</v>
      </c>
      <c r="H55" s="12">
        <v>11596.03</v>
      </c>
      <c r="I55" s="12">
        <v>412</v>
      </c>
      <c r="J55" s="12">
        <v>23355.39</v>
      </c>
      <c r="K55" s="13">
        <v>117</v>
      </c>
      <c r="L55" s="11">
        <v>111105.96</v>
      </c>
      <c r="M55" s="12">
        <v>9678.02</v>
      </c>
      <c r="N55" s="12">
        <v>225</v>
      </c>
      <c r="O55" s="12">
        <v>9531.19</v>
      </c>
      <c r="P55" s="13">
        <v>44</v>
      </c>
    </row>
    <row r="56" spans="1:16" ht="12.75">
      <c r="A56" s="2" t="s">
        <v>48</v>
      </c>
      <c r="B56" s="11">
        <v>20322.01</v>
      </c>
      <c r="C56" s="12">
        <v>3096.79</v>
      </c>
      <c r="D56" s="12">
        <v>5</v>
      </c>
      <c r="E56" s="12"/>
      <c r="F56" s="13"/>
      <c r="G56" s="11">
        <v>6117.15</v>
      </c>
      <c r="H56" s="12">
        <v>288.61</v>
      </c>
      <c r="I56" s="12">
        <v>4</v>
      </c>
      <c r="J56" s="12"/>
      <c r="K56" s="13"/>
      <c r="L56" s="11">
        <v>7438.59</v>
      </c>
      <c r="M56" s="12">
        <v>940.2</v>
      </c>
      <c r="N56" s="12">
        <v>3</v>
      </c>
      <c r="O56" s="12"/>
      <c r="P56" s="13"/>
    </row>
    <row r="57" spans="1:16" ht="13.5" thickBot="1">
      <c r="A57" s="2" t="s">
        <v>49</v>
      </c>
      <c r="B57" s="11">
        <v>279.41</v>
      </c>
      <c r="C57" s="12">
        <v>19.04</v>
      </c>
      <c r="D57" s="12">
        <v>1</v>
      </c>
      <c r="E57" s="12"/>
      <c r="F57" s="13"/>
      <c r="G57" s="11"/>
      <c r="H57" s="12"/>
      <c r="I57" s="12"/>
      <c r="J57" s="12"/>
      <c r="K57" s="13"/>
      <c r="L57" s="11">
        <v>344.35</v>
      </c>
      <c r="M57" s="12">
        <v>17.28</v>
      </c>
      <c r="N57" s="12">
        <v>1</v>
      </c>
      <c r="O57" s="12"/>
      <c r="P57" s="13"/>
    </row>
    <row r="58" spans="1:16" ht="12.75">
      <c r="A58" s="7" t="s">
        <v>50</v>
      </c>
      <c r="B58" s="8">
        <v>2862689.3</v>
      </c>
      <c r="C58" s="9">
        <v>85417.68</v>
      </c>
      <c r="D58" s="9">
        <v>9186</v>
      </c>
      <c r="E58" s="9">
        <v>138312.24</v>
      </c>
      <c r="F58" s="10">
        <v>545</v>
      </c>
      <c r="G58" s="8">
        <v>2548670.8099999996</v>
      </c>
      <c r="H58" s="9">
        <v>58267.83</v>
      </c>
      <c r="I58" s="9">
        <v>8122</v>
      </c>
      <c r="J58" s="9">
        <v>131834.37</v>
      </c>
      <c r="K58" s="10">
        <v>473</v>
      </c>
      <c r="L58" s="8">
        <v>2661662.4299999997</v>
      </c>
      <c r="M58" s="9">
        <v>66269.58</v>
      </c>
      <c r="N58" s="9">
        <v>8003</v>
      </c>
      <c r="O58" s="9">
        <v>136089.43</v>
      </c>
      <c r="P58" s="10">
        <v>496</v>
      </c>
    </row>
    <row r="59" spans="1:16" ht="12.75">
      <c r="A59" s="2" t="s">
        <v>51</v>
      </c>
      <c r="B59" s="11">
        <v>599421.13</v>
      </c>
      <c r="C59" s="12">
        <v>8152.57</v>
      </c>
      <c r="D59" s="12">
        <v>2108</v>
      </c>
      <c r="E59" s="12">
        <v>19491.78</v>
      </c>
      <c r="F59" s="13">
        <v>150</v>
      </c>
      <c r="G59" s="11">
        <v>535273.71</v>
      </c>
      <c r="H59" s="12">
        <v>11312.21</v>
      </c>
      <c r="I59" s="12">
        <v>1728</v>
      </c>
      <c r="J59" s="12">
        <v>27480.18</v>
      </c>
      <c r="K59" s="13">
        <v>186</v>
      </c>
      <c r="L59" s="11">
        <v>487576.37</v>
      </c>
      <c r="M59" s="12">
        <v>9016.62</v>
      </c>
      <c r="N59" s="12">
        <v>1589</v>
      </c>
      <c r="O59" s="12">
        <v>27973.7</v>
      </c>
      <c r="P59" s="13">
        <v>204</v>
      </c>
    </row>
    <row r="60" spans="1:16" ht="12.75">
      <c r="A60" s="2" t="s">
        <v>52</v>
      </c>
      <c r="B60" s="11">
        <v>111415.73</v>
      </c>
      <c r="C60" s="12">
        <v>6465.07</v>
      </c>
      <c r="D60" s="12">
        <v>354</v>
      </c>
      <c r="E60" s="12">
        <v>17225.34</v>
      </c>
      <c r="F60" s="13">
        <v>91</v>
      </c>
      <c r="G60" s="11">
        <v>14100.45</v>
      </c>
      <c r="H60" s="12">
        <v>1441.4</v>
      </c>
      <c r="I60" s="12">
        <v>25</v>
      </c>
      <c r="J60" s="12">
        <v>626.93</v>
      </c>
      <c r="K60" s="13">
        <v>5</v>
      </c>
      <c r="L60" s="11">
        <v>971.2</v>
      </c>
      <c r="M60" s="12">
        <v>25.38</v>
      </c>
      <c r="N60" s="12">
        <v>1</v>
      </c>
      <c r="O60" s="12"/>
      <c r="P60" s="13"/>
    </row>
    <row r="61" spans="1:16" ht="13.5" thickBot="1">
      <c r="A61" s="2" t="s">
        <v>53</v>
      </c>
      <c r="B61" s="11">
        <v>2151852.44</v>
      </c>
      <c r="C61" s="12">
        <v>70800.04</v>
      </c>
      <c r="D61" s="12">
        <v>6724</v>
      </c>
      <c r="E61" s="12">
        <v>101595.12</v>
      </c>
      <c r="F61" s="13">
        <v>304</v>
      </c>
      <c r="G61" s="11">
        <v>1999296.65</v>
      </c>
      <c r="H61" s="12">
        <v>45514.22</v>
      </c>
      <c r="I61" s="12">
        <v>6369</v>
      </c>
      <c r="J61" s="12">
        <v>103727.26</v>
      </c>
      <c r="K61" s="13">
        <v>282</v>
      </c>
      <c r="L61" s="11">
        <v>2173114.86</v>
      </c>
      <c r="M61" s="12">
        <v>57227.58</v>
      </c>
      <c r="N61" s="12">
        <v>6413</v>
      </c>
      <c r="O61" s="12">
        <v>108115.73</v>
      </c>
      <c r="P61" s="13">
        <v>292</v>
      </c>
    </row>
    <row r="62" spans="1:16" ht="12.75">
      <c r="A62" s="7" t="s">
        <v>54</v>
      </c>
      <c r="B62" s="8">
        <v>1333081.69</v>
      </c>
      <c r="C62" s="9">
        <v>71190.68999999999</v>
      </c>
      <c r="D62" s="9">
        <v>3271</v>
      </c>
      <c r="E62" s="9">
        <v>287951.24</v>
      </c>
      <c r="F62" s="10">
        <v>1402</v>
      </c>
      <c r="G62" s="8">
        <v>1379017.52</v>
      </c>
      <c r="H62" s="9">
        <v>68116.43999999999</v>
      </c>
      <c r="I62" s="9">
        <v>3289</v>
      </c>
      <c r="J62" s="9">
        <v>270653.69</v>
      </c>
      <c r="K62" s="10">
        <v>1170</v>
      </c>
      <c r="L62" s="8">
        <v>1262541.5600000003</v>
      </c>
      <c r="M62" s="9">
        <v>61795.64000000001</v>
      </c>
      <c r="N62" s="9">
        <v>2874</v>
      </c>
      <c r="O62" s="9">
        <v>251181.67</v>
      </c>
      <c r="P62" s="10">
        <v>1101</v>
      </c>
    </row>
    <row r="63" spans="1:16" ht="12.75">
      <c r="A63" s="2" t="s">
        <v>55</v>
      </c>
      <c r="B63" s="11">
        <v>942.46</v>
      </c>
      <c r="C63" s="12">
        <v>126.37</v>
      </c>
      <c r="D63" s="12">
        <v>2</v>
      </c>
      <c r="E63" s="12"/>
      <c r="F63" s="13"/>
      <c r="G63" s="11"/>
      <c r="H63" s="12"/>
      <c r="I63" s="12"/>
      <c r="J63" s="12"/>
      <c r="K63" s="13"/>
      <c r="L63" s="11">
        <v>4505.3</v>
      </c>
      <c r="M63" s="12">
        <v>1761.76</v>
      </c>
      <c r="N63" s="12">
        <v>2</v>
      </c>
      <c r="O63" s="12"/>
      <c r="P63" s="13"/>
    </row>
    <row r="64" spans="1:16" ht="12.75">
      <c r="A64" s="2" t="s">
        <v>56</v>
      </c>
      <c r="B64" s="11">
        <v>289301.24</v>
      </c>
      <c r="C64" s="12">
        <v>11856.46</v>
      </c>
      <c r="D64" s="12">
        <v>687</v>
      </c>
      <c r="E64" s="12">
        <v>41176.53</v>
      </c>
      <c r="F64" s="13">
        <v>209</v>
      </c>
      <c r="G64" s="11">
        <v>269439.13</v>
      </c>
      <c r="H64" s="12">
        <v>13269.66</v>
      </c>
      <c r="I64" s="12">
        <v>560</v>
      </c>
      <c r="J64" s="12">
        <v>37232.48</v>
      </c>
      <c r="K64" s="13">
        <v>192</v>
      </c>
      <c r="L64" s="11">
        <v>273082.4</v>
      </c>
      <c r="M64" s="12">
        <v>14117.15</v>
      </c>
      <c r="N64" s="12">
        <v>600</v>
      </c>
      <c r="O64" s="12">
        <v>35316.39</v>
      </c>
      <c r="P64" s="13">
        <v>176</v>
      </c>
    </row>
    <row r="65" spans="1:16" ht="12.75">
      <c r="A65" s="27" t="s">
        <v>56</v>
      </c>
      <c r="B65" s="24">
        <f aca="true" t="shared" si="3" ref="B65:P65">SUM(B63:B64)</f>
        <v>290243.7</v>
      </c>
      <c r="C65" s="25">
        <f t="shared" si="3"/>
        <v>11982.83</v>
      </c>
      <c r="D65" s="25">
        <f t="shared" si="3"/>
        <v>689</v>
      </c>
      <c r="E65" s="25">
        <f t="shared" si="3"/>
        <v>41176.53</v>
      </c>
      <c r="F65" s="26">
        <f t="shared" si="3"/>
        <v>209</v>
      </c>
      <c r="G65" s="24">
        <f t="shared" si="3"/>
        <v>269439.13</v>
      </c>
      <c r="H65" s="25">
        <f t="shared" si="3"/>
        <v>13269.66</v>
      </c>
      <c r="I65" s="25">
        <f t="shared" si="3"/>
        <v>560</v>
      </c>
      <c r="J65" s="25">
        <f t="shared" si="3"/>
        <v>37232.48</v>
      </c>
      <c r="K65" s="26">
        <f t="shared" si="3"/>
        <v>192</v>
      </c>
      <c r="L65" s="24">
        <f t="shared" si="3"/>
        <v>277587.7</v>
      </c>
      <c r="M65" s="25">
        <f t="shared" si="3"/>
        <v>15878.91</v>
      </c>
      <c r="N65" s="25">
        <f t="shared" si="3"/>
        <v>602</v>
      </c>
      <c r="O65" s="25">
        <f t="shared" si="3"/>
        <v>35316.39</v>
      </c>
      <c r="P65" s="26">
        <f t="shared" si="3"/>
        <v>176</v>
      </c>
    </row>
    <row r="66" spans="1:16" ht="12.75">
      <c r="A66" s="2" t="s">
        <v>57</v>
      </c>
      <c r="B66" s="11">
        <v>183989.02</v>
      </c>
      <c r="C66" s="12">
        <v>11909.06</v>
      </c>
      <c r="D66" s="12">
        <v>430</v>
      </c>
      <c r="E66" s="12">
        <v>69579.44</v>
      </c>
      <c r="F66" s="13">
        <v>273</v>
      </c>
      <c r="G66" s="11">
        <v>316833.88</v>
      </c>
      <c r="H66" s="12">
        <v>12073.91</v>
      </c>
      <c r="I66" s="12">
        <v>817</v>
      </c>
      <c r="J66" s="12">
        <v>98045.33</v>
      </c>
      <c r="K66" s="13">
        <v>340</v>
      </c>
      <c r="L66" s="11">
        <v>325674.65</v>
      </c>
      <c r="M66" s="12">
        <v>14582.51</v>
      </c>
      <c r="N66" s="12">
        <v>725</v>
      </c>
      <c r="O66" s="12">
        <v>85717.55</v>
      </c>
      <c r="P66" s="13">
        <v>317</v>
      </c>
    </row>
    <row r="67" spans="1:16" ht="12.75">
      <c r="A67" s="2" t="s">
        <v>58</v>
      </c>
      <c r="B67" s="11">
        <v>143867.47</v>
      </c>
      <c r="C67" s="12">
        <v>7544.19</v>
      </c>
      <c r="D67" s="12">
        <v>319</v>
      </c>
      <c r="E67" s="12">
        <v>43558.24</v>
      </c>
      <c r="F67" s="13">
        <v>190</v>
      </c>
      <c r="G67" s="11">
        <v>121205.16</v>
      </c>
      <c r="H67" s="12">
        <v>14123.56</v>
      </c>
      <c r="I67" s="12">
        <v>253</v>
      </c>
      <c r="J67" s="12">
        <v>29379.74</v>
      </c>
      <c r="K67" s="13">
        <v>132</v>
      </c>
      <c r="L67" s="11">
        <v>111663.09</v>
      </c>
      <c r="M67" s="12">
        <v>10224.09</v>
      </c>
      <c r="N67" s="12">
        <v>219</v>
      </c>
      <c r="O67" s="12">
        <v>29836.55</v>
      </c>
      <c r="P67" s="13">
        <v>143</v>
      </c>
    </row>
    <row r="68" spans="1:16" ht="12.75">
      <c r="A68" s="2" t="s">
        <v>59</v>
      </c>
      <c r="B68" s="11">
        <v>24331.87</v>
      </c>
      <c r="C68" s="12">
        <v>490.44</v>
      </c>
      <c r="D68" s="12">
        <v>47</v>
      </c>
      <c r="E68" s="12">
        <v>8302.88</v>
      </c>
      <c r="F68" s="13">
        <v>56</v>
      </c>
      <c r="G68" s="11">
        <v>5895.62</v>
      </c>
      <c r="H68" s="12">
        <v>210.6</v>
      </c>
      <c r="I68" s="12">
        <v>11</v>
      </c>
      <c r="J68" s="12">
        <v>1623.02</v>
      </c>
      <c r="K68" s="13">
        <v>6</v>
      </c>
      <c r="L68" s="11"/>
      <c r="M68" s="12"/>
      <c r="N68" s="12"/>
      <c r="O68" s="12"/>
      <c r="P68" s="13"/>
    </row>
    <row r="69" spans="1:16" ht="12.75">
      <c r="A69" s="2" t="s">
        <v>60</v>
      </c>
      <c r="B69" s="11">
        <v>64128.07</v>
      </c>
      <c r="C69" s="12">
        <v>1360.19</v>
      </c>
      <c r="D69" s="12">
        <v>145</v>
      </c>
      <c r="E69" s="12">
        <v>10833.56</v>
      </c>
      <c r="F69" s="13">
        <v>57</v>
      </c>
      <c r="G69" s="11">
        <v>58897.69</v>
      </c>
      <c r="H69" s="12">
        <v>768.14</v>
      </c>
      <c r="I69" s="12">
        <v>139</v>
      </c>
      <c r="J69" s="12">
        <v>10728.3</v>
      </c>
      <c r="K69" s="13">
        <v>62</v>
      </c>
      <c r="L69" s="11">
        <v>46115.81</v>
      </c>
      <c r="M69" s="12">
        <v>931.16</v>
      </c>
      <c r="N69" s="12">
        <v>108</v>
      </c>
      <c r="O69" s="12">
        <v>8998.79</v>
      </c>
      <c r="P69" s="13">
        <v>54</v>
      </c>
    </row>
    <row r="70" spans="1:16" ht="12.75">
      <c r="A70" s="2" t="s">
        <v>61</v>
      </c>
      <c r="B70" s="11">
        <v>58190.5</v>
      </c>
      <c r="C70" s="12">
        <v>2268.02</v>
      </c>
      <c r="D70" s="12">
        <v>103</v>
      </c>
      <c r="E70" s="12">
        <v>11331.41</v>
      </c>
      <c r="F70" s="13">
        <v>48</v>
      </c>
      <c r="G70" s="11">
        <v>75931.84</v>
      </c>
      <c r="H70" s="12">
        <v>2362.46</v>
      </c>
      <c r="I70" s="12">
        <v>132</v>
      </c>
      <c r="J70" s="12">
        <v>14332.7</v>
      </c>
      <c r="K70" s="13">
        <v>60</v>
      </c>
      <c r="L70" s="11">
        <v>55360.92</v>
      </c>
      <c r="M70" s="12">
        <v>2661</v>
      </c>
      <c r="N70" s="12">
        <v>87</v>
      </c>
      <c r="O70" s="12">
        <v>14556.46</v>
      </c>
      <c r="P70" s="13">
        <v>62</v>
      </c>
    </row>
    <row r="71" spans="1:16" ht="12.75">
      <c r="A71" s="2" t="s">
        <v>62</v>
      </c>
      <c r="B71" s="11">
        <v>1238.65</v>
      </c>
      <c r="C71" s="12">
        <v>326.77</v>
      </c>
      <c r="D71" s="12">
        <v>2</v>
      </c>
      <c r="E71" s="12"/>
      <c r="F71" s="13"/>
      <c r="G71" s="11">
        <v>265.91</v>
      </c>
      <c r="H71" s="12">
        <v>0</v>
      </c>
      <c r="I71" s="12">
        <v>1</v>
      </c>
      <c r="J71" s="12"/>
      <c r="K71" s="13"/>
      <c r="L71" s="11"/>
      <c r="M71" s="12"/>
      <c r="N71" s="12"/>
      <c r="O71" s="12"/>
      <c r="P71" s="13"/>
    </row>
    <row r="72" spans="1:16" ht="12.75">
      <c r="A72" s="2" t="s">
        <v>63</v>
      </c>
      <c r="B72" s="11"/>
      <c r="C72" s="12"/>
      <c r="D72" s="12"/>
      <c r="E72" s="12"/>
      <c r="F72" s="13"/>
      <c r="G72" s="11">
        <v>979.99</v>
      </c>
      <c r="H72" s="12">
        <v>28.74</v>
      </c>
      <c r="I72" s="12">
        <v>1</v>
      </c>
      <c r="J72" s="12"/>
      <c r="K72" s="13"/>
      <c r="L72" s="11"/>
      <c r="M72" s="12"/>
      <c r="N72" s="12"/>
      <c r="O72" s="12"/>
      <c r="P72" s="13"/>
    </row>
    <row r="73" spans="1:16" ht="12.75">
      <c r="A73" s="2" t="s">
        <v>64</v>
      </c>
      <c r="B73" s="11">
        <v>30233.96</v>
      </c>
      <c r="C73" s="12">
        <v>1840.45</v>
      </c>
      <c r="D73" s="12">
        <v>70</v>
      </c>
      <c r="E73" s="12">
        <v>12939.88</v>
      </c>
      <c r="F73" s="13">
        <v>62</v>
      </c>
      <c r="G73" s="11">
        <v>9671.61</v>
      </c>
      <c r="H73" s="12">
        <v>1094.91</v>
      </c>
      <c r="I73" s="12">
        <v>8</v>
      </c>
      <c r="J73" s="12">
        <v>1524.77</v>
      </c>
      <c r="K73" s="13">
        <v>9</v>
      </c>
      <c r="L73" s="11"/>
      <c r="M73" s="12"/>
      <c r="N73" s="12"/>
      <c r="O73" s="12"/>
      <c r="P73" s="13"/>
    </row>
    <row r="74" spans="1:16" ht="12.75">
      <c r="A74" s="2" t="s">
        <v>65</v>
      </c>
      <c r="B74" s="11">
        <v>79888.46</v>
      </c>
      <c r="C74" s="12">
        <v>10289.24</v>
      </c>
      <c r="D74" s="12">
        <v>166</v>
      </c>
      <c r="E74" s="12">
        <v>22861.61</v>
      </c>
      <c r="F74" s="13">
        <v>120</v>
      </c>
      <c r="G74" s="11">
        <v>79718.48</v>
      </c>
      <c r="H74" s="12">
        <v>3664.01</v>
      </c>
      <c r="I74" s="12">
        <v>192</v>
      </c>
      <c r="J74" s="12">
        <v>20869.85</v>
      </c>
      <c r="K74" s="13">
        <v>104</v>
      </c>
      <c r="L74" s="11">
        <v>68217.41</v>
      </c>
      <c r="M74" s="12">
        <v>2282.11</v>
      </c>
      <c r="N74" s="12">
        <v>155</v>
      </c>
      <c r="O74" s="12">
        <v>18639.76</v>
      </c>
      <c r="P74" s="13">
        <v>97</v>
      </c>
    </row>
    <row r="75" spans="1:16" ht="12.75">
      <c r="A75" s="2" t="s">
        <v>66</v>
      </c>
      <c r="B75" s="11">
        <v>292.05</v>
      </c>
      <c r="C75" s="12">
        <v>26.44</v>
      </c>
      <c r="D75" s="12">
        <v>1</v>
      </c>
      <c r="E75" s="12">
        <v>715.01</v>
      </c>
      <c r="F75" s="13">
        <v>3</v>
      </c>
      <c r="G75" s="11">
        <v>256.02</v>
      </c>
      <c r="H75" s="12">
        <v>0</v>
      </c>
      <c r="I75" s="12">
        <v>1</v>
      </c>
      <c r="J75" s="12"/>
      <c r="K75" s="13"/>
      <c r="L75" s="11">
        <v>3031.42</v>
      </c>
      <c r="M75" s="12">
        <v>401.76</v>
      </c>
      <c r="N75" s="12">
        <v>5</v>
      </c>
      <c r="O75" s="12"/>
      <c r="P75" s="13"/>
    </row>
    <row r="76" spans="1:16" ht="12.75">
      <c r="A76" s="2" t="s">
        <v>67</v>
      </c>
      <c r="B76" s="11">
        <v>142493.66</v>
      </c>
      <c r="C76" s="12">
        <v>7674.9</v>
      </c>
      <c r="D76" s="12">
        <v>407</v>
      </c>
      <c r="E76" s="12">
        <v>21261.9</v>
      </c>
      <c r="F76" s="13">
        <v>119</v>
      </c>
      <c r="G76" s="11">
        <v>209312.85</v>
      </c>
      <c r="H76" s="12">
        <v>10768.66</v>
      </c>
      <c r="I76" s="12">
        <v>547</v>
      </c>
      <c r="J76" s="12">
        <v>25317.67</v>
      </c>
      <c r="K76" s="13">
        <v>111</v>
      </c>
      <c r="L76" s="11">
        <v>194735.76</v>
      </c>
      <c r="M76" s="12">
        <v>6544.26</v>
      </c>
      <c r="N76" s="12">
        <v>519</v>
      </c>
      <c r="O76" s="12">
        <v>35888.88</v>
      </c>
      <c r="P76" s="13">
        <v>151</v>
      </c>
    </row>
    <row r="77" spans="1:16" ht="12.75">
      <c r="A77" s="2" t="s">
        <v>68</v>
      </c>
      <c r="B77" s="11">
        <v>124306.06</v>
      </c>
      <c r="C77" s="12">
        <v>8067.92</v>
      </c>
      <c r="D77" s="12">
        <v>351</v>
      </c>
      <c r="E77" s="12">
        <v>16093.34</v>
      </c>
      <c r="F77" s="13">
        <v>75</v>
      </c>
      <c r="G77" s="11">
        <v>163195</v>
      </c>
      <c r="H77" s="12">
        <v>6529.31</v>
      </c>
      <c r="I77" s="12">
        <v>457</v>
      </c>
      <c r="J77" s="12">
        <v>23099.73</v>
      </c>
      <c r="K77" s="13">
        <v>105</v>
      </c>
      <c r="L77" s="11">
        <v>176075.69</v>
      </c>
      <c r="M77" s="12">
        <v>7990.52</v>
      </c>
      <c r="N77" s="12">
        <v>446</v>
      </c>
      <c r="O77" s="12">
        <v>22227.29</v>
      </c>
      <c r="P77" s="13">
        <v>101</v>
      </c>
    </row>
    <row r="78" spans="1:16" ht="12.75">
      <c r="A78" s="2" t="s">
        <v>69</v>
      </c>
      <c r="B78" s="11">
        <v>189878.22</v>
      </c>
      <c r="C78" s="12">
        <v>7410.24</v>
      </c>
      <c r="D78" s="12">
        <v>541</v>
      </c>
      <c r="E78" s="12">
        <v>29297.44</v>
      </c>
      <c r="F78" s="13">
        <v>190</v>
      </c>
      <c r="G78" s="11">
        <v>67414.34</v>
      </c>
      <c r="H78" s="12">
        <v>3222.48</v>
      </c>
      <c r="I78" s="12">
        <v>170</v>
      </c>
      <c r="J78" s="12">
        <v>8288.32</v>
      </c>
      <c r="K78" s="13">
        <v>48</v>
      </c>
      <c r="L78" s="11">
        <v>4079.11</v>
      </c>
      <c r="M78" s="12">
        <v>299.32</v>
      </c>
      <c r="N78" s="12">
        <v>8</v>
      </c>
      <c r="O78" s="12"/>
      <c r="P78" s="13"/>
    </row>
    <row r="79" spans="1:16" ht="13.5" thickBot="1">
      <c r="A79" s="2" t="s">
        <v>70</v>
      </c>
      <c r="B79" s="11"/>
      <c r="C79" s="12"/>
      <c r="D79" s="12"/>
      <c r="E79" s="12"/>
      <c r="F79" s="13"/>
      <c r="G79" s="11"/>
      <c r="H79" s="12"/>
      <c r="I79" s="12"/>
      <c r="J79" s="12">
        <v>211.78</v>
      </c>
      <c r="K79" s="13">
        <v>1</v>
      </c>
      <c r="L79" s="11"/>
      <c r="M79" s="12"/>
      <c r="N79" s="12"/>
      <c r="O79" s="12"/>
      <c r="P79" s="13"/>
    </row>
    <row r="80" spans="1:16" ht="12.75">
      <c r="A80" s="7" t="s">
        <v>71</v>
      </c>
      <c r="B80" s="8">
        <v>3450080.0599999996</v>
      </c>
      <c r="C80" s="9">
        <v>157165.14999999997</v>
      </c>
      <c r="D80" s="9">
        <v>6672</v>
      </c>
      <c r="E80" s="9">
        <v>206131.72999999998</v>
      </c>
      <c r="F80" s="10">
        <v>952</v>
      </c>
      <c r="G80" s="8">
        <v>3339875.06</v>
      </c>
      <c r="H80" s="9">
        <v>109629.56999999999</v>
      </c>
      <c r="I80" s="9">
        <v>6646</v>
      </c>
      <c r="J80" s="9">
        <v>203000.2</v>
      </c>
      <c r="K80" s="10">
        <v>900</v>
      </c>
      <c r="L80" s="8">
        <v>3393657.12</v>
      </c>
      <c r="M80" s="9">
        <v>116622.49000000002</v>
      </c>
      <c r="N80" s="9">
        <v>6298</v>
      </c>
      <c r="O80" s="9">
        <v>197709.23000000004</v>
      </c>
      <c r="P80" s="10">
        <v>867</v>
      </c>
    </row>
    <row r="81" spans="1:16" ht="12.75">
      <c r="A81" s="2" t="s">
        <v>72</v>
      </c>
      <c r="B81" s="11">
        <v>7972.82</v>
      </c>
      <c r="C81" s="12">
        <v>1153.16</v>
      </c>
      <c r="D81" s="12">
        <v>16</v>
      </c>
      <c r="E81" s="12"/>
      <c r="F81" s="13"/>
      <c r="G81" s="11">
        <v>16122.8</v>
      </c>
      <c r="H81" s="12">
        <v>880.32</v>
      </c>
      <c r="I81" s="12">
        <v>34</v>
      </c>
      <c r="J81" s="12"/>
      <c r="K81" s="13"/>
      <c r="L81" s="11">
        <v>1284.07</v>
      </c>
      <c r="M81" s="12">
        <v>12</v>
      </c>
      <c r="N81" s="12">
        <v>2</v>
      </c>
      <c r="O81" s="12"/>
      <c r="P81" s="13"/>
    </row>
    <row r="82" spans="1:16" ht="12.75">
      <c r="A82" s="2" t="s">
        <v>73</v>
      </c>
      <c r="B82" s="11">
        <v>383.81</v>
      </c>
      <c r="C82" s="12">
        <v>49.7</v>
      </c>
      <c r="D82" s="12">
        <v>1</v>
      </c>
      <c r="E82" s="12"/>
      <c r="F82" s="13"/>
      <c r="G82" s="11">
        <v>365.27</v>
      </c>
      <c r="H82" s="12">
        <v>99.36</v>
      </c>
      <c r="I82" s="12">
        <v>1</v>
      </c>
      <c r="J82" s="12"/>
      <c r="K82" s="13"/>
      <c r="L82" s="11">
        <v>309.11</v>
      </c>
      <c r="M82" s="12">
        <v>43.2</v>
      </c>
      <c r="N82" s="12">
        <v>1</v>
      </c>
      <c r="O82" s="12"/>
      <c r="P82" s="13"/>
    </row>
    <row r="83" spans="1:16" ht="12.75">
      <c r="A83" s="2" t="s">
        <v>74</v>
      </c>
      <c r="B83" s="11">
        <v>653926.01</v>
      </c>
      <c r="C83" s="12">
        <v>37677.86</v>
      </c>
      <c r="D83" s="12">
        <v>1339</v>
      </c>
      <c r="E83" s="12">
        <v>48840.01</v>
      </c>
      <c r="F83" s="13">
        <v>217</v>
      </c>
      <c r="G83" s="11">
        <v>634059.75</v>
      </c>
      <c r="H83" s="12">
        <v>23480.73</v>
      </c>
      <c r="I83" s="12">
        <v>1317</v>
      </c>
      <c r="J83" s="12">
        <v>46595.27</v>
      </c>
      <c r="K83" s="13">
        <v>191</v>
      </c>
      <c r="L83" s="11">
        <v>650074.96</v>
      </c>
      <c r="M83" s="12">
        <v>30707.37</v>
      </c>
      <c r="N83" s="12">
        <v>1178</v>
      </c>
      <c r="O83" s="12">
        <v>43447.88</v>
      </c>
      <c r="P83" s="13">
        <v>193</v>
      </c>
    </row>
    <row r="84" spans="1:16" ht="12.75">
      <c r="A84" s="2" t="s">
        <v>75</v>
      </c>
      <c r="B84" s="11">
        <v>1657.91</v>
      </c>
      <c r="C84" s="12">
        <v>269.76</v>
      </c>
      <c r="D84" s="12">
        <v>2</v>
      </c>
      <c r="E84" s="12"/>
      <c r="F84" s="13"/>
      <c r="G84" s="11">
        <v>357.07</v>
      </c>
      <c r="H84" s="12">
        <v>30</v>
      </c>
      <c r="I84" s="12">
        <v>1</v>
      </c>
      <c r="J84" s="12"/>
      <c r="K84" s="13"/>
      <c r="L84" s="11">
        <v>977.59</v>
      </c>
      <c r="M84" s="12">
        <v>57.54</v>
      </c>
      <c r="N84" s="12">
        <v>3</v>
      </c>
      <c r="O84" s="12"/>
      <c r="P84" s="13"/>
    </row>
    <row r="85" spans="1:16" ht="12.75">
      <c r="A85" s="2" t="s">
        <v>76</v>
      </c>
      <c r="B85" s="11">
        <v>170185.24</v>
      </c>
      <c r="C85" s="12">
        <v>10102.93</v>
      </c>
      <c r="D85" s="12">
        <v>303</v>
      </c>
      <c r="E85" s="12">
        <v>25520.25</v>
      </c>
      <c r="F85" s="13">
        <v>95</v>
      </c>
      <c r="G85" s="11">
        <v>200248.51</v>
      </c>
      <c r="H85" s="12">
        <v>7163.45</v>
      </c>
      <c r="I85" s="12">
        <v>445</v>
      </c>
      <c r="J85" s="12">
        <v>34707.61</v>
      </c>
      <c r="K85" s="13">
        <v>124</v>
      </c>
      <c r="L85" s="11">
        <v>261119.78</v>
      </c>
      <c r="M85" s="12">
        <v>8410.12</v>
      </c>
      <c r="N85" s="12">
        <v>530</v>
      </c>
      <c r="O85" s="12">
        <v>35336.91</v>
      </c>
      <c r="P85" s="13">
        <v>131</v>
      </c>
    </row>
    <row r="86" spans="1:16" ht="12.75">
      <c r="A86" s="2" t="s">
        <v>77</v>
      </c>
      <c r="B86" s="11">
        <v>307106.15</v>
      </c>
      <c r="C86" s="12">
        <v>17732.61</v>
      </c>
      <c r="D86" s="12">
        <v>424</v>
      </c>
      <c r="E86" s="12">
        <v>11926.73</v>
      </c>
      <c r="F86" s="13">
        <v>37</v>
      </c>
      <c r="G86" s="11">
        <v>277773.57</v>
      </c>
      <c r="H86" s="12">
        <v>12534.05</v>
      </c>
      <c r="I86" s="12">
        <v>525</v>
      </c>
      <c r="J86" s="12">
        <v>9647.02</v>
      </c>
      <c r="K86" s="13">
        <v>35</v>
      </c>
      <c r="L86" s="11">
        <v>271207.37</v>
      </c>
      <c r="M86" s="12">
        <v>13080.09</v>
      </c>
      <c r="N86" s="12">
        <v>549</v>
      </c>
      <c r="O86" s="12">
        <v>10548.32</v>
      </c>
      <c r="P86" s="13">
        <v>35</v>
      </c>
    </row>
    <row r="87" spans="1:16" ht="12.75">
      <c r="A87" s="2" t="s">
        <v>78</v>
      </c>
      <c r="B87" s="11">
        <v>13620.41</v>
      </c>
      <c r="C87" s="12">
        <v>653.53</v>
      </c>
      <c r="D87" s="12">
        <v>21</v>
      </c>
      <c r="E87" s="12"/>
      <c r="F87" s="13"/>
      <c r="G87" s="11">
        <v>11955.71</v>
      </c>
      <c r="H87" s="12">
        <v>1162.37</v>
      </c>
      <c r="I87" s="12">
        <v>24</v>
      </c>
      <c r="J87" s="12"/>
      <c r="K87" s="13"/>
      <c r="L87" s="11">
        <v>3414.79</v>
      </c>
      <c r="M87" s="12">
        <v>365.46</v>
      </c>
      <c r="N87" s="12">
        <v>8</v>
      </c>
      <c r="O87" s="12"/>
      <c r="P87" s="13"/>
    </row>
    <row r="88" spans="1:16" ht="12.75">
      <c r="A88" s="2" t="s">
        <v>79</v>
      </c>
      <c r="B88" s="11">
        <v>1061487.2</v>
      </c>
      <c r="C88" s="12">
        <v>48053.59</v>
      </c>
      <c r="D88" s="12">
        <v>2325</v>
      </c>
      <c r="E88" s="12">
        <v>38315.22</v>
      </c>
      <c r="F88" s="13">
        <v>144</v>
      </c>
      <c r="G88" s="11">
        <v>898263.05</v>
      </c>
      <c r="H88" s="12">
        <v>30530.28</v>
      </c>
      <c r="I88" s="12">
        <v>2050</v>
      </c>
      <c r="J88" s="12">
        <v>36865.33</v>
      </c>
      <c r="K88" s="13">
        <v>147</v>
      </c>
      <c r="L88" s="11">
        <v>849618.76</v>
      </c>
      <c r="M88" s="12">
        <v>26450.56</v>
      </c>
      <c r="N88" s="12">
        <v>1804</v>
      </c>
      <c r="O88" s="12">
        <v>37926.01</v>
      </c>
      <c r="P88" s="13">
        <v>146</v>
      </c>
    </row>
    <row r="89" spans="1:16" ht="12.75">
      <c r="A89" s="2" t="s">
        <v>80</v>
      </c>
      <c r="B89" s="11"/>
      <c r="C89" s="12"/>
      <c r="D89" s="12"/>
      <c r="E89" s="12"/>
      <c r="F89" s="13"/>
      <c r="G89" s="11"/>
      <c r="H89" s="12"/>
      <c r="I89" s="12"/>
      <c r="J89" s="12"/>
      <c r="K89" s="13"/>
      <c r="L89" s="11">
        <v>1761.87</v>
      </c>
      <c r="M89" s="12">
        <v>0</v>
      </c>
      <c r="N89" s="12">
        <v>1</v>
      </c>
      <c r="O89" s="12"/>
      <c r="P89" s="13"/>
    </row>
    <row r="90" spans="1:16" ht="12.75">
      <c r="A90" s="27" t="s">
        <v>80</v>
      </c>
      <c r="B90" s="24">
        <f aca="true" t="shared" si="4" ref="B90:P90">SUM(B89,B86)</f>
        <v>307106.15</v>
      </c>
      <c r="C90" s="25">
        <f t="shared" si="4"/>
        <v>17732.61</v>
      </c>
      <c r="D90" s="25">
        <f t="shared" si="4"/>
        <v>424</v>
      </c>
      <c r="E90" s="25">
        <f t="shared" si="4"/>
        <v>11926.73</v>
      </c>
      <c r="F90" s="26">
        <f t="shared" si="4"/>
        <v>37</v>
      </c>
      <c r="G90" s="24">
        <f t="shared" si="4"/>
        <v>277773.57</v>
      </c>
      <c r="H90" s="25">
        <f t="shared" si="4"/>
        <v>12534.05</v>
      </c>
      <c r="I90" s="25">
        <f t="shared" si="4"/>
        <v>525</v>
      </c>
      <c r="J90" s="25">
        <f t="shared" si="4"/>
        <v>9647.02</v>
      </c>
      <c r="K90" s="26">
        <f t="shared" si="4"/>
        <v>35</v>
      </c>
      <c r="L90" s="24">
        <f t="shared" si="4"/>
        <v>272969.24</v>
      </c>
      <c r="M90" s="25">
        <f t="shared" si="4"/>
        <v>13080.09</v>
      </c>
      <c r="N90" s="25">
        <f t="shared" si="4"/>
        <v>550</v>
      </c>
      <c r="O90" s="25">
        <f t="shared" si="4"/>
        <v>10548.32</v>
      </c>
      <c r="P90" s="26">
        <f t="shared" si="4"/>
        <v>35</v>
      </c>
    </row>
    <row r="91" spans="1:16" ht="12.75">
      <c r="A91" s="2" t="s">
        <v>81</v>
      </c>
      <c r="B91" s="11">
        <v>931.6</v>
      </c>
      <c r="C91" s="12">
        <v>105.28</v>
      </c>
      <c r="D91" s="12">
        <v>2</v>
      </c>
      <c r="E91" s="12"/>
      <c r="F91" s="13"/>
      <c r="G91" s="11"/>
      <c r="H91" s="12"/>
      <c r="I91" s="12"/>
      <c r="J91" s="12"/>
      <c r="K91" s="13"/>
      <c r="L91" s="11">
        <v>265.91</v>
      </c>
      <c r="M91" s="12">
        <v>0</v>
      </c>
      <c r="N91" s="12">
        <v>1</v>
      </c>
      <c r="O91" s="12"/>
      <c r="P91" s="13"/>
    </row>
    <row r="92" spans="1:16" ht="12.75">
      <c r="A92" s="2" t="s">
        <v>82</v>
      </c>
      <c r="B92" s="11">
        <v>176452.93</v>
      </c>
      <c r="C92" s="12">
        <v>12354.56</v>
      </c>
      <c r="D92" s="12">
        <v>315</v>
      </c>
      <c r="E92" s="12">
        <v>22653.86</v>
      </c>
      <c r="F92" s="13">
        <v>166</v>
      </c>
      <c r="G92" s="11">
        <v>144962.74</v>
      </c>
      <c r="H92" s="12">
        <v>7133.15</v>
      </c>
      <c r="I92" s="12">
        <v>276</v>
      </c>
      <c r="J92" s="12">
        <v>24973.53</v>
      </c>
      <c r="K92" s="13">
        <v>175</v>
      </c>
      <c r="L92" s="11">
        <v>142010.54</v>
      </c>
      <c r="M92" s="12">
        <v>9370.21</v>
      </c>
      <c r="N92" s="12">
        <v>254</v>
      </c>
      <c r="O92" s="12">
        <v>20755.82</v>
      </c>
      <c r="P92" s="13">
        <v>134</v>
      </c>
    </row>
    <row r="93" spans="1:16" ht="12.75">
      <c r="A93" s="2" t="s">
        <v>83</v>
      </c>
      <c r="B93" s="11">
        <v>40044.59</v>
      </c>
      <c r="C93" s="12">
        <v>4454.97</v>
      </c>
      <c r="D93" s="12">
        <v>66</v>
      </c>
      <c r="E93" s="12">
        <v>9277.99</v>
      </c>
      <c r="F93" s="13">
        <v>42</v>
      </c>
      <c r="G93" s="11">
        <v>50227.93</v>
      </c>
      <c r="H93" s="12">
        <v>5812.42</v>
      </c>
      <c r="I93" s="12">
        <v>71</v>
      </c>
      <c r="J93" s="12">
        <v>6576.47</v>
      </c>
      <c r="K93" s="13">
        <v>31</v>
      </c>
      <c r="L93" s="11">
        <v>42536.17</v>
      </c>
      <c r="M93" s="12">
        <v>6104.41</v>
      </c>
      <c r="N93" s="12">
        <v>59</v>
      </c>
      <c r="O93" s="12">
        <v>2265.69</v>
      </c>
      <c r="P93" s="13">
        <v>15</v>
      </c>
    </row>
    <row r="94" spans="1:16" ht="12.75">
      <c r="A94" s="2" t="s">
        <v>84</v>
      </c>
      <c r="B94" s="11">
        <v>830.02</v>
      </c>
      <c r="C94" s="12">
        <v>43.37</v>
      </c>
      <c r="D94" s="12">
        <v>3</v>
      </c>
      <c r="E94" s="12"/>
      <c r="F94" s="13"/>
      <c r="G94" s="11">
        <v>881.15</v>
      </c>
      <c r="H94" s="12">
        <v>75.6</v>
      </c>
      <c r="I94" s="12">
        <v>2</v>
      </c>
      <c r="J94" s="12"/>
      <c r="K94" s="13"/>
      <c r="L94" s="11"/>
      <c r="M94" s="12"/>
      <c r="N94" s="12"/>
      <c r="O94" s="12"/>
      <c r="P94" s="13"/>
    </row>
    <row r="95" spans="1:16" ht="12.75">
      <c r="A95" s="2" t="s">
        <v>85</v>
      </c>
      <c r="B95" s="11">
        <v>289.98</v>
      </c>
      <c r="C95" s="12">
        <v>29.61</v>
      </c>
      <c r="D95" s="12">
        <v>1</v>
      </c>
      <c r="E95" s="12"/>
      <c r="F95" s="13"/>
      <c r="G95" s="11"/>
      <c r="H95" s="12"/>
      <c r="I95" s="12"/>
      <c r="J95" s="12"/>
      <c r="K95" s="13"/>
      <c r="L95" s="11"/>
      <c r="M95" s="12"/>
      <c r="N95" s="12"/>
      <c r="O95" s="12"/>
      <c r="P95" s="13"/>
    </row>
    <row r="96" spans="1:16" ht="12.75">
      <c r="A96" s="2" t="s">
        <v>86</v>
      </c>
      <c r="B96" s="11">
        <v>991020.92</v>
      </c>
      <c r="C96" s="12">
        <v>20498.72</v>
      </c>
      <c r="D96" s="12">
        <v>1841</v>
      </c>
      <c r="E96" s="12">
        <v>49597.67</v>
      </c>
      <c r="F96" s="13">
        <v>251</v>
      </c>
      <c r="G96" s="11">
        <v>964336.89</v>
      </c>
      <c r="H96" s="12">
        <v>17599.43</v>
      </c>
      <c r="I96" s="12">
        <v>1807</v>
      </c>
      <c r="J96" s="12">
        <v>43634.97</v>
      </c>
      <c r="K96" s="13">
        <v>197</v>
      </c>
      <c r="L96" s="11">
        <v>957135.04</v>
      </c>
      <c r="M96" s="12">
        <v>15496.08</v>
      </c>
      <c r="N96" s="12">
        <v>1776</v>
      </c>
      <c r="O96" s="12">
        <v>47428.6</v>
      </c>
      <c r="P96" s="13">
        <v>213</v>
      </c>
    </row>
    <row r="97" spans="1:16" ht="12.75">
      <c r="A97" s="2" t="s">
        <v>87</v>
      </c>
      <c r="B97" s="11">
        <v>2809.84</v>
      </c>
      <c r="C97" s="12">
        <v>1812.32</v>
      </c>
      <c r="D97" s="12">
        <v>1</v>
      </c>
      <c r="E97" s="12"/>
      <c r="F97" s="13"/>
      <c r="G97" s="11">
        <v>16787.46</v>
      </c>
      <c r="H97" s="12">
        <v>31.48</v>
      </c>
      <c r="I97" s="12">
        <v>9</v>
      </c>
      <c r="J97" s="12"/>
      <c r="K97" s="13"/>
      <c r="L97" s="11">
        <v>30462.7</v>
      </c>
      <c r="M97" s="12">
        <v>649.76</v>
      </c>
      <c r="N97" s="12">
        <v>17</v>
      </c>
      <c r="O97" s="12"/>
      <c r="P97" s="13"/>
    </row>
    <row r="98" spans="1:16" ht="12.75">
      <c r="A98" s="2" t="s">
        <v>88</v>
      </c>
      <c r="B98" s="11">
        <v>21360.63</v>
      </c>
      <c r="C98" s="12">
        <v>2173.18</v>
      </c>
      <c r="D98" s="12">
        <v>12</v>
      </c>
      <c r="E98" s="12"/>
      <c r="F98" s="13"/>
      <c r="G98" s="11">
        <v>123533.16</v>
      </c>
      <c r="H98" s="12">
        <v>3096.93</v>
      </c>
      <c r="I98" s="12">
        <v>84</v>
      </c>
      <c r="J98" s="12"/>
      <c r="K98" s="13"/>
      <c r="L98" s="11">
        <v>181478.46</v>
      </c>
      <c r="M98" s="12">
        <v>5875.69</v>
      </c>
      <c r="N98" s="12">
        <v>115</v>
      </c>
      <c r="O98" s="12"/>
      <c r="P98" s="13"/>
    </row>
    <row r="99" spans="1:16" ht="13.5" thickBot="1">
      <c r="A99" s="27" t="s">
        <v>87</v>
      </c>
      <c r="B99" s="24">
        <f aca="true" t="shared" si="5" ref="B99:P99">SUM(B98,B97)</f>
        <v>24170.47</v>
      </c>
      <c r="C99" s="25">
        <f t="shared" si="5"/>
        <v>3985.5</v>
      </c>
      <c r="D99" s="25">
        <f t="shared" si="5"/>
        <v>13</v>
      </c>
      <c r="E99" s="25">
        <f t="shared" si="5"/>
        <v>0</v>
      </c>
      <c r="F99" s="26">
        <f t="shared" si="5"/>
        <v>0</v>
      </c>
      <c r="G99" s="24">
        <f t="shared" si="5"/>
        <v>140320.62</v>
      </c>
      <c r="H99" s="25">
        <f t="shared" si="5"/>
        <v>3128.41</v>
      </c>
      <c r="I99" s="25">
        <f t="shared" si="5"/>
        <v>93</v>
      </c>
      <c r="J99" s="25">
        <f t="shared" si="5"/>
        <v>0</v>
      </c>
      <c r="K99" s="26">
        <f t="shared" si="5"/>
        <v>0</v>
      </c>
      <c r="L99" s="24">
        <f t="shared" si="5"/>
        <v>211941.16</v>
      </c>
      <c r="M99" s="25">
        <f t="shared" si="5"/>
        <v>6525.45</v>
      </c>
      <c r="N99" s="25">
        <f t="shared" si="5"/>
        <v>132</v>
      </c>
      <c r="O99" s="25">
        <f t="shared" si="5"/>
        <v>0</v>
      </c>
      <c r="P99" s="26">
        <f t="shared" si="5"/>
        <v>0</v>
      </c>
    </row>
    <row r="100" spans="1:16" ht="12.75">
      <c r="A100" s="7" t="s">
        <v>89</v>
      </c>
      <c r="B100" s="8">
        <v>4046921.6899999995</v>
      </c>
      <c r="C100" s="9">
        <v>204115.38</v>
      </c>
      <c r="D100" s="9">
        <v>9396</v>
      </c>
      <c r="E100" s="9">
        <v>564322.68</v>
      </c>
      <c r="F100" s="10">
        <v>2320</v>
      </c>
      <c r="G100" s="8">
        <v>3709047.2599999993</v>
      </c>
      <c r="H100" s="9">
        <v>186939.43000000002</v>
      </c>
      <c r="I100" s="9">
        <v>8748</v>
      </c>
      <c r="J100" s="9">
        <v>572963.92</v>
      </c>
      <c r="K100" s="10">
        <v>2366</v>
      </c>
      <c r="L100" s="8">
        <v>3318853.060000001</v>
      </c>
      <c r="M100" s="9">
        <v>152083.34000000003</v>
      </c>
      <c r="N100" s="9">
        <v>7485</v>
      </c>
      <c r="O100" s="9">
        <v>514271.05999999994</v>
      </c>
      <c r="P100" s="10">
        <v>2171</v>
      </c>
    </row>
    <row r="101" spans="1:16" ht="12.75">
      <c r="A101" s="2" t="s">
        <v>91</v>
      </c>
      <c r="B101" s="11">
        <v>166700.07</v>
      </c>
      <c r="C101" s="12">
        <v>8012.64</v>
      </c>
      <c r="D101" s="12">
        <v>436</v>
      </c>
      <c r="E101" s="12">
        <v>40540.37</v>
      </c>
      <c r="F101" s="13">
        <v>194</v>
      </c>
      <c r="G101" s="11">
        <v>161463.09</v>
      </c>
      <c r="H101" s="12">
        <v>4807.52</v>
      </c>
      <c r="I101" s="12">
        <v>427</v>
      </c>
      <c r="J101" s="12">
        <v>50499.44</v>
      </c>
      <c r="K101" s="13">
        <v>242</v>
      </c>
      <c r="L101" s="11">
        <v>143223.93</v>
      </c>
      <c r="M101" s="12">
        <v>3689.07</v>
      </c>
      <c r="N101" s="12">
        <v>387</v>
      </c>
      <c r="O101" s="12">
        <v>49713.95</v>
      </c>
      <c r="P101" s="13">
        <v>211</v>
      </c>
    </row>
    <row r="102" spans="1:16" ht="12.75">
      <c r="A102" s="2" t="s">
        <v>92</v>
      </c>
      <c r="B102" s="11">
        <v>733.38</v>
      </c>
      <c r="C102" s="12">
        <v>0</v>
      </c>
      <c r="D102" s="12">
        <v>1</v>
      </c>
      <c r="E102" s="12"/>
      <c r="F102" s="13"/>
      <c r="G102" s="11"/>
      <c r="H102" s="12"/>
      <c r="I102" s="12"/>
      <c r="J102" s="12"/>
      <c r="K102" s="13"/>
      <c r="L102" s="11"/>
      <c r="M102" s="12"/>
      <c r="N102" s="12"/>
      <c r="O102" s="12"/>
      <c r="P102" s="13"/>
    </row>
    <row r="103" spans="1:16" ht="12.75">
      <c r="A103" s="2" t="s">
        <v>93</v>
      </c>
      <c r="B103" s="11">
        <v>451314.97</v>
      </c>
      <c r="C103" s="12">
        <v>38949.47</v>
      </c>
      <c r="D103" s="12">
        <v>927</v>
      </c>
      <c r="E103" s="12">
        <v>96397.45</v>
      </c>
      <c r="F103" s="13">
        <v>333</v>
      </c>
      <c r="G103" s="11">
        <v>418514.03</v>
      </c>
      <c r="H103" s="12">
        <v>34135.53</v>
      </c>
      <c r="I103" s="12">
        <v>877</v>
      </c>
      <c r="J103" s="12">
        <v>103732.84</v>
      </c>
      <c r="K103" s="13">
        <v>341</v>
      </c>
      <c r="L103" s="11">
        <v>415153.24</v>
      </c>
      <c r="M103" s="12">
        <v>27203.53</v>
      </c>
      <c r="N103" s="12">
        <v>827</v>
      </c>
      <c r="O103" s="12">
        <v>90176.92</v>
      </c>
      <c r="P103" s="13">
        <v>317</v>
      </c>
    </row>
    <row r="104" spans="1:16" ht="12.75">
      <c r="A104" s="2" t="s">
        <v>90</v>
      </c>
      <c r="B104" s="11">
        <v>1897.18</v>
      </c>
      <c r="C104" s="12">
        <v>158.4</v>
      </c>
      <c r="D104" s="12">
        <v>5</v>
      </c>
      <c r="E104" s="12">
        <v>752.95</v>
      </c>
      <c r="F104" s="13">
        <v>3</v>
      </c>
      <c r="G104" s="11">
        <v>4572.88</v>
      </c>
      <c r="H104" s="12">
        <v>0</v>
      </c>
      <c r="I104" s="12">
        <v>4</v>
      </c>
      <c r="J104" s="12">
        <v>536.35</v>
      </c>
      <c r="K104" s="13">
        <v>3</v>
      </c>
      <c r="L104" s="11">
        <v>3760.19</v>
      </c>
      <c r="M104" s="12">
        <v>274</v>
      </c>
      <c r="N104" s="12">
        <v>4</v>
      </c>
      <c r="O104" s="12">
        <v>277.87</v>
      </c>
      <c r="P104" s="13">
        <v>1</v>
      </c>
    </row>
    <row r="105" spans="1:16" ht="12.75">
      <c r="A105" s="2" t="s">
        <v>94</v>
      </c>
      <c r="B105" s="11">
        <v>24075.66</v>
      </c>
      <c r="C105" s="12">
        <v>2905.38</v>
      </c>
      <c r="D105" s="12">
        <v>46</v>
      </c>
      <c r="E105" s="12">
        <v>5242.31</v>
      </c>
      <c r="F105" s="13">
        <v>18</v>
      </c>
      <c r="G105" s="11">
        <v>13486.95</v>
      </c>
      <c r="H105" s="12">
        <v>586.7</v>
      </c>
      <c r="I105" s="12">
        <v>30</v>
      </c>
      <c r="J105" s="12">
        <v>3870.11</v>
      </c>
      <c r="K105" s="13">
        <v>16</v>
      </c>
      <c r="L105" s="11">
        <v>6091.54</v>
      </c>
      <c r="M105" s="12">
        <v>1013.26</v>
      </c>
      <c r="N105" s="12">
        <v>8</v>
      </c>
      <c r="O105" s="12">
        <v>880.64</v>
      </c>
      <c r="P105" s="13">
        <v>5</v>
      </c>
    </row>
    <row r="106" spans="1:16" ht="12.75">
      <c r="A106" s="2" t="s">
        <v>95</v>
      </c>
      <c r="B106" s="11">
        <v>4073.99</v>
      </c>
      <c r="C106" s="12">
        <v>1290.59</v>
      </c>
      <c r="D106" s="12">
        <v>1</v>
      </c>
      <c r="E106" s="12"/>
      <c r="F106" s="13"/>
      <c r="G106" s="11">
        <v>279.41</v>
      </c>
      <c r="H106" s="12">
        <v>13.5</v>
      </c>
      <c r="I106" s="12">
        <v>1</v>
      </c>
      <c r="J106" s="12"/>
      <c r="K106" s="13"/>
      <c r="L106" s="11">
        <v>2672.02</v>
      </c>
      <c r="M106" s="12">
        <v>64.05</v>
      </c>
      <c r="N106" s="12">
        <v>2</v>
      </c>
      <c r="O106" s="12"/>
      <c r="P106" s="13"/>
    </row>
    <row r="107" spans="1:16" ht="12.75">
      <c r="A107" s="2" t="s">
        <v>96</v>
      </c>
      <c r="B107" s="11">
        <v>2091.87</v>
      </c>
      <c r="C107" s="12">
        <v>89.89</v>
      </c>
      <c r="D107" s="12">
        <v>3</v>
      </c>
      <c r="E107" s="12">
        <v>2226.3</v>
      </c>
      <c r="F107" s="13">
        <v>10</v>
      </c>
      <c r="G107" s="11"/>
      <c r="H107" s="12"/>
      <c r="I107" s="12"/>
      <c r="J107" s="12"/>
      <c r="K107" s="13"/>
      <c r="L107" s="11"/>
      <c r="M107" s="12"/>
      <c r="N107" s="12"/>
      <c r="O107" s="12"/>
      <c r="P107" s="13"/>
    </row>
    <row r="108" spans="1:16" ht="12.75">
      <c r="A108" s="2" t="s">
        <v>97</v>
      </c>
      <c r="B108" s="11">
        <v>30527.18</v>
      </c>
      <c r="C108" s="12">
        <v>5225.01</v>
      </c>
      <c r="D108" s="12">
        <v>39</v>
      </c>
      <c r="E108" s="12"/>
      <c r="F108" s="13"/>
      <c r="G108" s="11">
        <v>43063.29</v>
      </c>
      <c r="H108" s="12">
        <v>6560.6</v>
      </c>
      <c r="I108" s="12">
        <v>48</v>
      </c>
      <c r="J108" s="12"/>
      <c r="K108" s="13"/>
      <c r="L108" s="11"/>
      <c r="M108" s="12"/>
      <c r="N108" s="12"/>
      <c r="O108" s="12"/>
      <c r="P108" s="13"/>
    </row>
    <row r="109" spans="1:16" ht="12.75">
      <c r="A109" s="2" t="s">
        <v>98</v>
      </c>
      <c r="B109" s="11">
        <v>5742.73</v>
      </c>
      <c r="C109" s="12">
        <v>313.39</v>
      </c>
      <c r="D109" s="12">
        <v>14</v>
      </c>
      <c r="E109" s="12">
        <v>210.23</v>
      </c>
      <c r="F109" s="13">
        <v>2</v>
      </c>
      <c r="G109" s="11"/>
      <c r="H109" s="12"/>
      <c r="I109" s="12"/>
      <c r="J109" s="12"/>
      <c r="K109" s="13"/>
      <c r="L109" s="11"/>
      <c r="M109" s="12"/>
      <c r="N109" s="12"/>
      <c r="O109" s="12"/>
      <c r="P109" s="13"/>
    </row>
    <row r="110" spans="1:16" ht="12.75">
      <c r="A110" s="2" t="s">
        <v>99</v>
      </c>
      <c r="B110" s="11">
        <v>336.17</v>
      </c>
      <c r="C110" s="12">
        <v>39.66</v>
      </c>
      <c r="D110" s="12">
        <v>1</v>
      </c>
      <c r="E110" s="12"/>
      <c r="F110" s="13"/>
      <c r="G110" s="11"/>
      <c r="H110" s="12"/>
      <c r="I110" s="12"/>
      <c r="J110" s="12"/>
      <c r="K110" s="13"/>
      <c r="L110" s="11"/>
      <c r="M110" s="12"/>
      <c r="N110" s="12"/>
      <c r="O110" s="12"/>
      <c r="P110" s="13"/>
    </row>
    <row r="111" spans="1:16" ht="12.75">
      <c r="A111" s="2" t="s">
        <v>100</v>
      </c>
      <c r="B111" s="11">
        <v>705369.69</v>
      </c>
      <c r="C111" s="12">
        <v>21642.93</v>
      </c>
      <c r="D111" s="12">
        <v>1704</v>
      </c>
      <c r="E111" s="12">
        <v>100062.51</v>
      </c>
      <c r="F111" s="13">
        <v>347</v>
      </c>
      <c r="G111" s="11">
        <v>655742</v>
      </c>
      <c r="H111" s="12">
        <v>21681.25</v>
      </c>
      <c r="I111" s="12">
        <v>1634</v>
      </c>
      <c r="J111" s="12">
        <v>91947.44</v>
      </c>
      <c r="K111" s="13">
        <v>337</v>
      </c>
      <c r="L111" s="11">
        <v>612187.41</v>
      </c>
      <c r="M111" s="12">
        <v>20941.26</v>
      </c>
      <c r="N111" s="12">
        <v>1446</v>
      </c>
      <c r="O111" s="12">
        <v>88223.03</v>
      </c>
      <c r="P111" s="13">
        <v>340</v>
      </c>
    </row>
    <row r="112" spans="1:16" ht="12.75">
      <c r="A112" s="2" t="s">
        <v>101</v>
      </c>
      <c r="B112" s="11">
        <v>209.98</v>
      </c>
      <c r="C112" s="12">
        <v>0</v>
      </c>
      <c r="D112" s="12">
        <v>1</v>
      </c>
      <c r="E112" s="12"/>
      <c r="F112" s="13"/>
      <c r="G112" s="11"/>
      <c r="H112" s="12"/>
      <c r="I112" s="12"/>
      <c r="J112" s="12"/>
      <c r="K112" s="13"/>
      <c r="L112" s="11">
        <v>1037.58</v>
      </c>
      <c r="M112" s="12">
        <v>145.8</v>
      </c>
      <c r="N112" s="12">
        <v>2</v>
      </c>
      <c r="O112" s="12"/>
      <c r="P112" s="13"/>
    </row>
    <row r="113" spans="1:16" ht="12.75">
      <c r="A113" s="2" t="s">
        <v>102</v>
      </c>
      <c r="B113" s="11"/>
      <c r="C113" s="12"/>
      <c r="D113" s="12"/>
      <c r="E113" s="12"/>
      <c r="F113" s="13"/>
      <c r="G113" s="11">
        <v>2075.78</v>
      </c>
      <c r="H113" s="12">
        <v>690.68</v>
      </c>
      <c r="I113" s="12">
        <v>2</v>
      </c>
      <c r="J113" s="12"/>
      <c r="K113" s="13"/>
      <c r="L113" s="11">
        <v>9073.62</v>
      </c>
      <c r="M113" s="12">
        <v>360.7</v>
      </c>
      <c r="N113" s="12">
        <v>2</v>
      </c>
      <c r="O113" s="12"/>
      <c r="P113" s="13"/>
    </row>
    <row r="114" spans="1:16" ht="12.75">
      <c r="A114" s="2" t="s">
        <v>103</v>
      </c>
      <c r="B114" s="11">
        <v>709.63</v>
      </c>
      <c r="C114" s="12">
        <v>27.15</v>
      </c>
      <c r="D114" s="12">
        <v>3</v>
      </c>
      <c r="E114" s="12">
        <v>63.27</v>
      </c>
      <c r="F114" s="13">
        <v>1</v>
      </c>
      <c r="G114" s="11">
        <v>501.56</v>
      </c>
      <c r="H114" s="12">
        <v>55.19</v>
      </c>
      <c r="I114" s="12">
        <v>1</v>
      </c>
      <c r="J114" s="12"/>
      <c r="K114" s="13"/>
      <c r="L114" s="11"/>
      <c r="M114" s="12"/>
      <c r="N114" s="12"/>
      <c r="O114" s="12"/>
      <c r="P114" s="13"/>
    </row>
    <row r="115" spans="1:16" ht="12.75">
      <c r="A115" s="2" t="s">
        <v>104</v>
      </c>
      <c r="B115" s="11"/>
      <c r="C115" s="12"/>
      <c r="D115" s="12"/>
      <c r="E115" s="12"/>
      <c r="F115" s="13"/>
      <c r="G115" s="11"/>
      <c r="H115" s="12"/>
      <c r="I115" s="12"/>
      <c r="J115" s="12"/>
      <c r="K115" s="13"/>
      <c r="L115" s="11">
        <v>360.52</v>
      </c>
      <c r="M115" s="12">
        <v>104.5</v>
      </c>
      <c r="N115" s="12">
        <v>1</v>
      </c>
      <c r="O115" s="12">
        <v>430.75</v>
      </c>
      <c r="P115" s="13">
        <v>1</v>
      </c>
    </row>
    <row r="116" spans="1:16" ht="12.75">
      <c r="A116" s="2" t="s">
        <v>105</v>
      </c>
      <c r="B116" s="11">
        <v>71460.22</v>
      </c>
      <c r="C116" s="12">
        <v>1160.08</v>
      </c>
      <c r="D116" s="12">
        <v>185</v>
      </c>
      <c r="E116" s="12">
        <v>14694.51</v>
      </c>
      <c r="F116" s="13">
        <v>67</v>
      </c>
      <c r="G116" s="11">
        <v>53501.21</v>
      </c>
      <c r="H116" s="12">
        <v>652.43</v>
      </c>
      <c r="I116" s="12">
        <v>153</v>
      </c>
      <c r="J116" s="12">
        <v>12154.13</v>
      </c>
      <c r="K116" s="13">
        <v>63</v>
      </c>
      <c r="L116" s="11">
        <v>67803.48</v>
      </c>
      <c r="M116" s="12">
        <v>1988.47</v>
      </c>
      <c r="N116" s="12">
        <v>168</v>
      </c>
      <c r="O116" s="12">
        <v>11818.81</v>
      </c>
      <c r="P116" s="13">
        <v>54</v>
      </c>
    </row>
    <row r="117" spans="1:16" ht="12.75">
      <c r="A117" s="2" t="s">
        <v>106</v>
      </c>
      <c r="B117" s="11"/>
      <c r="C117" s="12"/>
      <c r="D117" s="12"/>
      <c r="E117" s="12"/>
      <c r="F117" s="13"/>
      <c r="G117" s="11">
        <v>3503.84</v>
      </c>
      <c r="H117" s="12">
        <v>1062.32</v>
      </c>
      <c r="I117" s="12">
        <v>1</v>
      </c>
      <c r="J117" s="12"/>
      <c r="K117" s="13"/>
      <c r="L117" s="11">
        <v>223.92</v>
      </c>
      <c r="M117" s="12">
        <v>0</v>
      </c>
      <c r="N117" s="12">
        <v>1</v>
      </c>
      <c r="O117" s="12"/>
      <c r="P117" s="13"/>
    </row>
    <row r="118" spans="1:16" ht="12.75">
      <c r="A118" s="2" t="s">
        <v>107</v>
      </c>
      <c r="B118" s="11">
        <v>565.73</v>
      </c>
      <c r="C118" s="12">
        <v>5.48</v>
      </c>
      <c r="D118" s="12">
        <v>1</v>
      </c>
      <c r="E118" s="12"/>
      <c r="F118" s="13"/>
      <c r="G118" s="11"/>
      <c r="H118" s="12"/>
      <c r="I118" s="12"/>
      <c r="J118" s="12"/>
      <c r="K118" s="13"/>
      <c r="L118" s="11">
        <v>1581.8</v>
      </c>
      <c r="M118" s="12">
        <v>36.72</v>
      </c>
      <c r="N118" s="12">
        <v>1</v>
      </c>
      <c r="O118" s="12"/>
      <c r="P118" s="13"/>
    </row>
    <row r="119" spans="1:16" ht="12.75">
      <c r="A119" s="2" t="s">
        <v>108</v>
      </c>
      <c r="B119" s="11">
        <v>813103.51</v>
      </c>
      <c r="C119" s="12">
        <v>32146.82</v>
      </c>
      <c r="D119" s="12">
        <v>1873</v>
      </c>
      <c r="E119" s="12">
        <v>53209.28</v>
      </c>
      <c r="F119" s="13">
        <v>160</v>
      </c>
      <c r="G119" s="11">
        <v>745900</v>
      </c>
      <c r="H119" s="12">
        <v>29422.03</v>
      </c>
      <c r="I119" s="12">
        <v>1814</v>
      </c>
      <c r="J119" s="12">
        <v>53672.16</v>
      </c>
      <c r="K119" s="13">
        <v>165</v>
      </c>
      <c r="L119" s="11">
        <v>565354.54</v>
      </c>
      <c r="M119" s="12">
        <v>17965.27</v>
      </c>
      <c r="N119" s="12">
        <v>1361</v>
      </c>
      <c r="O119" s="12">
        <v>46251.02</v>
      </c>
      <c r="P119" s="13">
        <v>147</v>
      </c>
    </row>
    <row r="120" spans="1:16" ht="12.75">
      <c r="A120" s="2" t="s">
        <v>109</v>
      </c>
      <c r="B120" s="11">
        <v>434327.36</v>
      </c>
      <c r="C120" s="12">
        <v>17083.86</v>
      </c>
      <c r="D120" s="12">
        <v>981</v>
      </c>
      <c r="E120" s="12">
        <v>44793.32</v>
      </c>
      <c r="F120" s="13">
        <v>140</v>
      </c>
      <c r="G120" s="11">
        <v>330634.52</v>
      </c>
      <c r="H120" s="12">
        <v>17448.27</v>
      </c>
      <c r="I120" s="12">
        <v>707</v>
      </c>
      <c r="J120" s="12">
        <v>43222.66</v>
      </c>
      <c r="K120" s="13">
        <v>134</v>
      </c>
      <c r="L120" s="11">
        <v>320429.02</v>
      </c>
      <c r="M120" s="12">
        <v>11446.04</v>
      </c>
      <c r="N120" s="12">
        <v>662</v>
      </c>
      <c r="O120" s="12">
        <v>42716.04</v>
      </c>
      <c r="P120" s="13">
        <v>133</v>
      </c>
    </row>
    <row r="121" spans="1:16" ht="12.75">
      <c r="A121" s="2" t="s">
        <v>110</v>
      </c>
      <c r="B121" s="11">
        <v>165077.05</v>
      </c>
      <c r="C121" s="12">
        <v>5795.09</v>
      </c>
      <c r="D121" s="12">
        <v>380</v>
      </c>
      <c r="E121" s="12">
        <v>7976.67</v>
      </c>
      <c r="F121" s="13">
        <v>43</v>
      </c>
      <c r="G121" s="11">
        <v>195757.73</v>
      </c>
      <c r="H121" s="12">
        <v>17042.68</v>
      </c>
      <c r="I121" s="12">
        <v>361</v>
      </c>
      <c r="J121" s="12">
        <v>10038.48</v>
      </c>
      <c r="K121" s="13">
        <v>54</v>
      </c>
      <c r="L121" s="11">
        <v>165005.69</v>
      </c>
      <c r="M121" s="12">
        <v>6326.73</v>
      </c>
      <c r="N121" s="12">
        <v>326</v>
      </c>
      <c r="O121" s="12">
        <v>9620.97</v>
      </c>
      <c r="P121" s="13">
        <v>59</v>
      </c>
    </row>
    <row r="122" spans="1:16" ht="12.75">
      <c r="A122" s="2" t="s">
        <v>111</v>
      </c>
      <c r="B122" s="11">
        <v>5399.82</v>
      </c>
      <c r="C122" s="12">
        <v>382.79</v>
      </c>
      <c r="D122" s="12">
        <v>9</v>
      </c>
      <c r="E122" s="12">
        <v>2990.44</v>
      </c>
      <c r="F122" s="13">
        <v>13</v>
      </c>
      <c r="G122" s="11">
        <v>2269.05</v>
      </c>
      <c r="H122" s="12">
        <v>328.82</v>
      </c>
      <c r="I122" s="12">
        <v>3</v>
      </c>
      <c r="J122" s="12"/>
      <c r="K122" s="13"/>
      <c r="L122" s="11">
        <v>755.1</v>
      </c>
      <c r="M122" s="12">
        <v>69.48</v>
      </c>
      <c r="N122" s="12">
        <v>2</v>
      </c>
      <c r="O122" s="12"/>
      <c r="P122" s="13"/>
    </row>
    <row r="123" spans="1:16" ht="12.75">
      <c r="A123" s="2" t="s">
        <v>112</v>
      </c>
      <c r="B123" s="11">
        <v>61718.12</v>
      </c>
      <c r="C123" s="12">
        <v>5974.72</v>
      </c>
      <c r="D123" s="12">
        <v>60</v>
      </c>
      <c r="E123" s="12">
        <v>364.83</v>
      </c>
      <c r="F123" s="13">
        <v>3</v>
      </c>
      <c r="G123" s="11">
        <v>28493.3</v>
      </c>
      <c r="H123" s="12">
        <v>1130.91</v>
      </c>
      <c r="I123" s="12">
        <v>51</v>
      </c>
      <c r="J123" s="12">
        <v>812.66</v>
      </c>
      <c r="K123" s="13">
        <v>4</v>
      </c>
      <c r="L123" s="11">
        <v>53434.48</v>
      </c>
      <c r="M123" s="12">
        <v>3218.1</v>
      </c>
      <c r="N123" s="12">
        <v>63</v>
      </c>
      <c r="O123" s="12">
        <v>1296.3</v>
      </c>
      <c r="P123" s="13">
        <v>6</v>
      </c>
    </row>
    <row r="124" spans="1:16" ht="12.75">
      <c r="A124" s="2" t="s">
        <v>113</v>
      </c>
      <c r="B124" s="11">
        <v>193775.04</v>
      </c>
      <c r="C124" s="12">
        <v>9582.45</v>
      </c>
      <c r="D124" s="12">
        <v>473</v>
      </c>
      <c r="E124" s="12">
        <v>13410.94</v>
      </c>
      <c r="F124" s="13">
        <v>30</v>
      </c>
      <c r="G124" s="11">
        <v>162166.36</v>
      </c>
      <c r="H124" s="12">
        <v>8149.5</v>
      </c>
      <c r="I124" s="12">
        <v>358</v>
      </c>
      <c r="J124" s="12">
        <v>14520.25</v>
      </c>
      <c r="K124" s="13">
        <v>50</v>
      </c>
      <c r="L124" s="11">
        <v>120659.32</v>
      </c>
      <c r="M124" s="12">
        <v>9397.86</v>
      </c>
      <c r="N124" s="12">
        <v>232</v>
      </c>
      <c r="O124" s="12">
        <v>8801.28</v>
      </c>
      <c r="P124" s="13">
        <v>44</v>
      </c>
    </row>
    <row r="125" spans="1:16" ht="12.75">
      <c r="A125" s="2" t="s">
        <v>114</v>
      </c>
      <c r="B125" s="11">
        <v>264.32</v>
      </c>
      <c r="C125" s="12">
        <v>12</v>
      </c>
      <c r="D125" s="12">
        <v>1</v>
      </c>
      <c r="E125" s="12"/>
      <c r="F125" s="13"/>
      <c r="G125" s="11"/>
      <c r="H125" s="12"/>
      <c r="I125" s="12"/>
      <c r="J125" s="12"/>
      <c r="K125" s="13"/>
      <c r="L125" s="11">
        <v>772.87</v>
      </c>
      <c r="M125" s="12">
        <v>0</v>
      </c>
      <c r="N125" s="12">
        <v>2</v>
      </c>
      <c r="O125" s="12"/>
      <c r="P125" s="13"/>
    </row>
    <row r="126" spans="1:16" ht="12.75">
      <c r="A126" s="2" t="s">
        <v>115</v>
      </c>
      <c r="B126" s="11">
        <v>445587.05</v>
      </c>
      <c r="C126" s="12">
        <v>18626.65</v>
      </c>
      <c r="D126" s="12">
        <v>1239</v>
      </c>
      <c r="E126" s="12">
        <v>53325.27</v>
      </c>
      <c r="F126" s="13">
        <v>259</v>
      </c>
      <c r="G126" s="11">
        <v>495510.78</v>
      </c>
      <c r="H126" s="12">
        <v>15789.71</v>
      </c>
      <c r="I126" s="12">
        <v>1348</v>
      </c>
      <c r="J126" s="12">
        <v>52103.51</v>
      </c>
      <c r="K126" s="13">
        <v>256</v>
      </c>
      <c r="L126" s="11">
        <v>480610.1</v>
      </c>
      <c r="M126" s="12">
        <v>25281.45</v>
      </c>
      <c r="N126" s="12">
        <v>1199</v>
      </c>
      <c r="O126" s="12">
        <v>45405.2</v>
      </c>
      <c r="P126" s="13">
        <v>238</v>
      </c>
    </row>
    <row r="127" spans="1:16" ht="12.75">
      <c r="A127" s="2" t="s">
        <v>116</v>
      </c>
      <c r="B127" s="11">
        <v>460430.39</v>
      </c>
      <c r="C127" s="12">
        <v>34673.65</v>
      </c>
      <c r="D127" s="12">
        <v>1009</v>
      </c>
      <c r="E127" s="12">
        <v>128062.03</v>
      </c>
      <c r="F127" s="13">
        <v>697</v>
      </c>
      <c r="G127" s="11">
        <v>379926.91</v>
      </c>
      <c r="H127" s="12">
        <v>26939.75</v>
      </c>
      <c r="I127" s="12">
        <v>898</v>
      </c>
      <c r="J127" s="12">
        <v>133191.47</v>
      </c>
      <c r="K127" s="13">
        <v>687</v>
      </c>
      <c r="L127" s="11">
        <v>250183.7</v>
      </c>
      <c r="M127" s="12">
        <v>17227.82</v>
      </c>
      <c r="N127" s="12">
        <v>580</v>
      </c>
      <c r="O127" s="12">
        <v>86026.42</v>
      </c>
      <c r="P127" s="13">
        <v>445</v>
      </c>
    </row>
    <row r="128" spans="1:16" ht="13.5" thickBot="1">
      <c r="A128" s="2" t="s">
        <v>117</v>
      </c>
      <c r="B128" s="11">
        <v>1430.58</v>
      </c>
      <c r="C128" s="12">
        <v>17.28</v>
      </c>
      <c r="D128" s="12">
        <v>4</v>
      </c>
      <c r="E128" s="12"/>
      <c r="F128" s="13"/>
      <c r="G128" s="11">
        <v>11684.57</v>
      </c>
      <c r="H128" s="12">
        <v>442.04</v>
      </c>
      <c r="I128" s="12">
        <v>30</v>
      </c>
      <c r="J128" s="12">
        <v>2662.42</v>
      </c>
      <c r="K128" s="13">
        <v>14</v>
      </c>
      <c r="L128" s="11">
        <v>98478.99</v>
      </c>
      <c r="M128" s="12">
        <v>5329.23</v>
      </c>
      <c r="N128" s="12">
        <v>209</v>
      </c>
      <c r="O128" s="12">
        <v>32631.86</v>
      </c>
      <c r="P128" s="13">
        <v>170</v>
      </c>
    </row>
    <row r="129" spans="1:16" ht="12.75">
      <c r="A129" s="7" t="s">
        <v>118</v>
      </c>
      <c r="B129" s="8">
        <v>1435767.4300000002</v>
      </c>
      <c r="C129" s="9">
        <v>58964.45999999999</v>
      </c>
      <c r="D129" s="9">
        <v>3458</v>
      </c>
      <c r="E129" s="9">
        <v>274965.31</v>
      </c>
      <c r="F129" s="10">
        <v>969</v>
      </c>
      <c r="G129" s="8">
        <v>1326030.61</v>
      </c>
      <c r="H129" s="9">
        <v>65433.11</v>
      </c>
      <c r="I129" s="9">
        <v>3179</v>
      </c>
      <c r="J129" s="9">
        <v>279606.28</v>
      </c>
      <c r="K129" s="10">
        <v>970</v>
      </c>
      <c r="L129" s="8">
        <v>1278420.98</v>
      </c>
      <c r="M129" s="9">
        <v>75663.05</v>
      </c>
      <c r="N129" s="9">
        <v>3015</v>
      </c>
      <c r="O129" s="9">
        <v>237913.13999999998</v>
      </c>
      <c r="P129" s="10">
        <v>878</v>
      </c>
    </row>
    <row r="130" spans="1:16" ht="12.75">
      <c r="A130" s="2" t="s">
        <v>119</v>
      </c>
      <c r="B130" s="11">
        <v>5669.98</v>
      </c>
      <c r="C130" s="12">
        <v>428.16</v>
      </c>
      <c r="D130" s="12">
        <v>6</v>
      </c>
      <c r="E130" s="12">
        <v>177.17</v>
      </c>
      <c r="F130" s="13">
        <v>1</v>
      </c>
      <c r="G130" s="11"/>
      <c r="H130" s="12"/>
      <c r="I130" s="12"/>
      <c r="J130" s="12"/>
      <c r="K130" s="13"/>
      <c r="L130" s="11"/>
      <c r="M130" s="12"/>
      <c r="N130" s="12"/>
      <c r="O130" s="12"/>
      <c r="P130" s="13"/>
    </row>
    <row r="131" spans="1:16" ht="12.75">
      <c r="A131" s="2" t="s">
        <v>120</v>
      </c>
      <c r="B131" s="11">
        <v>7549.15</v>
      </c>
      <c r="C131" s="12">
        <v>325.91</v>
      </c>
      <c r="D131" s="12">
        <v>15</v>
      </c>
      <c r="E131" s="12">
        <v>4056.98</v>
      </c>
      <c r="F131" s="13">
        <v>19</v>
      </c>
      <c r="G131" s="11">
        <v>1301.24</v>
      </c>
      <c r="H131" s="12">
        <v>23.84</v>
      </c>
      <c r="I131" s="12">
        <v>5</v>
      </c>
      <c r="J131" s="12">
        <v>355.42</v>
      </c>
      <c r="K131" s="13">
        <v>1</v>
      </c>
      <c r="L131" s="11"/>
      <c r="M131" s="12"/>
      <c r="N131" s="12"/>
      <c r="O131" s="12"/>
      <c r="P131" s="13"/>
    </row>
    <row r="132" spans="1:16" ht="12.75">
      <c r="A132" s="28" t="s">
        <v>119</v>
      </c>
      <c r="B132" s="29">
        <f aca="true" t="shared" si="6" ref="B132:P132">SUM(B130:B131)</f>
        <v>13219.13</v>
      </c>
      <c r="C132" s="30">
        <f t="shared" si="6"/>
        <v>754.07</v>
      </c>
      <c r="D132" s="30">
        <f t="shared" si="6"/>
        <v>21</v>
      </c>
      <c r="E132" s="30">
        <f t="shared" si="6"/>
        <v>4234.15</v>
      </c>
      <c r="F132" s="31">
        <f t="shared" si="6"/>
        <v>20</v>
      </c>
      <c r="G132" s="29">
        <f t="shared" si="6"/>
        <v>1301.24</v>
      </c>
      <c r="H132" s="30">
        <f t="shared" si="6"/>
        <v>23.84</v>
      </c>
      <c r="I132" s="30">
        <f t="shared" si="6"/>
        <v>5</v>
      </c>
      <c r="J132" s="30">
        <f t="shared" si="6"/>
        <v>355.42</v>
      </c>
      <c r="K132" s="31">
        <f t="shared" si="6"/>
        <v>1</v>
      </c>
      <c r="L132" s="29">
        <f t="shared" si="6"/>
        <v>0</v>
      </c>
      <c r="M132" s="30">
        <f t="shared" si="6"/>
        <v>0</v>
      </c>
      <c r="N132" s="30">
        <f t="shared" si="6"/>
        <v>0</v>
      </c>
      <c r="O132" s="30">
        <f t="shared" si="6"/>
        <v>0</v>
      </c>
      <c r="P132" s="31">
        <f t="shared" si="6"/>
        <v>0</v>
      </c>
    </row>
    <row r="133" spans="1:16" ht="12.75">
      <c r="A133" s="2" t="s">
        <v>121</v>
      </c>
      <c r="B133" s="11">
        <v>162522.11</v>
      </c>
      <c r="C133" s="12">
        <v>8865.17</v>
      </c>
      <c r="D133" s="12">
        <v>340</v>
      </c>
      <c r="E133" s="12">
        <v>50952.15</v>
      </c>
      <c r="F133" s="13">
        <v>186</v>
      </c>
      <c r="G133" s="11">
        <v>141180.61</v>
      </c>
      <c r="H133" s="12">
        <v>10031.53</v>
      </c>
      <c r="I133" s="12">
        <v>289</v>
      </c>
      <c r="J133" s="12">
        <v>38124.49</v>
      </c>
      <c r="K133" s="13">
        <v>152</v>
      </c>
      <c r="L133" s="11">
        <v>268024.2</v>
      </c>
      <c r="M133" s="12">
        <v>31627.83</v>
      </c>
      <c r="N133" s="12">
        <v>598</v>
      </c>
      <c r="O133" s="12">
        <v>53977.47</v>
      </c>
      <c r="P133" s="13">
        <v>215</v>
      </c>
    </row>
    <row r="134" spans="1:16" ht="12.75">
      <c r="A134" s="2" t="s">
        <v>122</v>
      </c>
      <c r="B134" s="11">
        <v>26636.1</v>
      </c>
      <c r="C134" s="12">
        <v>830.47</v>
      </c>
      <c r="D134" s="12">
        <v>20</v>
      </c>
      <c r="E134" s="12">
        <v>244.52</v>
      </c>
      <c r="F134" s="13">
        <v>1</v>
      </c>
      <c r="G134" s="11">
        <v>21750.84</v>
      </c>
      <c r="H134" s="12">
        <v>1205.66</v>
      </c>
      <c r="I134" s="12">
        <v>17</v>
      </c>
      <c r="J134" s="12"/>
      <c r="K134" s="13"/>
      <c r="L134" s="11">
        <v>10280.85</v>
      </c>
      <c r="M134" s="12">
        <v>223.4</v>
      </c>
      <c r="N134" s="12">
        <v>13</v>
      </c>
      <c r="O134" s="12">
        <v>113.09</v>
      </c>
      <c r="P134" s="13">
        <v>1</v>
      </c>
    </row>
    <row r="135" spans="1:16" ht="12.75">
      <c r="A135" s="2" t="s">
        <v>123</v>
      </c>
      <c r="B135" s="11">
        <v>657302.03</v>
      </c>
      <c r="C135" s="12">
        <v>27379.51</v>
      </c>
      <c r="D135" s="12">
        <v>1652</v>
      </c>
      <c r="E135" s="12">
        <v>124771.4</v>
      </c>
      <c r="F135" s="13">
        <v>324</v>
      </c>
      <c r="G135" s="11">
        <v>665817.8</v>
      </c>
      <c r="H135" s="12">
        <v>36115.55</v>
      </c>
      <c r="I135" s="12">
        <v>1633</v>
      </c>
      <c r="J135" s="12">
        <v>147160.26</v>
      </c>
      <c r="K135" s="13">
        <v>406</v>
      </c>
      <c r="L135" s="11">
        <v>556848.53</v>
      </c>
      <c r="M135" s="12">
        <v>22756.26</v>
      </c>
      <c r="N135" s="12">
        <v>1428</v>
      </c>
      <c r="O135" s="12">
        <v>115560.17</v>
      </c>
      <c r="P135" s="13">
        <v>346</v>
      </c>
    </row>
    <row r="136" spans="1:16" ht="12.75">
      <c r="A136" s="2" t="s">
        <v>124</v>
      </c>
      <c r="B136" s="11"/>
      <c r="C136" s="12"/>
      <c r="D136" s="12"/>
      <c r="E136" s="12"/>
      <c r="F136" s="13"/>
      <c r="G136" s="11"/>
      <c r="H136" s="12"/>
      <c r="I136" s="12"/>
      <c r="J136" s="12"/>
      <c r="K136" s="13"/>
      <c r="L136" s="11">
        <v>920.38</v>
      </c>
      <c r="M136" s="12">
        <v>57</v>
      </c>
      <c r="N136" s="12">
        <v>2</v>
      </c>
      <c r="O136" s="12"/>
      <c r="P136" s="13"/>
    </row>
    <row r="137" spans="1:16" ht="12.75">
      <c r="A137" s="2" t="s">
        <v>125</v>
      </c>
      <c r="B137" s="11">
        <v>12376.03</v>
      </c>
      <c r="C137" s="12">
        <v>619.63</v>
      </c>
      <c r="D137" s="12">
        <v>23</v>
      </c>
      <c r="E137" s="12">
        <v>348</v>
      </c>
      <c r="F137" s="13">
        <v>1</v>
      </c>
      <c r="G137" s="11">
        <v>23252.4</v>
      </c>
      <c r="H137" s="12">
        <v>1752.14</v>
      </c>
      <c r="I137" s="12">
        <v>22</v>
      </c>
      <c r="J137" s="12"/>
      <c r="K137" s="13"/>
      <c r="L137" s="11">
        <v>42463</v>
      </c>
      <c r="M137" s="12">
        <v>4712.49</v>
      </c>
      <c r="N137" s="12">
        <v>32</v>
      </c>
      <c r="O137" s="12"/>
      <c r="P137" s="13"/>
    </row>
    <row r="138" spans="1:16" ht="12.75">
      <c r="A138" s="2" t="s">
        <v>126</v>
      </c>
      <c r="B138" s="11">
        <v>1427.45</v>
      </c>
      <c r="C138" s="12">
        <v>42.2</v>
      </c>
      <c r="D138" s="12">
        <v>2</v>
      </c>
      <c r="E138" s="12"/>
      <c r="F138" s="13"/>
      <c r="G138" s="11"/>
      <c r="H138" s="12"/>
      <c r="I138" s="12"/>
      <c r="J138" s="12"/>
      <c r="K138" s="13"/>
      <c r="L138" s="11"/>
      <c r="M138" s="12"/>
      <c r="N138" s="12"/>
      <c r="O138" s="12"/>
      <c r="P138" s="13"/>
    </row>
    <row r="139" spans="1:16" ht="12.75">
      <c r="A139" s="2" t="s">
        <v>127</v>
      </c>
      <c r="B139" s="11">
        <v>169196.87</v>
      </c>
      <c r="C139" s="12">
        <v>6884.25</v>
      </c>
      <c r="D139" s="12">
        <v>376</v>
      </c>
      <c r="E139" s="12">
        <v>22794.1</v>
      </c>
      <c r="F139" s="13">
        <v>95</v>
      </c>
      <c r="G139" s="11">
        <v>86124.67</v>
      </c>
      <c r="H139" s="12">
        <v>3326.59</v>
      </c>
      <c r="I139" s="12">
        <v>194</v>
      </c>
      <c r="J139" s="12">
        <v>12740.48</v>
      </c>
      <c r="K139" s="13">
        <v>62</v>
      </c>
      <c r="L139" s="11">
        <v>3976.7</v>
      </c>
      <c r="M139" s="12">
        <v>48.16</v>
      </c>
      <c r="N139" s="12">
        <v>16</v>
      </c>
      <c r="O139" s="12">
        <v>232.63</v>
      </c>
      <c r="P139" s="13">
        <v>1</v>
      </c>
    </row>
    <row r="140" spans="1:16" ht="12.75">
      <c r="A140" s="2" t="s">
        <v>128</v>
      </c>
      <c r="B140" s="11">
        <v>7760.87</v>
      </c>
      <c r="C140" s="12">
        <v>587.34</v>
      </c>
      <c r="D140" s="12">
        <v>10</v>
      </c>
      <c r="E140" s="12"/>
      <c r="F140" s="13"/>
      <c r="G140" s="11">
        <v>3947.69</v>
      </c>
      <c r="H140" s="12">
        <v>458.04</v>
      </c>
      <c r="I140" s="12">
        <v>5</v>
      </c>
      <c r="J140" s="12"/>
      <c r="K140" s="13"/>
      <c r="L140" s="11">
        <v>20472.07</v>
      </c>
      <c r="M140" s="12">
        <v>4188.32</v>
      </c>
      <c r="N140" s="12">
        <v>11</v>
      </c>
      <c r="O140" s="12"/>
      <c r="P140" s="13"/>
    </row>
    <row r="141" spans="1:16" ht="12.75">
      <c r="A141" s="2" t="s">
        <v>129</v>
      </c>
      <c r="B141" s="11">
        <v>383819.97</v>
      </c>
      <c r="C141" s="12">
        <v>12687.88</v>
      </c>
      <c r="D141" s="12">
        <v>1012</v>
      </c>
      <c r="E141" s="12">
        <v>71620.99</v>
      </c>
      <c r="F141" s="13">
        <v>342</v>
      </c>
      <c r="G141" s="11">
        <v>382383.56</v>
      </c>
      <c r="H141" s="12">
        <v>12519.76</v>
      </c>
      <c r="I141" s="12">
        <v>1013</v>
      </c>
      <c r="J141" s="12">
        <v>81225.63</v>
      </c>
      <c r="K141" s="13">
        <v>349</v>
      </c>
      <c r="L141" s="11">
        <v>375435.25</v>
      </c>
      <c r="M141" s="12">
        <v>12049.59</v>
      </c>
      <c r="N141" s="12">
        <v>915</v>
      </c>
      <c r="O141" s="12">
        <v>68029.78</v>
      </c>
      <c r="P141" s="13">
        <v>315</v>
      </c>
    </row>
    <row r="142" spans="1:16" ht="12.75">
      <c r="A142" s="2" t="s">
        <v>130</v>
      </c>
      <c r="B142" s="11"/>
      <c r="C142" s="12"/>
      <c r="D142" s="12"/>
      <c r="E142" s="12"/>
      <c r="F142" s="13"/>
      <c r="G142" s="11">
        <v>271.8</v>
      </c>
      <c r="H142" s="12">
        <v>0</v>
      </c>
      <c r="I142" s="12">
        <v>1</v>
      </c>
      <c r="J142" s="12"/>
      <c r="K142" s="13"/>
      <c r="L142" s="11"/>
      <c r="M142" s="12"/>
      <c r="N142" s="12"/>
      <c r="O142" s="12"/>
      <c r="P142" s="13"/>
    </row>
    <row r="143" spans="1:16" ht="12.75">
      <c r="A143" s="2" t="s">
        <v>131</v>
      </c>
      <c r="B143" s="11">
        <v>1506.87</v>
      </c>
      <c r="C143" s="12">
        <v>313.94</v>
      </c>
      <c r="D143" s="12">
        <v>2</v>
      </c>
      <c r="E143" s="12"/>
      <c r="F143" s="13"/>
      <c r="G143" s="11"/>
      <c r="H143" s="12"/>
      <c r="I143" s="12"/>
      <c r="J143" s="12"/>
      <c r="K143" s="13"/>
      <c r="L143" s="11"/>
      <c r="M143" s="12"/>
      <c r="N143" s="12"/>
      <c r="O143" s="12"/>
      <c r="P143" s="13"/>
    </row>
    <row r="144" spans="1:16" ht="12.75">
      <c r="A144" s="28" t="s">
        <v>130</v>
      </c>
      <c r="B144" s="29">
        <f aca="true" t="shared" si="7" ref="B144:P144">SUM(B142:B143)</f>
        <v>1506.87</v>
      </c>
      <c r="C144" s="30">
        <f t="shared" si="7"/>
        <v>313.94</v>
      </c>
      <c r="D144" s="30">
        <f t="shared" si="7"/>
        <v>2</v>
      </c>
      <c r="E144" s="30">
        <f t="shared" si="7"/>
        <v>0</v>
      </c>
      <c r="F144" s="31">
        <f t="shared" si="7"/>
        <v>0</v>
      </c>
      <c r="G144" s="29">
        <f t="shared" si="7"/>
        <v>271.8</v>
      </c>
      <c r="H144" s="30">
        <f t="shared" si="7"/>
        <v>0</v>
      </c>
      <c r="I144" s="30">
        <f t="shared" si="7"/>
        <v>1</v>
      </c>
      <c r="J144" s="30">
        <f t="shared" si="7"/>
        <v>0</v>
      </c>
      <c r="K144" s="31">
        <f t="shared" si="7"/>
        <v>0</v>
      </c>
      <c r="L144" s="29">
        <f t="shared" si="7"/>
        <v>0</v>
      </c>
      <c r="M144" s="30">
        <f t="shared" si="7"/>
        <v>0</v>
      </c>
      <c r="N144" s="30">
        <f t="shared" si="7"/>
        <v>0</v>
      </c>
      <c r="O144" s="30">
        <f t="shared" si="7"/>
        <v>0</v>
      </c>
      <c r="P144" s="31">
        <f t="shared" si="7"/>
        <v>0</v>
      </c>
    </row>
    <row r="145" spans="1:16" ht="12.75">
      <c r="A145" s="2" t="s">
        <v>132</v>
      </c>
      <c r="B145" s="11">
        <v>1777728.92</v>
      </c>
      <c r="C145" s="12">
        <v>125853.63999999998</v>
      </c>
      <c r="D145" s="12">
        <v>4455</v>
      </c>
      <c r="E145" s="12">
        <v>218828.13000000003</v>
      </c>
      <c r="F145" s="13">
        <v>1126</v>
      </c>
      <c r="G145" s="11">
        <v>1635777.4</v>
      </c>
      <c r="H145" s="12">
        <v>118010.29</v>
      </c>
      <c r="I145" s="12">
        <v>4001</v>
      </c>
      <c r="J145" s="12">
        <v>235287.96</v>
      </c>
      <c r="K145" s="13">
        <v>1063</v>
      </c>
      <c r="L145" s="11">
        <v>1602812.9199999997</v>
      </c>
      <c r="M145" s="12">
        <v>121610.15000000001</v>
      </c>
      <c r="N145" s="12">
        <v>3583</v>
      </c>
      <c r="O145" s="12">
        <v>215279.90000000002</v>
      </c>
      <c r="P145" s="13">
        <v>950</v>
      </c>
    </row>
    <row r="146" spans="1:16" ht="12.75">
      <c r="A146" s="2" t="s">
        <v>133</v>
      </c>
      <c r="B146" s="11"/>
      <c r="C146" s="12"/>
      <c r="D146" s="12"/>
      <c r="E146" s="12"/>
      <c r="F146" s="13"/>
      <c r="G146" s="11"/>
      <c r="H146" s="12"/>
      <c r="I146" s="12"/>
      <c r="J146" s="12"/>
      <c r="K146" s="13"/>
      <c r="L146" s="11">
        <v>402.67</v>
      </c>
      <c r="M146" s="12">
        <v>75.6</v>
      </c>
      <c r="N146" s="12">
        <v>1</v>
      </c>
      <c r="O146" s="12"/>
      <c r="P146" s="13"/>
    </row>
    <row r="147" spans="1:16" ht="12.75">
      <c r="A147" s="2" t="s">
        <v>134</v>
      </c>
      <c r="B147" s="11">
        <v>172681.19</v>
      </c>
      <c r="C147" s="12">
        <v>13801.06</v>
      </c>
      <c r="D147" s="12">
        <v>460</v>
      </c>
      <c r="E147" s="12">
        <v>20704.49</v>
      </c>
      <c r="F147" s="13">
        <v>105</v>
      </c>
      <c r="G147" s="11">
        <v>17263.08</v>
      </c>
      <c r="H147" s="12">
        <v>3352.83</v>
      </c>
      <c r="I147" s="12">
        <v>30</v>
      </c>
      <c r="J147" s="12">
        <v>226.16</v>
      </c>
      <c r="K147" s="13">
        <v>1</v>
      </c>
      <c r="L147" s="11">
        <v>5654.59</v>
      </c>
      <c r="M147" s="12">
        <v>540.54</v>
      </c>
      <c r="N147" s="12">
        <v>14</v>
      </c>
      <c r="O147" s="12"/>
      <c r="P147" s="13"/>
    </row>
    <row r="148" spans="1:16" ht="12.75">
      <c r="A148" s="2" t="s">
        <v>135</v>
      </c>
      <c r="B148" s="11">
        <v>7071.17</v>
      </c>
      <c r="C148" s="12">
        <v>366.75</v>
      </c>
      <c r="D148" s="12">
        <v>18</v>
      </c>
      <c r="E148" s="12"/>
      <c r="F148" s="13"/>
      <c r="G148" s="11">
        <v>3798.04</v>
      </c>
      <c r="H148" s="12">
        <v>510.84</v>
      </c>
      <c r="I148" s="12">
        <v>10</v>
      </c>
      <c r="J148" s="12"/>
      <c r="K148" s="13"/>
      <c r="L148" s="11">
        <v>5562.02</v>
      </c>
      <c r="M148" s="12">
        <v>1370.88</v>
      </c>
      <c r="N148" s="12">
        <v>9</v>
      </c>
      <c r="O148" s="12"/>
      <c r="P148" s="13"/>
    </row>
    <row r="149" spans="1:16" ht="12.75">
      <c r="A149" s="2" t="s">
        <v>136</v>
      </c>
      <c r="B149" s="11">
        <v>215010.15</v>
      </c>
      <c r="C149" s="12">
        <v>20858</v>
      </c>
      <c r="D149" s="12">
        <v>523</v>
      </c>
      <c r="E149" s="12">
        <v>22464.11</v>
      </c>
      <c r="F149" s="13">
        <v>112</v>
      </c>
      <c r="G149" s="11">
        <v>237521.58</v>
      </c>
      <c r="H149" s="12">
        <v>17113.12</v>
      </c>
      <c r="I149" s="12">
        <v>583</v>
      </c>
      <c r="J149" s="12">
        <v>28506.5</v>
      </c>
      <c r="K149" s="13">
        <v>119</v>
      </c>
      <c r="L149" s="11">
        <v>232878.45</v>
      </c>
      <c r="M149" s="12">
        <v>22317.63</v>
      </c>
      <c r="N149" s="12">
        <v>448</v>
      </c>
      <c r="O149" s="12">
        <v>30324.94</v>
      </c>
      <c r="P149" s="13">
        <v>128</v>
      </c>
    </row>
    <row r="150" spans="1:16" ht="12.75">
      <c r="A150" s="2" t="s">
        <v>137</v>
      </c>
      <c r="B150" s="11">
        <v>403726.52</v>
      </c>
      <c r="C150" s="12">
        <v>26270.18</v>
      </c>
      <c r="D150" s="12">
        <v>1036</v>
      </c>
      <c r="E150" s="12">
        <v>58673.92</v>
      </c>
      <c r="F150" s="13">
        <v>264</v>
      </c>
      <c r="G150" s="11">
        <v>321261.93</v>
      </c>
      <c r="H150" s="12">
        <v>31588.44</v>
      </c>
      <c r="I150" s="12">
        <v>727</v>
      </c>
      <c r="J150" s="12">
        <v>59090.27</v>
      </c>
      <c r="K150" s="13">
        <v>243</v>
      </c>
      <c r="L150" s="11">
        <v>288347.67</v>
      </c>
      <c r="M150" s="12">
        <v>26352.05</v>
      </c>
      <c r="N150" s="12">
        <v>614</v>
      </c>
      <c r="O150" s="12">
        <v>43268.78</v>
      </c>
      <c r="P150" s="13">
        <v>170</v>
      </c>
    </row>
    <row r="151" spans="1:16" ht="12.75">
      <c r="A151" s="2" t="s">
        <v>132</v>
      </c>
      <c r="B151" s="11">
        <v>16122.28</v>
      </c>
      <c r="C151" s="12">
        <v>1085.35</v>
      </c>
      <c r="D151" s="12">
        <v>30</v>
      </c>
      <c r="E151" s="12"/>
      <c r="F151" s="13"/>
      <c r="G151" s="11">
        <v>16879.77</v>
      </c>
      <c r="H151" s="12">
        <v>1823.78</v>
      </c>
      <c r="I151" s="12">
        <v>36</v>
      </c>
      <c r="J151" s="12"/>
      <c r="K151" s="13"/>
      <c r="L151" s="11">
        <v>15816.72</v>
      </c>
      <c r="M151" s="12">
        <v>2793.58</v>
      </c>
      <c r="N151" s="12">
        <v>35</v>
      </c>
      <c r="O151" s="12"/>
      <c r="P151" s="13"/>
    </row>
    <row r="152" spans="1:16" ht="12.75">
      <c r="A152" s="2" t="s">
        <v>138</v>
      </c>
      <c r="B152" s="11">
        <v>339625.17</v>
      </c>
      <c r="C152" s="12">
        <v>22870.36</v>
      </c>
      <c r="D152" s="12">
        <v>883</v>
      </c>
      <c r="E152" s="12">
        <v>39548.77</v>
      </c>
      <c r="F152" s="13">
        <v>247</v>
      </c>
      <c r="G152" s="11">
        <v>337856.29</v>
      </c>
      <c r="H152" s="12">
        <v>21880.51</v>
      </c>
      <c r="I152" s="12">
        <v>882</v>
      </c>
      <c r="J152" s="12">
        <v>54404.76</v>
      </c>
      <c r="K152" s="13">
        <v>311</v>
      </c>
      <c r="L152" s="11">
        <v>368234.33</v>
      </c>
      <c r="M152" s="12">
        <v>19491.13</v>
      </c>
      <c r="N152" s="12">
        <v>902</v>
      </c>
      <c r="O152" s="12">
        <v>53326.39</v>
      </c>
      <c r="P152" s="13">
        <v>283</v>
      </c>
    </row>
    <row r="153" spans="1:16" ht="12.75">
      <c r="A153" s="2" t="s">
        <v>139</v>
      </c>
      <c r="B153" s="11">
        <v>61813.29</v>
      </c>
      <c r="C153" s="12">
        <v>4679.87</v>
      </c>
      <c r="D153" s="12">
        <v>156</v>
      </c>
      <c r="E153" s="12">
        <v>12655.73</v>
      </c>
      <c r="F153" s="13">
        <v>57</v>
      </c>
      <c r="G153" s="11">
        <v>55704.44</v>
      </c>
      <c r="H153" s="12">
        <v>5282.28</v>
      </c>
      <c r="I153" s="12">
        <v>113</v>
      </c>
      <c r="J153" s="12">
        <v>1527.13</v>
      </c>
      <c r="K153" s="13">
        <v>6</v>
      </c>
      <c r="L153" s="11">
        <v>63966.99</v>
      </c>
      <c r="M153" s="12">
        <v>6700.42</v>
      </c>
      <c r="N153" s="12">
        <v>129</v>
      </c>
      <c r="O153" s="12">
        <v>2417.83</v>
      </c>
      <c r="P153" s="13">
        <v>6</v>
      </c>
    </row>
    <row r="154" spans="1:16" ht="12.75">
      <c r="A154" s="2" t="s">
        <v>140</v>
      </c>
      <c r="B154" s="11">
        <v>499747.76</v>
      </c>
      <c r="C154" s="12">
        <v>28705.73</v>
      </c>
      <c r="D154" s="12">
        <v>1261</v>
      </c>
      <c r="E154" s="12">
        <v>61684.47</v>
      </c>
      <c r="F154" s="13">
        <v>329</v>
      </c>
      <c r="G154" s="11">
        <v>580563.65</v>
      </c>
      <c r="H154" s="12">
        <v>28910.28</v>
      </c>
      <c r="I154" s="12">
        <v>1499</v>
      </c>
      <c r="J154" s="12">
        <v>84371.55</v>
      </c>
      <c r="K154" s="13">
        <v>355</v>
      </c>
      <c r="L154" s="11">
        <v>536270.82</v>
      </c>
      <c r="M154" s="12">
        <v>32157.13</v>
      </c>
      <c r="N154" s="12">
        <v>1318</v>
      </c>
      <c r="O154" s="12">
        <v>82700.01</v>
      </c>
      <c r="P154" s="13">
        <v>351</v>
      </c>
    </row>
    <row r="155" spans="1:16" ht="13.5" thickBot="1">
      <c r="A155" s="2" t="s">
        <v>141</v>
      </c>
      <c r="B155" s="11">
        <v>61931.39</v>
      </c>
      <c r="C155" s="12">
        <v>7216.34</v>
      </c>
      <c r="D155" s="12">
        <v>88</v>
      </c>
      <c r="E155" s="12">
        <v>3096.64</v>
      </c>
      <c r="F155" s="13">
        <v>12</v>
      </c>
      <c r="G155" s="11">
        <v>64928.62</v>
      </c>
      <c r="H155" s="12">
        <v>7548.21</v>
      </c>
      <c r="I155" s="12">
        <v>121</v>
      </c>
      <c r="J155" s="12">
        <v>7161.59</v>
      </c>
      <c r="K155" s="13">
        <v>28</v>
      </c>
      <c r="L155" s="11">
        <v>85678.66</v>
      </c>
      <c r="M155" s="12">
        <v>9811.19</v>
      </c>
      <c r="N155" s="12">
        <v>113</v>
      </c>
      <c r="O155" s="12">
        <v>3241.95</v>
      </c>
      <c r="P155" s="13">
        <v>12</v>
      </c>
    </row>
    <row r="156" spans="1:16" ht="12.75">
      <c r="A156" s="7" t="s">
        <v>142</v>
      </c>
      <c r="B156" s="8">
        <v>1557096.8299999998</v>
      </c>
      <c r="C156" s="9">
        <v>103702.37999999999</v>
      </c>
      <c r="D156" s="9">
        <v>3862</v>
      </c>
      <c r="E156" s="9">
        <v>144577.74000000002</v>
      </c>
      <c r="F156" s="10">
        <v>765</v>
      </c>
      <c r="G156" s="8">
        <v>1539341.7</v>
      </c>
      <c r="H156" s="9">
        <v>97307.59000000001</v>
      </c>
      <c r="I156" s="9">
        <v>3529</v>
      </c>
      <c r="J156" s="9">
        <v>148642.53</v>
      </c>
      <c r="K156" s="10">
        <v>749</v>
      </c>
      <c r="L156" s="8">
        <v>1517119.2899999998</v>
      </c>
      <c r="M156" s="9">
        <v>98426.80000000002</v>
      </c>
      <c r="N156" s="9">
        <v>3475</v>
      </c>
      <c r="O156" s="9">
        <v>135425.38</v>
      </c>
      <c r="P156" s="10">
        <v>667</v>
      </c>
    </row>
    <row r="157" spans="1:16" ht="12.75">
      <c r="A157" s="2" t="s">
        <v>143</v>
      </c>
      <c r="B157" s="11">
        <v>75782.9</v>
      </c>
      <c r="C157" s="12">
        <v>6635.99</v>
      </c>
      <c r="D157" s="12">
        <v>175</v>
      </c>
      <c r="E157" s="12">
        <v>9681.32</v>
      </c>
      <c r="F157" s="13">
        <v>29</v>
      </c>
      <c r="G157" s="11">
        <v>149165.15</v>
      </c>
      <c r="H157" s="12">
        <v>13898.36</v>
      </c>
      <c r="I157" s="12">
        <v>311</v>
      </c>
      <c r="J157" s="12">
        <v>16088.57</v>
      </c>
      <c r="K157" s="13">
        <v>53</v>
      </c>
      <c r="L157" s="11">
        <v>189369.8</v>
      </c>
      <c r="M157" s="12">
        <v>16483.38</v>
      </c>
      <c r="N157" s="12">
        <v>331</v>
      </c>
      <c r="O157" s="12">
        <v>17831.36</v>
      </c>
      <c r="P157" s="13">
        <v>56</v>
      </c>
    </row>
    <row r="158" spans="1:16" ht="12.75">
      <c r="A158" s="2" t="s">
        <v>144</v>
      </c>
      <c r="B158" s="11">
        <v>101130.18</v>
      </c>
      <c r="C158" s="12">
        <v>9101.95</v>
      </c>
      <c r="D158" s="12">
        <v>170</v>
      </c>
      <c r="E158" s="12">
        <v>9074.28</v>
      </c>
      <c r="F158" s="13">
        <v>42</v>
      </c>
      <c r="G158" s="11">
        <v>74806.35</v>
      </c>
      <c r="H158" s="12">
        <v>12427.97</v>
      </c>
      <c r="I158" s="12">
        <v>103</v>
      </c>
      <c r="J158" s="12">
        <v>11107.29</v>
      </c>
      <c r="K158" s="13">
        <v>44</v>
      </c>
      <c r="L158" s="11">
        <v>73752.9</v>
      </c>
      <c r="M158" s="12">
        <v>8095.35</v>
      </c>
      <c r="N158" s="12">
        <v>107</v>
      </c>
      <c r="O158" s="12">
        <v>9438.17</v>
      </c>
      <c r="P158" s="13">
        <v>40</v>
      </c>
    </row>
    <row r="159" spans="1:16" ht="12.75">
      <c r="A159" s="2" t="s">
        <v>145</v>
      </c>
      <c r="B159" s="11">
        <v>38990.99</v>
      </c>
      <c r="C159" s="12">
        <v>4623.57</v>
      </c>
      <c r="D159" s="12">
        <v>99</v>
      </c>
      <c r="E159" s="12">
        <v>2483.7</v>
      </c>
      <c r="F159" s="13">
        <v>15</v>
      </c>
      <c r="G159" s="11">
        <v>14368.23</v>
      </c>
      <c r="H159" s="12">
        <v>747.34</v>
      </c>
      <c r="I159" s="12">
        <v>27</v>
      </c>
      <c r="J159" s="12">
        <v>917.5</v>
      </c>
      <c r="K159" s="13">
        <v>4</v>
      </c>
      <c r="L159" s="11">
        <v>327.07</v>
      </c>
      <c r="M159" s="12">
        <v>0</v>
      </c>
      <c r="N159" s="12">
        <v>1</v>
      </c>
      <c r="O159" s="12"/>
      <c r="P159" s="13"/>
    </row>
    <row r="160" spans="1:16" ht="12.75">
      <c r="A160" s="2" t="s">
        <v>146</v>
      </c>
      <c r="B160" s="11">
        <v>117496.69</v>
      </c>
      <c r="C160" s="12">
        <v>4737.38</v>
      </c>
      <c r="D160" s="12">
        <v>345</v>
      </c>
      <c r="E160" s="12">
        <v>12390.08</v>
      </c>
      <c r="F160" s="13">
        <v>94</v>
      </c>
      <c r="G160" s="11">
        <v>71919.22</v>
      </c>
      <c r="H160" s="12">
        <v>3001.54</v>
      </c>
      <c r="I160" s="12">
        <v>190</v>
      </c>
      <c r="J160" s="12">
        <v>10514.76</v>
      </c>
      <c r="K160" s="13">
        <v>70</v>
      </c>
      <c r="L160" s="11">
        <v>110405.63</v>
      </c>
      <c r="M160" s="12">
        <v>6431.64</v>
      </c>
      <c r="N160" s="12">
        <v>282</v>
      </c>
      <c r="O160" s="12">
        <v>8309.85</v>
      </c>
      <c r="P160" s="13">
        <v>67</v>
      </c>
    </row>
    <row r="161" spans="1:16" ht="12.75">
      <c r="A161" s="2" t="s">
        <v>147</v>
      </c>
      <c r="B161" s="11">
        <v>96417.29</v>
      </c>
      <c r="C161" s="12">
        <v>6152.06</v>
      </c>
      <c r="D161" s="12">
        <v>212</v>
      </c>
      <c r="E161" s="12">
        <v>6080.48</v>
      </c>
      <c r="F161" s="13">
        <v>48</v>
      </c>
      <c r="G161" s="11">
        <v>75268.65</v>
      </c>
      <c r="H161" s="12">
        <v>3133.13</v>
      </c>
      <c r="I161" s="12">
        <v>175</v>
      </c>
      <c r="J161" s="12">
        <v>6081.49</v>
      </c>
      <c r="K161" s="13">
        <v>35</v>
      </c>
      <c r="L161" s="11">
        <v>66069.41</v>
      </c>
      <c r="M161" s="12">
        <v>4100.13</v>
      </c>
      <c r="N161" s="12">
        <v>142</v>
      </c>
      <c r="O161" s="12">
        <v>4960.92</v>
      </c>
      <c r="P161" s="13">
        <v>34</v>
      </c>
    </row>
    <row r="162" spans="1:16" ht="12.75">
      <c r="A162" s="2" t="s">
        <v>148</v>
      </c>
      <c r="B162" s="11">
        <v>10232.94</v>
      </c>
      <c r="C162" s="12">
        <v>695.59</v>
      </c>
      <c r="D162" s="12">
        <v>21</v>
      </c>
      <c r="E162" s="12">
        <v>1290.8</v>
      </c>
      <c r="F162" s="13">
        <v>7</v>
      </c>
      <c r="G162" s="11"/>
      <c r="H162" s="12"/>
      <c r="I162" s="12"/>
      <c r="J162" s="12"/>
      <c r="K162" s="13"/>
      <c r="L162" s="11"/>
      <c r="M162" s="12"/>
      <c r="N162" s="12"/>
      <c r="O162" s="12"/>
      <c r="P162" s="13"/>
    </row>
    <row r="163" spans="1:16" ht="12.75">
      <c r="A163" s="2" t="s">
        <v>149</v>
      </c>
      <c r="B163" s="11">
        <v>29373.04</v>
      </c>
      <c r="C163" s="12">
        <v>2652.24</v>
      </c>
      <c r="D163" s="12">
        <v>38</v>
      </c>
      <c r="E163" s="12">
        <v>324.51</v>
      </c>
      <c r="F163" s="13">
        <v>1</v>
      </c>
      <c r="G163" s="11">
        <v>42205.59</v>
      </c>
      <c r="H163" s="12">
        <v>3459.07</v>
      </c>
      <c r="I163" s="12">
        <v>53</v>
      </c>
      <c r="J163" s="12">
        <v>161.56</v>
      </c>
      <c r="K163" s="13">
        <v>1</v>
      </c>
      <c r="L163" s="11">
        <v>38001.05</v>
      </c>
      <c r="M163" s="12">
        <v>5105.68</v>
      </c>
      <c r="N163" s="12">
        <v>48</v>
      </c>
      <c r="O163" s="12">
        <v>1741.21</v>
      </c>
      <c r="P163" s="13">
        <v>8</v>
      </c>
    </row>
    <row r="164" spans="1:16" ht="12.75">
      <c r="A164" s="2" t="s">
        <v>150</v>
      </c>
      <c r="B164" s="11">
        <v>803.37</v>
      </c>
      <c r="C164" s="12">
        <v>109.2</v>
      </c>
      <c r="D164" s="12">
        <v>1</v>
      </c>
      <c r="E164" s="12"/>
      <c r="F164" s="13"/>
      <c r="G164" s="11"/>
      <c r="H164" s="12"/>
      <c r="I164" s="12"/>
      <c r="J164" s="12"/>
      <c r="K164" s="13"/>
      <c r="L164" s="11"/>
      <c r="M164" s="12"/>
      <c r="N164" s="12"/>
      <c r="O164" s="12"/>
      <c r="P164" s="13"/>
    </row>
    <row r="165" spans="1:16" ht="12.75">
      <c r="A165" s="28" t="s">
        <v>148</v>
      </c>
      <c r="B165" s="29">
        <f aca="true" t="shared" si="8" ref="B165:P165">SUM(B164,B162)</f>
        <v>11036.310000000001</v>
      </c>
      <c r="C165" s="30">
        <f t="shared" si="8"/>
        <v>804.7900000000001</v>
      </c>
      <c r="D165" s="30">
        <f t="shared" si="8"/>
        <v>22</v>
      </c>
      <c r="E165" s="30">
        <f t="shared" si="8"/>
        <v>1290.8</v>
      </c>
      <c r="F165" s="31">
        <f t="shared" si="8"/>
        <v>7</v>
      </c>
      <c r="G165" s="29">
        <f t="shared" si="8"/>
        <v>0</v>
      </c>
      <c r="H165" s="30">
        <f t="shared" si="8"/>
        <v>0</v>
      </c>
      <c r="I165" s="30">
        <f t="shared" si="8"/>
        <v>0</v>
      </c>
      <c r="J165" s="30">
        <f t="shared" si="8"/>
        <v>0</v>
      </c>
      <c r="K165" s="31">
        <f t="shared" si="8"/>
        <v>0</v>
      </c>
      <c r="L165" s="29">
        <f t="shared" si="8"/>
        <v>0</v>
      </c>
      <c r="M165" s="30">
        <f t="shared" si="8"/>
        <v>0</v>
      </c>
      <c r="N165" s="30">
        <f t="shared" si="8"/>
        <v>0</v>
      </c>
      <c r="O165" s="30">
        <f t="shared" si="8"/>
        <v>0</v>
      </c>
      <c r="P165" s="31">
        <f t="shared" si="8"/>
        <v>0</v>
      </c>
    </row>
    <row r="166" spans="1:16" ht="12.75">
      <c r="A166" s="2" t="s">
        <v>151</v>
      </c>
      <c r="B166" s="11">
        <v>3507.02</v>
      </c>
      <c r="C166" s="12">
        <v>439.93</v>
      </c>
      <c r="D166" s="12">
        <v>6</v>
      </c>
      <c r="E166" s="12">
        <v>735.65</v>
      </c>
      <c r="F166" s="13">
        <v>7</v>
      </c>
      <c r="G166" s="11">
        <v>2085.3</v>
      </c>
      <c r="H166" s="12">
        <v>158.76</v>
      </c>
      <c r="I166" s="12">
        <v>4</v>
      </c>
      <c r="J166" s="12">
        <v>716.6</v>
      </c>
      <c r="K166" s="13">
        <v>9</v>
      </c>
      <c r="L166" s="11">
        <v>348.96</v>
      </c>
      <c r="M166" s="12">
        <v>14.04</v>
      </c>
      <c r="N166" s="12">
        <v>1</v>
      </c>
      <c r="O166" s="12"/>
      <c r="P166" s="13"/>
    </row>
    <row r="167" spans="1:16" ht="12.75">
      <c r="A167" s="2" t="s">
        <v>152</v>
      </c>
      <c r="B167" s="11">
        <v>63110.38</v>
      </c>
      <c r="C167" s="12">
        <v>4570.18</v>
      </c>
      <c r="D167" s="12">
        <v>149</v>
      </c>
      <c r="E167" s="12">
        <v>7417.71</v>
      </c>
      <c r="F167" s="13">
        <v>45</v>
      </c>
      <c r="G167" s="11">
        <v>51526.95</v>
      </c>
      <c r="H167" s="12">
        <v>4007.79</v>
      </c>
      <c r="I167" s="12">
        <v>129</v>
      </c>
      <c r="J167" s="12">
        <v>5077.48</v>
      </c>
      <c r="K167" s="13">
        <v>32</v>
      </c>
      <c r="L167" s="11">
        <v>340.3</v>
      </c>
      <c r="M167" s="12">
        <v>18</v>
      </c>
      <c r="N167" s="12">
        <v>1</v>
      </c>
      <c r="O167" s="12"/>
      <c r="P167" s="13"/>
    </row>
    <row r="168" spans="1:16" ht="12.75">
      <c r="A168" s="2" t="s">
        <v>153</v>
      </c>
      <c r="B168" s="11"/>
      <c r="C168" s="12"/>
      <c r="D168" s="12"/>
      <c r="E168" s="12"/>
      <c r="F168" s="13"/>
      <c r="G168" s="11">
        <v>308.64</v>
      </c>
      <c r="H168" s="12">
        <v>21.6</v>
      </c>
      <c r="I168" s="12">
        <v>1</v>
      </c>
      <c r="J168" s="12"/>
      <c r="K168" s="13"/>
      <c r="L168" s="11"/>
      <c r="M168" s="12"/>
      <c r="N168" s="12"/>
      <c r="O168" s="12"/>
      <c r="P168" s="13"/>
    </row>
    <row r="169" spans="1:16" ht="12.75">
      <c r="A169" s="2" t="s">
        <v>154</v>
      </c>
      <c r="B169" s="11">
        <v>21292.35</v>
      </c>
      <c r="C169" s="12">
        <v>1611.61</v>
      </c>
      <c r="D169" s="12">
        <v>42</v>
      </c>
      <c r="E169" s="12">
        <v>4669.61</v>
      </c>
      <c r="F169" s="13">
        <v>20</v>
      </c>
      <c r="G169" s="11">
        <v>12560.21</v>
      </c>
      <c r="H169" s="12">
        <v>1150.54</v>
      </c>
      <c r="I169" s="12">
        <v>23</v>
      </c>
      <c r="J169" s="12">
        <v>3762.78</v>
      </c>
      <c r="K169" s="13">
        <v>18</v>
      </c>
      <c r="L169" s="11">
        <v>21732.63</v>
      </c>
      <c r="M169" s="12">
        <v>1611</v>
      </c>
      <c r="N169" s="12">
        <v>41</v>
      </c>
      <c r="O169" s="12">
        <v>1926.42</v>
      </c>
      <c r="P169" s="13">
        <v>10</v>
      </c>
    </row>
    <row r="170" spans="1:16" ht="12.75">
      <c r="A170" s="2" t="s">
        <v>155</v>
      </c>
      <c r="B170" s="11">
        <v>377511.19</v>
      </c>
      <c r="C170" s="12">
        <v>12628.1</v>
      </c>
      <c r="D170" s="12">
        <v>1235</v>
      </c>
      <c r="E170" s="12">
        <v>39837.29</v>
      </c>
      <c r="F170" s="13">
        <v>225</v>
      </c>
      <c r="G170" s="11">
        <v>425322.04</v>
      </c>
      <c r="H170" s="12">
        <v>16637.68</v>
      </c>
      <c r="I170" s="12">
        <v>1234</v>
      </c>
      <c r="J170" s="12">
        <v>42179.22</v>
      </c>
      <c r="K170" s="13">
        <v>238</v>
      </c>
      <c r="L170" s="11">
        <v>484360.36</v>
      </c>
      <c r="M170" s="12">
        <v>18297.09</v>
      </c>
      <c r="N170" s="12">
        <v>1396</v>
      </c>
      <c r="O170" s="12">
        <v>42115.16</v>
      </c>
      <c r="P170" s="13">
        <v>217</v>
      </c>
    </row>
    <row r="171" spans="1:16" ht="12.75">
      <c r="A171" s="2" t="s">
        <v>156</v>
      </c>
      <c r="B171" s="11">
        <v>396349.97</v>
      </c>
      <c r="C171" s="12">
        <v>19889.11</v>
      </c>
      <c r="D171" s="12">
        <v>926</v>
      </c>
      <c r="E171" s="12">
        <v>17674.59</v>
      </c>
      <c r="F171" s="13">
        <v>59</v>
      </c>
      <c r="G171" s="11">
        <v>380929.26</v>
      </c>
      <c r="H171" s="12">
        <v>10313.24</v>
      </c>
      <c r="I171" s="12">
        <v>829</v>
      </c>
      <c r="J171" s="12">
        <v>16835.75</v>
      </c>
      <c r="K171" s="13">
        <v>60</v>
      </c>
      <c r="L171" s="11">
        <v>342969.79</v>
      </c>
      <c r="M171" s="12">
        <v>19557.32</v>
      </c>
      <c r="N171" s="12">
        <v>756</v>
      </c>
      <c r="O171" s="12">
        <v>13322.54</v>
      </c>
      <c r="P171" s="13">
        <v>48</v>
      </c>
    </row>
    <row r="172" spans="1:16" ht="12.75">
      <c r="A172" s="2" t="s">
        <v>157</v>
      </c>
      <c r="B172" s="11">
        <v>32747.39</v>
      </c>
      <c r="C172" s="12">
        <v>3041.3</v>
      </c>
      <c r="D172" s="12">
        <v>52</v>
      </c>
      <c r="E172" s="12">
        <v>10328.56</v>
      </c>
      <c r="F172" s="13">
        <v>37</v>
      </c>
      <c r="G172" s="11">
        <v>22673.33</v>
      </c>
      <c r="H172" s="12">
        <v>3493.82</v>
      </c>
      <c r="I172" s="12">
        <v>37</v>
      </c>
      <c r="J172" s="12">
        <v>7674.7</v>
      </c>
      <c r="K172" s="13">
        <v>28</v>
      </c>
      <c r="L172" s="11">
        <v>27738.5</v>
      </c>
      <c r="M172" s="12">
        <v>2038.41</v>
      </c>
      <c r="N172" s="12">
        <v>63</v>
      </c>
      <c r="O172" s="12">
        <v>6822.29</v>
      </c>
      <c r="P172" s="13">
        <v>21</v>
      </c>
    </row>
    <row r="173" spans="1:16" ht="12.75">
      <c r="A173" s="2" t="s">
        <v>158</v>
      </c>
      <c r="B173" s="11">
        <v>28885.3</v>
      </c>
      <c r="C173" s="12">
        <v>14715.76</v>
      </c>
      <c r="D173" s="12">
        <v>33</v>
      </c>
      <c r="E173" s="12">
        <v>548.32</v>
      </c>
      <c r="F173" s="13">
        <v>1</v>
      </c>
      <c r="G173" s="11">
        <v>24209.48</v>
      </c>
      <c r="H173" s="12">
        <v>2250.52</v>
      </c>
      <c r="I173" s="12">
        <v>27</v>
      </c>
      <c r="J173" s="12">
        <v>1531.49</v>
      </c>
      <c r="K173" s="13">
        <v>5</v>
      </c>
      <c r="L173" s="11">
        <v>7369.21</v>
      </c>
      <c r="M173" s="12">
        <v>829.44</v>
      </c>
      <c r="N173" s="12">
        <v>15</v>
      </c>
      <c r="O173" s="12">
        <v>1738.29</v>
      </c>
      <c r="P173" s="13">
        <v>4</v>
      </c>
    </row>
    <row r="174" spans="1:16" ht="12.75">
      <c r="A174" s="2" t="s">
        <v>159</v>
      </c>
      <c r="B174" s="11"/>
      <c r="C174" s="12"/>
      <c r="D174" s="12"/>
      <c r="E174" s="12"/>
      <c r="F174" s="13"/>
      <c r="G174" s="11">
        <v>357.24</v>
      </c>
      <c r="H174" s="12">
        <v>70.2</v>
      </c>
      <c r="I174" s="12">
        <v>1</v>
      </c>
      <c r="J174" s="12"/>
      <c r="K174" s="13"/>
      <c r="L174" s="11"/>
      <c r="M174" s="12"/>
      <c r="N174" s="12"/>
      <c r="O174" s="12"/>
      <c r="P174" s="13"/>
    </row>
    <row r="175" spans="1:16" ht="12.75">
      <c r="A175" s="2" t="s">
        <v>160</v>
      </c>
      <c r="B175" s="11">
        <v>162134.79</v>
      </c>
      <c r="C175" s="12">
        <v>12014.87</v>
      </c>
      <c r="D175" s="12">
        <v>356</v>
      </c>
      <c r="E175" s="12">
        <v>22040.84</v>
      </c>
      <c r="F175" s="13">
        <v>135</v>
      </c>
      <c r="G175" s="11">
        <v>189785.28</v>
      </c>
      <c r="H175" s="12">
        <v>21364.73</v>
      </c>
      <c r="I175" s="12">
        <v>384</v>
      </c>
      <c r="J175" s="12">
        <v>25993.34</v>
      </c>
      <c r="K175" s="13">
        <v>152</v>
      </c>
      <c r="L175" s="11">
        <v>154333.68</v>
      </c>
      <c r="M175" s="12">
        <v>15845.32</v>
      </c>
      <c r="N175" s="12">
        <v>291</v>
      </c>
      <c r="O175" s="12">
        <v>27219.17</v>
      </c>
      <c r="P175" s="13">
        <v>162</v>
      </c>
    </row>
    <row r="176" spans="1:16" ht="13.5" thickBot="1">
      <c r="A176" s="2" t="s">
        <v>161</v>
      </c>
      <c r="B176" s="11">
        <v>1331.04</v>
      </c>
      <c r="C176" s="12">
        <v>83.54</v>
      </c>
      <c r="D176" s="12">
        <v>2</v>
      </c>
      <c r="E176" s="12"/>
      <c r="F176" s="13"/>
      <c r="G176" s="11">
        <v>1850.78</v>
      </c>
      <c r="H176" s="12">
        <v>1171.3</v>
      </c>
      <c r="I176" s="12">
        <v>1</v>
      </c>
      <c r="J176" s="12"/>
      <c r="K176" s="13"/>
      <c r="L176" s="11"/>
      <c r="M176" s="12"/>
      <c r="N176" s="12"/>
      <c r="O176" s="12"/>
      <c r="P176" s="13"/>
    </row>
    <row r="177" spans="1:16" ht="12.75">
      <c r="A177" s="7" t="s">
        <v>162</v>
      </c>
      <c r="B177" s="8">
        <v>3876610.8499999996</v>
      </c>
      <c r="C177" s="9">
        <v>190301.44</v>
      </c>
      <c r="D177" s="9">
        <v>9022</v>
      </c>
      <c r="E177" s="9">
        <v>706147.7599999999</v>
      </c>
      <c r="F177" s="10">
        <v>2321</v>
      </c>
      <c r="G177" s="8">
        <v>3717637.979999999</v>
      </c>
      <c r="H177" s="9">
        <v>227751.97999999998</v>
      </c>
      <c r="I177" s="9">
        <v>8735</v>
      </c>
      <c r="J177" s="9">
        <v>680959.6199999999</v>
      </c>
      <c r="K177" s="10">
        <v>2307</v>
      </c>
      <c r="L177" s="8">
        <v>3383187.3199999994</v>
      </c>
      <c r="M177" s="9">
        <v>213408.32</v>
      </c>
      <c r="N177" s="9">
        <v>7565</v>
      </c>
      <c r="O177" s="9">
        <v>559090.36</v>
      </c>
      <c r="P177" s="10">
        <v>1959</v>
      </c>
    </row>
    <row r="178" spans="1:16" ht="12.75">
      <c r="A178" s="2" t="s">
        <v>163</v>
      </c>
      <c r="B178" s="11">
        <v>89755.03</v>
      </c>
      <c r="C178" s="12">
        <v>5236.38</v>
      </c>
      <c r="D178" s="12">
        <v>182</v>
      </c>
      <c r="E178" s="12">
        <v>12557.4</v>
      </c>
      <c r="F178" s="13">
        <v>41</v>
      </c>
      <c r="G178" s="11">
        <v>111070.22</v>
      </c>
      <c r="H178" s="12">
        <v>6166.01</v>
      </c>
      <c r="I178" s="12">
        <v>207</v>
      </c>
      <c r="J178" s="12">
        <v>20698.72</v>
      </c>
      <c r="K178" s="13">
        <v>67</v>
      </c>
      <c r="L178" s="11">
        <v>82182.43</v>
      </c>
      <c r="M178" s="12">
        <v>5088.85</v>
      </c>
      <c r="N178" s="12">
        <v>147</v>
      </c>
      <c r="O178" s="12">
        <v>10331.8</v>
      </c>
      <c r="P178" s="13">
        <v>29</v>
      </c>
    </row>
    <row r="179" spans="1:16" ht="12.75">
      <c r="A179" s="2" t="s">
        <v>164</v>
      </c>
      <c r="B179" s="11">
        <v>673109.11</v>
      </c>
      <c r="C179" s="12">
        <v>28741.87</v>
      </c>
      <c r="D179" s="12">
        <v>1554</v>
      </c>
      <c r="E179" s="12">
        <v>105700.59</v>
      </c>
      <c r="F179" s="13">
        <v>401</v>
      </c>
      <c r="G179" s="11">
        <v>916537.05</v>
      </c>
      <c r="H179" s="12">
        <v>47052.16</v>
      </c>
      <c r="I179" s="12">
        <v>2032</v>
      </c>
      <c r="J179" s="12">
        <v>142057.63</v>
      </c>
      <c r="K179" s="13">
        <v>518</v>
      </c>
      <c r="L179" s="11">
        <v>736918.42</v>
      </c>
      <c r="M179" s="12">
        <v>39880.53</v>
      </c>
      <c r="N179" s="12">
        <v>1543</v>
      </c>
      <c r="O179" s="12">
        <v>99983.94</v>
      </c>
      <c r="P179" s="13">
        <v>350</v>
      </c>
    </row>
    <row r="180" spans="1:16" ht="12.75">
      <c r="A180" s="2" t="s">
        <v>165</v>
      </c>
      <c r="B180" s="11">
        <v>1588.24</v>
      </c>
      <c r="C180" s="12">
        <v>38.18</v>
      </c>
      <c r="D180" s="12">
        <v>2</v>
      </c>
      <c r="E180" s="12"/>
      <c r="F180" s="13"/>
      <c r="G180" s="11">
        <v>1700.38</v>
      </c>
      <c r="H180" s="12">
        <v>230.48</v>
      </c>
      <c r="I180" s="12">
        <v>3</v>
      </c>
      <c r="J180" s="12"/>
      <c r="K180" s="13"/>
      <c r="L180" s="11">
        <v>2251.24</v>
      </c>
      <c r="M180" s="12">
        <v>0</v>
      </c>
      <c r="N180" s="12">
        <v>1</v>
      </c>
      <c r="O180" s="12"/>
      <c r="P180" s="13"/>
    </row>
    <row r="181" spans="1:16" ht="12.75">
      <c r="A181" s="2" t="s">
        <v>166</v>
      </c>
      <c r="B181" s="11">
        <v>3550.97</v>
      </c>
      <c r="C181" s="12">
        <v>122.18</v>
      </c>
      <c r="D181" s="12">
        <v>7</v>
      </c>
      <c r="E181" s="12"/>
      <c r="F181" s="13"/>
      <c r="G181" s="11">
        <v>1225.67</v>
      </c>
      <c r="H181" s="12">
        <v>19.08</v>
      </c>
      <c r="I181" s="12">
        <v>1</v>
      </c>
      <c r="J181" s="12"/>
      <c r="K181" s="13"/>
      <c r="L181" s="11"/>
      <c r="M181" s="12"/>
      <c r="N181" s="12"/>
      <c r="O181" s="12"/>
      <c r="P181" s="13"/>
    </row>
    <row r="182" spans="1:16" ht="12.75">
      <c r="A182" s="2" t="s">
        <v>167</v>
      </c>
      <c r="B182" s="11">
        <v>2113.37</v>
      </c>
      <c r="C182" s="12">
        <v>393.47</v>
      </c>
      <c r="D182" s="12">
        <v>1</v>
      </c>
      <c r="E182" s="12"/>
      <c r="F182" s="13"/>
      <c r="G182" s="11">
        <v>2034.95</v>
      </c>
      <c r="H182" s="12">
        <v>383.56</v>
      </c>
      <c r="I182" s="12">
        <v>1</v>
      </c>
      <c r="J182" s="12"/>
      <c r="K182" s="13"/>
      <c r="L182" s="11"/>
      <c r="M182" s="12"/>
      <c r="N182" s="12"/>
      <c r="O182" s="12"/>
      <c r="P182" s="13"/>
    </row>
    <row r="183" spans="1:16" ht="12.75">
      <c r="A183" s="2" t="s">
        <v>168</v>
      </c>
      <c r="B183" s="11">
        <v>485014.14</v>
      </c>
      <c r="C183" s="12">
        <v>28588.22</v>
      </c>
      <c r="D183" s="12">
        <v>1185</v>
      </c>
      <c r="E183" s="12">
        <v>123074.4</v>
      </c>
      <c r="F183" s="13">
        <v>421</v>
      </c>
      <c r="G183" s="11">
        <v>599985.53</v>
      </c>
      <c r="H183" s="12">
        <v>36836.05</v>
      </c>
      <c r="I183" s="12">
        <v>1557</v>
      </c>
      <c r="J183" s="12">
        <v>145548.01</v>
      </c>
      <c r="K183" s="13">
        <v>458</v>
      </c>
      <c r="L183" s="11">
        <v>923922.49</v>
      </c>
      <c r="M183" s="12">
        <v>72043.06</v>
      </c>
      <c r="N183" s="12">
        <v>2114</v>
      </c>
      <c r="O183" s="12">
        <v>188157.59</v>
      </c>
      <c r="P183" s="13">
        <v>617</v>
      </c>
    </row>
    <row r="184" spans="1:16" ht="12.75">
      <c r="A184" s="2" t="s">
        <v>169</v>
      </c>
      <c r="B184" s="11">
        <v>44737.09</v>
      </c>
      <c r="C184" s="12">
        <v>2543.36</v>
      </c>
      <c r="D184" s="12">
        <v>143</v>
      </c>
      <c r="E184" s="12">
        <v>7259.77</v>
      </c>
      <c r="F184" s="13">
        <v>22</v>
      </c>
      <c r="G184" s="11">
        <v>144858.69</v>
      </c>
      <c r="H184" s="12">
        <v>4519.94</v>
      </c>
      <c r="I184" s="12">
        <v>442</v>
      </c>
      <c r="J184" s="12">
        <v>17559.69</v>
      </c>
      <c r="K184" s="13">
        <v>58</v>
      </c>
      <c r="L184" s="11">
        <v>168216.9</v>
      </c>
      <c r="M184" s="12">
        <v>8151.52</v>
      </c>
      <c r="N184" s="12">
        <v>400</v>
      </c>
      <c r="O184" s="12">
        <v>11440.49</v>
      </c>
      <c r="P184" s="13">
        <v>36</v>
      </c>
    </row>
    <row r="185" spans="1:16" ht="12.75">
      <c r="A185" s="2" t="s">
        <v>170</v>
      </c>
      <c r="B185" s="11">
        <v>428967.72</v>
      </c>
      <c r="C185" s="12">
        <v>20644.29</v>
      </c>
      <c r="D185" s="12">
        <v>1323</v>
      </c>
      <c r="E185" s="12">
        <v>76546.48</v>
      </c>
      <c r="F185" s="13">
        <v>251</v>
      </c>
      <c r="G185" s="11">
        <v>403666.06</v>
      </c>
      <c r="H185" s="12">
        <v>32897.28</v>
      </c>
      <c r="I185" s="12">
        <v>1215</v>
      </c>
      <c r="J185" s="12">
        <v>84583.29</v>
      </c>
      <c r="K185" s="13">
        <v>262</v>
      </c>
      <c r="L185" s="11">
        <v>532161.67</v>
      </c>
      <c r="M185" s="12">
        <v>42672.91</v>
      </c>
      <c r="N185" s="12">
        <v>1334</v>
      </c>
      <c r="O185" s="12">
        <v>101212.91</v>
      </c>
      <c r="P185" s="13">
        <v>333</v>
      </c>
    </row>
    <row r="186" spans="1:16" ht="12.75">
      <c r="A186" s="2" t="s">
        <v>171</v>
      </c>
      <c r="B186" s="11">
        <v>13606.22</v>
      </c>
      <c r="C186" s="12">
        <v>598.91</v>
      </c>
      <c r="D186" s="12">
        <v>13</v>
      </c>
      <c r="E186" s="12">
        <v>215.13</v>
      </c>
      <c r="F186" s="13">
        <v>1</v>
      </c>
      <c r="G186" s="11">
        <v>2453.53</v>
      </c>
      <c r="H186" s="12">
        <v>201.44</v>
      </c>
      <c r="I186" s="12">
        <v>3</v>
      </c>
      <c r="J186" s="12"/>
      <c r="K186" s="13"/>
      <c r="L186" s="11"/>
      <c r="M186" s="12"/>
      <c r="N186" s="12"/>
      <c r="O186" s="12"/>
      <c r="P186" s="13"/>
    </row>
    <row r="187" spans="1:16" ht="12.75">
      <c r="A187" s="2" t="s">
        <v>172</v>
      </c>
      <c r="B187" s="11">
        <v>341734.07</v>
      </c>
      <c r="C187" s="12">
        <v>16381.34</v>
      </c>
      <c r="D187" s="12">
        <v>681</v>
      </c>
      <c r="E187" s="12">
        <v>154950.24</v>
      </c>
      <c r="F187" s="13">
        <v>353</v>
      </c>
      <c r="G187" s="11">
        <v>59254.55</v>
      </c>
      <c r="H187" s="12">
        <v>5931.32</v>
      </c>
      <c r="I187" s="12">
        <v>94</v>
      </c>
      <c r="J187" s="12">
        <v>52940.93</v>
      </c>
      <c r="K187" s="13">
        <v>108</v>
      </c>
      <c r="L187" s="11">
        <v>27792.4</v>
      </c>
      <c r="M187" s="12">
        <v>1543.07</v>
      </c>
      <c r="N187" s="12">
        <v>56</v>
      </c>
      <c r="O187" s="12">
        <v>5647.76</v>
      </c>
      <c r="P187" s="13">
        <v>16</v>
      </c>
    </row>
    <row r="188" spans="1:16" ht="12.75">
      <c r="A188" s="2" t="s">
        <v>173</v>
      </c>
      <c r="B188" s="11">
        <v>658004.4</v>
      </c>
      <c r="C188" s="12">
        <v>37145.68</v>
      </c>
      <c r="D188" s="12">
        <v>1249</v>
      </c>
      <c r="E188" s="12">
        <v>105169.58</v>
      </c>
      <c r="F188" s="13">
        <v>326</v>
      </c>
      <c r="G188" s="11">
        <v>420610.06</v>
      </c>
      <c r="H188" s="12">
        <v>27326.05</v>
      </c>
      <c r="I188" s="12">
        <v>756</v>
      </c>
      <c r="J188" s="12">
        <v>99074.76</v>
      </c>
      <c r="K188" s="13">
        <v>321</v>
      </c>
      <c r="L188" s="11">
        <v>133476.63</v>
      </c>
      <c r="M188" s="12">
        <v>15282.89</v>
      </c>
      <c r="N188" s="12">
        <v>152</v>
      </c>
      <c r="O188" s="12">
        <v>3995.42</v>
      </c>
      <c r="P188" s="13">
        <v>11</v>
      </c>
    </row>
    <row r="189" spans="1:16" ht="12.75">
      <c r="A189" s="2" t="s">
        <v>174</v>
      </c>
      <c r="B189" s="11">
        <v>133506.82</v>
      </c>
      <c r="C189" s="12">
        <v>9782.99</v>
      </c>
      <c r="D189" s="12">
        <v>320</v>
      </c>
      <c r="E189" s="12">
        <v>11311.49</v>
      </c>
      <c r="F189" s="13">
        <v>44</v>
      </c>
      <c r="G189" s="11">
        <v>118934.01</v>
      </c>
      <c r="H189" s="12">
        <v>14859.45</v>
      </c>
      <c r="I189" s="12">
        <v>251</v>
      </c>
      <c r="J189" s="12">
        <v>8213.32</v>
      </c>
      <c r="K189" s="13">
        <v>39</v>
      </c>
      <c r="L189" s="11">
        <v>9606.16</v>
      </c>
      <c r="M189" s="12">
        <v>598.83</v>
      </c>
      <c r="N189" s="12">
        <v>13</v>
      </c>
      <c r="O189" s="12">
        <v>187.4</v>
      </c>
      <c r="P189" s="13">
        <v>1</v>
      </c>
    </row>
    <row r="190" spans="1:16" ht="12.75">
      <c r="A190" s="2" t="s">
        <v>175</v>
      </c>
      <c r="B190" s="11">
        <v>83449.08</v>
      </c>
      <c r="C190" s="12">
        <v>3162.17</v>
      </c>
      <c r="D190" s="12">
        <v>230</v>
      </c>
      <c r="E190" s="12">
        <v>8351.58</v>
      </c>
      <c r="F190" s="13">
        <v>41</v>
      </c>
      <c r="G190" s="11">
        <v>93783.88</v>
      </c>
      <c r="H190" s="12">
        <v>9201.12</v>
      </c>
      <c r="I190" s="12">
        <v>225</v>
      </c>
      <c r="J190" s="12">
        <v>8965.9</v>
      </c>
      <c r="K190" s="13">
        <v>46</v>
      </c>
      <c r="L190" s="11">
        <v>5701.64</v>
      </c>
      <c r="M190" s="12">
        <v>493.16</v>
      </c>
      <c r="N190" s="12">
        <v>7</v>
      </c>
      <c r="O190" s="12"/>
      <c r="P190" s="13"/>
    </row>
    <row r="191" spans="1:16" ht="12.75">
      <c r="A191" s="2" t="s">
        <v>176</v>
      </c>
      <c r="B191" s="11">
        <v>6676.13</v>
      </c>
      <c r="C191" s="12">
        <v>378.04</v>
      </c>
      <c r="D191" s="12">
        <v>20</v>
      </c>
      <c r="E191" s="12"/>
      <c r="F191" s="13"/>
      <c r="G191" s="11">
        <v>16222.46</v>
      </c>
      <c r="H191" s="12">
        <v>787.21</v>
      </c>
      <c r="I191" s="12">
        <v>29</v>
      </c>
      <c r="J191" s="12"/>
      <c r="K191" s="13"/>
      <c r="L191" s="11">
        <v>9631.38</v>
      </c>
      <c r="M191" s="12">
        <v>329.42</v>
      </c>
      <c r="N191" s="12">
        <v>18</v>
      </c>
      <c r="O191" s="12"/>
      <c r="P191" s="13"/>
    </row>
    <row r="192" spans="1:16" ht="12.75">
      <c r="A192" s="2" t="s">
        <v>177</v>
      </c>
      <c r="B192" s="11"/>
      <c r="C192" s="12"/>
      <c r="D192" s="12"/>
      <c r="E192" s="12"/>
      <c r="F192" s="13"/>
      <c r="G192" s="11"/>
      <c r="H192" s="12"/>
      <c r="I192" s="12"/>
      <c r="J192" s="12"/>
      <c r="K192" s="13"/>
      <c r="L192" s="11">
        <v>705.26</v>
      </c>
      <c r="M192" s="12">
        <v>83.84</v>
      </c>
      <c r="N192" s="12">
        <v>2</v>
      </c>
      <c r="O192" s="12"/>
      <c r="P192" s="13"/>
    </row>
    <row r="193" spans="1:16" ht="13.5" thickBot="1">
      <c r="A193" s="2" t="s">
        <v>178</v>
      </c>
      <c r="B193" s="11">
        <v>910798.46</v>
      </c>
      <c r="C193" s="12">
        <v>36544.36</v>
      </c>
      <c r="D193" s="12">
        <v>2112</v>
      </c>
      <c r="E193" s="12">
        <v>101011.1</v>
      </c>
      <c r="F193" s="13">
        <v>420</v>
      </c>
      <c r="G193" s="11">
        <v>825300.94</v>
      </c>
      <c r="H193" s="12">
        <v>41340.83</v>
      </c>
      <c r="I193" s="12">
        <v>1919</v>
      </c>
      <c r="J193" s="12">
        <v>101317.37</v>
      </c>
      <c r="K193" s="13">
        <v>430</v>
      </c>
      <c r="L193" s="11">
        <v>750620.7</v>
      </c>
      <c r="M193" s="12">
        <v>27240.24</v>
      </c>
      <c r="N193" s="12">
        <v>1778</v>
      </c>
      <c r="O193" s="12">
        <v>138133.05</v>
      </c>
      <c r="P193" s="13">
        <v>566</v>
      </c>
    </row>
    <row r="194" spans="1:16" ht="12.75">
      <c r="A194" s="7" t="s">
        <v>179</v>
      </c>
      <c r="B194" s="8">
        <v>1041578.72</v>
      </c>
      <c r="C194" s="9">
        <v>47186.520000000004</v>
      </c>
      <c r="D194" s="9">
        <v>2436</v>
      </c>
      <c r="E194" s="9">
        <v>168321.59</v>
      </c>
      <c r="F194" s="10">
        <v>629</v>
      </c>
      <c r="G194" s="8">
        <v>977326.1900000001</v>
      </c>
      <c r="H194" s="9">
        <v>52021.53</v>
      </c>
      <c r="I194" s="9">
        <v>2197</v>
      </c>
      <c r="J194" s="9">
        <v>158023.71000000002</v>
      </c>
      <c r="K194" s="10">
        <v>552</v>
      </c>
      <c r="L194" s="8">
        <v>873356.96</v>
      </c>
      <c r="M194" s="9">
        <v>34694.97</v>
      </c>
      <c r="N194" s="9">
        <v>2083</v>
      </c>
      <c r="O194" s="9">
        <v>134133.03</v>
      </c>
      <c r="P194" s="10">
        <v>458</v>
      </c>
    </row>
    <row r="195" spans="1:16" ht="12.75">
      <c r="A195" s="2" t="s">
        <v>180</v>
      </c>
      <c r="B195" s="11">
        <v>236183.17</v>
      </c>
      <c r="C195" s="12">
        <v>11494.77</v>
      </c>
      <c r="D195" s="12">
        <v>556</v>
      </c>
      <c r="E195" s="12">
        <v>52859.43</v>
      </c>
      <c r="F195" s="13">
        <v>179</v>
      </c>
      <c r="G195" s="11">
        <v>313739</v>
      </c>
      <c r="H195" s="12">
        <v>19452.44</v>
      </c>
      <c r="I195" s="12">
        <v>687</v>
      </c>
      <c r="J195" s="12">
        <v>54702.1</v>
      </c>
      <c r="K195" s="13">
        <v>168</v>
      </c>
      <c r="L195" s="11">
        <v>328309.59</v>
      </c>
      <c r="M195" s="12">
        <v>12678.02</v>
      </c>
      <c r="N195" s="12">
        <v>799</v>
      </c>
      <c r="O195" s="12">
        <v>58605.22</v>
      </c>
      <c r="P195" s="13">
        <v>165</v>
      </c>
    </row>
    <row r="196" spans="1:16" ht="12.75">
      <c r="A196" s="2" t="s">
        <v>181</v>
      </c>
      <c r="B196" s="11">
        <v>282820.41</v>
      </c>
      <c r="C196" s="12">
        <v>14368.95</v>
      </c>
      <c r="D196" s="12">
        <v>669</v>
      </c>
      <c r="E196" s="12">
        <v>36056.62</v>
      </c>
      <c r="F196" s="13">
        <v>148</v>
      </c>
      <c r="G196" s="11">
        <v>234699.29</v>
      </c>
      <c r="H196" s="12">
        <v>7741.69</v>
      </c>
      <c r="I196" s="12">
        <v>580</v>
      </c>
      <c r="J196" s="12">
        <v>34462.61</v>
      </c>
      <c r="K196" s="13">
        <v>127</v>
      </c>
      <c r="L196" s="11">
        <v>261568.03</v>
      </c>
      <c r="M196" s="12">
        <v>6416.98</v>
      </c>
      <c r="N196" s="12">
        <v>661</v>
      </c>
      <c r="O196" s="12">
        <v>37478.55</v>
      </c>
      <c r="P196" s="13">
        <v>132</v>
      </c>
    </row>
    <row r="197" spans="1:16" ht="12.75">
      <c r="A197" s="2" t="s">
        <v>182</v>
      </c>
      <c r="B197" s="11"/>
      <c r="C197" s="12"/>
      <c r="D197" s="12"/>
      <c r="E197" s="12">
        <v>1056.69</v>
      </c>
      <c r="F197" s="13">
        <v>4</v>
      </c>
      <c r="G197" s="11">
        <v>561.3</v>
      </c>
      <c r="H197" s="12">
        <v>34.56</v>
      </c>
      <c r="I197" s="12">
        <v>2</v>
      </c>
      <c r="J197" s="12"/>
      <c r="K197" s="13"/>
      <c r="L197" s="11"/>
      <c r="M197" s="12"/>
      <c r="N197" s="12"/>
      <c r="O197" s="12"/>
      <c r="P197" s="13"/>
    </row>
    <row r="198" spans="1:16" ht="12.75">
      <c r="A198" s="2" t="s">
        <v>183</v>
      </c>
      <c r="B198" s="11">
        <v>2423.88</v>
      </c>
      <c r="C198" s="12">
        <v>0</v>
      </c>
      <c r="D198" s="12">
        <v>1</v>
      </c>
      <c r="E198" s="12"/>
      <c r="F198" s="13"/>
      <c r="G198" s="11"/>
      <c r="H198" s="12"/>
      <c r="I198" s="12"/>
      <c r="J198" s="12"/>
      <c r="K198" s="13"/>
      <c r="L198" s="11">
        <v>1845.4</v>
      </c>
      <c r="M198" s="12">
        <v>0</v>
      </c>
      <c r="N198" s="12">
        <v>1</v>
      </c>
      <c r="O198" s="12"/>
      <c r="P198" s="13"/>
    </row>
    <row r="199" spans="1:16" ht="12.75">
      <c r="A199" s="2" t="s">
        <v>184</v>
      </c>
      <c r="B199" s="11">
        <v>370793.23</v>
      </c>
      <c r="C199" s="12">
        <v>14532.47</v>
      </c>
      <c r="D199" s="12">
        <v>909</v>
      </c>
      <c r="E199" s="12">
        <v>54627.7</v>
      </c>
      <c r="F199" s="13">
        <v>207</v>
      </c>
      <c r="G199" s="11">
        <v>323141.88</v>
      </c>
      <c r="H199" s="12">
        <v>17918.75</v>
      </c>
      <c r="I199" s="12">
        <v>708</v>
      </c>
      <c r="J199" s="12">
        <v>47257.3</v>
      </c>
      <c r="K199" s="13">
        <v>181</v>
      </c>
      <c r="L199" s="11">
        <v>198299.71</v>
      </c>
      <c r="M199" s="12">
        <v>12287.69</v>
      </c>
      <c r="N199" s="12">
        <v>455</v>
      </c>
      <c r="O199" s="12">
        <v>19176.78</v>
      </c>
      <c r="P199" s="13">
        <v>79</v>
      </c>
    </row>
    <row r="200" spans="1:16" ht="12.75">
      <c r="A200" s="2" t="s">
        <v>185</v>
      </c>
      <c r="B200" s="11">
        <v>8507.22</v>
      </c>
      <c r="C200" s="12">
        <v>209.3</v>
      </c>
      <c r="D200" s="12">
        <v>8</v>
      </c>
      <c r="E200" s="12"/>
      <c r="F200" s="13"/>
      <c r="G200" s="11">
        <v>8868.57</v>
      </c>
      <c r="H200" s="12">
        <v>2198.74</v>
      </c>
      <c r="I200" s="12">
        <v>7</v>
      </c>
      <c r="J200" s="12"/>
      <c r="K200" s="13"/>
      <c r="L200" s="11">
        <v>7059.82</v>
      </c>
      <c r="M200" s="12">
        <v>219</v>
      </c>
      <c r="N200" s="12">
        <v>5</v>
      </c>
      <c r="O200" s="12"/>
      <c r="P200" s="13"/>
    </row>
    <row r="201" spans="1:16" ht="13.5" thickBot="1">
      <c r="A201" s="2" t="s">
        <v>186</v>
      </c>
      <c r="B201" s="11">
        <v>140850.81</v>
      </c>
      <c r="C201" s="12">
        <v>6581.03</v>
      </c>
      <c r="D201" s="12">
        <v>293</v>
      </c>
      <c r="E201" s="12">
        <v>23721.15</v>
      </c>
      <c r="F201" s="13">
        <v>91</v>
      </c>
      <c r="G201" s="11">
        <v>96316.15</v>
      </c>
      <c r="H201" s="12">
        <v>4675.35</v>
      </c>
      <c r="I201" s="12">
        <v>213</v>
      </c>
      <c r="J201" s="12">
        <v>21601.7</v>
      </c>
      <c r="K201" s="13">
        <v>76</v>
      </c>
      <c r="L201" s="11">
        <v>76274.41</v>
      </c>
      <c r="M201" s="12">
        <v>3093.28</v>
      </c>
      <c r="N201" s="12">
        <v>162</v>
      </c>
      <c r="O201" s="12">
        <v>18872.48</v>
      </c>
      <c r="P201" s="13">
        <v>82</v>
      </c>
    </row>
    <row r="202" spans="1:16" ht="12.75">
      <c r="A202" s="7" t="s">
        <v>187</v>
      </c>
      <c r="B202" s="8">
        <v>12541520.83</v>
      </c>
      <c r="C202" s="9">
        <v>423574.9000000001</v>
      </c>
      <c r="D202" s="9">
        <v>29849</v>
      </c>
      <c r="E202" s="9">
        <v>888982.61</v>
      </c>
      <c r="F202" s="10">
        <v>3354</v>
      </c>
      <c r="G202" s="8">
        <v>12044278.690000001</v>
      </c>
      <c r="H202" s="9">
        <v>438901.11000000004</v>
      </c>
      <c r="I202" s="9">
        <v>27783</v>
      </c>
      <c r="J202" s="9">
        <v>871928.73</v>
      </c>
      <c r="K202" s="10">
        <v>3163</v>
      </c>
      <c r="L202" s="8">
        <v>11011032.020000003</v>
      </c>
      <c r="M202" s="9">
        <v>386477.4099999999</v>
      </c>
      <c r="N202" s="9">
        <v>24579</v>
      </c>
      <c r="O202" s="9">
        <v>722941.8500000001</v>
      </c>
      <c r="P202" s="10">
        <v>2643</v>
      </c>
    </row>
    <row r="203" spans="1:16" ht="12.75">
      <c r="A203" s="2" t="s">
        <v>188</v>
      </c>
      <c r="B203" s="11">
        <v>799388.63</v>
      </c>
      <c r="C203" s="12">
        <v>20366.38</v>
      </c>
      <c r="D203" s="12">
        <v>1831</v>
      </c>
      <c r="E203" s="12">
        <v>52491.31</v>
      </c>
      <c r="F203" s="13">
        <v>269</v>
      </c>
      <c r="G203" s="11">
        <v>834215.36</v>
      </c>
      <c r="H203" s="12">
        <v>23464.61</v>
      </c>
      <c r="I203" s="12">
        <v>1851</v>
      </c>
      <c r="J203" s="12">
        <v>52267.42</v>
      </c>
      <c r="K203" s="13">
        <v>259</v>
      </c>
      <c r="L203" s="11">
        <v>841979.21</v>
      </c>
      <c r="M203" s="12">
        <v>24982.84</v>
      </c>
      <c r="N203" s="12">
        <v>1686</v>
      </c>
      <c r="O203" s="12">
        <v>48707.36</v>
      </c>
      <c r="P203" s="13">
        <v>224</v>
      </c>
    </row>
    <row r="204" spans="1:16" ht="12.75">
      <c r="A204" s="2" t="s">
        <v>189</v>
      </c>
      <c r="B204" s="11">
        <v>1092399.91</v>
      </c>
      <c r="C204" s="12">
        <v>19781.02</v>
      </c>
      <c r="D204" s="12">
        <v>2805</v>
      </c>
      <c r="E204" s="12">
        <v>69821.26</v>
      </c>
      <c r="F204" s="13">
        <v>284</v>
      </c>
      <c r="G204" s="11">
        <v>1089643.1</v>
      </c>
      <c r="H204" s="12">
        <v>24149.63</v>
      </c>
      <c r="I204" s="12">
        <v>2665</v>
      </c>
      <c r="J204" s="12">
        <v>67764.26</v>
      </c>
      <c r="K204" s="13">
        <v>284</v>
      </c>
      <c r="L204" s="11">
        <v>1061006.94</v>
      </c>
      <c r="M204" s="12">
        <v>18808.51</v>
      </c>
      <c r="N204" s="12">
        <v>2477</v>
      </c>
      <c r="O204" s="12">
        <v>68588.68</v>
      </c>
      <c r="P204" s="13">
        <v>276</v>
      </c>
    </row>
    <row r="205" spans="1:16" ht="12.75">
      <c r="A205" s="2" t="s">
        <v>190</v>
      </c>
      <c r="B205" s="11">
        <v>580034.21</v>
      </c>
      <c r="C205" s="12">
        <v>23774.08</v>
      </c>
      <c r="D205" s="12">
        <v>1273</v>
      </c>
      <c r="E205" s="12">
        <v>77167.69</v>
      </c>
      <c r="F205" s="13">
        <v>246</v>
      </c>
      <c r="G205" s="11">
        <v>692500.24</v>
      </c>
      <c r="H205" s="12">
        <v>33646.51</v>
      </c>
      <c r="I205" s="12">
        <v>1463</v>
      </c>
      <c r="J205" s="12">
        <v>91262.49</v>
      </c>
      <c r="K205" s="13">
        <v>252</v>
      </c>
      <c r="L205" s="11">
        <v>1369764.4</v>
      </c>
      <c r="M205" s="12">
        <v>51815.97</v>
      </c>
      <c r="N205" s="12">
        <v>2996</v>
      </c>
      <c r="O205" s="12">
        <v>90127.06</v>
      </c>
      <c r="P205" s="13">
        <v>292</v>
      </c>
    </row>
    <row r="206" spans="1:16" ht="12.75">
      <c r="A206" s="2" t="s">
        <v>191</v>
      </c>
      <c r="B206" s="11">
        <v>67054.97</v>
      </c>
      <c r="C206" s="12">
        <v>3199.43</v>
      </c>
      <c r="D206" s="12">
        <v>132</v>
      </c>
      <c r="E206" s="12">
        <v>3148.04</v>
      </c>
      <c r="F206" s="13">
        <v>13</v>
      </c>
      <c r="G206" s="11">
        <v>76123.49</v>
      </c>
      <c r="H206" s="12">
        <v>4324.28</v>
      </c>
      <c r="I206" s="12">
        <v>137</v>
      </c>
      <c r="J206" s="12">
        <v>6851.01</v>
      </c>
      <c r="K206" s="13">
        <v>23</v>
      </c>
      <c r="L206" s="11">
        <v>12301.59</v>
      </c>
      <c r="M206" s="12">
        <v>145.12</v>
      </c>
      <c r="N206" s="12">
        <v>9</v>
      </c>
      <c r="O206" s="12">
        <v>258.48</v>
      </c>
      <c r="P206" s="13">
        <v>1</v>
      </c>
    </row>
    <row r="207" spans="1:16" ht="12.75">
      <c r="A207" s="2" t="s">
        <v>192</v>
      </c>
      <c r="B207" s="11">
        <v>1215.56</v>
      </c>
      <c r="C207" s="12">
        <v>114.19</v>
      </c>
      <c r="D207" s="12">
        <v>3</v>
      </c>
      <c r="E207" s="12"/>
      <c r="F207" s="13"/>
      <c r="G207" s="11">
        <v>2766.88</v>
      </c>
      <c r="H207" s="12">
        <v>332.56</v>
      </c>
      <c r="I207" s="12">
        <v>4</v>
      </c>
      <c r="J207" s="12"/>
      <c r="K207" s="13"/>
      <c r="L207" s="11"/>
      <c r="M207" s="12"/>
      <c r="N207" s="12"/>
      <c r="O207" s="12"/>
      <c r="P207" s="13"/>
    </row>
    <row r="208" spans="1:16" ht="12.75">
      <c r="A208" s="2" t="s">
        <v>193</v>
      </c>
      <c r="B208" s="11">
        <v>23687.78</v>
      </c>
      <c r="C208" s="12">
        <v>644.02</v>
      </c>
      <c r="D208" s="12">
        <v>52</v>
      </c>
      <c r="E208" s="12">
        <v>2311.92</v>
      </c>
      <c r="F208" s="13">
        <v>10</v>
      </c>
      <c r="G208" s="11">
        <v>327.07</v>
      </c>
      <c r="H208" s="12">
        <v>0</v>
      </c>
      <c r="I208" s="12">
        <v>1</v>
      </c>
      <c r="J208" s="12"/>
      <c r="K208" s="13"/>
      <c r="L208" s="11">
        <v>913.83</v>
      </c>
      <c r="M208" s="12">
        <v>116.1</v>
      </c>
      <c r="N208" s="12">
        <v>3</v>
      </c>
      <c r="O208" s="12"/>
      <c r="P208" s="13"/>
    </row>
    <row r="209" spans="1:16" ht="12.75">
      <c r="A209" s="2" t="s">
        <v>194</v>
      </c>
      <c r="B209" s="11">
        <v>3819526.5</v>
      </c>
      <c r="C209" s="12">
        <v>137495.1</v>
      </c>
      <c r="D209" s="12">
        <v>8729</v>
      </c>
      <c r="E209" s="12">
        <v>192361.11</v>
      </c>
      <c r="F209" s="13">
        <v>563</v>
      </c>
      <c r="G209" s="11">
        <v>3828414.44</v>
      </c>
      <c r="H209" s="12">
        <v>161252.24</v>
      </c>
      <c r="I209" s="12">
        <v>8795</v>
      </c>
      <c r="J209" s="12">
        <v>198858.06</v>
      </c>
      <c r="K209" s="13">
        <v>565</v>
      </c>
      <c r="L209" s="11">
        <v>4200385.46</v>
      </c>
      <c r="M209" s="12">
        <v>165607.03</v>
      </c>
      <c r="N209" s="12">
        <v>9616</v>
      </c>
      <c r="O209" s="12">
        <v>186387.13</v>
      </c>
      <c r="P209" s="13">
        <v>513</v>
      </c>
    </row>
    <row r="210" spans="1:16" ht="12.75">
      <c r="A210" s="2" t="s">
        <v>195</v>
      </c>
      <c r="B210" s="11">
        <v>2688.55</v>
      </c>
      <c r="C210" s="12">
        <v>44.63</v>
      </c>
      <c r="D210" s="12">
        <v>9</v>
      </c>
      <c r="E210" s="12"/>
      <c r="F210" s="13"/>
      <c r="G210" s="11">
        <v>826.3</v>
      </c>
      <c r="H210" s="12">
        <v>45.08</v>
      </c>
      <c r="I210" s="12">
        <v>2</v>
      </c>
      <c r="J210" s="12"/>
      <c r="K210" s="13"/>
      <c r="L210" s="11"/>
      <c r="M210" s="12"/>
      <c r="N210" s="12"/>
      <c r="O210" s="12"/>
      <c r="P210" s="13"/>
    </row>
    <row r="211" spans="1:16" ht="12.75">
      <c r="A211" s="2" t="s">
        <v>196</v>
      </c>
      <c r="B211" s="11">
        <v>1025890.53</v>
      </c>
      <c r="C211" s="12">
        <v>44555.37</v>
      </c>
      <c r="D211" s="12">
        <v>2228</v>
      </c>
      <c r="E211" s="12">
        <v>76315.91</v>
      </c>
      <c r="F211" s="13">
        <v>321</v>
      </c>
      <c r="G211" s="11">
        <v>1107762.56</v>
      </c>
      <c r="H211" s="12">
        <v>44889.59</v>
      </c>
      <c r="I211" s="12">
        <v>2277</v>
      </c>
      <c r="J211" s="12">
        <v>80484.04</v>
      </c>
      <c r="K211" s="13">
        <v>319</v>
      </c>
      <c r="L211" s="11">
        <v>993678.05</v>
      </c>
      <c r="M211" s="12">
        <v>34706.93</v>
      </c>
      <c r="N211" s="12">
        <v>1916</v>
      </c>
      <c r="O211" s="12">
        <v>72572.08</v>
      </c>
      <c r="P211" s="13">
        <v>300</v>
      </c>
    </row>
    <row r="212" spans="1:16" ht="12.75">
      <c r="A212" s="2" t="s">
        <v>197</v>
      </c>
      <c r="B212" s="11">
        <v>1041672.7</v>
      </c>
      <c r="C212" s="12">
        <v>22469.95</v>
      </c>
      <c r="D212" s="12">
        <v>2618</v>
      </c>
      <c r="E212" s="12">
        <v>86412.05</v>
      </c>
      <c r="F212" s="13">
        <v>298</v>
      </c>
      <c r="G212" s="11">
        <v>853182.97</v>
      </c>
      <c r="H212" s="12">
        <v>32256.8</v>
      </c>
      <c r="I212" s="12">
        <v>1950</v>
      </c>
      <c r="J212" s="12">
        <v>70177.13</v>
      </c>
      <c r="K212" s="13">
        <v>245</v>
      </c>
      <c r="L212" s="11">
        <v>84450.22</v>
      </c>
      <c r="M212" s="12">
        <v>4230.98</v>
      </c>
      <c r="N212" s="12">
        <v>129</v>
      </c>
      <c r="O212" s="12">
        <v>4947.04</v>
      </c>
      <c r="P212" s="13">
        <v>18</v>
      </c>
    </row>
    <row r="213" spans="1:16" ht="12.75">
      <c r="A213" s="2" t="s">
        <v>198</v>
      </c>
      <c r="B213" s="11">
        <v>12633.83</v>
      </c>
      <c r="C213" s="12">
        <v>595.19</v>
      </c>
      <c r="D213" s="12">
        <v>15</v>
      </c>
      <c r="E213" s="12"/>
      <c r="F213" s="13"/>
      <c r="G213" s="11">
        <v>8559.1</v>
      </c>
      <c r="H213" s="12">
        <v>232.04</v>
      </c>
      <c r="I213" s="12">
        <v>14</v>
      </c>
      <c r="J213" s="12"/>
      <c r="K213" s="13"/>
      <c r="L213" s="11">
        <v>8068.4</v>
      </c>
      <c r="M213" s="12">
        <v>624.24</v>
      </c>
      <c r="N213" s="12">
        <v>7</v>
      </c>
      <c r="O213" s="12"/>
      <c r="P213" s="13"/>
    </row>
    <row r="214" spans="1:16" ht="12.75">
      <c r="A214" s="2" t="s">
        <v>199</v>
      </c>
      <c r="B214" s="11">
        <v>74315.02</v>
      </c>
      <c r="C214" s="12">
        <v>3507.08</v>
      </c>
      <c r="D214" s="12">
        <v>143</v>
      </c>
      <c r="E214" s="12">
        <v>587.58</v>
      </c>
      <c r="F214" s="13">
        <v>2</v>
      </c>
      <c r="G214" s="11">
        <v>42540.06</v>
      </c>
      <c r="H214" s="12">
        <v>4301.14</v>
      </c>
      <c r="I214" s="12">
        <v>73</v>
      </c>
      <c r="J214" s="12">
        <v>4737.04</v>
      </c>
      <c r="K214" s="13">
        <v>13</v>
      </c>
      <c r="L214" s="11">
        <v>2479.55</v>
      </c>
      <c r="M214" s="12">
        <v>46.42</v>
      </c>
      <c r="N214" s="12">
        <v>6</v>
      </c>
      <c r="O214" s="12">
        <v>678.52</v>
      </c>
      <c r="P214" s="13">
        <v>2</v>
      </c>
    </row>
    <row r="215" spans="1:16" ht="12.75">
      <c r="A215" s="2" t="s">
        <v>200</v>
      </c>
      <c r="B215" s="11">
        <v>1029881</v>
      </c>
      <c r="C215" s="12">
        <v>35681.45</v>
      </c>
      <c r="D215" s="12">
        <v>2824</v>
      </c>
      <c r="E215" s="12">
        <v>79105.34</v>
      </c>
      <c r="F215" s="13">
        <v>353</v>
      </c>
      <c r="G215" s="11">
        <v>719792.4</v>
      </c>
      <c r="H215" s="12">
        <v>20889.56</v>
      </c>
      <c r="I215" s="12">
        <v>1914</v>
      </c>
      <c r="J215" s="12">
        <v>47561.08</v>
      </c>
      <c r="K215" s="13">
        <v>201</v>
      </c>
      <c r="L215" s="11">
        <v>48669.66</v>
      </c>
      <c r="M215" s="12">
        <v>6271.19</v>
      </c>
      <c r="N215" s="12">
        <v>82</v>
      </c>
      <c r="O215" s="12">
        <v>6415.27</v>
      </c>
      <c r="P215" s="13">
        <v>17</v>
      </c>
    </row>
    <row r="216" spans="1:16" ht="12.75">
      <c r="A216" s="2" t="s">
        <v>201</v>
      </c>
      <c r="B216" s="11">
        <v>853166.57</v>
      </c>
      <c r="C216" s="12">
        <v>33289.59</v>
      </c>
      <c r="D216" s="12">
        <v>2179</v>
      </c>
      <c r="E216" s="12">
        <v>52626.95</v>
      </c>
      <c r="F216" s="13">
        <v>208</v>
      </c>
      <c r="G216" s="11">
        <v>852357.83</v>
      </c>
      <c r="H216" s="12">
        <v>23155.22</v>
      </c>
      <c r="I216" s="12">
        <v>2111</v>
      </c>
      <c r="J216" s="12">
        <v>51395.51</v>
      </c>
      <c r="K216" s="13">
        <v>225</v>
      </c>
      <c r="L216" s="11">
        <v>702924.84</v>
      </c>
      <c r="M216" s="12">
        <v>17383.2</v>
      </c>
      <c r="N216" s="12">
        <v>1803</v>
      </c>
      <c r="O216" s="12">
        <v>49786.93</v>
      </c>
      <c r="P216" s="13">
        <v>233</v>
      </c>
    </row>
    <row r="217" spans="1:16" ht="12.75">
      <c r="A217" s="2" t="s">
        <v>202</v>
      </c>
      <c r="B217" s="11">
        <v>322550.11</v>
      </c>
      <c r="C217" s="12">
        <v>10993.66</v>
      </c>
      <c r="D217" s="12">
        <v>700</v>
      </c>
      <c r="E217" s="12">
        <v>25202.27</v>
      </c>
      <c r="F217" s="13">
        <v>105</v>
      </c>
      <c r="G217" s="11">
        <v>307563</v>
      </c>
      <c r="H217" s="12">
        <v>11188.89</v>
      </c>
      <c r="I217" s="12">
        <v>645</v>
      </c>
      <c r="J217" s="12">
        <v>26714.02</v>
      </c>
      <c r="K217" s="13">
        <v>106</v>
      </c>
      <c r="L217" s="11">
        <v>242024.76</v>
      </c>
      <c r="M217" s="12">
        <v>7532.85</v>
      </c>
      <c r="N217" s="12">
        <v>452</v>
      </c>
      <c r="O217" s="12">
        <v>24039.41</v>
      </c>
      <c r="P217" s="13">
        <v>97</v>
      </c>
    </row>
    <row r="218" spans="1:16" ht="12.75">
      <c r="A218" s="2" t="s">
        <v>203</v>
      </c>
      <c r="B218" s="11">
        <v>702112.47</v>
      </c>
      <c r="C218" s="12">
        <v>29451.15</v>
      </c>
      <c r="D218" s="12">
        <v>1602</v>
      </c>
      <c r="E218" s="12">
        <v>89016.74</v>
      </c>
      <c r="F218" s="13">
        <v>314</v>
      </c>
      <c r="G218" s="11">
        <v>666397.07</v>
      </c>
      <c r="H218" s="12">
        <v>34064.32</v>
      </c>
      <c r="I218" s="12">
        <v>1435</v>
      </c>
      <c r="J218" s="12">
        <v>88393.77</v>
      </c>
      <c r="K218" s="13">
        <v>301</v>
      </c>
      <c r="L218" s="11">
        <v>582602.98</v>
      </c>
      <c r="M218" s="12">
        <v>24368.49</v>
      </c>
      <c r="N218" s="12">
        <v>1282</v>
      </c>
      <c r="O218" s="12">
        <v>89567.56</v>
      </c>
      <c r="P218" s="13">
        <v>322</v>
      </c>
    </row>
    <row r="219" spans="1:16" ht="12.75">
      <c r="A219" s="2" t="s">
        <v>204</v>
      </c>
      <c r="B219" s="11">
        <v>679611.15</v>
      </c>
      <c r="C219" s="12">
        <v>21586.1</v>
      </c>
      <c r="D219" s="12">
        <v>1739</v>
      </c>
      <c r="E219" s="12">
        <v>48901.28</v>
      </c>
      <c r="F219" s="13">
        <v>205</v>
      </c>
      <c r="G219" s="11">
        <v>546026.63</v>
      </c>
      <c r="H219" s="12">
        <v>14630.49</v>
      </c>
      <c r="I219" s="12">
        <v>1438</v>
      </c>
      <c r="J219" s="12">
        <v>43116.54</v>
      </c>
      <c r="K219" s="13">
        <v>186</v>
      </c>
      <c r="L219" s="11">
        <v>483759.07</v>
      </c>
      <c r="M219" s="12">
        <v>23468.81</v>
      </c>
      <c r="N219" s="12">
        <v>1214</v>
      </c>
      <c r="O219" s="12">
        <v>42013.02</v>
      </c>
      <c r="P219" s="13">
        <v>171</v>
      </c>
    </row>
    <row r="220" spans="1:16" ht="13.5" thickBot="1">
      <c r="A220" s="2" t="s">
        <v>205</v>
      </c>
      <c r="B220" s="11">
        <v>413691.34</v>
      </c>
      <c r="C220" s="12">
        <v>16026.51</v>
      </c>
      <c r="D220" s="12">
        <v>967</v>
      </c>
      <c r="E220" s="12">
        <v>33513.16</v>
      </c>
      <c r="F220" s="13">
        <v>163</v>
      </c>
      <c r="G220" s="11">
        <v>415280.19</v>
      </c>
      <c r="H220" s="12">
        <v>6078.15</v>
      </c>
      <c r="I220" s="12">
        <v>1008</v>
      </c>
      <c r="J220" s="12">
        <v>42346.36</v>
      </c>
      <c r="K220" s="13">
        <v>184</v>
      </c>
      <c r="L220" s="11">
        <v>376023.06</v>
      </c>
      <c r="M220" s="12">
        <v>6368.73</v>
      </c>
      <c r="N220" s="12">
        <v>901</v>
      </c>
      <c r="O220" s="12">
        <v>38853.31</v>
      </c>
      <c r="P220" s="13">
        <v>177</v>
      </c>
    </row>
    <row r="221" spans="1:16" ht="12.75">
      <c r="A221" s="7" t="s">
        <v>206</v>
      </c>
      <c r="B221" s="8">
        <v>2102340.2800000003</v>
      </c>
      <c r="C221" s="9">
        <v>104245.71</v>
      </c>
      <c r="D221" s="9">
        <v>4679</v>
      </c>
      <c r="E221" s="9">
        <v>327892.82</v>
      </c>
      <c r="F221" s="10">
        <v>1181</v>
      </c>
      <c r="G221" s="8">
        <v>2114356.4799999995</v>
      </c>
      <c r="H221" s="9">
        <v>110825.01999999999</v>
      </c>
      <c r="I221" s="9">
        <v>4995</v>
      </c>
      <c r="J221" s="9">
        <v>322855.57999999996</v>
      </c>
      <c r="K221" s="10">
        <v>1076</v>
      </c>
      <c r="L221" s="8">
        <v>1837567.6199999999</v>
      </c>
      <c r="M221" s="9">
        <v>107525.9</v>
      </c>
      <c r="N221" s="9">
        <v>4350</v>
      </c>
      <c r="O221" s="9">
        <v>340135.17999999993</v>
      </c>
      <c r="P221" s="10">
        <v>1059</v>
      </c>
    </row>
    <row r="222" spans="1:16" ht="12.75">
      <c r="A222" s="2" t="s">
        <v>207</v>
      </c>
      <c r="B222" s="11">
        <v>82898.1</v>
      </c>
      <c r="C222" s="12">
        <v>3213.99</v>
      </c>
      <c r="D222" s="12">
        <v>132</v>
      </c>
      <c r="E222" s="12">
        <v>1451.97</v>
      </c>
      <c r="F222" s="13">
        <v>4</v>
      </c>
      <c r="G222" s="11">
        <v>122843.19</v>
      </c>
      <c r="H222" s="12">
        <v>9295.17</v>
      </c>
      <c r="I222" s="12">
        <v>209</v>
      </c>
      <c r="J222" s="12">
        <v>2567.54</v>
      </c>
      <c r="K222" s="13">
        <v>10</v>
      </c>
      <c r="L222" s="11">
        <v>77357.48</v>
      </c>
      <c r="M222" s="12">
        <v>6067.47</v>
      </c>
      <c r="N222" s="12">
        <v>135</v>
      </c>
      <c r="O222" s="12">
        <v>7671.04</v>
      </c>
      <c r="P222" s="13">
        <v>33</v>
      </c>
    </row>
    <row r="223" spans="1:16" ht="12.75">
      <c r="A223" s="2" t="s">
        <v>208</v>
      </c>
      <c r="B223" s="11">
        <v>23685.04</v>
      </c>
      <c r="C223" s="12">
        <v>2345.32</v>
      </c>
      <c r="D223" s="12">
        <v>39</v>
      </c>
      <c r="E223" s="12">
        <v>404.03</v>
      </c>
      <c r="F223" s="13">
        <v>2</v>
      </c>
      <c r="G223" s="11">
        <v>1285.65</v>
      </c>
      <c r="H223" s="12">
        <v>157.86</v>
      </c>
      <c r="I223" s="12">
        <v>3</v>
      </c>
      <c r="J223" s="12"/>
      <c r="K223" s="13"/>
      <c r="L223" s="11"/>
      <c r="M223" s="12"/>
      <c r="N223" s="12"/>
      <c r="O223" s="12"/>
      <c r="P223" s="13"/>
    </row>
    <row r="224" spans="1:16" ht="12.75">
      <c r="A224" s="2" t="s">
        <v>209</v>
      </c>
      <c r="B224" s="11">
        <v>55760.61</v>
      </c>
      <c r="C224" s="12">
        <v>2264.98</v>
      </c>
      <c r="D224" s="12">
        <v>77</v>
      </c>
      <c r="E224" s="12">
        <v>8551.87</v>
      </c>
      <c r="F224" s="13">
        <v>26</v>
      </c>
      <c r="G224" s="11">
        <v>40514.01</v>
      </c>
      <c r="H224" s="12">
        <v>2448.58</v>
      </c>
      <c r="I224" s="12">
        <v>78</v>
      </c>
      <c r="J224" s="12">
        <v>14153.78</v>
      </c>
      <c r="K224" s="13">
        <v>47</v>
      </c>
      <c r="L224" s="11">
        <v>35015.84</v>
      </c>
      <c r="M224" s="12">
        <v>3195.35</v>
      </c>
      <c r="N224" s="12">
        <v>71</v>
      </c>
      <c r="O224" s="12">
        <v>15524.15</v>
      </c>
      <c r="P224" s="13">
        <v>41</v>
      </c>
    </row>
    <row r="225" spans="1:16" ht="12.75">
      <c r="A225" s="2" t="s">
        <v>210</v>
      </c>
      <c r="B225" s="11">
        <v>7851.7</v>
      </c>
      <c r="C225" s="12">
        <v>571.82</v>
      </c>
      <c r="D225" s="12">
        <v>19</v>
      </c>
      <c r="E225" s="12">
        <v>1471.85</v>
      </c>
      <c r="F225" s="13">
        <v>5</v>
      </c>
      <c r="G225" s="11">
        <v>6528.46</v>
      </c>
      <c r="H225" s="12">
        <v>548.1</v>
      </c>
      <c r="I225" s="12">
        <v>16</v>
      </c>
      <c r="J225" s="12">
        <v>2461.33</v>
      </c>
      <c r="K225" s="13">
        <v>8</v>
      </c>
      <c r="L225" s="11">
        <v>11243.29</v>
      </c>
      <c r="M225" s="12">
        <v>703.12</v>
      </c>
      <c r="N225" s="12">
        <v>23</v>
      </c>
      <c r="O225" s="12">
        <v>20665.37</v>
      </c>
      <c r="P225" s="13">
        <v>54</v>
      </c>
    </row>
    <row r="226" spans="1:16" ht="12.75">
      <c r="A226" s="2" t="s">
        <v>211</v>
      </c>
      <c r="B226" s="11">
        <v>1098.57</v>
      </c>
      <c r="C226" s="12">
        <v>54.17</v>
      </c>
      <c r="D226" s="12">
        <v>1</v>
      </c>
      <c r="E226" s="12"/>
      <c r="F226" s="13"/>
      <c r="G226" s="11"/>
      <c r="H226" s="12"/>
      <c r="I226" s="12"/>
      <c r="J226" s="12"/>
      <c r="K226" s="13"/>
      <c r="L226" s="11">
        <v>689.28</v>
      </c>
      <c r="M226" s="12">
        <v>18.36</v>
      </c>
      <c r="N226" s="12">
        <v>2</v>
      </c>
      <c r="O226" s="12"/>
      <c r="P226" s="13"/>
    </row>
    <row r="227" spans="1:16" ht="12.75">
      <c r="A227" s="2" t="s">
        <v>212</v>
      </c>
      <c r="B227" s="11">
        <v>469471.29</v>
      </c>
      <c r="C227" s="12">
        <v>18964.02</v>
      </c>
      <c r="D227" s="12">
        <v>1024</v>
      </c>
      <c r="E227" s="12">
        <v>37110.97</v>
      </c>
      <c r="F227" s="13">
        <v>146</v>
      </c>
      <c r="G227" s="11">
        <v>372481.61</v>
      </c>
      <c r="H227" s="12">
        <v>12704.51</v>
      </c>
      <c r="I227" s="12">
        <v>962</v>
      </c>
      <c r="J227" s="12">
        <v>35978.51</v>
      </c>
      <c r="K227" s="13">
        <v>112</v>
      </c>
      <c r="L227" s="11">
        <v>799017.16</v>
      </c>
      <c r="M227" s="12">
        <v>43081.59</v>
      </c>
      <c r="N227" s="12">
        <v>1966</v>
      </c>
      <c r="O227" s="12">
        <v>107193.8</v>
      </c>
      <c r="P227" s="13">
        <v>335</v>
      </c>
    </row>
    <row r="228" spans="1:16" ht="12.75">
      <c r="A228" s="2" t="s">
        <v>213</v>
      </c>
      <c r="B228" s="11">
        <v>35114.92</v>
      </c>
      <c r="C228" s="12">
        <v>2807.84</v>
      </c>
      <c r="D228" s="12">
        <v>17</v>
      </c>
      <c r="E228" s="12">
        <v>1940.54</v>
      </c>
      <c r="F228" s="13">
        <v>6</v>
      </c>
      <c r="G228" s="11">
        <v>57025.86</v>
      </c>
      <c r="H228" s="12">
        <v>5641.29</v>
      </c>
      <c r="I228" s="12">
        <v>88</v>
      </c>
      <c r="J228" s="12">
        <v>1307.49</v>
      </c>
      <c r="K228" s="13">
        <v>4</v>
      </c>
      <c r="L228" s="11">
        <v>41958.08</v>
      </c>
      <c r="M228" s="12">
        <v>3473.83</v>
      </c>
      <c r="N228" s="12">
        <v>75</v>
      </c>
      <c r="O228" s="12">
        <v>2485.28</v>
      </c>
      <c r="P228" s="13">
        <v>7</v>
      </c>
    </row>
    <row r="229" spans="1:16" ht="12.75">
      <c r="A229" s="2" t="s">
        <v>214</v>
      </c>
      <c r="B229" s="11"/>
      <c r="C229" s="12"/>
      <c r="D229" s="12"/>
      <c r="E229" s="12"/>
      <c r="F229" s="13"/>
      <c r="G229" s="11"/>
      <c r="H229" s="12"/>
      <c r="I229" s="12"/>
      <c r="J229" s="12"/>
      <c r="K229" s="13"/>
      <c r="L229" s="11">
        <v>3412.32</v>
      </c>
      <c r="M229" s="12">
        <v>103.68</v>
      </c>
      <c r="N229" s="12">
        <v>9</v>
      </c>
      <c r="O229" s="12">
        <v>549.28</v>
      </c>
      <c r="P229" s="13">
        <v>2</v>
      </c>
    </row>
    <row r="230" spans="1:16" ht="12.75">
      <c r="A230" s="2" t="s">
        <v>206</v>
      </c>
      <c r="B230" s="11">
        <v>199440.74</v>
      </c>
      <c r="C230" s="12">
        <v>20087.49</v>
      </c>
      <c r="D230" s="12">
        <v>374</v>
      </c>
      <c r="E230" s="12">
        <v>26975.94</v>
      </c>
      <c r="F230" s="13">
        <v>99</v>
      </c>
      <c r="G230" s="11">
        <v>156499.3</v>
      </c>
      <c r="H230" s="12">
        <v>13978.17</v>
      </c>
      <c r="I230" s="12">
        <v>340</v>
      </c>
      <c r="J230" s="12">
        <v>28379.58</v>
      </c>
      <c r="K230" s="13">
        <v>98</v>
      </c>
      <c r="L230" s="11">
        <v>157484.02</v>
      </c>
      <c r="M230" s="12">
        <v>14908</v>
      </c>
      <c r="N230" s="12">
        <v>359</v>
      </c>
      <c r="O230" s="12">
        <v>21872.86</v>
      </c>
      <c r="P230" s="13">
        <v>67</v>
      </c>
    </row>
    <row r="231" spans="1:16" ht="12.75">
      <c r="A231" s="2" t="s">
        <v>215</v>
      </c>
      <c r="B231" s="11">
        <v>468310.45</v>
      </c>
      <c r="C231" s="12">
        <v>24661.37</v>
      </c>
      <c r="D231" s="12">
        <v>1114</v>
      </c>
      <c r="E231" s="12">
        <v>102445.19</v>
      </c>
      <c r="F231" s="13">
        <v>362</v>
      </c>
      <c r="G231" s="11">
        <v>783151.98</v>
      </c>
      <c r="H231" s="12">
        <v>42167.28</v>
      </c>
      <c r="I231" s="12">
        <v>1907</v>
      </c>
      <c r="J231" s="12">
        <v>156910.1</v>
      </c>
      <c r="K231" s="13">
        <v>534</v>
      </c>
      <c r="L231" s="11">
        <v>649260.2</v>
      </c>
      <c r="M231" s="12">
        <v>31808.63</v>
      </c>
      <c r="N231" s="12">
        <v>1598</v>
      </c>
      <c r="O231" s="12">
        <v>151588.65</v>
      </c>
      <c r="P231" s="13">
        <v>482</v>
      </c>
    </row>
    <row r="232" spans="1:16" ht="12.75">
      <c r="A232" s="2" t="s">
        <v>216</v>
      </c>
      <c r="B232" s="11"/>
      <c r="C232" s="12"/>
      <c r="D232" s="12"/>
      <c r="E232" s="12">
        <v>158.18</v>
      </c>
      <c r="F232" s="13">
        <v>1</v>
      </c>
      <c r="G232" s="11"/>
      <c r="H232" s="12"/>
      <c r="I232" s="12"/>
      <c r="J232" s="12"/>
      <c r="K232" s="13"/>
      <c r="L232" s="11">
        <v>229.63</v>
      </c>
      <c r="M232" s="12">
        <v>0</v>
      </c>
      <c r="N232" s="12">
        <v>1</v>
      </c>
      <c r="O232" s="12">
        <v>290.8</v>
      </c>
      <c r="P232" s="13">
        <v>1</v>
      </c>
    </row>
    <row r="233" spans="1:16" ht="12.75">
      <c r="A233" s="2" t="s">
        <v>217</v>
      </c>
      <c r="B233" s="11">
        <v>726342.17</v>
      </c>
      <c r="C233" s="12">
        <v>27110.9</v>
      </c>
      <c r="D233" s="12">
        <v>1825</v>
      </c>
      <c r="E233" s="12">
        <v>133385.26</v>
      </c>
      <c r="F233" s="13">
        <v>493</v>
      </c>
      <c r="G233" s="11">
        <v>524071.93</v>
      </c>
      <c r="H233" s="12">
        <v>21271.68</v>
      </c>
      <c r="I233" s="12">
        <v>1286</v>
      </c>
      <c r="J233" s="12">
        <v>64771.61</v>
      </c>
      <c r="K233" s="13">
        <v>222</v>
      </c>
      <c r="L233" s="11">
        <v>29216.76</v>
      </c>
      <c r="M233" s="12">
        <v>2515.52</v>
      </c>
      <c r="N233" s="12">
        <v>50</v>
      </c>
      <c r="O233" s="12">
        <v>4842.82</v>
      </c>
      <c r="P233" s="13">
        <v>14</v>
      </c>
    </row>
    <row r="234" spans="1:16" ht="12.75">
      <c r="A234" s="2" t="s">
        <v>218</v>
      </c>
      <c r="B234" s="11">
        <v>28520.47</v>
      </c>
      <c r="C234" s="12">
        <v>1688.14</v>
      </c>
      <c r="D234" s="12">
        <v>47</v>
      </c>
      <c r="E234" s="12">
        <v>11972.26</v>
      </c>
      <c r="F234" s="13">
        <v>36</v>
      </c>
      <c r="G234" s="11">
        <v>44225.04</v>
      </c>
      <c r="H234" s="12">
        <v>2217.82</v>
      </c>
      <c r="I234" s="12">
        <v>94</v>
      </c>
      <c r="J234" s="12">
        <v>15057.18</v>
      </c>
      <c r="K234" s="13">
        <v>38</v>
      </c>
      <c r="L234" s="11">
        <v>31067.05</v>
      </c>
      <c r="M234" s="12">
        <v>1521.29</v>
      </c>
      <c r="N234" s="12">
        <v>57</v>
      </c>
      <c r="O234" s="12">
        <v>7347.62</v>
      </c>
      <c r="P234" s="13">
        <v>22</v>
      </c>
    </row>
    <row r="235" spans="1:16" ht="12.75">
      <c r="A235" s="2" t="s">
        <v>219</v>
      </c>
      <c r="B235" s="11">
        <v>1340.61</v>
      </c>
      <c r="C235" s="12">
        <v>164.96</v>
      </c>
      <c r="D235" s="12">
        <v>4</v>
      </c>
      <c r="E235" s="12"/>
      <c r="F235" s="13"/>
      <c r="G235" s="11">
        <v>3549.17</v>
      </c>
      <c r="H235" s="12">
        <v>327.24</v>
      </c>
      <c r="I235" s="12">
        <v>8</v>
      </c>
      <c r="J235" s="12"/>
      <c r="K235" s="13"/>
      <c r="L235" s="11">
        <v>1165.33</v>
      </c>
      <c r="M235" s="12">
        <v>127.44</v>
      </c>
      <c r="N235" s="12">
        <v>3</v>
      </c>
      <c r="O235" s="12"/>
      <c r="P235" s="13"/>
    </row>
    <row r="236" spans="1:16" ht="12.75">
      <c r="A236" s="2" t="s">
        <v>220</v>
      </c>
      <c r="B236" s="11">
        <v>1893.31</v>
      </c>
      <c r="C236" s="12">
        <v>297.47</v>
      </c>
      <c r="D236" s="12">
        <v>4</v>
      </c>
      <c r="E236" s="12">
        <v>2024.76</v>
      </c>
      <c r="F236" s="13">
        <v>1</v>
      </c>
      <c r="G236" s="11">
        <v>607.27</v>
      </c>
      <c r="H236" s="12">
        <v>42.12</v>
      </c>
      <c r="I236" s="12">
        <v>2</v>
      </c>
      <c r="J236" s="12">
        <v>193.86</v>
      </c>
      <c r="K236" s="13">
        <v>1</v>
      </c>
      <c r="L236" s="11">
        <v>451.18</v>
      </c>
      <c r="M236" s="12">
        <v>1.62</v>
      </c>
      <c r="N236" s="12">
        <v>1</v>
      </c>
      <c r="O236" s="12">
        <v>103.51</v>
      </c>
      <c r="P236" s="13">
        <v>1</v>
      </c>
    </row>
    <row r="237" spans="1:16" ht="13.5" thickBot="1">
      <c r="A237" s="2" t="s">
        <v>221</v>
      </c>
      <c r="B237" s="11">
        <v>612.3</v>
      </c>
      <c r="C237" s="12">
        <v>13.24</v>
      </c>
      <c r="D237" s="12">
        <v>2</v>
      </c>
      <c r="E237" s="12"/>
      <c r="F237" s="13"/>
      <c r="G237" s="11">
        <v>1573.01</v>
      </c>
      <c r="H237" s="12">
        <v>25.2</v>
      </c>
      <c r="I237" s="12">
        <v>2</v>
      </c>
      <c r="J237" s="12">
        <v>1074.6</v>
      </c>
      <c r="K237" s="13">
        <v>2</v>
      </c>
      <c r="L237" s="11"/>
      <c r="M237" s="12"/>
      <c r="N237" s="12"/>
      <c r="O237" s="12"/>
      <c r="P237" s="13"/>
    </row>
    <row r="238" spans="1:16" ht="12.75">
      <c r="A238" s="7" t="s">
        <v>222</v>
      </c>
      <c r="B238" s="8">
        <v>6419267.37</v>
      </c>
      <c r="C238" s="9">
        <v>310800.06</v>
      </c>
      <c r="D238" s="9">
        <v>13685</v>
      </c>
      <c r="E238" s="9">
        <v>972240.88</v>
      </c>
      <c r="F238" s="10">
        <v>3265</v>
      </c>
      <c r="G238" s="8">
        <v>5880480.029999999</v>
      </c>
      <c r="H238" s="9">
        <v>295335.31</v>
      </c>
      <c r="I238" s="9">
        <v>12400</v>
      </c>
      <c r="J238" s="9">
        <v>943706.46</v>
      </c>
      <c r="K238" s="10">
        <v>3060</v>
      </c>
      <c r="L238" s="8">
        <v>5246594.42</v>
      </c>
      <c r="M238" s="9">
        <v>293253.42</v>
      </c>
      <c r="N238" s="9">
        <v>11095</v>
      </c>
      <c r="O238" s="9">
        <v>899746.2199999999</v>
      </c>
      <c r="P238" s="10">
        <v>3015</v>
      </c>
    </row>
    <row r="239" spans="1:16" ht="12.75">
      <c r="A239" s="2" t="s">
        <v>223</v>
      </c>
      <c r="B239" s="11">
        <v>375890.16</v>
      </c>
      <c r="C239" s="12">
        <v>17677.54</v>
      </c>
      <c r="D239" s="12">
        <v>747</v>
      </c>
      <c r="E239" s="12">
        <v>108204.55</v>
      </c>
      <c r="F239" s="13">
        <v>356</v>
      </c>
      <c r="G239" s="11">
        <v>361010.13</v>
      </c>
      <c r="H239" s="12">
        <v>25382.62</v>
      </c>
      <c r="I239" s="12">
        <v>724</v>
      </c>
      <c r="J239" s="12">
        <v>95547.56</v>
      </c>
      <c r="K239" s="13">
        <v>310</v>
      </c>
      <c r="L239" s="11">
        <v>343678.9</v>
      </c>
      <c r="M239" s="12">
        <v>29901.1</v>
      </c>
      <c r="N239" s="12">
        <v>641</v>
      </c>
      <c r="O239" s="12">
        <v>83252.3</v>
      </c>
      <c r="P239" s="13">
        <v>270</v>
      </c>
    </row>
    <row r="240" spans="1:16" ht="12.75">
      <c r="A240" s="2" t="s">
        <v>224</v>
      </c>
      <c r="B240" s="11">
        <v>60253.18</v>
      </c>
      <c r="C240" s="12">
        <v>4464.87</v>
      </c>
      <c r="D240" s="12">
        <v>82</v>
      </c>
      <c r="E240" s="12">
        <v>8600.91</v>
      </c>
      <c r="F240" s="13">
        <v>32</v>
      </c>
      <c r="G240" s="11">
        <v>64106.55</v>
      </c>
      <c r="H240" s="12">
        <v>4499.98</v>
      </c>
      <c r="I240" s="12">
        <v>97</v>
      </c>
      <c r="J240" s="12">
        <v>15379.58</v>
      </c>
      <c r="K240" s="13">
        <v>59</v>
      </c>
      <c r="L240" s="11">
        <v>21406.97</v>
      </c>
      <c r="M240" s="12">
        <v>1177.65</v>
      </c>
      <c r="N240" s="12">
        <v>23</v>
      </c>
      <c r="O240" s="12">
        <v>827.49</v>
      </c>
      <c r="P240" s="13">
        <v>3</v>
      </c>
    </row>
    <row r="241" spans="1:16" ht="12.75">
      <c r="A241" s="2" t="s">
        <v>225</v>
      </c>
      <c r="B241" s="11">
        <v>25317.22</v>
      </c>
      <c r="C241" s="12">
        <v>1108.4</v>
      </c>
      <c r="D241" s="12">
        <v>36</v>
      </c>
      <c r="E241" s="12">
        <v>3810.6</v>
      </c>
      <c r="F241" s="13">
        <v>15</v>
      </c>
      <c r="G241" s="11">
        <v>13957.01</v>
      </c>
      <c r="H241" s="12">
        <v>1110.58</v>
      </c>
      <c r="I241" s="12">
        <v>22</v>
      </c>
      <c r="J241" s="12">
        <v>6393.04</v>
      </c>
      <c r="K241" s="13">
        <v>16</v>
      </c>
      <c r="L241" s="11">
        <v>6351.79</v>
      </c>
      <c r="M241" s="12">
        <v>563.86</v>
      </c>
      <c r="N241" s="12">
        <v>8</v>
      </c>
      <c r="O241" s="12">
        <v>1460.43</v>
      </c>
      <c r="P241" s="13">
        <v>5</v>
      </c>
    </row>
    <row r="242" spans="1:16" ht="12.75">
      <c r="A242" s="2" t="s">
        <v>226</v>
      </c>
      <c r="B242" s="11">
        <v>41756.2</v>
      </c>
      <c r="C242" s="12">
        <v>5114.67</v>
      </c>
      <c r="D242" s="12">
        <v>46</v>
      </c>
      <c r="E242" s="12"/>
      <c r="F242" s="13"/>
      <c r="G242" s="11">
        <v>107583.15</v>
      </c>
      <c r="H242" s="12">
        <v>7274.92</v>
      </c>
      <c r="I242" s="12">
        <v>236</v>
      </c>
      <c r="J242" s="12">
        <v>13767.75</v>
      </c>
      <c r="K242" s="13">
        <v>46</v>
      </c>
      <c r="L242" s="11">
        <v>152289.03</v>
      </c>
      <c r="M242" s="12">
        <v>11526.43</v>
      </c>
      <c r="N242" s="12">
        <v>312</v>
      </c>
      <c r="O242" s="12">
        <v>15576.14</v>
      </c>
      <c r="P242" s="13">
        <v>58</v>
      </c>
    </row>
    <row r="243" spans="1:16" ht="12.75">
      <c r="A243" s="2" t="s">
        <v>227</v>
      </c>
      <c r="B243" s="11">
        <v>748290.16</v>
      </c>
      <c r="C243" s="12">
        <v>55606.38</v>
      </c>
      <c r="D243" s="12">
        <v>1695</v>
      </c>
      <c r="E243" s="12">
        <v>163878.94</v>
      </c>
      <c r="F243" s="13">
        <v>525</v>
      </c>
      <c r="G243" s="11">
        <v>510550.09</v>
      </c>
      <c r="H243" s="12">
        <v>37611.9</v>
      </c>
      <c r="I243" s="12">
        <v>1109</v>
      </c>
      <c r="J243" s="12">
        <v>117072.23</v>
      </c>
      <c r="K243" s="13">
        <v>364</v>
      </c>
      <c r="L243" s="11">
        <v>466996.13</v>
      </c>
      <c r="M243" s="12">
        <v>40121.83</v>
      </c>
      <c r="N243" s="12">
        <v>961</v>
      </c>
      <c r="O243" s="12">
        <v>123408.46</v>
      </c>
      <c r="P243" s="13">
        <v>403</v>
      </c>
    </row>
    <row r="244" spans="1:16" ht="12.75">
      <c r="A244" s="2" t="s">
        <v>228</v>
      </c>
      <c r="B244" s="11"/>
      <c r="C244" s="12"/>
      <c r="D244" s="12"/>
      <c r="E244" s="12"/>
      <c r="F244" s="13"/>
      <c r="G244" s="11">
        <v>316.79</v>
      </c>
      <c r="H244" s="12">
        <v>50.88</v>
      </c>
      <c r="I244" s="12">
        <v>1</v>
      </c>
      <c r="J244" s="12">
        <v>393.11</v>
      </c>
      <c r="K244" s="13">
        <v>1</v>
      </c>
      <c r="L244" s="11"/>
      <c r="M244" s="12"/>
      <c r="N244" s="12"/>
      <c r="O244" s="12"/>
      <c r="P244" s="13"/>
    </row>
    <row r="245" spans="1:16" ht="12.75">
      <c r="A245" s="2" t="s">
        <v>229</v>
      </c>
      <c r="B245" s="11">
        <v>8984.99</v>
      </c>
      <c r="C245" s="12">
        <v>348.39</v>
      </c>
      <c r="D245" s="12">
        <v>19</v>
      </c>
      <c r="E245" s="12">
        <v>3550.06</v>
      </c>
      <c r="F245" s="13">
        <v>13</v>
      </c>
      <c r="G245" s="11">
        <v>2542.92</v>
      </c>
      <c r="H245" s="12">
        <v>48</v>
      </c>
      <c r="I245" s="12">
        <v>5</v>
      </c>
      <c r="J245" s="12">
        <v>371.47</v>
      </c>
      <c r="K245" s="13">
        <v>1</v>
      </c>
      <c r="L245" s="11">
        <v>1436.98</v>
      </c>
      <c r="M245" s="12">
        <v>88.52</v>
      </c>
      <c r="N245" s="12">
        <v>1</v>
      </c>
      <c r="O245" s="12"/>
      <c r="P245" s="13"/>
    </row>
    <row r="246" spans="1:16" ht="12.75">
      <c r="A246" s="2" t="s">
        <v>230</v>
      </c>
      <c r="B246" s="11">
        <v>940200.63</v>
      </c>
      <c r="C246" s="12">
        <v>47071.48</v>
      </c>
      <c r="D246" s="12">
        <v>1910</v>
      </c>
      <c r="E246" s="12">
        <v>144532.22</v>
      </c>
      <c r="F246" s="13">
        <v>484</v>
      </c>
      <c r="G246" s="11">
        <v>808081.91</v>
      </c>
      <c r="H246" s="12">
        <v>40489.19</v>
      </c>
      <c r="I246" s="12">
        <v>1654</v>
      </c>
      <c r="J246" s="12">
        <v>145285.38</v>
      </c>
      <c r="K246" s="13">
        <v>503</v>
      </c>
      <c r="L246" s="11">
        <v>735756.39</v>
      </c>
      <c r="M246" s="12">
        <v>42814.2</v>
      </c>
      <c r="N246" s="12">
        <v>1466</v>
      </c>
      <c r="O246" s="12">
        <v>146571.37</v>
      </c>
      <c r="P246" s="13">
        <v>526</v>
      </c>
    </row>
    <row r="247" spans="1:16" ht="12.75">
      <c r="A247" s="2" t="s">
        <v>231</v>
      </c>
      <c r="B247" s="11">
        <v>12719.74</v>
      </c>
      <c r="C247" s="12">
        <v>474.88</v>
      </c>
      <c r="D247" s="12">
        <v>31</v>
      </c>
      <c r="E247" s="12">
        <v>3060.81</v>
      </c>
      <c r="F247" s="13">
        <v>13</v>
      </c>
      <c r="G247" s="11">
        <v>4548.15</v>
      </c>
      <c r="H247" s="12">
        <v>135.54</v>
      </c>
      <c r="I247" s="12">
        <v>7</v>
      </c>
      <c r="J247" s="12"/>
      <c r="K247" s="13"/>
      <c r="L247" s="11">
        <v>268.3</v>
      </c>
      <c r="M247" s="12">
        <v>7.93</v>
      </c>
      <c r="N247" s="12">
        <v>1</v>
      </c>
      <c r="O247" s="12"/>
      <c r="P247" s="13"/>
    </row>
    <row r="248" spans="1:16" ht="12.75">
      <c r="A248" s="2" t="s">
        <v>232</v>
      </c>
      <c r="B248" s="11">
        <v>379367.13</v>
      </c>
      <c r="C248" s="12">
        <v>9098.95</v>
      </c>
      <c r="D248" s="12">
        <v>1132</v>
      </c>
      <c r="E248" s="12">
        <v>65972.48</v>
      </c>
      <c r="F248" s="13">
        <v>279</v>
      </c>
      <c r="G248" s="11">
        <v>331787.67</v>
      </c>
      <c r="H248" s="12">
        <v>11996.48</v>
      </c>
      <c r="I248" s="12">
        <v>957</v>
      </c>
      <c r="J248" s="12">
        <v>54656.58</v>
      </c>
      <c r="K248" s="13">
        <v>245</v>
      </c>
      <c r="L248" s="11">
        <v>321475.04</v>
      </c>
      <c r="M248" s="12">
        <v>6220.2</v>
      </c>
      <c r="N248" s="12">
        <v>977</v>
      </c>
      <c r="O248" s="12">
        <v>51697.49</v>
      </c>
      <c r="P248" s="13">
        <v>244</v>
      </c>
    </row>
    <row r="249" spans="1:16" ht="12.75">
      <c r="A249" s="2" t="s">
        <v>233</v>
      </c>
      <c r="B249" s="11">
        <v>7313.54</v>
      </c>
      <c r="C249" s="12">
        <v>526.75</v>
      </c>
      <c r="D249" s="12">
        <v>15</v>
      </c>
      <c r="E249" s="12">
        <v>4905.68</v>
      </c>
      <c r="F249" s="13">
        <v>22</v>
      </c>
      <c r="G249" s="11">
        <v>476.43</v>
      </c>
      <c r="H249" s="12">
        <v>22.28</v>
      </c>
      <c r="I249" s="12">
        <v>1</v>
      </c>
      <c r="J249" s="12"/>
      <c r="K249" s="13"/>
      <c r="L249" s="11"/>
      <c r="M249" s="12"/>
      <c r="N249" s="12"/>
      <c r="O249" s="12"/>
      <c r="P249" s="13"/>
    </row>
    <row r="250" spans="1:16" ht="12.75">
      <c r="A250" s="2" t="s">
        <v>234</v>
      </c>
      <c r="B250" s="11">
        <v>248523.62</v>
      </c>
      <c r="C250" s="12">
        <v>16914.4</v>
      </c>
      <c r="D250" s="12">
        <v>455</v>
      </c>
      <c r="E250" s="12">
        <v>35727.2</v>
      </c>
      <c r="F250" s="13">
        <v>155</v>
      </c>
      <c r="G250" s="11">
        <v>58819.27</v>
      </c>
      <c r="H250" s="12">
        <v>2664.24</v>
      </c>
      <c r="I250" s="12">
        <v>80</v>
      </c>
      <c r="J250" s="12">
        <v>2003.78</v>
      </c>
      <c r="K250" s="13">
        <v>11</v>
      </c>
      <c r="L250" s="11">
        <v>3743.46</v>
      </c>
      <c r="M250" s="12">
        <v>75.12</v>
      </c>
      <c r="N250" s="12">
        <v>7</v>
      </c>
      <c r="O250" s="12"/>
      <c r="P250" s="13"/>
    </row>
    <row r="251" spans="1:16" ht="12.75">
      <c r="A251" s="27" t="s">
        <v>234</v>
      </c>
      <c r="B251" s="24">
        <f aca="true" t="shared" si="9" ref="B251:P251">SUM(B249:B250)</f>
        <v>255837.16</v>
      </c>
      <c r="C251" s="25">
        <f t="shared" si="9"/>
        <v>17441.15</v>
      </c>
      <c r="D251" s="25">
        <f t="shared" si="9"/>
        <v>470</v>
      </c>
      <c r="E251" s="25">
        <f t="shared" si="9"/>
        <v>40632.88</v>
      </c>
      <c r="F251" s="26">
        <f t="shared" si="9"/>
        <v>177</v>
      </c>
      <c r="G251" s="24">
        <f t="shared" si="9"/>
        <v>59295.7</v>
      </c>
      <c r="H251" s="25">
        <f t="shared" si="9"/>
        <v>2686.52</v>
      </c>
      <c r="I251" s="25">
        <f t="shared" si="9"/>
        <v>81</v>
      </c>
      <c r="J251" s="25">
        <f t="shared" si="9"/>
        <v>2003.78</v>
      </c>
      <c r="K251" s="26">
        <f t="shared" si="9"/>
        <v>11</v>
      </c>
      <c r="L251" s="24">
        <f t="shared" si="9"/>
        <v>3743.46</v>
      </c>
      <c r="M251" s="25">
        <f t="shared" si="9"/>
        <v>75.12</v>
      </c>
      <c r="N251" s="25">
        <f t="shared" si="9"/>
        <v>7</v>
      </c>
      <c r="O251" s="25">
        <f t="shared" si="9"/>
        <v>0</v>
      </c>
      <c r="P251" s="26">
        <f t="shared" si="9"/>
        <v>0</v>
      </c>
    </row>
    <row r="252" spans="1:16" ht="12.75">
      <c r="A252" s="2" t="s">
        <v>235</v>
      </c>
      <c r="B252" s="11">
        <v>55985.06</v>
      </c>
      <c r="C252" s="12">
        <v>7770.17</v>
      </c>
      <c r="D252" s="12">
        <v>40</v>
      </c>
      <c r="E252" s="12"/>
      <c r="F252" s="13"/>
      <c r="G252" s="11">
        <v>37933.94</v>
      </c>
      <c r="H252" s="12">
        <v>5082.48</v>
      </c>
      <c r="I252" s="12">
        <v>41</v>
      </c>
      <c r="J252" s="12">
        <v>204.64</v>
      </c>
      <c r="K252" s="13">
        <v>1</v>
      </c>
      <c r="L252" s="11">
        <v>37309.59</v>
      </c>
      <c r="M252" s="12">
        <v>4054.5</v>
      </c>
      <c r="N252" s="12">
        <v>38</v>
      </c>
      <c r="O252" s="12">
        <v>496.5</v>
      </c>
      <c r="P252" s="13">
        <v>2</v>
      </c>
    </row>
    <row r="253" spans="1:16" ht="12.75">
      <c r="A253" s="2" t="s">
        <v>236</v>
      </c>
      <c r="B253" s="11">
        <v>145803.03</v>
      </c>
      <c r="C253" s="12">
        <v>15673.95</v>
      </c>
      <c r="D253" s="12">
        <v>211</v>
      </c>
      <c r="E253" s="12">
        <v>16395.08</v>
      </c>
      <c r="F253" s="13">
        <v>52</v>
      </c>
      <c r="G253" s="11">
        <v>109941.33</v>
      </c>
      <c r="H253" s="12">
        <v>7744.52</v>
      </c>
      <c r="I253" s="12">
        <v>201</v>
      </c>
      <c r="J253" s="12">
        <v>17294.59</v>
      </c>
      <c r="K253" s="13">
        <v>51</v>
      </c>
      <c r="L253" s="11">
        <v>153344.48</v>
      </c>
      <c r="M253" s="12">
        <v>10707.69</v>
      </c>
      <c r="N253" s="12">
        <v>182</v>
      </c>
      <c r="O253" s="12">
        <v>13683.68</v>
      </c>
      <c r="P253" s="13">
        <v>48</v>
      </c>
    </row>
    <row r="254" spans="1:16" ht="12.75">
      <c r="A254" s="2" t="s">
        <v>237</v>
      </c>
      <c r="B254" s="11">
        <v>39663.56</v>
      </c>
      <c r="C254" s="12">
        <v>1976.5</v>
      </c>
      <c r="D254" s="12">
        <v>103</v>
      </c>
      <c r="E254" s="12">
        <v>13724.93</v>
      </c>
      <c r="F254" s="13">
        <v>43</v>
      </c>
      <c r="G254" s="11">
        <v>45996.78</v>
      </c>
      <c r="H254" s="12">
        <v>2021.88</v>
      </c>
      <c r="I254" s="12">
        <v>125</v>
      </c>
      <c r="J254" s="12">
        <v>15377.07</v>
      </c>
      <c r="K254" s="13">
        <v>51</v>
      </c>
      <c r="L254" s="11">
        <v>52795.89</v>
      </c>
      <c r="M254" s="12">
        <v>5110.08</v>
      </c>
      <c r="N254" s="12">
        <v>100</v>
      </c>
      <c r="O254" s="12">
        <v>18272.33</v>
      </c>
      <c r="P254" s="13">
        <v>63</v>
      </c>
    </row>
    <row r="255" spans="1:16" ht="12.75">
      <c r="A255" s="2" t="s">
        <v>238</v>
      </c>
      <c r="B255" s="11"/>
      <c r="C255" s="12"/>
      <c r="D255" s="12"/>
      <c r="E255" s="12"/>
      <c r="F255" s="13"/>
      <c r="G255" s="11"/>
      <c r="H255" s="12"/>
      <c r="I255" s="12"/>
      <c r="J255" s="12"/>
      <c r="K255" s="13"/>
      <c r="L255" s="11">
        <v>1324.91</v>
      </c>
      <c r="M255" s="12">
        <v>70.56</v>
      </c>
      <c r="N255" s="12">
        <v>2</v>
      </c>
      <c r="O255" s="12"/>
      <c r="P255" s="13"/>
    </row>
    <row r="256" spans="1:16" ht="12.75">
      <c r="A256" s="2" t="s">
        <v>239</v>
      </c>
      <c r="B256" s="11">
        <v>1478265.77</v>
      </c>
      <c r="C256" s="12">
        <v>48448.99</v>
      </c>
      <c r="D256" s="12">
        <v>3247</v>
      </c>
      <c r="E256" s="12">
        <v>185134.42</v>
      </c>
      <c r="F256" s="13">
        <v>591</v>
      </c>
      <c r="G256" s="11">
        <v>1451742.01</v>
      </c>
      <c r="H256" s="12">
        <v>58651.46</v>
      </c>
      <c r="I256" s="12">
        <v>2997</v>
      </c>
      <c r="J256" s="12">
        <v>187189.99</v>
      </c>
      <c r="K256" s="13">
        <v>585</v>
      </c>
      <c r="L256" s="11">
        <v>1245817.3</v>
      </c>
      <c r="M256" s="12">
        <v>53624.89</v>
      </c>
      <c r="N256" s="12">
        <v>2615</v>
      </c>
      <c r="O256" s="12">
        <v>180087.99</v>
      </c>
      <c r="P256" s="13">
        <v>592</v>
      </c>
    </row>
    <row r="257" spans="1:16" ht="12.75">
      <c r="A257" s="2" t="s">
        <v>240</v>
      </c>
      <c r="B257" s="11">
        <v>7564.51</v>
      </c>
      <c r="C257" s="12">
        <v>314.29</v>
      </c>
      <c r="D257" s="12">
        <v>3</v>
      </c>
      <c r="E257" s="12"/>
      <c r="F257" s="13"/>
      <c r="G257" s="11">
        <v>8489.99</v>
      </c>
      <c r="H257" s="12">
        <v>452.9</v>
      </c>
      <c r="I257" s="12">
        <v>5</v>
      </c>
      <c r="J257" s="12"/>
      <c r="K257" s="13"/>
      <c r="L257" s="11">
        <v>7137.84</v>
      </c>
      <c r="M257" s="12">
        <v>3628.26</v>
      </c>
      <c r="N257" s="12">
        <v>2</v>
      </c>
      <c r="O257" s="12"/>
      <c r="P257" s="13"/>
    </row>
    <row r="258" spans="1:16" ht="12.75">
      <c r="A258" s="2" t="s">
        <v>241</v>
      </c>
      <c r="B258" s="11"/>
      <c r="C258" s="12"/>
      <c r="D258" s="12"/>
      <c r="E258" s="12"/>
      <c r="F258" s="13"/>
      <c r="G258" s="11"/>
      <c r="H258" s="12"/>
      <c r="I258" s="12"/>
      <c r="J258" s="12"/>
      <c r="K258" s="13"/>
      <c r="L258" s="11">
        <v>1586.07</v>
      </c>
      <c r="M258" s="12">
        <v>60.96</v>
      </c>
      <c r="N258" s="12">
        <v>1</v>
      </c>
      <c r="O258" s="12"/>
      <c r="P258" s="13"/>
    </row>
    <row r="259" spans="1:16" ht="12.75">
      <c r="A259" s="2" t="s">
        <v>242</v>
      </c>
      <c r="B259" s="11">
        <v>1378019.7</v>
      </c>
      <c r="C259" s="12">
        <v>51949.88</v>
      </c>
      <c r="D259" s="12">
        <v>3181</v>
      </c>
      <c r="E259" s="12">
        <v>181672.18</v>
      </c>
      <c r="F259" s="13">
        <v>591</v>
      </c>
      <c r="G259" s="11">
        <v>1380419.42</v>
      </c>
      <c r="H259" s="12">
        <v>47254.54</v>
      </c>
      <c r="I259" s="12">
        <v>3199</v>
      </c>
      <c r="J259" s="12">
        <v>206581.47</v>
      </c>
      <c r="K259" s="13">
        <v>632</v>
      </c>
      <c r="L259" s="11">
        <v>1336815.64</v>
      </c>
      <c r="M259" s="12">
        <v>55070.29</v>
      </c>
      <c r="N259" s="12">
        <v>3162</v>
      </c>
      <c r="O259" s="12">
        <v>217796.99</v>
      </c>
      <c r="P259" s="13">
        <v>663</v>
      </c>
    </row>
    <row r="260" spans="1:16" ht="12.75">
      <c r="A260" s="2" t="s">
        <v>243</v>
      </c>
      <c r="B260" s="11">
        <v>454832.29</v>
      </c>
      <c r="C260" s="12">
        <v>25637.66</v>
      </c>
      <c r="D260" s="12">
        <v>709</v>
      </c>
      <c r="E260" s="12">
        <v>31730.58</v>
      </c>
      <c r="F260" s="13">
        <v>89</v>
      </c>
      <c r="G260" s="11">
        <v>538030.68</v>
      </c>
      <c r="H260" s="12">
        <v>39378.22</v>
      </c>
      <c r="I260" s="12">
        <v>837</v>
      </c>
      <c r="J260" s="12">
        <v>53848.09</v>
      </c>
      <c r="K260" s="13">
        <v>146</v>
      </c>
      <c r="L260" s="11">
        <v>288837.98</v>
      </c>
      <c r="M260" s="12">
        <v>24748.85</v>
      </c>
      <c r="N260" s="12">
        <v>431</v>
      </c>
      <c r="O260" s="12">
        <v>28348.32</v>
      </c>
      <c r="P260" s="13">
        <v>85</v>
      </c>
    </row>
    <row r="261" spans="1:16" ht="13.5" thickBot="1">
      <c r="A261" s="2" t="s">
        <v>244</v>
      </c>
      <c r="B261" s="11">
        <v>10516.88</v>
      </c>
      <c r="C261" s="12">
        <v>621.91</v>
      </c>
      <c r="D261" s="12">
        <v>23</v>
      </c>
      <c r="E261" s="12">
        <v>1340.24</v>
      </c>
      <c r="F261" s="13">
        <v>5</v>
      </c>
      <c r="G261" s="11">
        <v>44145.81</v>
      </c>
      <c r="H261" s="12">
        <v>3462.7</v>
      </c>
      <c r="I261" s="12">
        <v>102</v>
      </c>
      <c r="J261" s="12">
        <v>12340.13</v>
      </c>
      <c r="K261" s="13">
        <v>38</v>
      </c>
      <c r="L261" s="11">
        <v>68221.73</v>
      </c>
      <c r="M261" s="12">
        <v>3680.5</v>
      </c>
      <c r="N261" s="12">
        <v>165</v>
      </c>
      <c r="O261" s="12">
        <v>18266.73</v>
      </c>
      <c r="P261" s="13">
        <v>53</v>
      </c>
    </row>
    <row r="262" spans="1:16" ht="12.75">
      <c r="A262" s="7" t="s">
        <v>245</v>
      </c>
      <c r="B262" s="8">
        <v>3319187.63</v>
      </c>
      <c r="C262" s="9">
        <v>186359.44999999998</v>
      </c>
      <c r="D262" s="9">
        <v>6021</v>
      </c>
      <c r="E262" s="9">
        <v>711124.13</v>
      </c>
      <c r="F262" s="10">
        <v>2393</v>
      </c>
      <c r="G262" s="8">
        <v>3055725.7900000005</v>
      </c>
      <c r="H262" s="9">
        <v>195045.27000000002</v>
      </c>
      <c r="I262" s="9">
        <v>5551</v>
      </c>
      <c r="J262" s="9">
        <v>751725.78</v>
      </c>
      <c r="K262" s="10">
        <v>2343</v>
      </c>
      <c r="L262" s="8">
        <v>3191823.08</v>
      </c>
      <c r="M262" s="9">
        <v>214454.37</v>
      </c>
      <c r="N262" s="9">
        <v>5686</v>
      </c>
      <c r="O262" s="9">
        <v>445703.24999999994</v>
      </c>
      <c r="P262" s="10">
        <v>1230</v>
      </c>
    </row>
    <row r="263" spans="1:16" ht="12.75">
      <c r="A263" s="2" t="s">
        <v>246</v>
      </c>
      <c r="B263" s="11">
        <v>618.05</v>
      </c>
      <c r="C263" s="12">
        <v>19.68</v>
      </c>
      <c r="D263" s="12">
        <v>1</v>
      </c>
      <c r="E263" s="12"/>
      <c r="F263" s="13"/>
      <c r="G263" s="11"/>
      <c r="H263" s="12"/>
      <c r="I263" s="12"/>
      <c r="J263" s="12">
        <v>355.4</v>
      </c>
      <c r="K263" s="13">
        <v>1</v>
      </c>
      <c r="L263" s="11"/>
      <c r="M263" s="12"/>
      <c r="N263" s="12"/>
      <c r="O263" s="12"/>
      <c r="P263" s="13"/>
    </row>
    <row r="264" spans="1:16" ht="12.75">
      <c r="A264" s="2" t="s">
        <v>247</v>
      </c>
      <c r="B264" s="11">
        <v>352161.42</v>
      </c>
      <c r="C264" s="12">
        <v>15599.01</v>
      </c>
      <c r="D264" s="12">
        <v>660</v>
      </c>
      <c r="E264" s="12">
        <v>82554.65</v>
      </c>
      <c r="F264" s="13">
        <v>281</v>
      </c>
      <c r="G264" s="11">
        <v>358343.45</v>
      </c>
      <c r="H264" s="12">
        <v>20304.56</v>
      </c>
      <c r="I264" s="12">
        <v>688</v>
      </c>
      <c r="J264" s="12">
        <v>65439.02</v>
      </c>
      <c r="K264" s="13">
        <v>199</v>
      </c>
      <c r="L264" s="11">
        <v>318806.07</v>
      </c>
      <c r="M264" s="12">
        <v>16255.72</v>
      </c>
      <c r="N264" s="12">
        <v>667</v>
      </c>
      <c r="O264" s="12">
        <v>44790.34</v>
      </c>
      <c r="P264" s="13">
        <v>128</v>
      </c>
    </row>
    <row r="265" spans="1:16" ht="12.75">
      <c r="A265" s="2" t="s">
        <v>248</v>
      </c>
      <c r="B265" s="11">
        <v>551.83</v>
      </c>
      <c r="C265" s="12">
        <v>13.92</v>
      </c>
      <c r="D265" s="12">
        <v>2</v>
      </c>
      <c r="E265" s="12">
        <v>862.53</v>
      </c>
      <c r="F265" s="13">
        <v>3</v>
      </c>
      <c r="G265" s="11">
        <v>4506.73</v>
      </c>
      <c r="H265" s="12">
        <v>287.4</v>
      </c>
      <c r="I265" s="12">
        <v>8</v>
      </c>
      <c r="J265" s="12">
        <v>2264.04</v>
      </c>
      <c r="K265" s="13">
        <v>8</v>
      </c>
      <c r="L265" s="11">
        <v>8552.04</v>
      </c>
      <c r="M265" s="12">
        <v>517.04</v>
      </c>
      <c r="N265" s="12">
        <v>12</v>
      </c>
      <c r="O265" s="12">
        <v>8784.49</v>
      </c>
      <c r="P265" s="13">
        <v>26</v>
      </c>
    </row>
    <row r="266" spans="1:16" ht="12.75">
      <c r="A266" s="2" t="s">
        <v>249</v>
      </c>
      <c r="B266" s="11">
        <v>397762.98</v>
      </c>
      <c r="C266" s="12">
        <v>15392.01</v>
      </c>
      <c r="D266" s="12">
        <v>910</v>
      </c>
      <c r="E266" s="12">
        <v>73305.36</v>
      </c>
      <c r="F266" s="13">
        <v>267</v>
      </c>
      <c r="G266" s="11">
        <v>178870.86</v>
      </c>
      <c r="H266" s="12">
        <v>9200.36</v>
      </c>
      <c r="I266" s="12">
        <v>389</v>
      </c>
      <c r="J266" s="12">
        <v>49971.1</v>
      </c>
      <c r="K266" s="13">
        <v>173</v>
      </c>
      <c r="L266" s="11">
        <v>5021.54</v>
      </c>
      <c r="M266" s="12">
        <v>1040.08</v>
      </c>
      <c r="N266" s="12">
        <v>9</v>
      </c>
      <c r="O266" s="12">
        <v>3690.57</v>
      </c>
      <c r="P266" s="13">
        <v>8</v>
      </c>
    </row>
    <row r="267" spans="1:16" ht="12.75">
      <c r="A267" s="2" t="s">
        <v>250</v>
      </c>
      <c r="B267" s="11">
        <v>483975.56</v>
      </c>
      <c r="C267" s="12">
        <v>26612.65</v>
      </c>
      <c r="D267" s="12">
        <v>746</v>
      </c>
      <c r="E267" s="12">
        <v>75445.09</v>
      </c>
      <c r="F267" s="13">
        <v>265</v>
      </c>
      <c r="G267" s="11">
        <v>284809.37</v>
      </c>
      <c r="H267" s="12">
        <v>16489.53</v>
      </c>
      <c r="I267" s="12">
        <v>407</v>
      </c>
      <c r="J267" s="12">
        <v>66155.92</v>
      </c>
      <c r="K267" s="13">
        <v>208</v>
      </c>
      <c r="L267" s="11">
        <v>182051.98</v>
      </c>
      <c r="M267" s="12">
        <v>15624.42</v>
      </c>
      <c r="N267" s="12">
        <v>243</v>
      </c>
      <c r="O267" s="12">
        <v>15999.75</v>
      </c>
      <c r="P267" s="13">
        <v>41</v>
      </c>
    </row>
    <row r="268" spans="1:16" ht="12.75">
      <c r="A268" s="2" t="s">
        <v>251</v>
      </c>
      <c r="B268" s="11">
        <v>15013.69</v>
      </c>
      <c r="C268" s="12">
        <v>738.6</v>
      </c>
      <c r="D268" s="12">
        <v>8</v>
      </c>
      <c r="E268" s="12"/>
      <c r="F268" s="13"/>
      <c r="G268" s="11">
        <v>6941.13</v>
      </c>
      <c r="H268" s="12">
        <v>761.16</v>
      </c>
      <c r="I268" s="12">
        <v>5</v>
      </c>
      <c r="J268" s="12"/>
      <c r="K268" s="13"/>
      <c r="L268" s="11">
        <v>14403.57</v>
      </c>
      <c r="M268" s="12">
        <v>3016.02</v>
      </c>
      <c r="N268" s="12">
        <v>5</v>
      </c>
      <c r="O268" s="12"/>
      <c r="P268" s="13"/>
    </row>
    <row r="269" spans="1:16" ht="12.75">
      <c r="A269" s="2" t="s">
        <v>252</v>
      </c>
      <c r="B269" s="11">
        <v>165677.41</v>
      </c>
      <c r="C269" s="12">
        <v>9133.24</v>
      </c>
      <c r="D269" s="12">
        <v>299</v>
      </c>
      <c r="E269" s="12">
        <v>45033.97</v>
      </c>
      <c r="F269" s="13">
        <v>161</v>
      </c>
      <c r="G269" s="11">
        <v>152519.15</v>
      </c>
      <c r="H269" s="12">
        <v>9869.46</v>
      </c>
      <c r="I269" s="12">
        <v>244</v>
      </c>
      <c r="J269" s="12">
        <v>42560.47</v>
      </c>
      <c r="K269" s="13">
        <v>131</v>
      </c>
      <c r="L269" s="11">
        <v>133142.91</v>
      </c>
      <c r="M269" s="12">
        <v>7759.09</v>
      </c>
      <c r="N269" s="12">
        <v>167</v>
      </c>
      <c r="O269" s="12">
        <v>14279.43</v>
      </c>
      <c r="P269" s="13">
        <v>44</v>
      </c>
    </row>
    <row r="270" spans="1:16" ht="12.75">
      <c r="A270" s="2" t="s">
        <v>253</v>
      </c>
      <c r="B270" s="11">
        <v>638864.39</v>
      </c>
      <c r="C270" s="12">
        <v>38351.28</v>
      </c>
      <c r="D270" s="12">
        <v>1243</v>
      </c>
      <c r="E270" s="12">
        <v>122922</v>
      </c>
      <c r="F270" s="13">
        <v>384</v>
      </c>
      <c r="G270" s="11">
        <v>818724.35</v>
      </c>
      <c r="H270" s="12">
        <v>49909.78</v>
      </c>
      <c r="I270" s="12">
        <v>1603</v>
      </c>
      <c r="J270" s="12">
        <v>171353.41</v>
      </c>
      <c r="K270" s="13">
        <v>506</v>
      </c>
      <c r="L270" s="11">
        <v>1161734.59</v>
      </c>
      <c r="M270" s="12">
        <v>66608.47</v>
      </c>
      <c r="N270" s="12">
        <v>2176</v>
      </c>
      <c r="O270" s="12">
        <v>146574.33</v>
      </c>
      <c r="P270" s="13">
        <v>404</v>
      </c>
    </row>
    <row r="271" spans="1:16" ht="12.75">
      <c r="A271" s="2" t="s">
        <v>254</v>
      </c>
      <c r="B271" s="11">
        <v>30104.91</v>
      </c>
      <c r="C271" s="12">
        <v>1696.47</v>
      </c>
      <c r="D271" s="12">
        <v>44</v>
      </c>
      <c r="E271" s="12">
        <v>45071.97</v>
      </c>
      <c r="F271" s="13">
        <v>145</v>
      </c>
      <c r="G271" s="11">
        <v>48923.03</v>
      </c>
      <c r="H271" s="12">
        <v>2358.32</v>
      </c>
      <c r="I271" s="12">
        <v>72</v>
      </c>
      <c r="J271" s="12">
        <v>53786.63</v>
      </c>
      <c r="K271" s="13">
        <v>173</v>
      </c>
      <c r="L271" s="11">
        <v>97796.06</v>
      </c>
      <c r="M271" s="12">
        <v>8473.63</v>
      </c>
      <c r="N271" s="12">
        <v>176</v>
      </c>
      <c r="O271" s="12">
        <v>47752.85</v>
      </c>
      <c r="P271" s="13">
        <v>127</v>
      </c>
    </row>
    <row r="272" spans="1:16" ht="12.75">
      <c r="A272" s="2" t="s">
        <v>255</v>
      </c>
      <c r="B272" s="11">
        <v>1500.32</v>
      </c>
      <c r="C272" s="12">
        <v>53</v>
      </c>
      <c r="D272" s="12">
        <v>4</v>
      </c>
      <c r="E272" s="12"/>
      <c r="F272" s="13"/>
      <c r="G272" s="11">
        <v>8875.82</v>
      </c>
      <c r="H272" s="12">
        <v>787.38</v>
      </c>
      <c r="I272" s="12">
        <v>4</v>
      </c>
      <c r="J272" s="12"/>
      <c r="K272" s="13"/>
      <c r="L272" s="11">
        <v>1691.1</v>
      </c>
      <c r="M272" s="12">
        <v>48.56</v>
      </c>
      <c r="N272" s="12">
        <v>1</v>
      </c>
      <c r="O272" s="12"/>
      <c r="P272" s="13"/>
    </row>
    <row r="273" spans="1:16" ht="12.75">
      <c r="A273" s="2" t="s">
        <v>256</v>
      </c>
      <c r="B273" s="11">
        <v>754159.2</v>
      </c>
      <c r="C273" s="12">
        <v>47735.5</v>
      </c>
      <c r="D273" s="12">
        <v>1361</v>
      </c>
      <c r="E273" s="12">
        <v>143858.93</v>
      </c>
      <c r="F273" s="13">
        <v>438</v>
      </c>
      <c r="G273" s="11">
        <v>729047.55</v>
      </c>
      <c r="H273" s="12">
        <v>43370.44</v>
      </c>
      <c r="I273" s="12">
        <v>1393</v>
      </c>
      <c r="J273" s="12">
        <v>149163.78</v>
      </c>
      <c r="K273" s="13">
        <v>458</v>
      </c>
      <c r="L273" s="11">
        <v>933232.71</v>
      </c>
      <c r="M273" s="12">
        <v>60152.96</v>
      </c>
      <c r="N273" s="12">
        <v>1713</v>
      </c>
      <c r="O273" s="12">
        <v>142453.48</v>
      </c>
      <c r="P273" s="13">
        <v>392</v>
      </c>
    </row>
    <row r="274" spans="1:16" ht="12.75">
      <c r="A274" s="27" t="s">
        <v>256</v>
      </c>
      <c r="B274" s="24">
        <f aca="true" t="shared" si="10" ref="B274:P274">SUM(B273,B272)</f>
        <v>755659.5199999999</v>
      </c>
      <c r="C274" s="25">
        <f t="shared" si="10"/>
        <v>47788.5</v>
      </c>
      <c r="D274" s="25">
        <f t="shared" si="10"/>
        <v>1365</v>
      </c>
      <c r="E274" s="25">
        <f t="shared" si="10"/>
        <v>143858.93</v>
      </c>
      <c r="F274" s="26">
        <f t="shared" si="10"/>
        <v>438</v>
      </c>
      <c r="G274" s="24">
        <f t="shared" si="10"/>
        <v>737923.37</v>
      </c>
      <c r="H274" s="25">
        <f t="shared" si="10"/>
        <v>44157.82</v>
      </c>
      <c r="I274" s="25">
        <f t="shared" si="10"/>
        <v>1397</v>
      </c>
      <c r="J274" s="25">
        <f t="shared" si="10"/>
        <v>149163.78</v>
      </c>
      <c r="K274" s="26">
        <f t="shared" si="10"/>
        <v>458</v>
      </c>
      <c r="L274" s="24">
        <f t="shared" si="10"/>
        <v>934923.8099999999</v>
      </c>
      <c r="M274" s="25">
        <f t="shared" si="10"/>
        <v>60201.52</v>
      </c>
      <c r="N274" s="25">
        <f t="shared" si="10"/>
        <v>1714</v>
      </c>
      <c r="O274" s="25">
        <f t="shared" si="10"/>
        <v>142453.48</v>
      </c>
      <c r="P274" s="26">
        <f t="shared" si="10"/>
        <v>392</v>
      </c>
    </row>
    <row r="275" spans="1:16" ht="12.75">
      <c r="A275" s="2" t="s">
        <v>257</v>
      </c>
      <c r="B275" s="11">
        <v>137618.1</v>
      </c>
      <c r="C275" s="12">
        <v>10995.36</v>
      </c>
      <c r="D275" s="12">
        <v>197</v>
      </c>
      <c r="E275" s="12">
        <v>50063.02</v>
      </c>
      <c r="F275" s="13">
        <v>192</v>
      </c>
      <c r="G275" s="11">
        <v>185750.47</v>
      </c>
      <c r="H275" s="12">
        <v>22086.47</v>
      </c>
      <c r="I275" s="12">
        <v>258</v>
      </c>
      <c r="J275" s="12">
        <v>52864.59</v>
      </c>
      <c r="K275" s="13">
        <v>174</v>
      </c>
      <c r="L275" s="11">
        <v>232075.19</v>
      </c>
      <c r="M275" s="12">
        <v>29623.45</v>
      </c>
      <c r="N275" s="12">
        <v>318</v>
      </c>
      <c r="O275" s="12">
        <v>9721.97</v>
      </c>
      <c r="P275" s="13">
        <v>26</v>
      </c>
    </row>
    <row r="276" spans="1:16" ht="13.5" thickBot="1">
      <c r="A276" s="2" t="s">
        <v>258</v>
      </c>
      <c r="B276" s="11">
        <v>341179.77</v>
      </c>
      <c r="C276" s="12">
        <v>20018.73</v>
      </c>
      <c r="D276" s="12">
        <v>546</v>
      </c>
      <c r="E276" s="12">
        <v>72006.61</v>
      </c>
      <c r="F276" s="13">
        <v>257</v>
      </c>
      <c r="G276" s="11">
        <v>278413.88</v>
      </c>
      <c r="H276" s="12">
        <v>19620.41</v>
      </c>
      <c r="I276" s="12">
        <v>480</v>
      </c>
      <c r="J276" s="12">
        <v>97811.42</v>
      </c>
      <c r="K276" s="13">
        <v>312</v>
      </c>
      <c r="L276" s="11">
        <v>103315.32</v>
      </c>
      <c r="M276" s="12">
        <v>5334.93</v>
      </c>
      <c r="N276" s="12">
        <v>199</v>
      </c>
      <c r="O276" s="12">
        <v>11656.04</v>
      </c>
      <c r="P276" s="13">
        <v>34</v>
      </c>
    </row>
    <row r="277" spans="1:16" ht="12.75">
      <c r="A277" s="7" t="s">
        <v>259</v>
      </c>
      <c r="B277" s="8">
        <v>2958796.23</v>
      </c>
      <c r="C277" s="9">
        <v>115363.84</v>
      </c>
      <c r="D277" s="9">
        <v>7574</v>
      </c>
      <c r="E277" s="9">
        <v>241685.05</v>
      </c>
      <c r="F277" s="10">
        <v>1212</v>
      </c>
      <c r="G277" s="8">
        <v>2947759.2199999997</v>
      </c>
      <c r="H277" s="9">
        <v>96829.73000000001</v>
      </c>
      <c r="I277" s="9">
        <v>7431</v>
      </c>
      <c r="J277" s="9">
        <v>241953.72000000003</v>
      </c>
      <c r="K277" s="10">
        <v>1202</v>
      </c>
      <c r="L277" s="8">
        <v>3147054.3499999996</v>
      </c>
      <c r="M277" s="9">
        <v>112834.33</v>
      </c>
      <c r="N277" s="9">
        <v>7528</v>
      </c>
      <c r="O277" s="9">
        <v>246418.67</v>
      </c>
      <c r="P277" s="10">
        <v>1117</v>
      </c>
    </row>
    <row r="278" spans="1:16" ht="12.75">
      <c r="A278" s="2" t="s">
        <v>260</v>
      </c>
      <c r="B278" s="11"/>
      <c r="C278" s="12"/>
      <c r="D278" s="12"/>
      <c r="E278" s="12"/>
      <c r="F278" s="13"/>
      <c r="G278" s="11"/>
      <c r="H278" s="12"/>
      <c r="I278" s="12"/>
      <c r="J278" s="12"/>
      <c r="K278" s="13"/>
      <c r="L278" s="11">
        <v>1625.28</v>
      </c>
      <c r="M278" s="12">
        <v>67</v>
      </c>
      <c r="N278" s="12">
        <v>1</v>
      </c>
      <c r="O278" s="12"/>
      <c r="P278" s="13"/>
    </row>
    <row r="279" spans="1:16" ht="12.75">
      <c r="A279" s="2" t="s">
        <v>261</v>
      </c>
      <c r="B279" s="11">
        <v>170286.85</v>
      </c>
      <c r="C279" s="12">
        <v>11131.04</v>
      </c>
      <c r="D279" s="12">
        <v>389</v>
      </c>
      <c r="E279" s="12">
        <v>51316.77</v>
      </c>
      <c r="F279" s="13">
        <v>263</v>
      </c>
      <c r="G279" s="11">
        <v>192125.96</v>
      </c>
      <c r="H279" s="12">
        <v>12747.66</v>
      </c>
      <c r="I279" s="12">
        <v>441</v>
      </c>
      <c r="J279" s="12">
        <v>46198.03</v>
      </c>
      <c r="K279" s="13">
        <v>210</v>
      </c>
      <c r="L279" s="11">
        <v>243345.72</v>
      </c>
      <c r="M279" s="12">
        <v>19388.71</v>
      </c>
      <c r="N279" s="12">
        <v>492</v>
      </c>
      <c r="O279" s="12">
        <v>50800.8</v>
      </c>
      <c r="P279" s="13">
        <v>204</v>
      </c>
    </row>
    <row r="280" spans="1:16" ht="12.75">
      <c r="A280" s="2" t="s">
        <v>262</v>
      </c>
      <c r="B280" s="11">
        <v>22254.79</v>
      </c>
      <c r="C280" s="12">
        <v>2091.06</v>
      </c>
      <c r="D280" s="12">
        <v>27</v>
      </c>
      <c r="E280" s="12">
        <v>227.79</v>
      </c>
      <c r="F280" s="13">
        <v>2</v>
      </c>
      <c r="G280" s="11">
        <v>20560.13</v>
      </c>
      <c r="H280" s="12">
        <v>2648.2</v>
      </c>
      <c r="I280" s="12">
        <v>43</v>
      </c>
      <c r="J280" s="12">
        <v>1188.27</v>
      </c>
      <c r="K280" s="13">
        <v>6</v>
      </c>
      <c r="L280" s="11">
        <v>36411.53</v>
      </c>
      <c r="M280" s="12">
        <v>5184.35</v>
      </c>
      <c r="N280" s="12">
        <v>31</v>
      </c>
      <c r="O280" s="12">
        <v>3842.69</v>
      </c>
      <c r="P280" s="13">
        <v>18</v>
      </c>
    </row>
    <row r="281" spans="1:16" ht="12.75">
      <c r="A281" s="2" t="s">
        <v>263</v>
      </c>
      <c r="B281" s="11">
        <v>137102.05</v>
      </c>
      <c r="C281" s="12">
        <v>8510.54</v>
      </c>
      <c r="D281" s="12">
        <v>330</v>
      </c>
      <c r="E281" s="12">
        <v>25623</v>
      </c>
      <c r="F281" s="13">
        <v>141</v>
      </c>
      <c r="G281" s="11">
        <v>150092.33</v>
      </c>
      <c r="H281" s="12">
        <v>11966.67</v>
      </c>
      <c r="I281" s="12">
        <v>351</v>
      </c>
      <c r="J281" s="12">
        <v>29509.39</v>
      </c>
      <c r="K281" s="13">
        <v>139</v>
      </c>
      <c r="L281" s="11">
        <v>158970.6</v>
      </c>
      <c r="M281" s="12">
        <v>11428.41</v>
      </c>
      <c r="N281" s="12">
        <v>362</v>
      </c>
      <c r="O281" s="12">
        <v>31232.84</v>
      </c>
      <c r="P281" s="13">
        <v>137</v>
      </c>
    </row>
    <row r="282" spans="1:16" ht="12.75">
      <c r="A282" s="2" t="s">
        <v>264</v>
      </c>
      <c r="B282" s="11">
        <v>6063.36</v>
      </c>
      <c r="C282" s="12">
        <v>138.41</v>
      </c>
      <c r="D282" s="12">
        <v>4</v>
      </c>
      <c r="E282" s="12"/>
      <c r="F282" s="13"/>
      <c r="G282" s="11">
        <v>7636.78</v>
      </c>
      <c r="H282" s="12">
        <v>158.71</v>
      </c>
      <c r="I282" s="12">
        <v>10</v>
      </c>
      <c r="J282" s="12"/>
      <c r="K282" s="13"/>
      <c r="L282" s="11">
        <v>15073.79</v>
      </c>
      <c r="M282" s="12">
        <v>636.61</v>
      </c>
      <c r="N282" s="12">
        <v>32</v>
      </c>
      <c r="O282" s="12"/>
      <c r="P282" s="13"/>
    </row>
    <row r="283" spans="1:16" ht="12.75">
      <c r="A283" s="2" t="s">
        <v>265</v>
      </c>
      <c r="B283" s="11">
        <v>11698.76</v>
      </c>
      <c r="C283" s="12">
        <v>883.92</v>
      </c>
      <c r="D283" s="12">
        <v>15</v>
      </c>
      <c r="E283" s="12">
        <v>1489.79</v>
      </c>
      <c r="F283" s="13">
        <v>7</v>
      </c>
      <c r="G283" s="11">
        <v>12950.65</v>
      </c>
      <c r="H283" s="12">
        <v>1386.38</v>
      </c>
      <c r="I283" s="12">
        <v>13</v>
      </c>
      <c r="J283" s="12">
        <v>148.62</v>
      </c>
      <c r="K283" s="13">
        <v>1</v>
      </c>
      <c r="L283" s="11">
        <v>1149.02</v>
      </c>
      <c r="M283" s="12">
        <v>126.6</v>
      </c>
      <c r="N283" s="12">
        <v>3</v>
      </c>
      <c r="O283" s="12"/>
      <c r="P283" s="13"/>
    </row>
    <row r="284" spans="1:16" ht="12.75">
      <c r="A284" s="2" t="s">
        <v>266</v>
      </c>
      <c r="B284" s="11">
        <v>69306.95</v>
      </c>
      <c r="C284" s="12">
        <v>4977.39</v>
      </c>
      <c r="D284" s="12">
        <v>181</v>
      </c>
      <c r="E284" s="12">
        <v>16231.85</v>
      </c>
      <c r="F284" s="13">
        <v>87</v>
      </c>
      <c r="G284" s="11">
        <v>60913.07</v>
      </c>
      <c r="H284" s="12">
        <v>5614.2</v>
      </c>
      <c r="I284" s="12">
        <v>139</v>
      </c>
      <c r="J284" s="12">
        <v>11872.15</v>
      </c>
      <c r="K284" s="13">
        <v>59</v>
      </c>
      <c r="L284" s="11">
        <v>3773.39</v>
      </c>
      <c r="M284" s="12">
        <v>1455.14</v>
      </c>
      <c r="N284" s="12">
        <v>5</v>
      </c>
      <c r="O284" s="12"/>
      <c r="P284" s="13"/>
    </row>
    <row r="285" spans="1:16" ht="12.75">
      <c r="A285" s="2" t="s">
        <v>267</v>
      </c>
      <c r="B285" s="11">
        <v>20226.58</v>
      </c>
      <c r="C285" s="12">
        <v>3674</v>
      </c>
      <c r="D285" s="12">
        <v>40</v>
      </c>
      <c r="E285" s="12">
        <v>5323.69</v>
      </c>
      <c r="F285" s="13">
        <v>21</v>
      </c>
      <c r="G285" s="11">
        <v>15426.91</v>
      </c>
      <c r="H285" s="12">
        <v>2261.76</v>
      </c>
      <c r="I285" s="12">
        <v>27</v>
      </c>
      <c r="J285" s="12">
        <v>1113.82</v>
      </c>
      <c r="K285" s="13">
        <v>6</v>
      </c>
      <c r="L285" s="11">
        <v>8048.18</v>
      </c>
      <c r="M285" s="12">
        <v>1493.48</v>
      </c>
      <c r="N285" s="12">
        <v>9</v>
      </c>
      <c r="O285" s="12"/>
      <c r="P285" s="13"/>
    </row>
    <row r="286" spans="1:16" ht="12.75">
      <c r="A286" s="2" t="s">
        <v>268</v>
      </c>
      <c r="B286" s="11">
        <v>774640.07</v>
      </c>
      <c r="C286" s="12">
        <v>30626.86</v>
      </c>
      <c r="D286" s="12">
        <v>1879</v>
      </c>
      <c r="E286" s="12">
        <v>21314.05</v>
      </c>
      <c r="F286" s="13">
        <v>143</v>
      </c>
      <c r="G286" s="11">
        <v>827839.41</v>
      </c>
      <c r="H286" s="12">
        <v>32632.68</v>
      </c>
      <c r="I286" s="12">
        <v>1905</v>
      </c>
      <c r="J286" s="12">
        <v>23003.16</v>
      </c>
      <c r="K286" s="13">
        <v>164</v>
      </c>
      <c r="L286" s="11">
        <v>897107.34</v>
      </c>
      <c r="M286" s="12">
        <v>32133.94</v>
      </c>
      <c r="N286" s="12">
        <v>1961</v>
      </c>
      <c r="O286" s="12">
        <v>22733.38</v>
      </c>
      <c r="P286" s="13">
        <v>165</v>
      </c>
    </row>
    <row r="287" spans="1:16" ht="12.75">
      <c r="A287" s="2" t="s">
        <v>269</v>
      </c>
      <c r="B287" s="11">
        <v>260.37</v>
      </c>
      <c r="C287" s="12">
        <v>0</v>
      </c>
      <c r="D287" s="12">
        <v>1</v>
      </c>
      <c r="E287" s="12"/>
      <c r="F287" s="13"/>
      <c r="G287" s="11">
        <v>330.71</v>
      </c>
      <c r="H287" s="12">
        <v>64.8</v>
      </c>
      <c r="I287" s="12">
        <v>1</v>
      </c>
      <c r="J287" s="12"/>
      <c r="K287" s="13"/>
      <c r="L287" s="11"/>
      <c r="M287" s="12"/>
      <c r="N287" s="12"/>
      <c r="O287" s="12"/>
      <c r="P287" s="13"/>
    </row>
    <row r="288" spans="1:16" ht="12.75">
      <c r="A288" s="2" t="s">
        <v>270</v>
      </c>
      <c r="B288" s="11"/>
      <c r="C288" s="12"/>
      <c r="D288" s="12"/>
      <c r="E288" s="12"/>
      <c r="F288" s="13"/>
      <c r="G288" s="11"/>
      <c r="H288" s="12"/>
      <c r="I288" s="12"/>
      <c r="J288" s="12"/>
      <c r="K288" s="13"/>
      <c r="L288" s="11">
        <v>2007.89</v>
      </c>
      <c r="M288" s="12">
        <v>56.7</v>
      </c>
      <c r="N288" s="12">
        <v>1</v>
      </c>
      <c r="O288" s="12"/>
      <c r="P288" s="13"/>
    </row>
    <row r="289" spans="1:16" ht="12.75">
      <c r="A289" s="2" t="s">
        <v>271</v>
      </c>
      <c r="B289" s="11">
        <v>106079.64</v>
      </c>
      <c r="C289" s="12">
        <v>13340.32</v>
      </c>
      <c r="D289" s="12">
        <v>229</v>
      </c>
      <c r="E289" s="12">
        <v>4306.36</v>
      </c>
      <c r="F289" s="13">
        <v>21</v>
      </c>
      <c r="G289" s="11">
        <v>88182.78</v>
      </c>
      <c r="H289" s="12">
        <v>4151.98</v>
      </c>
      <c r="I289" s="12">
        <v>208</v>
      </c>
      <c r="J289" s="12">
        <v>8063.85</v>
      </c>
      <c r="K289" s="13">
        <v>34</v>
      </c>
      <c r="L289" s="11">
        <v>117927.56</v>
      </c>
      <c r="M289" s="12">
        <v>5966.65</v>
      </c>
      <c r="N289" s="12">
        <v>270</v>
      </c>
      <c r="O289" s="12">
        <v>10860.55</v>
      </c>
      <c r="P289" s="13">
        <v>41</v>
      </c>
    </row>
    <row r="290" spans="1:16" ht="12.75">
      <c r="A290" s="2" t="s">
        <v>272</v>
      </c>
      <c r="B290" s="11">
        <v>1201160.91</v>
      </c>
      <c r="C290" s="12">
        <v>21566.39</v>
      </c>
      <c r="D290" s="12">
        <v>3298</v>
      </c>
      <c r="E290" s="12">
        <v>56997.67</v>
      </c>
      <c r="F290" s="13">
        <v>246</v>
      </c>
      <c r="G290" s="11">
        <v>1127120.69</v>
      </c>
      <c r="H290" s="12">
        <v>14862.56</v>
      </c>
      <c r="I290" s="12">
        <v>3063</v>
      </c>
      <c r="J290" s="12">
        <v>62031.26</v>
      </c>
      <c r="K290" s="13">
        <v>289</v>
      </c>
      <c r="L290" s="11">
        <v>1229492.08</v>
      </c>
      <c r="M290" s="12">
        <v>16827.51</v>
      </c>
      <c r="N290" s="12">
        <v>3220</v>
      </c>
      <c r="O290" s="12">
        <v>63679</v>
      </c>
      <c r="P290" s="13">
        <v>280</v>
      </c>
    </row>
    <row r="291" spans="1:16" ht="12.75">
      <c r="A291" s="2" t="s">
        <v>273</v>
      </c>
      <c r="B291" s="11">
        <v>424376.32</v>
      </c>
      <c r="C291" s="12">
        <v>16389.1</v>
      </c>
      <c r="D291" s="12">
        <v>1170</v>
      </c>
      <c r="E291" s="12">
        <v>58854.08</v>
      </c>
      <c r="F291" s="13">
        <v>281</v>
      </c>
      <c r="G291" s="11">
        <v>434401.63</v>
      </c>
      <c r="H291" s="12">
        <v>7786.19</v>
      </c>
      <c r="I291" s="12">
        <v>1222</v>
      </c>
      <c r="J291" s="12">
        <v>58825.17</v>
      </c>
      <c r="K291" s="13">
        <v>294</v>
      </c>
      <c r="L291" s="11">
        <v>424785.4</v>
      </c>
      <c r="M291" s="12">
        <v>16854.27</v>
      </c>
      <c r="N291" s="12">
        <v>1137</v>
      </c>
      <c r="O291" s="12">
        <v>63269.41</v>
      </c>
      <c r="P291" s="13">
        <v>272</v>
      </c>
    </row>
    <row r="292" spans="1:16" ht="12.75">
      <c r="A292" s="2" t="s">
        <v>274</v>
      </c>
      <c r="B292" s="11">
        <v>14199.77</v>
      </c>
      <c r="C292" s="12">
        <v>2016.83</v>
      </c>
      <c r="D292" s="12">
        <v>9</v>
      </c>
      <c r="E292" s="12"/>
      <c r="F292" s="13"/>
      <c r="G292" s="11">
        <v>9663.09</v>
      </c>
      <c r="H292" s="12">
        <v>547.94</v>
      </c>
      <c r="I292" s="12">
        <v>6</v>
      </c>
      <c r="J292" s="12"/>
      <c r="K292" s="13"/>
      <c r="L292" s="11">
        <v>7336.57</v>
      </c>
      <c r="M292" s="12">
        <v>1214.96</v>
      </c>
      <c r="N292" s="12">
        <v>4</v>
      </c>
      <c r="O292" s="12"/>
      <c r="P292" s="13"/>
    </row>
    <row r="293" spans="1:16" ht="12.75">
      <c r="A293" s="27" t="s">
        <v>273</v>
      </c>
      <c r="B293" s="24">
        <f aca="true" t="shared" si="11" ref="B293:P293">SUM(B291:B292)</f>
        <v>438576.09</v>
      </c>
      <c r="C293" s="25">
        <f t="shared" si="11"/>
        <v>18405.93</v>
      </c>
      <c r="D293" s="25">
        <f t="shared" si="11"/>
        <v>1179</v>
      </c>
      <c r="E293" s="25">
        <f t="shared" si="11"/>
        <v>58854.08</v>
      </c>
      <c r="F293" s="26">
        <f t="shared" si="11"/>
        <v>281</v>
      </c>
      <c r="G293" s="24">
        <f t="shared" si="11"/>
        <v>444064.72000000003</v>
      </c>
      <c r="H293" s="25">
        <f t="shared" si="11"/>
        <v>8334.13</v>
      </c>
      <c r="I293" s="25">
        <f t="shared" si="11"/>
        <v>1228</v>
      </c>
      <c r="J293" s="25">
        <f t="shared" si="11"/>
        <v>58825.17</v>
      </c>
      <c r="K293" s="26">
        <f t="shared" si="11"/>
        <v>294</v>
      </c>
      <c r="L293" s="24">
        <f t="shared" si="11"/>
        <v>432121.97000000003</v>
      </c>
      <c r="M293" s="25">
        <f t="shared" si="11"/>
        <v>18069.23</v>
      </c>
      <c r="N293" s="25">
        <f t="shared" si="11"/>
        <v>1141</v>
      </c>
      <c r="O293" s="25">
        <f t="shared" si="11"/>
        <v>63269.41</v>
      </c>
      <c r="P293" s="26">
        <f t="shared" si="11"/>
        <v>272</v>
      </c>
    </row>
    <row r="294" spans="1:16" ht="13.5" thickBot="1">
      <c r="A294" s="2" t="s">
        <v>275</v>
      </c>
      <c r="B294" s="11">
        <v>1139.81</v>
      </c>
      <c r="C294" s="12">
        <v>17.98</v>
      </c>
      <c r="D294" s="12">
        <v>2</v>
      </c>
      <c r="E294" s="12"/>
      <c r="F294" s="13"/>
      <c r="G294" s="11">
        <v>515.08</v>
      </c>
      <c r="H294" s="12">
        <v>0</v>
      </c>
      <c r="I294" s="12">
        <v>2</v>
      </c>
      <c r="J294" s="12"/>
      <c r="K294" s="13"/>
      <c r="L294" s="11"/>
      <c r="M294" s="12"/>
      <c r="N294" s="12"/>
      <c r="O294" s="12"/>
      <c r="P294" s="13"/>
    </row>
    <row r="295" spans="1:16" ht="12.75">
      <c r="A295" s="7" t="s">
        <v>276</v>
      </c>
      <c r="B295" s="8">
        <v>4722361.54</v>
      </c>
      <c r="C295" s="9">
        <v>262273.17000000004</v>
      </c>
      <c r="D295" s="9">
        <v>9550</v>
      </c>
      <c r="E295" s="9">
        <v>594059.1200000001</v>
      </c>
      <c r="F295" s="10">
        <v>3202</v>
      </c>
      <c r="G295" s="8">
        <v>4610674.359999999</v>
      </c>
      <c r="H295" s="9">
        <v>287504.43</v>
      </c>
      <c r="I295" s="9">
        <v>9168</v>
      </c>
      <c r="J295" s="9">
        <v>654769.9800000001</v>
      </c>
      <c r="K295" s="10">
        <v>3282</v>
      </c>
      <c r="L295" s="8">
        <v>4791416.610000003</v>
      </c>
      <c r="M295" s="9">
        <v>323021.55</v>
      </c>
      <c r="N295" s="9">
        <v>8715</v>
      </c>
      <c r="O295" s="9">
        <v>614390.6299999999</v>
      </c>
      <c r="P295" s="10">
        <v>2841</v>
      </c>
    </row>
    <row r="296" spans="1:16" ht="12.75">
      <c r="A296" s="2" t="s">
        <v>277</v>
      </c>
      <c r="B296" s="11">
        <v>250406.75</v>
      </c>
      <c r="C296" s="12">
        <v>12105.16</v>
      </c>
      <c r="D296" s="12">
        <v>416</v>
      </c>
      <c r="E296" s="12">
        <v>53819</v>
      </c>
      <c r="F296" s="13">
        <v>354</v>
      </c>
      <c r="G296" s="11">
        <v>91692.54</v>
      </c>
      <c r="H296" s="12">
        <v>7820.37</v>
      </c>
      <c r="I296" s="12">
        <v>110</v>
      </c>
      <c r="J296" s="12">
        <v>14777.89</v>
      </c>
      <c r="K296" s="13">
        <v>90</v>
      </c>
      <c r="L296" s="11">
        <v>22834.01</v>
      </c>
      <c r="M296" s="12">
        <v>3704.7</v>
      </c>
      <c r="N296" s="12">
        <v>16</v>
      </c>
      <c r="O296" s="12"/>
      <c r="P296" s="13"/>
    </row>
    <row r="297" spans="1:16" ht="12.75">
      <c r="A297" s="2" t="s">
        <v>278</v>
      </c>
      <c r="B297" s="11">
        <v>22495.23</v>
      </c>
      <c r="C297" s="12">
        <v>1542.38</v>
      </c>
      <c r="D297" s="12">
        <v>40</v>
      </c>
      <c r="E297" s="12">
        <v>3013.68</v>
      </c>
      <c r="F297" s="13">
        <v>17</v>
      </c>
      <c r="G297" s="11">
        <v>8579.1</v>
      </c>
      <c r="H297" s="12">
        <v>583.89</v>
      </c>
      <c r="I297" s="12">
        <v>9</v>
      </c>
      <c r="J297" s="12">
        <v>1245.58</v>
      </c>
      <c r="K297" s="13">
        <v>8</v>
      </c>
      <c r="L297" s="11">
        <v>1682.02</v>
      </c>
      <c r="M297" s="12">
        <v>116.53</v>
      </c>
      <c r="N297" s="12">
        <v>2</v>
      </c>
      <c r="O297" s="12"/>
      <c r="P297" s="13"/>
    </row>
    <row r="298" spans="1:16" ht="12.75">
      <c r="A298" s="2" t="s">
        <v>279</v>
      </c>
      <c r="B298" s="11">
        <v>369851.52</v>
      </c>
      <c r="C298" s="12">
        <v>21116.4</v>
      </c>
      <c r="D298" s="12">
        <v>820</v>
      </c>
      <c r="E298" s="12">
        <v>56851.42</v>
      </c>
      <c r="F298" s="13">
        <v>400</v>
      </c>
      <c r="G298" s="11">
        <v>531112.96</v>
      </c>
      <c r="H298" s="12">
        <v>31587.04</v>
      </c>
      <c r="I298" s="12">
        <v>1077</v>
      </c>
      <c r="J298" s="12">
        <v>122864.97</v>
      </c>
      <c r="K298" s="13">
        <v>800</v>
      </c>
      <c r="L298" s="11">
        <v>763857.11</v>
      </c>
      <c r="M298" s="12">
        <v>45042.03</v>
      </c>
      <c r="N298" s="12">
        <v>1409</v>
      </c>
      <c r="O298" s="12">
        <v>121157.5</v>
      </c>
      <c r="P298" s="13">
        <v>674</v>
      </c>
    </row>
    <row r="299" spans="1:16" ht="12.75">
      <c r="A299" s="2" t="s">
        <v>280</v>
      </c>
      <c r="B299" s="11">
        <v>61153.58</v>
      </c>
      <c r="C299" s="12">
        <v>3567.99</v>
      </c>
      <c r="D299" s="12">
        <v>30</v>
      </c>
      <c r="E299" s="12"/>
      <c r="F299" s="13"/>
      <c r="G299" s="11">
        <v>21299.54</v>
      </c>
      <c r="H299" s="12">
        <v>2372.81</v>
      </c>
      <c r="I299" s="12">
        <v>12</v>
      </c>
      <c r="J299" s="12"/>
      <c r="K299" s="13"/>
      <c r="L299" s="11">
        <v>46322.34</v>
      </c>
      <c r="M299" s="12">
        <v>9784.4</v>
      </c>
      <c r="N299" s="12">
        <v>15</v>
      </c>
      <c r="O299" s="12"/>
      <c r="P299" s="13"/>
    </row>
    <row r="300" spans="1:16" ht="12.75">
      <c r="A300" s="2" t="s">
        <v>281</v>
      </c>
      <c r="B300" s="11">
        <v>106271.29</v>
      </c>
      <c r="C300" s="12">
        <v>8956.24</v>
      </c>
      <c r="D300" s="12">
        <v>99</v>
      </c>
      <c r="E300" s="12">
        <v>917.47</v>
      </c>
      <c r="F300" s="13">
        <v>5</v>
      </c>
      <c r="G300" s="11">
        <v>47646.92</v>
      </c>
      <c r="H300" s="12">
        <v>5579.49</v>
      </c>
      <c r="I300" s="12">
        <v>32</v>
      </c>
      <c r="J300" s="12"/>
      <c r="K300" s="13"/>
      <c r="L300" s="11">
        <v>42513.4</v>
      </c>
      <c r="M300" s="12">
        <v>8049.43</v>
      </c>
      <c r="N300" s="12">
        <v>26</v>
      </c>
      <c r="O300" s="12"/>
      <c r="P300" s="13"/>
    </row>
    <row r="301" spans="1:16" ht="12.75">
      <c r="A301" s="2" t="s">
        <v>282</v>
      </c>
      <c r="B301" s="11">
        <v>560622.11</v>
      </c>
      <c r="C301" s="12">
        <v>27221.01</v>
      </c>
      <c r="D301" s="12">
        <v>1284</v>
      </c>
      <c r="E301" s="12">
        <v>39813.62</v>
      </c>
      <c r="F301" s="13">
        <v>352</v>
      </c>
      <c r="G301" s="11">
        <v>547359.28</v>
      </c>
      <c r="H301" s="12">
        <v>35201.77</v>
      </c>
      <c r="I301" s="12">
        <v>1210</v>
      </c>
      <c r="J301" s="12">
        <v>31253.06</v>
      </c>
      <c r="K301" s="13">
        <v>260</v>
      </c>
      <c r="L301" s="11">
        <v>419666.3</v>
      </c>
      <c r="M301" s="12">
        <v>29323.61</v>
      </c>
      <c r="N301" s="12">
        <v>914</v>
      </c>
      <c r="O301" s="12">
        <v>18555.03</v>
      </c>
      <c r="P301" s="13">
        <v>164</v>
      </c>
    </row>
    <row r="302" spans="1:16" ht="12.75">
      <c r="A302" s="2" t="s">
        <v>283</v>
      </c>
      <c r="B302" s="11">
        <v>5615.75</v>
      </c>
      <c r="C302" s="12">
        <v>390.52</v>
      </c>
      <c r="D302" s="12">
        <v>12</v>
      </c>
      <c r="E302" s="12">
        <v>876.23</v>
      </c>
      <c r="F302" s="13">
        <v>5</v>
      </c>
      <c r="G302" s="11">
        <v>12180.87</v>
      </c>
      <c r="H302" s="12">
        <v>1002.5</v>
      </c>
      <c r="I302" s="12">
        <v>18</v>
      </c>
      <c r="J302" s="12">
        <v>117.56</v>
      </c>
      <c r="K302" s="13">
        <v>2</v>
      </c>
      <c r="L302" s="11">
        <v>9934.84</v>
      </c>
      <c r="M302" s="12">
        <v>604.68</v>
      </c>
      <c r="N302" s="12">
        <v>19</v>
      </c>
      <c r="O302" s="12">
        <v>711.43</v>
      </c>
      <c r="P302" s="13">
        <v>2</v>
      </c>
    </row>
    <row r="303" spans="1:16" ht="12.75">
      <c r="A303" s="2" t="s">
        <v>284</v>
      </c>
      <c r="B303" s="11">
        <v>14286.16</v>
      </c>
      <c r="C303" s="12">
        <v>1685.62</v>
      </c>
      <c r="D303" s="12">
        <v>28</v>
      </c>
      <c r="E303" s="12">
        <v>10164.18</v>
      </c>
      <c r="F303" s="13">
        <v>44</v>
      </c>
      <c r="G303" s="11">
        <v>14453.59</v>
      </c>
      <c r="H303" s="12">
        <v>1138.27</v>
      </c>
      <c r="I303" s="12">
        <v>32</v>
      </c>
      <c r="J303" s="12">
        <v>12717.32</v>
      </c>
      <c r="K303" s="13">
        <v>53</v>
      </c>
      <c r="L303" s="11">
        <v>18819.3</v>
      </c>
      <c r="M303" s="12">
        <v>1961.36</v>
      </c>
      <c r="N303" s="12">
        <v>33</v>
      </c>
      <c r="O303" s="12">
        <v>10686.52</v>
      </c>
      <c r="P303" s="13">
        <v>42</v>
      </c>
    </row>
    <row r="304" spans="1:16" ht="12.75">
      <c r="A304" s="2" t="s">
        <v>285</v>
      </c>
      <c r="B304" s="11">
        <v>48424.1</v>
      </c>
      <c r="C304" s="12">
        <v>3940.32</v>
      </c>
      <c r="D304" s="12">
        <v>71</v>
      </c>
      <c r="E304" s="12">
        <v>22851.96</v>
      </c>
      <c r="F304" s="13">
        <v>130</v>
      </c>
      <c r="G304" s="11">
        <v>64236.28</v>
      </c>
      <c r="H304" s="12">
        <v>4668.46</v>
      </c>
      <c r="I304" s="12">
        <v>80</v>
      </c>
      <c r="J304" s="12">
        <v>20474.73</v>
      </c>
      <c r="K304" s="13">
        <v>97</v>
      </c>
      <c r="L304" s="11">
        <v>70146.42</v>
      </c>
      <c r="M304" s="12">
        <v>6017.81</v>
      </c>
      <c r="N304" s="12">
        <v>79</v>
      </c>
      <c r="O304" s="12">
        <v>14625.98</v>
      </c>
      <c r="P304" s="13">
        <v>64</v>
      </c>
    </row>
    <row r="305" spans="1:16" ht="12.75">
      <c r="A305" s="2" t="s">
        <v>286</v>
      </c>
      <c r="B305" s="11">
        <v>280322.95</v>
      </c>
      <c r="C305" s="12">
        <v>17154.74</v>
      </c>
      <c r="D305" s="12">
        <v>625</v>
      </c>
      <c r="E305" s="12">
        <v>27602.77</v>
      </c>
      <c r="F305" s="13">
        <v>241</v>
      </c>
      <c r="G305" s="11">
        <v>101338.26</v>
      </c>
      <c r="H305" s="12">
        <v>7035.67</v>
      </c>
      <c r="I305" s="12">
        <v>188</v>
      </c>
      <c r="J305" s="12">
        <v>7509.64</v>
      </c>
      <c r="K305" s="13">
        <v>62</v>
      </c>
      <c r="L305" s="11">
        <v>6315.58</v>
      </c>
      <c r="M305" s="12">
        <v>1051.53</v>
      </c>
      <c r="N305" s="12">
        <v>14</v>
      </c>
      <c r="O305" s="12">
        <v>777.6</v>
      </c>
      <c r="P305" s="13">
        <v>4</v>
      </c>
    </row>
    <row r="306" spans="1:16" ht="12.75">
      <c r="A306" s="2" t="s">
        <v>287</v>
      </c>
      <c r="B306" s="11">
        <v>705651.27</v>
      </c>
      <c r="C306" s="12">
        <v>31803.41</v>
      </c>
      <c r="D306" s="12">
        <v>1308</v>
      </c>
      <c r="E306" s="12">
        <v>89748.99</v>
      </c>
      <c r="F306" s="13">
        <v>312</v>
      </c>
      <c r="G306" s="11">
        <v>644534.12</v>
      </c>
      <c r="H306" s="12">
        <v>28950.97</v>
      </c>
      <c r="I306" s="12">
        <v>1198</v>
      </c>
      <c r="J306" s="12">
        <v>87999.51</v>
      </c>
      <c r="K306" s="13">
        <v>294</v>
      </c>
      <c r="L306" s="11">
        <v>758073.91</v>
      </c>
      <c r="M306" s="12">
        <v>38072.74</v>
      </c>
      <c r="N306" s="12">
        <v>1181</v>
      </c>
      <c r="O306" s="12">
        <v>71386.81</v>
      </c>
      <c r="P306" s="13">
        <v>247</v>
      </c>
    </row>
    <row r="307" spans="1:16" ht="12.75">
      <c r="A307" s="2" t="s">
        <v>288</v>
      </c>
      <c r="B307" s="11">
        <v>262.32</v>
      </c>
      <c r="C307" s="12">
        <v>0</v>
      </c>
      <c r="D307" s="12">
        <v>1</v>
      </c>
      <c r="E307" s="12"/>
      <c r="F307" s="13"/>
      <c r="G307" s="11">
        <v>690.26</v>
      </c>
      <c r="H307" s="12">
        <v>7.32</v>
      </c>
      <c r="I307" s="12">
        <v>2</v>
      </c>
      <c r="J307" s="12">
        <v>168.01</v>
      </c>
      <c r="K307" s="13">
        <v>1</v>
      </c>
      <c r="L307" s="11"/>
      <c r="M307" s="12"/>
      <c r="N307" s="12"/>
      <c r="O307" s="12"/>
      <c r="P307" s="13"/>
    </row>
    <row r="308" spans="1:16" ht="12.75">
      <c r="A308" s="2" t="s">
        <v>289</v>
      </c>
      <c r="B308" s="11">
        <v>506816.57</v>
      </c>
      <c r="C308" s="12">
        <v>21096.87</v>
      </c>
      <c r="D308" s="12">
        <v>1268</v>
      </c>
      <c r="E308" s="12">
        <v>67831.14</v>
      </c>
      <c r="F308" s="13">
        <v>456</v>
      </c>
      <c r="G308" s="11">
        <v>543388.32</v>
      </c>
      <c r="H308" s="12">
        <v>22244.61</v>
      </c>
      <c r="I308" s="12">
        <v>1211</v>
      </c>
      <c r="J308" s="12">
        <v>82636.1</v>
      </c>
      <c r="K308" s="13">
        <v>559</v>
      </c>
      <c r="L308" s="11">
        <v>599516.33</v>
      </c>
      <c r="M308" s="12">
        <v>25278.52</v>
      </c>
      <c r="N308" s="12">
        <v>1145</v>
      </c>
      <c r="O308" s="12">
        <v>63695.94</v>
      </c>
      <c r="P308" s="13">
        <v>368</v>
      </c>
    </row>
    <row r="309" spans="1:16" ht="12.75">
      <c r="A309" s="2" t="s">
        <v>290</v>
      </c>
      <c r="B309" s="11">
        <v>787272.24</v>
      </c>
      <c r="C309" s="12">
        <v>30692.17</v>
      </c>
      <c r="D309" s="12">
        <v>1796</v>
      </c>
      <c r="E309" s="12">
        <v>86153.94</v>
      </c>
      <c r="F309" s="13">
        <v>312</v>
      </c>
      <c r="G309" s="11">
        <v>799484.96</v>
      </c>
      <c r="H309" s="12">
        <v>51349.03</v>
      </c>
      <c r="I309" s="12">
        <v>1702</v>
      </c>
      <c r="J309" s="12">
        <v>92052.79</v>
      </c>
      <c r="K309" s="13">
        <v>331</v>
      </c>
      <c r="L309" s="11">
        <v>742487.37</v>
      </c>
      <c r="M309" s="12">
        <v>37706.17</v>
      </c>
      <c r="N309" s="12">
        <v>1624</v>
      </c>
      <c r="O309" s="12">
        <v>92536.43</v>
      </c>
      <c r="P309" s="13">
        <v>302</v>
      </c>
    </row>
    <row r="310" spans="1:16" ht="12.75">
      <c r="A310" s="2" t="s">
        <v>291</v>
      </c>
      <c r="B310" s="11">
        <v>415575.57</v>
      </c>
      <c r="C310" s="12">
        <v>23297.76</v>
      </c>
      <c r="D310" s="12">
        <v>794</v>
      </c>
      <c r="E310" s="12">
        <v>75272.03</v>
      </c>
      <c r="F310" s="13">
        <v>281</v>
      </c>
      <c r="G310" s="11">
        <v>577076.03</v>
      </c>
      <c r="H310" s="12">
        <v>34875.44</v>
      </c>
      <c r="I310" s="12">
        <v>1176</v>
      </c>
      <c r="J310" s="12">
        <v>92277.46</v>
      </c>
      <c r="K310" s="13">
        <v>304</v>
      </c>
      <c r="L310" s="11">
        <v>658690.05</v>
      </c>
      <c r="M310" s="12">
        <v>48338.45</v>
      </c>
      <c r="N310" s="12">
        <v>1274</v>
      </c>
      <c r="O310" s="12">
        <v>145493.85</v>
      </c>
      <c r="P310" s="13">
        <v>472</v>
      </c>
    </row>
    <row r="311" spans="1:16" ht="12.75">
      <c r="A311" s="2" t="s">
        <v>292</v>
      </c>
      <c r="B311" s="11">
        <v>19428.61</v>
      </c>
      <c r="C311" s="12">
        <v>7359.37</v>
      </c>
      <c r="D311" s="12">
        <v>6</v>
      </c>
      <c r="E311" s="12"/>
      <c r="F311" s="13"/>
      <c r="G311" s="11">
        <v>26767.06</v>
      </c>
      <c r="H311" s="12">
        <v>2187.02</v>
      </c>
      <c r="I311" s="12">
        <v>17</v>
      </c>
      <c r="J311" s="12"/>
      <c r="K311" s="13"/>
      <c r="L311" s="11">
        <v>36945.28</v>
      </c>
      <c r="M311" s="12">
        <v>3359.34</v>
      </c>
      <c r="N311" s="12">
        <v>24</v>
      </c>
      <c r="O311" s="12"/>
      <c r="P311" s="13"/>
    </row>
    <row r="312" spans="1:16" ht="12.75">
      <c r="A312" s="2" t="s">
        <v>293</v>
      </c>
      <c r="B312" s="11">
        <v>219.26</v>
      </c>
      <c r="C312" s="12">
        <v>0</v>
      </c>
      <c r="D312" s="12">
        <v>1</v>
      </c>
      <c r="E312" s="12"/>
      <c r="F312" s="13"/>
      <c r="G312" s="11"/>
      <c r="H312" s="12"/>
      <c r="I312" s="12"/>
      <c r="J312" s="12"/>
      <c r="K312" s="13"/>
      <c r="L312" s="11"/>
      <c r="M312" s="12"/>
      <c r="N312" s="12"/>
      <c r="O312" s="12"/>
      <c r="P312" s="13"/>
    </row>
    <row r="313" spans="1:16" ht="12.75">
      <c r="A313" s="2" t="s">
        <v>294</v>
      </c>
      <c r="B313" s="11">
        <v>219604.2</v>
      </c>
      <c r="C313" s="12">
        <v>18900.53</v>
      </c>
      <c r="D313" s="12">
        <v>466</v>
      </c>
      <c r="E313" s="12">
        <v>38030.15</v>
      </c>
      <c r="F313" s="13">
        <v>226</v>
      </c>
      <c r="G313" s="11">
        <v>202101.91</v>
      </c>
      <c r="H313" s="12">
        <v>16919.77</v>
      </c>
      <c r="I313" s="12">
        <v>416</v>
      </c>
      <c r="J313" s="12">
        <v>43487.19</v>
      </c>
      <c r="K313" s="13">
        <v>240</v>
      </c>
      <c r="L313" s="11">
        <v>212267.53</v>
      </c>
      <c r="M313" s="12">
        <v>16670.45</v>
      </c>
      <c r="N313" s="12">
        <v>413</v>
      </c>
      <c r="O313" s="12">
        <v>38828.34</v>
      </c>
      <c r="P313" s="13">
        <v>239</v>
      </c>
    </row>
    <row r="314" spans="1:16" ht="12.75">
      <c r="A314" s="2" t="s">
        <v>295</v>
      </c>
      <c r="B314" s="11">
        <v>43210.85</v>
      </c>
      <c r="C314" s="12">
        <v>4073.66</v>
      </c>
      <c r="D314" s="12">
        <v>18</v>
      </c>
      <c r="E314" s="12"/>
      <c r="F314" s="13"/>
      <c r="G314" s="11">
        <v>16523.34</v>
      </c>
      <c r="H314" s="12">
        <v>1160.96</v>
      </c>
      <c r="I314" s="12">
        <v>18</v>
      </c>
      <c r="J314" s="12"/>
      <c r="K314" s="13"/>
      <c r="L314" s="11">
        <v>24546.4</v>
      </c>
      <c r="M314" s="12">
        <v>1514.96</v>
      </c>
      <c r="N314" s="12">
        <v>21</v>
      </c>
      <c r="O314" s="12"/>
      <c r="P314" s="13"/>
    </row>
    <row r="315" spans="1:16" ht="12.75">
      <c r="A315" s="2" t="s">
        <v>296</v>
      </c>
      <c r="B315" s="11">
        <v>1140.53</v>
      </c>
      <c r="C315" s="12">
        <v>0</v>
      </c>
      <c r="D315" s="12">
        <v>1</v>
      </c>
      <c r="E315" s="12"/>
      <c r="F315" s="13"/>
      <c r="G315" s="11">
        <v>1582.99</v>
      </c>
      <c r="H315" s="12">
        <v>159.36</v>
      </c>
      <c r="I315" s="12">
        <v>4</v>
      </c>
      <c r="J315" s="12"/>
      <c r="K315" s="13"/>
      <c r="L315" s="11">
        <v>764.78</v>
      </c>
      <c r="M315" s="12">
        <v>110.64</v>
      </c>
      <c r="N315" s="12">
        <v>2</v>
      </c>
      <c r="O315" s="12"/>
      <c r="P315" s="13"/>
    </row>
    <row r="316" spans="1:16" ht="12.75">
      <c r="A316" s="2" t="s">
        <v>297</v>
      </c>
      <c r="B316" s="11">
        <v>27369.98</v>
      </c>
      <c r="C316" s="12">
        <v>2609.64</v>
      </c>
      <c r="D316" s="12">
        <v>13</v>
      </c>
      <c r="E316" s="12"/>
      <c r="F316" s="13"/>
      <c r="G316" s="11">
        <v>9289.63</v>
      </c>
      <c r="H316" s="12">
        <v>1833.14</v>
      </c>
      <c r="I316" s="12">
        <v>6</v>
      </c>
      <c r="J316" s="12"/>
      <c r="K316" s="13"/>
      <c r="L316" s="11">
        <v>45389.82</v>
      </c>
      <c r="M316" s="12">
        <v>6421.33</v>
      </c>
      <c r="N316" s="12">
        <v>16</v>
      </c>
      <c r="O316" s="12"/>
      <c r="P316" s="13"/>
    </row>
    <row r="317" spans="1:16" ht="12.75">
      <c r="A317" s="2" t="s">
        <v>298</v>
      </c>
      <c r="B317" s="11"/>
      <c r="C317" s="12"/>
      <c r="D317" s="12"/>
      <c r="E317" s="12"/>
      <c r="F317" s="13"/>
      <c r="G317" s="11"/>
      <c r="H317" s="12"/>
      <c r="I317" s="12"/>
      <c r="J317" s="12"/>
      <c r="K317" s="13"/>
      <c r="L317" s="11">
        <v>4826.13</v>
      </c>
      <c r="M317" s="12">
        <v>1915.46</v>
      </c>
      <c r="N317" s="12">
        <v>1</v>
      </c>
      <c r="O317" s="12"/>
      <c r="P317" s="13"/>
    </row>
    <row r="318" spans="1:16" ht="12.75">
      <c r="A318" s="2" t="s">
        <v>299</v>
      </c>
      <c r="B318" s="11">
        <v>13812.6</v>
      </c>
      <c r="C318" s="12">
        <v>785.8</v>
      </c>
      <c r="D318" s="12">
        <v>21</v>
      </c>
      <c r="E318" s="12"/>
      <c r="F318" s="13"/>
      <c r="G318" s="11">
        <v>6577.46</v>
      </c>
      <c r="H318" s="12">
        <v>590.69</v>
      </c>
      <c r="I318" s="12">
        <v>14</v>
      </c>
      <c r="J318" s="12"/>
      <c r="K318" s="13"/>
      <c r="L318" s="11">
        <v>3917.32</v>
      </c>
      <c r="M318" s="12">
        <v>429.68</v>
      </c>
      <c r="N318" s="12">
        <v>7</v>
      </c>
      <c r="O318" s="12"/>
      <c r="P318" s="13"/>
    </row>
    <row r="319" spans="1:16" ht="12.75">
      <c r="A319" s="32" t="s">
        <v>297</v>
      </c>
      <c r="B319" s="33">
        <f aca="true" t="shared" si="12" ref="B319:P319">SUM(B316:B317)</f>
        <v>27369.98</v>
      </c>
      <c r="C319" s="34">
        <f t="shared" si="12"/>
        <v>2609.64</v>
      </c>
      <c r="D319" s="34">
        <f t="shared" si="12"/>
        <v>13</v>
      </c>
      <c r="E319" s="34">
        <f t="shared" si="12"/>
        <v>0</v>
      </c>
      <c r="F319" s="35">
        <f t="shared" si="12"/>
        <v>0</v>
      </c>
      <c r="G319" s="33">
        <f t="shared" si="12"/>
        <v>9289.63</v>
      </c>
      <c r="H319" s="34">
        <f t="shared" si="12"/>
        <v>1833.14</v>
      </c>
      <c r="I319" s="34">
        <f t="shared" si="12"/>
        <v>6</v>
      </c>
      <c r="J319" s="34">
        <f t="shared" si="12"/>
        <v>0</v>
      </c>
      <c r="K319" s="35">
        <f t="shared" si="12"/>
        <v>0</v>
      </c>
      <c r="L319" s="33">
        <f t="shared" si="12"/>
        <v>50215.95</v>
      </c>
      <c r="M319" s="34">
        <f t="shared" si="12"/>
        <v>8336.79</v>
      </c>
      <c r="N319" s="34">
        <f t="shared" si="12"/>
        <v>17</v>
      </c>
      <c r="O319" s="34">
        <f t="shared" si="12"/>
        <v>0</v>
      </c>
      <c r="P319" s="35">
        <f t="shared" si="12"/>
        <v>0</v>
      </c>
    </row>
    <row r="320" spans="1:16" ht="12.75">
      <c r="A320" s="27" t="s">
        <v>299</v>
      </c>
      <c r="B320" s="24">
        <f aca="true" t="shared" si="13" ref="B320:P320">SUM(B318,B315)</f>
        <v>14953.130000000001</v>
      </c>
      <c r="C320" s="25">
        <f t="shared" si="13"/>
        <v>785.8</v>
      </c>
      <c r="D320" s="25">
        <f t="shared" si="13"/>
        <v>22</v>
      </c>
      <c r="E320" s="25">
        <f t="shared" si="13"/>
        <v>0</v>
      </c>
      <c r="F320" s="26">
        <f t="shared" si="13"/>
        <v>0</v>
      </c>
      <c r="G320" s="24">
        <f t="shared" si="13"/>
        <v>8160.45</v>
      </c>
      <c r="H320" s="25">
        <f t="shared" si="13"/>
        <v>750.0500000000001</v>
      </c>
      <c r="I320" s="25">
        <f t="shared" si="13"/>
        <v>18</v>
      </c>
      <c r="J320" s="25">
        <f t="shared" si="13"/>
        <v>0</v>
      </c>
      <c r="K320" s="26">
        <f t="shared" si="13"/>
        <v>0</v>
      </c>
      <c r="L320" s="24">
        <f t="shared" si="13"/>
        <v>4682.1</v>
      </c>
      <c r="M320" s="25">
        <f t="shared" si="13"/>
        <v>540.32</v>
      </c>
      <c r="N320" s="25">
        <f t="shared" si="13"/>
        <v>9</v>
      </c>
      <c r="O320" s="25">
        <f t="shared" si="13"/>
        <v>0</v>
      </c>
      <c r="P320" s="26">
        <f t="shared" si="13"/>
        <v>0</v>
      </c>
    </row>
    <row r="321" spans="1:16" ht="12.75">
      <c r="A321" s="2" t="s">
        <v>300</v>
      </c>
      <c r="B321" s="11">
        <v>6900.95</v>
      </c>
      <c r="C321" s="12">
        <v>224.37</v>
      </c>
      <c r="D321" s="12">
        <v>4</v>
      </c>
      <c r="E321" s="12"/>
      <c r="F321" s="13"/>
      <c r="G321" s="11">
        <v>2046.14</v>
      </c>
      <c r="H321" s="12">
        <v>269.04</v>
      </c>
      <c r="I321" s="12">
        <v>1</v>
      </c>
      <c r="J321" s="12"/>
      <c r="K321" s="13"/>
      <c r="L321" s="11">
        <v>2253.19</v>
      </c>
      <c r="M321" s="12">
        <v>35.52</v>
      </c>
      <c r="N321" s="12">
        <v>2</v>
      </c>
      <c r="O321" s="12"/>
      <c r="P321" s="13"/>
    </row>
    <row r="322" spans="1:16" ht="12.75">
      <c r="A322" s="2" t="s">
        <v>301</v>
      </c>
      <c r="B322" s="11">
        <v>252507.66</v>
      </c>
      <c r="C322" s="12">
        <v>23444.41</v>
      </c>
      <c r="D322" s="12">
        <v>422</v>
      </c>
      <c r="E322" s="12">
        <v>21112.54</v>
      </c>
      <c r="F322" s="13">
        <v>67</v>
      </c>
      <c r="G322" s="11">
        <v>336281.5</v>
      </c>
      <c r="H322" s="12">
        <v>29622.73</v>
      </c>
      <c r="I322" s="12">
        <v>630</v>
      </c>
      <c r="J322" s="12">
        <v>45188.17</v>
      </c>
      <c r="K322" s="13">
        <v>181</v>
      </c>
      <c r="L322" s="11">
        <v>299013.52</v>
      </c>
      <c r="M322" s="12">
        <v>37471.53</v>
      </c>
      <c r="N322" s="12">
        <v>476</v>
      </c>
      <c r="O322" s="12">
        <v>35935.2</v>
      </c>
      <c r="P322" s="13">
        <v>263</v>
      </c>
    </row>
    <row r="323" spans="1:16" ht="13.5" thickBot="1">
      <c r="A323" s="2" t="s">
        <v>302</v>
      </c>
      <c r="B323" s="11">
        <v>3139.49</v>
      </c>
      <c r="C323" s="12">
        <v>304.8</v>
      </c>
      <c r="D323" s="12">
        <v>6</v>
      </c>
      <c r="E323" s="12"/>
      <c r="F323" s="13"/>
      <c r="G323" s="11">
        <v>4431.3</v>
      </c>
      <c r="H323" s="12">
        <v>344.08</v>
      </c>
      <c r="I323" s="12">
        <v>5</v>
      </c>
      <c r="J323" s="12"/>
      <c r="K323" s="13"/>
      <c r="L323" s="11">
        <v>633.66</v>
      </c>
      <c r="M323" s="12">
        <v>40.68</v>
      </c>
      <c r="N323" s="12">
        <v>2</v>
      </c>
      <c r="O323" s="12"/>
      <c r="P323" s="13"/>
    </row>
    <row r="324" spans="1:16" ht="12.75">
      <c r="A324" s="7" t="s">
        <v>303</v>
      </c>
      <c r="B324" s="8">
        <v>7651694.319999999</v>
      </c>
      <c r="C324" s="9">
        <v>351210.37</v>
      </c>
      <c r="D324" s="9">
        <v>18367</v>
      </c>
      <c r="E324" s="9">
        <v>664057.54</v>
      </c>
      <c r="F324" s="10">
        <v>2938</v>
      </c>
      <c r="G324" s="8">
        <v>7189380.24</v>
      </c>
      <c r="H324" s="9">
        <v>302182.12</v>
      </c>
      <c r="I324" s="9">
        <v>17382</v>
      </c>
      <c r="J324" s="9">
        <v>635454.19</v>
      </c>
      <c r="K324" s="10">
        <v>2716</v>
      </c>
      <c r="L324" s="8">
        <v>6735837.3100000005</v>
      </c>
      <c r="M324" s="9">
        <v>309759.98999999993</v>
      </c>
      <c r="N324" s="9">
        <v>16773</v>
      </c>
      <c r="O324" s="9">
        <v>619954.03</v>
      </c>
      <c r="P324" s="10">
        <v>2629</v>
      </c>
    </row>
    <row r="325" spans="1:16" ht="12.75">
      <c r="A325" s="2" t="s">
        <v>304</v>
      </c>
      <c r="B325" s="11">
        <v>73309.72</v>
      </c>
      <c r="C325" s="12">
        <v>12240.3</v>
      </c>
      <c r="D325" s="12">
        <v>57</v>
      </c>
      <c r="E325" s="12">
        <v>3009.61</v>
      </c>
      <c r="F325" s="13">
        <v>22</v>
      </c>
      <c r="G325" s="11">
        <v>70566.78</v>
      </c>
      <c r="H325" s="12">
        <v>6795.01</v>
      </c>
      <c r="I325" s="12">
        <v>76</v>
      </c>
      <c r="J325" s="12">
        <v>2251.78</v>
      </c>
      <c r="K325" s="13">
        <v>20</v>
      </c>
      <c r="L325" s="11">
        <v>115427.69</v>
      </c>
      <c r="M325" s="12">
        <v>11582.63</v>
      </c>
      <c r="N325" s="12">
        <v>106</v>
      </c>
      <c r="O325" s="12">
        <v>2716.2</v>
      </c>
      <c r="P325" s="13">
        <v>20</v>
      </c>
    </row>
    <row r="326" spans="1:16" ht="12.75">
      <c r="A326" s="2" t="s">
        <v>305</v>
      </c>
      <c r="B326" s="11">
        <v>16151.2</v>
      </c>
      <c r="C326" s="12">
        <v>926.55</v>
      </c>
      <c r="D326" s="12">
        <v>39</v>
      </c>
      <c r="E326" s="12"/>
      <c r="F326" s="13"/>
      <c r="G326" s="11">
        <v>24779.21</v>
      </c>
      <c r="H326" s="12">
        <v>2182.08</v>
      </c>
      <c r="I326" s="12">
        <v>62</v>
      </c>
      <c r="J326" s="12">
        <v>1473.22</v>
      </c>
      <c r="K326" s="13">
        <v>8</v>
      </c>
      <c r="L326" s="11">
        <v>46950.12</v>
      </c>
      <c r="M326" s="12">
        <v>2807.51</v>
      </c>
      <c r="N326" s="12">
        <v>107</v>
      </c>
      <c r="O326" s="12">
        <v>780.82</v>
      </c>
      <c r="P326" s="13">
        <v>4</v>
      </c>
    </row>
    <row r="327" spans="1:16" ht="12.75">
      <c r="A327" s="2" t="s">
        <v>306</v>
      </c>
      <c r="B327" s="11">
        <v>844032.78</v>
      </c>
      <c r="C327" s="12">
        <v>27981.88</v>
      </c>
      <c r="D327" s="12">
        <v>2020</v>
      </c>
      <c r="E327" s="12">
        <v>76065.74</v>
      </c>
      <c r="F327" s="13">
        <v>611</v>
      </c>
      <c r="G327" s="11">
        <v>896519.82</v>
      </c>
      <c r="H327" s="12">
        <v>38244.41</v>
      </c>
      <c r="I327" s="12">
        <v>2160</v>
      </c>
      <c r="J327" s="12">
        <v>79195.01</v>
      </c>
      <c r="K327" s="13">
        <v>600</v>
      </c>
      <c r="L327" s="11">
        <v>992038.56</v>
      </c>
      <c r="M327" s="12">
        <v>58927.18</v>
      </c>
      <c r="N327" s="12">
        <v>2512</v>
      </c>
      <c r="O327" s="12">
        <v>75727.27</v>
      </c>
      <c r="P327" s="13">
        <v>585</v>
      </c>
    </row>
    <row r="328" spans="1:16" ht="12.75">
      <c r="A328" s="27" t="s">
        <v>733</v>
      </c>
      <c r="B328" s="24">
        <f aca="true" t="shared" si="14" ref="B328:P328">SUM(B325:B327,B336:B337,B346)</f>
        <v>934945.0300000001</v>
      </c>
      <c r="C328" s="25">
        <f t="shared" si="14"/>
        <v>41152.96</v>
      </c>
      <c r="D328" s="25">
        <f t="shared" si="14"/>
        <v>2119</v>
      </c>
      <c r="E328" s="25">
        <f t="shared" si="14"/>
        <v>79075.35</v>
      </c>
      <c r="F328" s="26">
        <f t="shared" si="14"/>
        <v>633</v>
      </c>
      <c r="G328" s="24">
        <f t="shared" si="14"/>
        <v>994583.74</v>
      </c>
      <c r="H328" s="25">
        <f t="shared" si="14"/>
        <v>47384.42</v>
      </c>
      <c r="I328" s="25">
        <f t="shared" si="14"/>
        <v>2304</v>
      </c>
      <c r="J328" s="25">
        <f t="shared" si="14"/>
        <v>82920.01</v>
      </c>
      <c r="K328" s="26">
        <f t="shared" si="14"/>
        <v>628</v>
      </c>
      <c r="L328" s="24">
        <f t="shared" si="14"/>
        <v>1156348.79</v>
      </c>
      <c r="M328" s="25">
        <f t="shared" si="14"/>
        <v>73395.56000000001</v>
      </c>
      <c r="N328" s="25">
        <f t="shared" si="14"/>
        <v>2726</v>
      </c>
      <c r="O328" s="25">
        <f t="shared" si="14"/>
        <v>79224.29000000001</v>
      </c>
      <c r="P328" s="26">
        <f t="shared" si="14"/>
        <v>609</v>
      </c>
    </row>
    <row r="329" spans="1:16" ht="12.75">
      <c r="A329" s="2" t="s">
        <v>307</v>
      </c>
      <c r="B329" s="11">
        <v>1293004.84</v>
      </c>
      <c r="C329" s="12">
        <v>44295.94</v>
      </c>
      <c r="D329" s="12">
        <v>3253</v>
      </c>
      <c r="E329" s="12">
        <v>153126.78</v>
      </c>
      <c r="F329" s="13">
        <v>456</v>
      </c>
      <c r="G329" s="11">
        <v>1326463.2</v>
      </c>
      <c r="H329" s="12">
        <v>48451.07</v>
      </c>
      <c r="I329" s="12">
        <v>3364</v>
      </c>
      <c r="J329" s="12">
        <v>155608.49</v>
      </c>
      <c r="K329" s="13">
        <v>448</v>
      </c>
      <c r="L329" s="11">
        <v>1330395.78</v>
      </c>
      <c r="M329" s="12">
        <v>47355.42</v>
      </c>
      <c r="N329" s="12">
        <v>3529</v>
      </c>
      <c r="O329" s="12">
        <v>158994.26</v>
      </c>
      <c r="P329" s="13">
        <v>464</v>
      </c>
    </row>
    <row r="330" spans="1:16" ht="12.75">
      <c r="A330" s="2" t="s">
        <v>308</v>
      </c>
      <c r="B330" s="11">
        <v>41870.53</v>
      </c>
      <c r="C330" s="12">
        <v>1295.07</v>
      </c>
      <c r="D330" s="12">
        <v>113</v>
      </c>
      <c r="E330" s="12">
        <v>4295.91</v>
      </c>
      <c r="F330" s="13">
        <v>14</v>
      </c>
      <c r="G330" s="11">
        <v>91586.92</v>
      </c>
      <c r="H330" s="12">
        <v>5080.56</v>
      </c>
      <c r="I330" s="12">
        <v>253</v>
      </c>
      <c r="J330" s="12">
        <v>7061.97</v>
      </c>
      <c r="K330" s="13">
        <v>20</v>
      </c>
      <c r="L330" s="11">
        <v>103839.35</v>
      </c>
      <c r="M330" s="12">
        <v>8535.35</v>
      </c>
      <c r="N330" s="12">
        <v>240</v>
      </c>
      <c r="O330" s="12">
        <v>8978.71</v>
      </c>
      <c r="P330" s="13">
        <v>30</v>
      </c>
    </row>
    <row r="331" spans="1:16" ht="12.75">
      <c r="A331" s="2" t="s">
        <v>309</v>
      </c>
      <c r="B331" s="11">
        <v>11406.18</v>
      </c>
      <c r="C331" s="12">
        <v>582.86</v>
      </c>
      <c r="D331" s="12">
        <v>9</v>
      </c>
      <c r="E331" s="12"/>
      <c r="F331" s="13"/>
      <c r="G331" s="11">
        <v>14850.93</v>
      </c>
      <c r="H331" s="12">
        <v>288.98</v>
      </c>
      <c r="I331" s="12">
        <v>9</v>
      </c>
      <c r="J331" s="12"/>
      <c r="K331" s="13"/>
      <c r="L331" s="11">
        <v>1437.72</v>
      </c>
      <c r="M331" s="12">
        <v>83.08</v>
      </c>
      <c r="N331" s="12">
        <v>1</v>
      </c>
      <c r="O331" s="12"/>
      <c r="P331" s="13"/>
    </row>
    <row r="332" spans="1:16" ht="12.75">
      <c r="A332" s="2" t="s">
        <v>310</v>
      </c>
      <c r="B332" s="11">
        <v>394320.13</v>
      </c>
      <c r="C332" s="12">
        <v>23511.89</v>
      </c>
      <c r="D332" s="12">
        <v>904</v>
      </c>
      <c r="E332" s="12">
        <v>26446.79</v>
      </c>
      <c r="F332" s="13">
        <v>109</v>
      </c>
      <c r="G332" s="11">
        <v>352267.22</v>
      </c>
      <c r="H332" s="12">
        <v>16005.42</v>
      </c>
      <c r="I332" s="12">
        <v>835</v>
      </c>
      <c r="J332" s="12">
        <v>27392.97</v>
      </c>
      <c r="K332" s="13">
        <v>103</v>
      </c>
      <c r="L332" s="11">
        <v>275364.82</v>
      </c>
      <c r="M332" s="12">
        <v>12024.43</v>
      </c>
      <c r="N332" s="12">
        <v>678</v>
      </c>
      <c r="O332" s="12">
        <v>16608.93</v>
      </c>
      <c r="P332" s="13">
        <v>69</v>
      </c>
    </row>
    <row r="333" spans="1:16" ht="12.75">
      <c r="A333" s="2" t="s">
        <v>311</v>
      </c>
      <c r="B333" s="11">
        <v>835388.53</v>
      </c>
      <c r="C333" s="12">
        <v>29722.66</v>
      </c>
      <c r="D333" s="12">
        <v>2195</v>
      </c>
      <c r="E333" s="12">
        <v>36745.89</v>
      </c>
      <c r="F333" s="13">
        <v>126</v>
      </c>
      <c r="G333" s="11">
        <v>808242.81</v>
      </c>
      <c r="H333" s="12">
        <v>24341.66</v>
      </c>
      <c r="I333" s="12">
        <v>2101</v>
      </c>
      <c r="J333" s="12">
        <v>33727.12</v>
      </c>
      <c r="K333" s="13">
        <v>136</v>
      </c>
      <c r="L333" s="11">
        <v>852099.18</v>
      </c>
      <c r="M333" s="12">
        <v>29991.53</v>
      </c>
      <c r="N333" s="12">
        <v>2218</v>
      </c>
      <c r="O333" s="12">
        <v>50597.14</v>
      </c>
      <c r="P333" s="13">
        <v>215</v>
      </c>
    </row>
    <row r="334" spans="1:16" ht="12.75">
      <c r="A334" s="27" t="s">
        <v>311</v>
      </c>
      <c r="B334" s="24">
        <f aca="true" t="shared" si="15" ref="B334:P334">SUM(B331:B333)</f>
        <v>1241114.84</v>
      </c>
      <c r="C334" s="25">
        <f t="shared" si="15"/>
        <v>53817.41</v>
      </c>
      <c r="D334" s="25">
        <f t="shared" si="15"/>
        <v>3108</v>
      </c>
      <c r="E334" s="25">
        <f t="shared" si="15"/>
        <v>63192.68</v>
      </c>
      <c r="F334" s="26">
        <f t="shared" si="15"/>
        <v>235</v>
      </c>
      <c r="G334" s="24">
        <f t="shared" si="15"/>
        <v>1175360.96</v>
      </c>
      <c r="H334" s="25">
        <f t="shared" si="15"/>
        <v>40636.06</v>
      </c>
      <c r="I334" s="25">
        <f t="shared" si="15"/>
        <v>2945</v>
      </c>
      <c r="J334" s="25">
        <f t="shared" si="15"/>
        <v>61120.090000000004</v>
      </c>
      <c r="K334" s="26">
        <f t="shared" si="15"/>
        <v>239</v>
      </c>
      <c r="L334" s="24">
        <f t="shared" si="15"/>
        <v>1128901.72</v>
      </c>
      <c r="M334" s="25">
        <f t="shared" si="15"/>
        <v>42099.04</v>
      </c>
      <c r="N334" s="25">
        <f t="shared" si="15"/>
        <v>2897</v>
      </c>
      <c r="O334" s="25">
        <f t="shared" si="15"/>
        <v>67206.07</v>
      </c>
      <c r="P334" s="26">
        <f t="shared" si="15"/>
        <v>284</v>
      </c>
    </row>
    <row r="335" spans="1:16" ht="12.75">
      <c r="A335" s="2" t="s">
        <v>312</v>
      </c>
      <c r="B335" s="11">
        <v>588722.67</v>
      </c>
      <c r="C335" s="12">
        <v>38457.22</v>
      </c>
      <c r="D335" s="12">
        <v>1150</v>
      </c>
      <c r="E335" s="12">
        <v>54806.32</v>
      </c>
      <c r="F335" s="13">
        <v>266</v>
      </c>
      <c r="G335" s="11">
        <v>565910.74</v>
      </c>
      <c r="H335" s="12">
        <v>37785.63</v>
      </c>
      <c r="I335" s="12">
        <v>1128</v>
      </c>
      <c r="J335" s="12">
        <v>51192.5</v>
      </c>
      <c r="K335" s="13">
        <v>221</v>
      </c>
      <c r="L335" s="11">
        <v>436936.07</v>
      </c>
      <c r="M335" s="12">
        <v>24737.14</v>
      </c>
      <c r="N335" s="12">
        <v>1042</v>
      </c>
      <c r="O335" s="12">
        <v>59302.3</v>
      </c>
      <c r="P335" s="13">
        <v>237</v>
      </c>
    </row>
    <row r="336" spans="1:16" ht="12.75">
      <c r="A336" s="2" t="s">
        <v>313</v>
      </c>
      <c r="B336" s="11"/>
      <c r="C336" s="12"/>
      <c r="D336" s="12"/>
      <c r="E336" s="12"/>
      <c r="F336" s="13"/>
      <c r="G336" s="11"/>
      <c r="H336" s="12"/>
      <c r="I336" s="12"/>
      <c r="J336" s="12"/>
      <c r="K336" s="13"/>
      <c r="L336" s="11">
        <v>1932.42</v>
      </c>
      <c r="M336" s="12">
        <v>78.24</v>
      </c>
      <c r="N336" s="12">
        <v>1</v>
      </c>
      <c r="O336" s="12"/>
      <c r="P336" s="13"/>
    </row>
    <row r="337" spans="1:16" ht="12.75">
      <c r="A337" s="2" t="s">
        <v>314</v>
      </c>
      <c r="B337" s="11">
        <v>242.03</v>
      </c>
      <c r="C337" s="12">
        <v>4.23</v>
      </c>
      <c r="D337" s="12">
        <v>1</v>
      </c>
      <c r="E337" s="12"/>
      <c r="F337" s="13"/>
      <c r="G337" s="11"/>
      <c r="H337" s="12"/>
      <c r="I337" s="12"/>
      <c r="J337" s="12"/>
      <c r="K337" s="13"/>
      <c r="L337" s="11"/>
      <c r="M337" s="12"/>
      <c r="N337" s="12"/>
      <c r="O337" s="12"/>
      <c r="P337" s="13"/>
    </row>
    <row r="338" spans="1:16" ht="12.75">
      <c r="A338" s="2" t="s">
        <v>315</v>
      </c>
      <c r="B338" s="11">
        <v>270644.32</v>
      </c>
      <c r="C338" s="12">
        <v>7643.94</v>
      </c>
      <c r="D338" s="12">
        <v>758</v>
      </c>
      <c r="E338" s="12">
        <v>31677.45</v>
      </c>
      <c r="F338" s="13">
        <v>113</v>
      </c>
      <c r="G338" s="11">
        <v>216648.19</v>
      </c>
      <c r="H338" s="12">
        <v>4423.83</v>
      </c>
      <c r="I338" s="12">
        <v>650</v>
      </c>
      <c r="J338" s="12">
        <v>21028.9</v>
      </c>
      <c r="K338" s="13">
        <v>89</v>
      </c>
      <c r="L338" s="11">
        <v>115879.46</v>
      </c>
      <c r="M338" s="12">
        <v>2661.98</v>
      </c>
      <c r="N338" s="12">
        <v>354</v>
      </c>
      <c r="O338" s="12">
        <v>8850.51</v>
      </c>
      <c r="P338" s="13">
        <v>44</v>
      </c>
    </row>
    <row r="339" spans="1:16" ht="12.75">
      <c r="A339" s="2" t="s">
        <v>316</v>
      </c>
      <c r="B339" s="11">
        <v>202560.08</v>
      </c>
      <c r="C339" s="12">
        <v>7671.43</v>
      </c>
      <c r="D339" s="12">
        <v>553</v>
      </c>
      <c r="E339" s="12">
        <v>14495.71</v>
      </c>
      <c r="F339" s="13">
        <v>42</v>
      </c>
      <c r="G339" s="11">
        <v>227821.6</v>
      </c>
      <c r="H339" s="12">
        <v>6455.2</v>
      </c>
      <c r="I339" s="12">
        <v>629</v>
      </c>
      <c r="J339" s="12">
        <v>19122.92</v>
      </c>
      <c r="K339" s="13">
        <v>61</v>
      </c>
      <c r="L339" s="11">
        <v>181188.37</v>
      </c>
      <c r="M339" s="12">
        <v>6157.2</v>
      </c>
      <c r="N339" s="12">
        <v>471</v>
      </c>
      <c r="O339" s="12">
        <v>15370.43</v>
      </c>
      <c r="P339" s="13">
        <v>47</v>
      </c>
    </row>
    <row r="340" spans="1:16" ht="12.75">
      <c r="A340" s="2" t="s">
        <v>317</v>
      </c>
      <c r="B340" s="11">
        <v>485326.87</v>
      </c>
      <c r="C340" s="12">
        <v>21535.79</v>
      </c>
      <c r="D340" s="12">
        <v>1115</v>
      </c>
      <c r="E340" s="12">
        <v>36077.83</v>
      </c>
      <c r="F340" s="13">
        <v>222</v>
      </c>
      <c r="G340" s="11">
        <v>296675.86</v>
      </c>
      <c r="H340" s="12">
        <v>19228.47</v>
      </c>
      <c r="I340" s="12">
        <v>661</v>
      </c>
      <c r="J340" s="12">
        <v>23635.13</v>
      </c>
      <c r="K340" s="13">
        <v>172</v>
      </c>
      <c r="L340" s="11">
        <v>48294.42</v>
      </c>
      <c r="M340" s="12">
        <v>4499.02</v>
      </c>
      <c r="N340" s="12">
        <v>69</v>
      </c>
      <c r="O340" s="12">
        <v>8005.03</v>
      </c>
      <c r="P340" s="13">
        <v>91</v>
      </c>
    </row>
    <row r="341" spans="1:16" ht="12.75">
      <c r="A341" s="2" t="s">
        <v>318</v>
      </c>
      <c r="B341" s="11">
        <v>793555.85</v>
      </c>
      <c r="C341" s="12">
        <v>35279.54</v>
      </c>
      <c r="D341" s="12">
        <v>1837</v>
      </c>
      <c r="E341" s="12">
        <v>68424.79</v>
      </c>
      <c r="F341" s="13">
        <v>285</v>
      </c>
      <c r="G341" s="11">
        <v>758975.09</v>
      </c>
      <c r="H341" s="12">
        <v>28356.64</v>
      </c>
      <c r="I341" s="12">
        <v>1766</v>
      </c>
      <c r="J341" s="12">
        <v>71493.06</v>
      </c>
      <c r="K341" s="13">
        <v>259</v>
      </c>
      <c r="L341" s="11">
        <v>756129.27</v>
      </c>
      <c r="M341" s="12">
        <v>29709.67</v>
      </c>
      <c r="N341" s="12">
        <v>1908</v>
      </c>
      <c r="O341" s="12">
        <v>72729.46</v>
      </c>
      <c r="P341" s="13">
        <v>260</v>
      </c>
    </row>
    <row r="342" spans="1:16" ht="12.75">
      <c r="A342" s="2" t="s">
        <v>319</v>
      </c>
      <c r="B342" s="11"/>
      <c r="C342" s="12"/>
      <c r="D342" s="12"/>
      <c r="E342" s="12"/>
      <c r="F342" s="13"/>
      <c r="G342" s="11"/>
      <c r="H342" s="12"/>
      <c r="I342" s="12"/>
      <c r="J342" s="12"/>
      <c r="K342" s="13"/>
      <c r="L342" s="11">
        <v>366.28</v>
      </c>
      <c r="M342" s="12">
        <v>12.96</v>
      </c>
      <c r="N342" s="12">
        <v>1</v>
      </c>
      <c r="O342" s="12"/>
      <c r="P342" s="13"/>
    </row>
    <row r="343" spans="1:16" ht="12.75">
      <c r="A343" s="2" t="s">
        <v>320</v>
      </c>
      <c r="B343" s="11">
        <v>344037.21</v>
      </c>
      <c r="C343" s="12">
        <v>32816.69</v>
      </c>
      <c r="D343" s="12">
        <v>762</v>
      </c>
      <c r="E343" s="12">
        <v>21222.61</v>
      </c>
      <c r="F343" s="13">
        <v>134</v>
      </c>
      <c r="G343" s="11">
        <v>301244.03</v>
      </c>
      <c r="H343" s="12">
        <v>19020.73</v>
      </c>
      <c r="I343" s="12">
        <v>665</v>
      </c>
      <c r="J343" s="12">
        <v>18049.4</v>
      </c>
      <c r="K343" s="13">
        <v>137</v>
      </c>
      <c r="L343" s="11">
        <v>281071.9</v>
      </c>
      <c r="M343" s="12">
        <v>14555.93</v>
      </c>
      <c r="N343" s="12">
        <v>649</v>
      </c>
      <c r="O343" s="12">
        <v>20113.53</v>
      </c>
      <c r="P343" s="13">
        <v>136</v>
      </c>
    </row>
    <row r="344" spans="1:16" ht="12.75">
      <c r="A344" s="2" t="s">
        <v>321</v>
      </c>
      <c r="B344" s="11">
        <v>986040.88</v>
      </c>
      <c r="C344" s="12">
        <v>32253.19</v>
      </c>
      <c r="D344" s="12">
        <v>2596</v>
      </c>
      <c r="E344" s="12">
        <v>84724.83</v>
      </c>
      <c r="F344" s="13">
        <v>305</v>
      </c>
      <c r="G344" s="11">
        <v>947985.59</v>
      </c>
      <c r="H344" s="12">
        <v>30970.63</v>
      </c>
      <c r="I344" s="12">
        <v>2373</v>
      </c>
      <c r="J344" s="12">
        <v>89454.25</v>
      </c>
      <c r="K344" s="13">
        <v>285</v>
      </c>
      <c r="L344" s="11">
        <v>1019635.18</v>
      </c>
      <c r="M344" s="12">
        <v>38189.56</v>
      </c>
      <c r="N344" s="12">
        <v>2545</v>
      </c>
      <c r="O344" s="12">
        <v>95043.2</v>
      </c>
      <c r="P344" s="13">
        <v>308</v>
      </c>
    </row>
    <row r="345" spans="1:16" ht="12.75">
      <c r="A345" s="2" t="s">
        <v>322</v>
      </c>
      <c r="B345" s="11">
        <v>117818.53</v>
      </c>
      <c r="C345" s="12">
        <v>11110.01</v>
      </c>
      <c r="D345" s="12">
        <v>274</v>
      </c>
      <c r="E345" s="12">
        <v>12311.31</v>
      </c>
      <c r="F345" s="13">
        <v>57</v>
      </c>
      <c r="G345" s="11">
        <v>80517.37</v>
      </c>
      <c r="H345" s="12">
        <v>3174.48</v>
      </c>
      <c r="I345" s="12">
        <v>194</v>
      </c>
      <c r="J345" s="12">
        <v>5578.35</v>
      </c>
      <c r="K345" s="13">
        <v>35</v>
      </c>
      <c r="L345" s="11">
        <v>13876.26</v>
      </c>
      <c r="M345" s="12">
        <v>258.42</v>
      </c>
      <c r="N345" s="12">
        <v>29</v>
      </c>
      <c r="O345" s="12">
        <v>2429.13</v>
      </c>
      <c r="P345" s="13">
        <v>11</v>
      </c>
    </row>
    <row r="346" spans="1:16" ht="12.75">
      <c r="A346" s="2" t="s">
        <v>323</v>
      </c>
      <c r="B346" s="11">
        <v>1209.3</v>
      </c>
      <c r="C346" s="12">
        <v>0</v>
      </c>
      <c r="D346" s="12">
        <v>2</v>
      </c>
      <c r="E346" s="12"/>
      <c r="F346" s="13"/>
      <c r="G346" s="11">
        <v>2717.93</v>
      </c>
      <c r="H346" s="12">
        <v>162.92</v>
      </c>
      <c r="I346" s="12">
        <v>6</v>
      </c>
      <c r="J346" s="12"/>
      <c r="K346" s="13"/>
      <c r="L346" s="11"/>
      <c r="M346" s="12"/>
      <c r="N346" s="12"/>
      <c r="O346" s="12"/>
      <c r="P346" s="13"/>
    </row>
    <row r="347" spans="1:16" ht="12.75">
      <c r="A347" s="2" t="s">
        <v>324</v>
      </c>
      <c r="B347" s="11">
        <v>64307.87</v>
      </c>
      <c r="C347" s="12">
        <v>7004.26</v>
      </c>
      <c r="D347" s="12">
        <v>137</v>
      </c>
      <c r="E347" s="12">
        <v>6989.84</v>
      </c>
      <c r="F347" s="13">
        <v>38</v>
      </c>
      <c r="G347" s="11">
        <v>2706.34</v>
      </c>
      <c r="H347" s="12">
        <v>39.56</v>
      </c>
      <c r="I347" s="12">
        <v>10</v>
      </c>
      <c r="J347" s="12">
        <v>134.63</v>
      </c>
      <c r="K347" s="13">
        <v>1</v>
      </c>
      <c r="L347" s="11"/>
      <c r="M347" s="12"/>
      <c r="N347" s="12"/>
      <c r="O347" s="12"/>
      <c r="P347" s="13"/>
    </row>
    <row r="348" spans="1:16" ht="13.5" thickBot="1">
      <c r="A348" s="2" t="s">
        <v>325</v>
      </c>
      <c r="B348" s="11">
        <v>287744.8</v>
      </c>
      <c r="C348" s="12">
        <v>16876.92</v>
      </c>
      <c r="D348" s="12">
        <v>592</v>
      </c>
      <c r="E348" s="12">
        <v>33636.13</v>
      </c>
      <c r="F348" s="13">
        <v>138</v>
      </c>
      <c r="G348" s="11">
        <v>202900.61</v>
      </c>
      <c r="H348" s="12">
        <v>11174.84</v>
      </c>
      <c r="I348" s="12">
        <v>440</v>
      </c>
      <c r="J348" s="12">
        <v>29054.49</v>
      </c>
      <c r="K348" s="13">
        <v>121</v>
      </c>
      <c r="L348" s="11">
        <v>162974.46</v>
      </c>
      <c r="M348" s="12">
        <v>17592.74</v>
      </c>
      <c r="N348" s="12">
        <v>313</v>
      </c>
      <c r="O348" s="12">
        <v>23707.11</v>
      </c>
      <c r="P348" s="13">
        <v>108</v>
      </c>
    </row>
    <row r="349" spans="1:16" ht="12.75">
      <c r="A349" s="7" t="s">
        <v>326</v>
      </c>
      <c r="B349" s="8">
        <v>3283305.5300000003</v>
      </c>
      <c r="C349" s="9">
        <v>181262.33</v>
      </c>
      <c r="D349" s="9">
        <v>5766</v>
      </c>
      <c r="E349" s="9">
        <v>325189.76</v>
      </c>
      <c r="F349" s="10">
        <v>1398</v>
      </c>
      <c r="G349" s="8">
        <v>3169139.88</v>
      </c>
      <c r="H349" s="9">
        <v>158103.82000000004</v>
      </c>
      <c r="I349" s="9">
        <v>5568</v>
      </c>
      <c r="J349" s="9">
        <v>319027.84</v>
      </c>
      <c r="K349" s="10">
        <v>1279</v>
      </c>
      <c r="L349" s="8">
        <v>3353705.1</v>
      </c>
      <c r="M349" s="9">
        <v>244880.72</v>
      </c>
      <c r="N349" s="9">
        <v>5311</v>
      </c>
      <c r="O349" s="9">
        <v>299166.94</v>
      </c>
      <c r="P349" s="10">
        <v>1129</v>
      </c>
    </row>
    <row r="350" spans="1:16" ht="12.75">
      <c r="A350" s="2" t="s">
        <v>327</v>
      </c>
      <c r="B350" s="11">
        <v>109686.1</v>
      </c>
      <c r="C350" s="12">
        <v>5846.17</v>
      </c>
      <c r="D350" s="12">
        <v>202</v>
      </c>
      <c r="E350" s="12">
        <v>21150.33</v>
      </c>
      <c r="F350" s="13">
        <v>125</v>
      </c>
      <c r="G350" s="11">
        <v>56286.6</v>
      </c>
      <c r="H350" s="12">
        <v>5246.58</v>
      </c>
      <c r="I350" s="12">
        <v>79</v>
      </c>
      <c r="J350" s="12">
        <v>4875.76</v>
      </c>
      <c r="K350" s="13">
        <v>27</v>
      </c>
      <c r="L350" s="11">
        <v>4897.56</v>
      </c>
      <c r="M350" s="12">
        <v>185.9</v>
      </c>
      <c r="N350" s="12">
        <v>6</v>
      </c>
      <c r="O350" s="12"/>
      <c r="P350" s="13"/>
    </row>
    <row r="351" spans="1:16" ht="12.75">
      <c r="A351" s="2" t="s">
        <v>328</v>
      </c>
      <c r="B351" s="11">
        <v>293439.44</v>
      </c>
      <c r="C351" s="12">
        <v>22281.8</v>
      </c>
      <c r="D351" s="12">
        <v>570</v>
      </c>
      <c r="E351" s="12">
        <v>42410.83</v>
      </c>
      <c r="F351" s="13">
        <v>254</v>
      </c>
      <c r="G351" s="11">
        <v>254860.01</v>
      </c>
      <c r="H351" s="12">
        <v>16294.78</v>
      </c>
      <c r="I351" s="12">
        <v>457</v>
      </c>
      <c r="J351" s="12">
        <v>48780</v>
      </c>
      <c r="K351" s="13">
        <v>259</v>
      </c>
      <c r="L351" s="11">
        <v>236601.25</v>
      </c>
      <c r="M351" s="12">
        <v>20860.58</v>
      </c>
      <c r="N351" s="12">
        <v>417</v>
      </c>
      <c r="O351" s="12">
        <v>48831.18</v>
      </c>
      <c r="P351" s="13">
        <v>245</v>
      </c>
    </row>
    <row r="352" spans="1:16" ht="12.75">
      <c r="A352" s="2" t="s">
        <v>329</v>
      </c>
      <c r="B352" s="11">
        <v>1941976.1</v>
      </c>
      <c r="C352" s="12">
        <v>74150.65</v>
      </c>
      <c r="D352" s="12">
        <v>3692</v>
      </c>
      <c r="E352" s="12">
        <v>185528.11</v>
      </c>
      <c r="F352" s="13">
        <v>574</v>
      </c>
      <c r="G352" s="11">
        <v>2045460.48</v>
      </c>
      <c r="H352" s="12">
        <v>75960.21</v>
      </c>
      <c r="I352" s="12">
        <v>3911</v>
      </c>
      <c r="J352" s="12">
        <v>205630.76</v>
      </c>
      <c r="K352" s="13">
        <v>711</v>
      </c>
      <c r="L352" s="11">
        <v>2251699.67</v>
      </c>
      <c r="M352" s="12">
        <v>145916.12</v>
      </c>
      <c r="N352" s="12">
        <v>3768</v>
      </c>
      <c r="O352" s="12">
        <v>198667.81</v>
      </c>
      <c r="P352" s="13">
        <v>682</v>
      </c>
    </row>
    <row r="353" spans="1:16" ht="12.75">
      <c r="A353" s="2" t="s">
        <v>330</v>
      </c>
      <c r="B353" s="11">
        <v>261528.7</v>
      </c>
      <c r="C353" s="12">
        <v>28247.53</v>
      </c>
      <c r="D353" s="12">
        <v>123</v>
      </c>
      <c r="E353" s="12"/>
      <c r="F353" s="13"/>
      <c r="G353" s="11">
        <v>210788.71</v>
      </c>
      <c r="H353" s="12">
        <v>21462.8</v>
      </c>
      <c r="I353" s="12">
        <v>114</v>
      </c>
      <c r="J353" s="12"/>
      <c r="K353" s="13"/>
      <c r="L353" s="11">
        <v>243342.87</v>
      </c>
      <c r="M353" s="12">
        <v>31785.38</v>
      </c>
      <c r="N353" s="12">
        <v>116</v>
      </c>
      <c r="O353" s="12"/>
      <c r="P353" s="13"/>
    </row>
    <row r="354" spans="1:16" ht="12.75">
      <c r="A354" s="2" t="s">
        <v>331</v>
      </c>
      <c r="B354" s="11">
        <v>493900.63</v>
      </c>
      <c r="C354" s="12">
        <v>38091.88</v>
      </c>
      <c r="D354" s="12">
        <v>890</v>
      </c>
      <c r="E354" s="12">
        <v>35534.6</v>
      </c>
      <c r="F354" s="13">
        <v>229</v>
      </c>
      <c r="G354" s="11">
        <v>506339.61</v>
      </c>
      <c r="H354" s="12">
        <v>31082.23</v>
      </c>
      <c r="I354" s="12">
        <v>919</v>
      </c>
      <c r="J354" s="12">
        <v>50117.72</v>
      </c>
      <c r="K354" s="13">
        <v>229</v>
      </c>
      <c r="L354" s="11">
        <v>582046.73</v>
      </c>
      <c r="M354" s="12">
        <v>40296.15</v>
      </c>
      <c r="N354" s="12">
        <v>990</v>
      </c>
      <c r="O354" s="12">
        <v>51667.95</v>
      </c>
      <c r="P354" s="13">
        <v>202</v>
      </c>
    </row>
    <row r="355" spans="1:16" ht="12.75">
      <c r="A355" s="2" t="s">
        <v>332</v>
      </c>
      <c r="B355" s="11">
        <v>260.37</v>
      </c>
      <c r="C355" s="12">
        <v>0</v>
      </c>
      <c r="D355" s="12">
        <v>1</v>
      </c>
      <c r="E355" s="12"/>
      <c r="F355" s="13"/>
      <c r="G355" s="11"/>
      <c r="H355" s="12"/>
      <c r="I355" s="12"/>
      <c r="J355" s="12"/>
      <c r="K355" s="13"/>
      <c r="L355" s="11"/>
      <c r="M355" s="12"/>
      <c r="N355" s="12"/>
      <c r="O355" s="12"/>
      <c r="P355" s="13"/>
    </row>
    <row r="356" spans="1:16" ht="12.75">
      <c r="A356" s="2" t="s">
        <v>333</v>
      </c>
      <c r="B356" s="11">
        <v>43471.46</v>
      </c>
      <c r="C356" s="12">
        <v>2074.78</v>
      </c>
      <c r="D356" s="12">
        <v>19</v>
      </c>
      <c r="E356" s="12"/>
      <c r="F356" s="13"/>
      <c r="G356" s="11">
        <v>33020.99</v>
      </c>
      <c r="H356" s="12">
        <v>5595.82</v>
      </c>
      <c r="I356" s="12">
        <v>18</v>
      </c>
      <c r="J356" s="12"/>
      <c r="K356" s="13"/>
      <c r="L356" s="11">
        <v>34851.11</v>
      </c>
      <c r="M356" s="12">
        <v>5836.59</v>
      </c>
      <c r="N356" s="12">
        <v>13</v>
      </c>
      <c r="O356" s="12"/>
      <c r="P356" s="13"/>
    </row>
    <row r="357" spans="1:16" ht="12.75">
      <c r="A357" s="2" t="s">
        <v>334</v>
      </c>
      <c r="B357" s="11">
        <v>8778.44</v>
      </c>
      <c r="C357" s="12">
        <v>447.9</v>
      </c>
      <c r="D357" s="12">
        <v>11</v>
      </c>
      <c r="E357" s="12"/>
      <c r="F357" s="13"/>
      <c r="G357" s="11">
        <v>19234.35</v>
      </c>
      <c r="H357" s="12">
        <v>104.01</v>
      </c>
      <c r="I357" s="12">
        <v>6</v>
      </c>
      <c r="J357" s="12">
        <v>202.5</v>
      </c>
      <c r="K357" s="13">
        <v>1</v>
      </c>
      <c r="L357" s="11"/>
      <c r="M357" s="12"/>
      <c r="N357" s="12"/>
      <c r="O357" s="12"/>
      <c r="P357" s="13"/>
    </row>
    <row r="358" spans="1:16" ht="12.75">
      <c r="A358" s="2" t="s">
        <v>335</v>
      </c>
      <c r="B358" s="11">
        <v>41527.2</v>
      </c>
      <c r="C358" s="12">
        <v>5103.31</v>
      </c>
      <c r="D358" s="12">
        <v>56</v>
      </c>
      <c r="E358" s="12">
        <v>13763.92</v>
      </c>
      <c r="F358" s="13">
        <v>66</v>
      </c>
      <c r="G358" s="11">
        <v>15826.27</v>
      </c>
      <c r="H358" s="12">
        <v>802.94</v>
      </c>
      <c r="I358" s="12">
        <v>19</v>
      </c>
      <c r="J358" s="12">
        <v>2565.51</v>
      </c>
      <c r="K358" s="13">
        <v>15</v>
      </c>
      <c r="L358" s="11">
        <v>265.91</v>
      </c>
      <c r="M358" s="12">
        <v>0</v>
      </c>
      <c r="N358" s="12">
        <v>1</v>
      </c>
      <c r="O358" s="12"/>
      <c r="P358" s="13"/>
    </row>
    <row r="359" spans="1:16" ht="12.75">
      <c r="A359" s="27" t="s">
        <v>334</v>
      </c>
      <c r="B359" s="24">
        <f aca="true" t="shared" si="16" ref="B359:P359">SUM(B357:B358,B355)</f>
        <v>50566.01</v>
      </c>
      <c r="C359" s="25">
        <f t="shared" si="16"/>
        <v>5551.21</v>
      </c>
      <c r="D359" s="25">
        <f t="shared" si="16"/>
        <v>68</v>
      </c>
      <c r="E359" s="25">
        <f t="shared" si="16"/>
        <v>13763.92</v>
      </c>
      <c r="F359" s="26">
        <f t="shared" si="16"/>
        <v>66</v>
      </c>
      <c r="G359" s="24">
        <f t="shared" si="16"/>
        <v>35060.619999999995</v>
      </c>
      <c r="H359" s="25">
        <f t="shared" si="16"/>
        <v>906.95</v>
      </c>
      <c r="I359" s="25">
        <f t="shared" si="16"/>
        <v>25</v>
      </c>
      <c r="J359" s="25">
        <f t="shared" si="16"/>
        <v>2768.01</v>
      </c>
      <c r="K359" s="26">
        <f t="shared" si="16"/>
        <v>16</v>
      </c>
      <c r="L359" s="24">
        <f t="shared" si="16"/>
        <v>265.91</v>
      </c>
      <c r="M359" s="25">
        <f t="shared" si="16"/>
        <v>0</v>
      </c>
      <c r="N359" s="25">
        <f t="shared" si="16"/>
        <v>1</v>
      </c>
      <c r="O359" s="25">
        <f t="shared" si="16"/>
        <v>0</v>
      </c>
      <c r="P359" s="26">
        <f t="shared" si="16"/>
        <v>0</v>
      </c>
    </row>
    <row r="360" spans="1:16" ht="13.5" thickBot="1">
      <c r="A360" s="2" t="s">
        <v>336</v>
      </c>
      <c r="B360" s="11">
        <v>88737.09</v>
      </c>
      <c r="C360" s="12">
        <v>5018.31</v>
      </c>
      <c r="D360" s="12">
        <v>202</v>
      </c>
      <c r="E360" s="12">
        <v>26801.97</v>
      </c>
      <c r="F360" s="13">
        <v>150</v>
      </c>
      <c r="G360" s="11">
        <v>27322.86</v>
      </c>
      <c r="H360" s="12">
        <v>1554.45</v>
      </c>
      <c r="I360" s="12">
        <v>45</v>
      </c>
      <c r="J360" s="12">
        <v>6855.59</v>
      </c>
      <c r="K360" s="13">
        <v>37</v>
      </c>
      <c r="L360" s="11"/>
      <c r="M360" s="12"/>
      <c r="N360" s="12"/>
      <c r="O360" s="12"/>
      <c r="P360" s="13"/>
    </row>
    <row r="361" spans="1:16" ht="12.75">
      <c r="A361" s="7" t="s">
        <v>337</v>
      </c>
      <c r="B361" s="8">
        <v>1617923.8699999999</v>
      </c>
      <c r="C361" s="9">
        <v>112288.75</v>
      </c>
      <c r="D361" s="9">
        <v>3709</v>
      </c>
      <c r="E361" s="9">
        <v>279800.16</v>
      </c>
      <c r="F361" s="10">
        <v>1118</v>
      </c>
      <c r="G361" s="8">
        <v>1630192.7900000003</v>
      </c>
      <c r="H361" s="9">
        <v>104779.79</v>
      </c>
      <c r="I361" s="9">
        <v>3850</v>
      </c>
      <c r="J361" s="9">
        <v>280842.44000000006</v>
      </c>
      <c r="K361" s="10">
        <v>1107</v>
      </c>
      <c r="L361" s="8">
        <v>1816949.1600000001</v>
      </c>
      <c r="M361" s="9">
        <v>120042.34</v>
      </c>
      <c r="N361" s="9">
        <v>3748</v>
      </c>
      <c r="O361" s="9">
        <v>252634.37000000002</v>
      </c>
      <c r="P361" s="10">
        <v>996</v>
      </c>
    </row>
    <row r="362" spans="1:16" ht="12.75">
      <c r="A362" s="2" t="s">
        <v>338</v>
      </c>
      <c r="B362" s="11">
        <v>224910.98</v>
      </c>
      <c r="C362" s="12">
        <v>19671.92</v>
      </c>
      <c r="D362" s="12">
        <v>501</v>
      </c>
      <c r="E362" s="12">
        <v>47757.27</v>
      </c>
      <c r="F362" s="13">
        <v>174</v>
      </c>
      <c r="G362" s="11">
        <v>214004.39</v>
      </c>
      <c r="H362" s="12">
        <v>20449.39</v>
      </c>
      <c r="I362" s="12">
        <v>473</v>
      </c>
      <c r="J362" s="12">
        <v>46415.03</v>
      </c>
      <c r="K362" s="13">
        <v>158</v>
      </c>
      <c r="L362" s="11">
        <v>374297.72</v>
      </c>
      <c r="M362" s="12">
        <v>37546.45</v>
      </c>
      <c r="N362" s="12">
        <v>545</v>
      </c>
      <c r="O362" s="12">
        <v>42929.41</v>
      </c>
      <c r="P362" s="13">
        <v>165</v>
      </c>
    </row>
    <row r="363" spans="1:16" ht="12.75">
      <c r="A363" s="2" t="s">
        <v>339</v>
      </c>
      <c r="B363" s="11">
        <v>10817.93</v>
      </c>
      <c r="C363" s="12">
        <v>4696.06</v>
      </c>
      <c r="D363" s="12">
        <v>9</v>
      </c>
      <c r="E363" s="12">
        <v>37.08</v>
      </c>
      <c r="F363" s="13">
        <v>1</v>
      </c>
      <c r="G363" s="11">
        <v>2313.42</v>
      </c>
      <c r="H363" s="12">
        <v>856.98</v>
      </c>
      <c r="I363" s="12">
        <v>4</v>
      </c>
      <c r="J363" s="12"/>
      <c r="K363" s="13"/>
      <c r="L363" s="11"/>
      <c r="M363" s="12"/>
      <c r="N363" s="12"/>
      <c r="O363" s="12"/>
      <c r="P363" s="13"/>
    </row>
    <row r="364" spans="1:16" ht="12.75">
      <c r="A364" s="2" t="s">
        <v>340</v>
      </c>
      <c r="B364" s="11"/>
      <c r="C364" s="12"/>
      <c r="D364" s="12"/>
      <c r="E364" s="12"/>
      <c r="F364" s="13"/>
      <c r="G364" s="11"/>
      <c r="H364" s="12"/>
      <c r="I364" s="12"/>
      <c r="J364" s="12"/>
      <c r="K364" s="13"/>
      <c r="L364" s="11">
        <v>4975.73</v>
      </c>
      <c r="M364" s="12">
        <v>51.8</v>
      </c>
      <c r="N364" s="12">
        <v>3</v>
      </c>
      <c r="O364" s="12"/>
      <c r="P364" s="13"/>
    </row>
    <row r="365" spans="1:16" ht="12.75">
      <c r="A365" s="2" t="s">
        <v>341</v>
      </c>
      <c r="B365" s="11">
        <v>101678.7</v>
      </c>
      <c r="C365" s="12">
        <v>8802.58</v>
      </c>
      <c r="D365" s="12">
        <v>210</v>
      </c>
      <c r="E365" s="12">
        <v>19155.68</v>
      </c>
      <c r="F365" s="13">
        <v>83</v>
      </c>
      <c r="G365" s="11">
        <v>91856.12</v>
      </c>
      <c r="H365" s="12">
        <v>5540.75</v>
      </c>
      <c r="I365" s="12">
        <v>184</v>
      </c>
      <c r="J365" s="12">
        <v>14445.77</v>
      </c>
      <c r="K365" s="13">
        <v>66</v>
      </c>
      <c r="L365" s="11">
        <v>65019.54</v>
      </c>
      <c r="M365" s="12">
        <v>6858</v>
      </c>
      <c r="N365" s="12">
        <v>115</v>
      </c>
      <c r="O365" s="12">
        <v>13195.81</v>
      </c>
      <c r="P365" s="13">
        <v>57</v>
      </c>
    </row>
    <row r="366" spans="1:16" ht="12.75">
      <c r="A366" s="2" t="s">
        <v>342</v>
      </c>
      <c r="B366" s="11">
        <v>66896.42</v>
      </c>
      <c r="C366" s="12">
        <v>8078.13</v>
      </c>
      <c r="D366" s="12">
        <v>110</v>
      </c>
      <c r="E366" s="12">
        <v>16670.9</v>
      </c>
      <c r="F366" s="13">
        <v>50</v>
      </c>
      <c r="G366" s="11">
        <v>69626.88</v>
      </c>
      <c r="H366" s="12">
        <v>4993.44</v>
      </c>
      <c r="I366" s="12">
        <v>121</v>
      </c>
      <c r="J366" s="12">
        <v>17794.39</v>
      </c>
      <c r="K366" s="13">
        <v>54</v>
      </c>
      <c r="L366" s="11">
        <v>60771.54</v>
      </c>
      <c r="M366" s="12">
        <v>8417.69</v>
      </c>
      <c r="N366" s="12">
        <v>92</v>
      </c>
      <c r="O366" s="12">
        <v>15750.32</v>
      </c>
      <c r="P366" s="13">
        <v>53</v>
      </c>
    </row>
    <row r="367" spans="1:16" ht="12.75">
      <c r="A367" s="2" t="s">
        <v>343</v>
      </c>
      <c r="B367" s="11"/>
      <c r="C367" s="12"/>
      <c r="D367" s="12"/>
      <c r="E367" s="12"/>
      <c r="F367" s="13"/>
      <c r="G367" s="11"/>
      <c r="H367" s="12"/>
      <c r="I367" s="12"/>
      <c r="J367" s="12"/>
      <c r="K367" s="13"/>
      <c r="L367" s="11">
        <v>705.78</v>
      </c>
      <c r="M367" s="12">
        <v>68.58</v>
      </c>
      <c r="N367" s="12">
        <v>2</v>
      </c>
      <c r="O367" s="12"/>
      <c r="P367" s="13"/>
    </row>
    <row r="368" spans="1:16" ht="12.75">
      <c r="A368" s="2" t="s">
        <v>344</v>
      </c>
      <c r="B368" s="11">
        <v>264775.25</v>
      </c>
      <c r="C368" s="12">
        <v>22810.53</v>
      </c>
      <c r="D368" s="12">
        <v>534</v>
      </c>
      <c r="E368" s="12">
        <v>58558.18</v>
      </c>
      <c r="F368" s="13">
        <v>284</v>
      </c>
      <c r="G368" s="11">
        <v>220287.56</v>
      </c>
      <c r="H368" s="12">
        <v>16678.62</v>
      </c>
      <c r="I368" s="12">
        <v>447</v>
      </c>
      <c r="J368" s="12">
        <v>53575.57</v>
      </c>
      <c r="K368" s="13">
        <v>285</v>
      </c>
      <c r="L368" s="11">
        <v>191710.36</v>
      </c>
      <c r="M368" s="12">
        <v>12539.82</v>
      </c>
      <c r="N368" s="12">
        <v>391</v>
      </c>
      <c r="O368" s="12">
        <v>39263.44</v>
      </c>
      <c r="P368" s="13">
        <v>189</v>
      </c>
    </row>
    <row r="369" spans="1:16" ht="12.75">
      <c r="A369" s="2" t="s">
        <v>345</v>
      </c>
      <c r="B369" s="11">
        <v>705418.44</v>
      </c>
      <c r="C369" s="12">
        <v>35379.97</v>
      </c>
      <c r="D369" s="12">
        <v>1722</v>
      </c>
      <c r="E369" s="12">
        <v>78320.18</v>
      </c>
      <c r="F369" s="13">
        <v>312</v>
      </c>
      <c r="G369" s="11">
        <v>729567.74</v>
      </c>
      <c r="H369" s="12">
        <v>31022.59</v>
      </c>
      <c r="I369" s="12">
        <v>1905</v>
      </c>
      <c r="J369" s="12">
        <v>91345.2</v>
      </c>
      <c r="K369" s="13">
        <v>333</v>
      </c>
      <c r="L369" s="11">
        <v>846300.56</v>
      </c>
      <c r="M369" s="12">
        <v>39636.78</v>
      </c>
      <c r="N369" s="12">
        <v>2045</v>
      </c>
      <c r="O369" s="12">
        <v>100477.85</v>
      </c>
      <c r="P369" s="13">
        <v>389</v>
      </c>
    </row>
    <row r="370" spans="1:16" ht="12.75">
      <c r="A370" s="2" t="s">
        <v>346</v>
      </c>
      <c r="B370" s="11"/>
      <c r="C370" s="12"/>
      <c r="D370" s="12"/>
      <c r="E370" s="12"/>
      <c r="F370" s="13"/>
      <c r="G370" s="11"/>
      <c r="H370" s="12"/>
      <c r="I370" s="12"/>
      <c r="J370" s="12">
        <v>355.42</v>
      </c>
      <c r="K370" s="13">
        <v>1</v>
      </c>
      <c r="L370" s="11"/>
      <c r="M370" s="12"/>
      <c r="N370" s="12"/>
      <c r="O370" s="12"/>
      <c r="P370" s="13"/>
    </row>
    <row r="371" spans="1:16" ht="12.75">
      <c r="A371" s="2" t="s">
        <v>347</v>
      </c>
      <c r="B371" s="11">
        <v>243426.15</v>
      </c>
      <c r="C371" s="12">
        <v>12849.56</v>
      </c>
      <c r="D371" s="12">
        <v>623</v>
      </c>
      <c r="E371" s="12">
        <v>59300.87</v>
      </c>
      <c r="F371" s="13">
        <v>214</v>
      </c>
      <c r="G371" s="11">
        <v>302180.33</v>
      </c>
      <c r="H371" s="12">
        <v>25147.58</v>
      </c>
      <c r="I371" s="12">
        <v>715</v>
      </c>
      <c r="J371" s="12">
        <v>56911.06</v>
      </c>
      <c r="K371" s="13">
        <v>210</v>
      </c>
      <c r="L371" s="11">
        <v>269813.37</v>
      </c>
      <c r="M371" s="12">
        <v>14919.98</v>
      </c>
      <c r="N371" s="12">
        <v>553</v>
      </c>
      <c r="O371" s="12">
        <v>41017.54</v>
      </c>
      <c r="P371" s="13">
        <v>143</v>
      </c>
    </row>
    <row r="372" spans="1:16" ht="13.5" thickBot="1">
      <c r="A372" s="2" t="s">
        <v>348</v>
      </c>
      <c r="B372" s="11"/>
      <c r="C372" s="12"/>
      <c r="D372" s="12"/>
      <c r="E372" s="12"/>
      <c r="F372" s="13"/>
      <c r="G372" s="11">
        <v>356.35</v>
      </c>
      <c r="H372" s="12">
        <v>90.44</v>
      </c>
      <c r="I372" s="12">
        <v>1</v>
      </c>
      <c r="J372" s="12"/>
      <c r="K372" s="13"/>
      <c r="L372" s="11">
        <v>3354.56</v>
      </c>
      <c r="M372" s="12">
        <v>3.24</v>
      </c>
      <c r="N372" s="12">
        <v>2</v>
      </c>
      <c r="O372" s="12"/>
      <c r="P372" s="13"/>
    </row>
    <row r="373" spans="1:16" ht="12.75">
      <c r="A373" s="7" t="s">
        <v>349</v>
      </c>
      <c r="B373" s="8">
        <v>36403968.300000004</v>
      </c>
      <c r="C373" s="9">
        <v>1708987.5199999998</v>
      </c>
      <c r="D373" s="9">
        <v>60585</v>
      </c>
      <c r="E373" s="9">
        <v>5206743.610000003</v>
      </c>
      <c r="F373" s="10">
        <v>15368</v>
      </c>
      <c r="G373" s="8">
        <v>32884942.87</v>
      </c>
      <c r="H373" s="9">
        <v>1631304.6200000006</v>
      </c>
      <c r="I373" s="9">
        <v>56193</v>
      </c>
      <c r="J373" s="9">
        <v>5401026.270000001</v>
      </c>
      <c r="K373" s="10">
        <v>15275</v>
      </c>
      <c r="L373" s="8">
        <v>28987687.179999996</v>
      </c>
      <c r="M373" s="9">
        <v>1676965.37</v>
      </c>
      <c r="N373" s="9">
        <v>52011</v>
      </c>
      <c r="O373" s="9">
        <v>5338787.52</v>
      </c>
      <c r="P373" s="10">
        <v>14888</v>
      </c>
    </row>
    <row r="374" spans="1:16" ht="12.75">
      <c r="A374" s="2" t="s">
        <v>350</v>
      </c>
      <c r="B374" s="11">
        <v>305307.05</v>
      </c>
      <c r="C374" s="12">
        <v>13151.98</v>
      </c>
      <c r="D374" s="12">
        <v>402</v>
      </c>
      <c r="E374" s="12">
        <v>34229.68</v>
      </c>
      <c r="F374" s="13">
        <v>106</v>
      </c>
      <c r="G374" s="11">
        <v>143350.29</v>
      </c>
      <c r="H374" s="12">
        <v>6657.56</v>
      </c>
      <c r="I374" s="12">
        <v>142</v>
      </c>
      <c r="J374" s="12">
        <v>4073.71</v>
      </c>
      <c r="K374" s="13">
        <v>12</v>
      </c>
      <c r="L374" s="11">
        <v>6656.27</v>
      </c>
      <c r="M374" s="12">
        <v>751.08</v>
      </c>
      <c r="N374" s="12">
        <v>10</v>
      </c>
      <c r="O374" s="12">
        <v>198.54</v>
      </c>
      <c r="P374" s="13">
        <v>1</v>
      </c>
    </row>
    <row r="375" spans="1:16" ht="12.75">
      <c r="A375" s="2" t="s">
        <v>351</v>
      </c>
      <c r="B375" s="11">
        <v>21942.83</v>
      </c>
      <c r="C375" s="12">
        <v>471.55</v>
      </c>
      <c r="D375" s="12">
        <v>8</v>
      </c>
      <c r="E375" s="12"/>
      <c r="F375" s="13"/>
      <c r="G375" s="11">
        <v>12984.08</v>
      </c>
      <c r="H375" s="12">
        <v>344.53</v>
      </c>
      <c r="I375" s="12">
        <v>7</v>
      </c>
      <c r="J375" s="12"/>
      <c r="K375" s="13"/>
      <c r="L375" s="11">
        <v>14345.23</v>
      </c>
      <c r="M375" s="12">
        <v>6693.52</v>
      </c>
      <c r="N375" s="12">
        <v>5</v>
      </c>
      <c r="O375" s="12"/>
      <c r="P375" s="13"/>
    </row>
    <row r="376" spans="1:16" ht="12.75">
      <c r="A376" s="2" t="s">
        <v>352</v>
      </c>
      <c r="B376" s="11">
        <v>15818.37</v>
      </c>
      <c r="C376" s="12">
        <v>489.61</v>
      </c>
      <c r="D376" s="12">
        <v>32</v>
      </c>
      <c r="E376" s="12">
        <v>3892.25</v>
      </c>
      <c r="F376" s="13">
        <v>12</v>
      </c>
      <c r="G376" s="11">
        <v>9717.81</v>
      </c>
      <c r="H376" s="12">
        <v>339.96</v>
      </c>
      <c r="I376" s="12">
        <v>22</v>
      </c>
      <c r="J376" s="12">
        <v>6866.71</v>
      </c>
      <c r="K376" s="13">
        <v>25</v>
      </c>
      <c r="L376" s="11">
        <v>988.63</v>
      </c>
      <c r="M376" s="12">
        <v>37.38</v>
      </c>
      <c r="N376" s="12">
        <v>1</v>
      </c>
      <c r="O376" s="12">
        <v>926.52</v>
      </c>
      <c r="P376" s="13">
        <v>2</v>
      </c>
    </row>
    <row r="377" spans="1:16" ht="12.75">
      <c r="A377" s="2" t="s">
        <v>353</v>
      </c>
      <c r="B377" s="11">
        <v>338586.04</v>
      </c>
      <c r="C377" s="12">
        <v>12122.02</v>
      </c>
      <c r="D377" s="12">
        <v>577</v>
      </c>
      <c r="E377" s="12">
        <v>48366.59</v>
      </c>
      <c r="F377" s="13">
        <v>151</v>
      </c>
      <c r="G377" s="11">
        <v>255766.29</v>
      </c>
      <c r="H377" s="12">
        <v>7503.5</v>
      </c>
      <c r="I377" s="12">
        <v>448</v>
      </c>
      <c r="J377" s="12">
        <v>38004.11</v>
      </c>
      <c r="K377" s="13">
        <v>100</v>
      </c>
      <c r="L377" s="11">
        <v>11378.1</v>
      </c>
      <c r="M377" s="12">
        <v>350.25</v>
      </c>
      <c r="N377" s="12">
        <v>15</v>
      </c>
      <c r="O377" s="12">
        <v>2080.31</v>
      </c>
      <c r="P377" s="13">
        <v>6</v>
      </c>
    </row>
    <row r="378" spans="1:16" ht="12.75">
      <c r="A378" s="2" t="s">
        <v>354</v>
      </c>
      <c r="B378" s="11">
        <v>701673.74</v>
      </c>
      <c r="C378" s="12">
        <v>24761.55</v>
      </c>
      <c r="D378" s="12">
        <v>1196</v>
      </c>
      <c r="E378" s="12">
        <v>116213.83</v>
      </c>
      <c r="F378" s="13">
        <v>363</v>
      </c>
      <c r="G378" s="11">
        <v>542730.63</v>
      </c>
      <c r="H378" s="12">
        <v>23303.43</v>
      </c>
      <c r="I378" s="12">
        <v>864</v>
      </c>
      <c r="J378" s="12">
        <v>70790.38</v>
      </c>
      <c r="K378" s="13">
        <v>197</v>
      </c>
      <c r="L378" s="11">
        <v>169056.43</v>
      </c>
      <c r="M378" s="12">
        <v>10950.04</v>
      </c>
      <c r="N378" s="12">
        <v>291</v>
      </c>
      <c r="O378" s="12">
        <v>5093.94</v>
      </c>
      <c r="P378" s="13">
        <v>13</v>
      </c>
    </row>
    <row r="379" spans="1:16" ht="12.75">
      <c r="A379" s="2" t="s">
        <v>355</v>
      </c>
      <c r="B379" s="11">
        <v>4606.37</v>
      </c>
      <c r="C379" s="12">
        <v>119.09</v>
      </c>
      <c r="D379" s="12">
        <v>8</v>
      </c>
      <c r="E379" s="12">
        <v>5322.78</v>
      </c>
      <c r="F379" s="13">
        <v>15</v>
      </c>
      <c r="G379" s="11">
        <v>616.85</v>
      </c>
      <c r="H379" s="12">
        <v>9.72</v>
      </c>
      <c r="I379" s="12">
        <v>2</v>
      </c>
      <c r="J379" s="12">
        <v>3406.78</v>
      </c>
      <c r="K379" s="13">
        <v>10</v>
      </c>
      <c r="L379" s="11">
        <v>5198.49</v>
      </c>
      <c r="M379" s="12">
        <v>92.56</v>
      </c>
      <c r="N379" s="12">
        <v>5</v>
      </c>
      <c r="O379" s="12">
        <v>1916.62</v>
      </c>
      <c r="P379" s="13">
        <v>6</v>
      </c>
    </row>
    <row r="380" spans="1:16" ht="12.75">
      <c r="A380" s="2" t="s">
        <v>356</v>
      </c>
      <c r="B380" s="11">
        <v>2826.73</v>
      </c>
      <c r="C380" s="12">
        <v>45.59</v>
      </c>
      <c r="D380" s="12">
        <v>6</v>
      </c>
      <c r="E380" s="12">
        <v>1039.74</v>
      </c>
      <c r="F380" s="13">
        <v>3</v>
      </c>
      <c r="G380" s="11">
        <v>3366.57</v>
      </c>
      <c r="H380" s="12">
        <v>104.03</v>
      </c>
      <c r="I380" s="12">
        <v>7</v>
      </c>
      <c r="J380" s="12">
        <v>659.83</v>
      </c>
      <c r="K380" s="13">
        <v>2</v>
      </c>
      <c r="L380" s="11">
        <v>635.76</v>
      </c>
      <c r="M380" s="12">
        <v>15.3</v>
      </c>
      <c r="N380" s="12">
        <v>1</v>
      </c>
      <c r="O380" s="12">
        <v>380.53</v>
      </c>
      <c r="P380" s="13">
        <v>1</v>
      </c>
    </row>
    <row r="381" spans="1:16" ht="12.75">
      <c r="A381" s="2" t="s">
        <v>357</v>
      </c>
      <c r="B381" s="11">
        <v>701477.42</v>
      </c>
      <c r="C381" s="12">
        <v>28322.53</v>
      </c>
      <c r="D381" s="12">
        <v>1142</v>
      </c>
      <c r="E381" s="12">
        <v>80098.74</v>
      </c>
      <c r="F381" s="13">
        <v>263</v>
      </c>
      <c r="G381" s="11">
        <v>877238.58</v>
      </c>
      <c r="H381" s="12">
        <v>36074.4</v>
      </c>
      <c r="I381" s="12">
        <v>1537</v>
      </c>
      <c r="J381" s="12">
        <v>128083.08</v>
      </c>
      <c r="K381" s="13">
        <v>368</v>
      </c>
      <c r="L381" s="11">
        <v>952784.19</v>
      </c>
      <c r="M381" s="12">
        <v>58083.73</v>
      </c>
      <c r="N381" s="12">
        <v>1741</v>
      </c>
      <c r="O381" s="12">
        <v>163925.59</v>
      </c>
      <c r="P381" s="13">
        <v>482</v>
      </c>
    </row>
    <row r="382" spans="1:16" ht="12.75">
      <c r="A382" s="2" t="s">
        <v>358</v>
      </c>
      <c r="B382" s="11">
        <v>11180</v>
      </c>
      <c r="C382" s="12">
        <v>1436.3</v>
      </c>
      <c r="D382" s="12">
        <v>5</v>
      </c>
      <c r="E382" s="12"/>
      <c r="F382" s="13"/>
      <c r="G382" s="11">
        <v>1913.43</v>
      </c>
      <c r="H382" s="12">
        <v>23.76</v>
      </c>
      <c r="I382" s="12">
        <v>5</v>
      </c>
      <c r="J382" s="12"/>
      <c r="K382" s="13"/>
      <c r="L382" s="11">
        <v>12915.34</v>
      </c>
      <c r="M382" s="12">
        <v>1383.62</v>
      </c>
      <c r="N382" s="12">
        <v>10</v>
      </c>
      <c r="O382" s="12">
        <v>833.69</v>
      </c>
      <c r="P382" s="13">
        <v>2</v>
      </c>
    </row>
    <row r="383" spans="1:16" ht="12.75">
      <c r="A383" s="2" t="s">
        <v>359</v>
      </c>
      <c r="B383" s="11">
        <v>1637020.7</v>
      </c>
      <c r="C383" s="12">
        <v>54970.67</v>
      </c>
      <c r="D383" s="12">
        <v>2778</v>
      </c>
      <c r="E383" s="12">
        <v>211971.98</v>
      </c>
      <c r="F383" s="13">
        <v>600</v>
      </c>
      <c r="G383" s="11">
        <v>1712631.06</v>
      </c>
      <c r="H383" s="12">
        <v>54253.69</v>
      </c>
      <c r="I383" s="12">
        <v>2961</v>
      </c>
      <c r="J383" s="12">
        <v>221308.54</v>
      </c>
      <c r="K383" s="13">
        <v>625</v>
      </c>
      <c r="L383" s="11">
        <v>1103562.78</v>
      </c>
      <c r="M383" s="12">
        <v>58897.7</v>
      </c>
      <c r="N383" s="12">
        <v>1525</v>
      </c>
      <c r="O383" s="12">
        <v>147784.69</v>
      </c>
      <c r="P383" s="13">
        <v>496</v>
      </c>
    </row>
    <row r="384" spans="1:16" ht="12.75">
      <c r="A384" s="2" t="s">
        <v>360</v>
      </c>
      <c r="B384" s="11">
        <v>51412.72</v>
      </c>
      <c r="C384" s="12">
        <v>2541.09</v>
      </c>
      <c r="D384" s="12">
        <v>69</v>
      </c>
      <c r="E384" s="12">
        <v>10182.07</v>
      </c>
      <c r="F384" s="13">
        <v>33</v>
      </c>
      <c r="G384" s="11">
        <v>44992.4</v>
      </c>
      <c r="H384" s="12">
        <v>6199.4</v>
      </c>
      <c r="I384" s="12">
        <v>65</v>
      </c>
      <c r="J384" s="12">
        <v>6326.31</v>
      </c>
      <c r="K384" s="13">
        <v>21</v>
      </c>
      <c r="L384" s="11">
        <v>9704.86</v>
      </c>
      <c r="M384" s="12">
        <v>229.38</v>
      </c>
      <c r="N384" s="12">
        <v>21</v>
      </c>
      <c r="O384" s="12">
        <v>321.09</v>
      </c>
      <c r="P384" s="13">
        <v>2</v>
      </c>
    </row>
    <row r="385" spans="1:16" ht="12.75">
      <c r="A385" s="2" t="s">
        <v>361</v>
      </c>
      <c r="B385" s="11">
        <v>965527.02</v>
      </c>
      <c r="C385" s="12">
        <v>50616.82</v>
      </c>
      <c r="D385" s="12">
        <v>1711</v>
      </c>
      <c r="E385" s="12">
        <v>117212.97</v>
      </c>
      <c r="F385" s="13">
        <v>367</v>
      </c>
      <c r="G385" s="11">
        <v>1006767.76</v>
      </c>
      <c r="H385" s="12">
        <v>50311.14</v>
      </c>
      <c r="I385" s="12">
        <v>1909</v>
      </c>
      <c r="J385" s="12">
        <v>138229.2</v>
      </c>
      <c r="K385" s="13">
        <v>390</v>
      </c>
      <c r="L385" s="11">
        <v>1515658.94</v>
      </c>
      <c r="M385" s="12">
        <v>81925.72</v>
      </c>
      <c r="N385" s="12">
        <v>2996</v>
      </c>
      <c r="O385" s="12">
        <v>238975.87</v>
      </c>
      <c r="P385" s="13">
        <v>663</v>
      </c>
    </row>
    <row r="386" spans="1:16" ht="12.75">
      <c r="A386" s="2" t="s">
        <v>362</v>
      </c>
      <c r="B386" s="11">
        <v>1907195.45</v>
      </c>
      <c r="C386" s="12">
        <v>67764.62</v>
      </c>
      <c r="D386" s="12">
        <v>3379</v>
      </c>
      <c r="E386" s="12">
        <v>303173.14</v>
      </c>
      <c r="F386" s="13">
        <v>933</v>
      </c>
      <c r="G386" s="11">
        <v>1820674.89</v>
      </c>
      <c r="H386" s="12">
        <v>91638.92</v>
      </c>
      <c r="I386" s="12">
        <v>3198</v>
      </c>
      <c r="J386" s="12">
        <v>345947.56</v>
      </c>
      <c r="K386" s="13">
        <v>1031</v>
      </c>
      <c r="L386" s="11">
        <v>1839106.73</v>
      </c>
      <c r="M386" s="12">
        <v>113466.58</v>
      </c>
      <c r="N386" s="12">
        <v>3493</v>
      </c>
      <c r="O386" s="12">
        <v>494916.09</v>
      </c>
      <c r="P386" s="13">
        <v>1445</v>
      </c>
    </row>
    <row r="387" spans="1:16" ht="12.75">
      <c r="A387" s="2" t="s">
        <v>363</v>
      </c>
      <c r="B387" s="11"/>
      <c r="C387" s="12"/>
      <c r="D387" s="12"/>
      <c r="E387" s="12"/>
      <c r="F387" s="13"/>
      <c r="G387" s="11"/>
      <c r="H387" s="12"/>
      <c r="I387" s="12"/>
      <c r="J387" s="12"/>
      <c r="K387" s="13"/>
      <c r="L387" s="11">
        <v>19599.27</v>
      </c>
      <c r="M387" s="12">
        <v>1483.44</v>
      </c>
      <c r="N387" s="12">
        <v>22</v>
      </c>
      <c r="O387" s="12"/>
      <c r="P387" s="13"/>
    </row>
    <row r="388" spans="1:16" ht="12.75">
      <c r="A388" s="2" t="s">
        <v>364</v>
      </c>
      <c r="B388" s="11">
        <v>546593.26</v>
      </c>
      <c r="C388" s="12">
        <v>17084.65</v>
      </c>
      <c r="D388" s="12">
        <v>646</v>
      </c>
      <c r="E388" s="12">
        <v>70467.17</v>
      </c>
      <c r="F388" s="13">
        <v>213</v>
      </c>
      <c r="G388" s="11">
        <v>409321.21</v>
      </c>
      <c r="H388" s="12">
        <v>19528.33</v>
      </c>
      <c r="I388" s="12">
        <v>614</v>
      </c>
      <c r="J388" s="12">
        <v>84022.14</v>
      </c>
      <c r="K388" s="13">
        <v>254</v>
      </c>
      <c r="L388" s="11">
        <v>418566.39</v>
      </c>
      <c r="M388" s="12">
        <v>27148.95</v>
      </c>
      <c r="N388" s="12">
        <v>675</v>
      </c>
      <c r="O388" s="12">
        <v>82043.95</v>
      </c>
      <c r="P388" s="13">
        <v>247</v>
      </c>
    </row>
    <row r="389" spans="1:16" ht="12.75">
      <c r="A389" s="2" t="s">
        <v>365</v>
      </c>
      <c r="B389" s="11">
        <v>689.72</v>
      </c>
      <c r="C389" s="12">
        <v>21.5</v>
      </c>
      <c r="D389" s="12">
        <v>2</v>
      </c>
      <c r="E389" s="12"/>
      <c r="F389" s="13"/>
      <c r="G389" s="11">
        <v>1469.02</v>
      </c>
      <c r="H389" s="12">
        <v>53.2</v>
      </c>
      <c r="I389" s="12">
        <v>3</v>
      </c>
      <c r="J389" s="12"/>
      <c r="K389" s="13"/>
      <c r="L389" s="11">
        <v>333.87</v>
      </c>
      <c r="M389" s="12">
        <v>6.8</v>
      </c>
      <c r="N389" s="12">
        <v>1</v>
      </c>
      <c r="O389" s="12"/>
      <c r="P389" s="13"/>
    </row>
    <row r="390" spans="1:16" ht="12.75">
      <c r="A390" s="2" t="s">
        <v>366</v>
      </c>
      <c r="B390" s="11">
        <v>1434081.56</v>
      </c>
      <c r="C390" s="12">
        <v>64544.32</v>
      </c>
      <c r="D390" s="12">
        <v>2536</v>
      </c>
      <c r="E390" s="12">
        <v>219212.45</v>
      </c>
      <c r="F390" s="13">
        <v>658</v>
      </c>
      <c r="G390" s="11">
        <v>1724150.07</v>
      </c>
      <c r="H390" s="12">
        <v>90049.86</v>
      </c>
      <c r="I390" s="12">
        <v>3108</v>
      </c>
      <c r="J390" s="12">
        <v>268724.22</v>
      </c>
      <c r="K390" s="13">
        <v>750</v>
      </c>
      <c r="L390" s="11">
        <v>1463066.65</v>
      </c>
      <c r="M390" s="12">
        <v>84952.88</v>
      </c>
      <c r="N390" s="12">
        <v>2712</v>
      </c>
      <c r="O390" s="12">
        <v>267315.42</v>
      </c>
      <c r="P390" s="13">
        <v>760</v>
      </c>
    </row>
    <row r="391" spans="1:16" ht="12.75">
      <c r="A391" s="2" t="s">
        <v>367</v>
      </c>
      <c r="B391" s="11">
        <v>1106641.13</v>
      </c>
      <c r="C391" s="12">
        <v>61602.07</v>
      </c>
      <c r="D391" s="12">
        <v>1716</v>
      </c>
      <c r="E391" s="12">
        <v>187851.77</v>
      </c>
      <c r="F391" s="13">
        <v>510</v>
      </c>
      <c r="G391" s="11">
        <v>1147959.65</v>
      </c>
      <c r="H391" s="12">
        <v>65543.67</v>
      </c>
      <c r="I391" s="12">
        <v>1828</v>
      </c>
      <c r="J391" s="12">
        <v>168375.88</v>
      </c>
      <c r="K391" s="13">
        <v>449</v>
      </c>
      <c r="L391" s="11">
        <v>952275.86</v>
      </c>
      <c r="M391" s="12">
        <v>57512.92</v>
      </c>
      <c r="N391" s="12">
        <v>1621</v>
      </c>
      <c r="O391" s="12">
        <v>134019.24</v>
      </c>
      <c r="P391" s="13">
        <v>332</v>
      </c>
    </row>
    <row r="392" spans="1:16" ht="12.75">
      <c r="A392" s="2" t="s">
        <v>368</v>
      </c>
      <c r="B392" s="11"/>
      <c r="C392" s="12"/>
      <c r="D392" s="12"/>
      <c r="E392" s="12"/>
      <c r="F392" s="13"/>
      <c r="G392" s="11"/>
      <c r="H392" s="12"/>
      <c r="I392" s="12"/>
      <c r="J392" s="12"/>
      <c r="K392" s="13"/>
      <c r="L392" s="11">
        <v>2375.81</v>
      </c>
      <c r="M392" s="12">
        <v>331.2</v>
      </c>
      <c r="N392" s="12">
        <v>2</v>
      </c>
      <c r="O392" s="12"/>
      <c r="P392" s="13"/>
    </row>
    <row r="393" spans="1:16" ht="12.75">
      <c r="A393" s="2" t="s">
        <v>369</v>
      </c>
      <c r="B393" s="11">
        <v>749567.41</v>
      </c>
      <c r="C393" s="12">
        <v>24046.06</v>
      </c>
      <c r="D393" s="12">
        <v>1310</v>
      </c>
      <c r="E393" s="12">
        <v>148093.56</v>
      </c>
      <c r="F393" s="13">
        <v>409</v>
      </c>
      <c r="G393" s="11">
        <v>755706.19</v>
      </c>
      <c r="H393" s="12">
        <v>31955.58</v>
      </c>
      <c r="I393" s="12">
        <v>1305</v>
      </c>
      <c r="J393" s="12">
        <v>146600.28</v>
      </c>
      <c r="K393" s="13">
        <v>409</v>
      </c>
      <c r="L393" s="11">
        <v>633305.73</v>
      </c>
      <c r="M393" s="12">
        <v>28663.01</v>
      </c>
      <c r="N393" s="12">
        <v>1149</v>
      </c>
      <c r="O393" s="12">
        <v>81151.95</v>
      </c>
      <c r="P393" s="13">
        <v>234</v>
      </c>
    </row>
    <row r="394" spans="1:16" ht="12.75">
      <c r="A394" s="2" t="s">
        <v>370</v>
      </c>
      <c r="B394" s="11">
        <v>1029184.4</v>
      </c>
      <c r="C394" s="12">
        <v>48146.08</v>
      </c>
      <c r="D394" s="12">
        <v>1877</v>
      </c>
      <c r="E394" s="12">
        <v>176778.81</v>
      </c>
      <c r="F394" s="13">
        <v>521</v>
      </c>
      <c r="G394" s="11">
        <v>837200.19</v>
      </c>
      <c r="H394" s="12">
        <v>38542.12</v>
      </c>
      <c r="I394" s="12">
        <v>1509</v>
      </c>
      <c r="J394" s="12">
        <v>148416.55</v>
      </c>
      <c r="K394" s="13">
        <v>441</v>
      </c>
      <c r="L394" s="11">
        <v>235608.8</v>
      </c>
      <c r="M394" s="12">
        <v>20202.14</v>
      </c>
      <c r="N394" s="12">
        <v>390</v>
      </c>
      <c r="O394" s="12">
        <v>94682.5</v>
      </c>
      <c r="P394" s="13">
        <v>256</v>
      </c>
    </row>
    <row r="395" spans="1:16" ht="12.75">
      <c r="A395" s="2" t="s">
        <v>371</v>
      </c>
      <c r="B395" s="11">
        <v>13116.06</v>
      </c>
      <c r="C395" s="12">
        <v>902.54</v>
      </c>
      <c r="D395" s="12">
        <v>27</v>
      </c>
      <c r="E395" s="12">
        <v>3048.35</v>
      </c>
      <c r="F395" s="13">
        <v>9</v>
      </c>
      <c r="G395" s="11">
        <v>13684.52</v>
      </c>
      <c r="H395" s="12">
        <v>433.14</v>
      </c>
      <c r="I395" s="12">
        <v>24</v>
      </c>
      <c r="J395" s="12">
        <v>2252.9</v>
      </c>
      <c r="K395" s="13">
        <v>6</v>
      </c>
      <c r="L395" s="11">
        <v>5205.89</v>
      </c>
      <c r="M395" s="12">
        <v>198.86</v>
      </c>
      <c r="N395" s="12">
        <v>9</v>
      </c>
      <c r="O395" s="12">
        <v>2983.89</v>
      </c>
      <c r="P395" s="13">
        <v>8</v>
      </c>
    </row>
    <row r="396" spans="1:16" ht="12.75">
      <c r="A396" s="2" t="s">
        <v>372</v>
      </c>
      <c r="B396" s="11">
        <v>22835.79</v>
      </c>
      <c r="C396" s="12">
        <v>804.43</v>
      </c>
      <c r="D396" s="12">
        <v>35</v>
      </c>
      <c r="E396" s="12">
        <v>9055.32</v>
      </c>
      <c r="F396" s="13">
        <v>33</v>
      </c>
      <c r="G396" s="11">
        <v>26158.38</v>
      </c>
      <c r="H396" s="12">
        <v>3060.68</v>
      </c>
      <c r="I396" s="12">
        <v>43</v>
      </c>
      <c r="J396" s="12">
        <v>6082.9</v>
      </c>
      <c r="K396" s="13">
        <v>17</v>
      </c>
      <c r="L396" s="11">
        <v>2888.33</v>
      </c>
      <c r="M396" s="12">
        <v>103.68</v>
      </c>
      <c r="N396" s="12">
        <v>6</v>
      </c>
      <c r="O396" s="12">
        <v>4853.84</v>
      </c>
      <c r="P396" s="13">
        <v>14</v>
      </c>
    </row>
    <row r="397" spans="1:16" ht="12.75">
      <c r="A397" s="2" t="s">
        <v>373</v>
      </c>
      <c r="B397" s="11">
        <v>728667.42</v>
      </c>
      <c r="C397" s="12">
        <v>27876.77</v>
      </c>
      <c r="D397" s="12">
        <v>1136</v>
      </c>
      <c r="E397" s="12">
        <v>12495.67</v>
      </c>
      <c r="F397" s="13">
        <v>41</v>
      </c>
      <c r="G397" s="11">
        <v>498403.81</v>
      </c>
      <c r="H397" s="12">
        <v>15992.71</v>
      </c>
      <c r="I397" s="12">
        <v>795</v>
      </c>
      <c r="J397" s="12">
        <v>12774.84</v>
      </c>
      <c r="K397" s="13">
        <v>38</v>
      </c>
      <c r="L397" s="11">
        <v>185020.11</v>
      </c>
      <c r="M397" s="12">
        <v>9284.27</v>
      </c>
      <c r="N397" s="12">
        <v>324</v>
      </c>
      <c r="O397" s="12">
        <v>9161.11</v>
      </c>
      <c r="P397" s="13">
        <v>27</v>
      </c>
    </row>
    <row r="398" spans="1:16" ht="12.75">
      <c r="A398" s="2" t="s">
        <v>374</v>
      </c>
      <c r="B398" s="11"/>
      <c r="C398" s="12"/>
      <c r="D398" s="12"/>
      <c r="E398" s="12"/>
      <c r="F398" s="13"/>
      <c r="G398" s="11"/>
      <c r="H398" s="12"/>
      <c r="I398" s="12"/>
      <c r="J398" s="12"/>
      <c r="K398" s="13"/>
      <c r="L398" s="11">
        <v>5913.81</v>
      </c>
      <c r="M398" s="12">
        <v>159.72</v>
      </c>
      <c r="N398" s="12">
        <v>4</v>
      </c>
      <c r="O398" s="12"/>
      <c r="P398" s="13"/>
    </row>
    <row r="399" spans="1:16" ht="12.75">
      <c r="A399" s="2" t="s">
        <v>375</v>
      </c>
      <c r="B399" s="11">
        <v>890.47</v>
      </c>
      <c r="C399" s="12">
        <v>30.08</v>
      </c>
      <c r="D399" s="12">
        <v>3</v>
      </c>
      <c r="E399" s="12"/>
      <c r="F399" s="13"/>
      <c r="G399" s="11">
        <v>1044.71</v>
      </c>
      <c r="H399" s="12">
        <v>21.15</v>
      </c>
      <c r="I399" s="12">
        <v>2</v>
      </c>
      <c r="J399" s="12"/>
      <c r="K399" s="13"/>
      <c r="L399" s="11">
        <v>2345.16</v>
      </c>
      <c r="M399" s="12">
        <v>57.12</v>
      </c>
      <c r="N399" s="12">
        <v>5</v>
      </c>
      <c r="O399" s="12">
        <v>161.54</v>
      </c>
      <c r="P399" s="13">
        <v>1</v>
      </c>
    </row>
    <row r="400" spans="1:16" ht="12.75">
      <c r="A400" s="2" t="s">
        <v>376</v>
      </c>
      <c r="B400" s="11">
        <v>951788.24</v>
      </c>
      <c r="C400" s="12">
        <v>33916.86</v>
      </c>
      <c r="D400" s="12">
        <v>1435</v>
      </c>
      <c r="E400" s="12">
        <v>54760.6</v>
      </c>
      <c r="F400" s="13">
        <v>203</v>
      </c>
      <c r="G400" s="11">
        <v>440388.44</v>
      </c>
      <c r="H400" s="12">
        <v>16734.99</v>
      </c>
      <c r="I400" s="12">
        <v>655</v>
      </c>
      <c r="J400" s="12">
        <v>29761.25</v>
      </c>
      <c r="K400" s="13">
        <v>106</v>
      </c>
      <c r="L400" s="11">
        <v>40382.9</v>
      </c>
      <c r="M400" s="12">
        <v>1178.71</v>
      </c>
      <c r="N400" s="12">
        <v>45</v>
      </c>
      <c r="O400" s="12">
        <v>7015.26</v>
      </c>
      <c r="P400" s="13">
        <v>21</v>
      </c>
    </row>
    <row r="401" spans="1:16" ht="12.75">
      <c r="A401" s="2" t="s">
        <v>377</v>
      </c>
      <c r="B401" s="11">
        <v>8215.4</v>
      </c>
      <c r="C401" s="12">
        <v>267.77</v>
      </c>
      <c r="D401" s="12">
        <v>6</v>
      </c>
      <c r="E401" s="12"/>
      <c r="F401" s="13"/>
      <c r="G401" s="11">
        <v>6326.44</v>
      </c>
      <c r="H401" s="12">
        <v>290.04</v>
      </c>
      <c r="I401" s="12">
        <v>4</v>
      </c>
      <c r="J401" s="12"/>
      <c r="K401" s="13"/>
      <c r="L401" s="11">
        <v>1664.61</v>
      </c>
      <c r="M401" s="12">
        <v>0</v>
      </c>
      <c r="N401" s="12">
        <v>1</v>
      </c>
      <c r="O401" s="12"/>
      <c r="P401" s="13"/>
    </row>
    <row r="402" spans="1:16" ht="12.75">
      <c r="A402" s="2" t="s">
        <v>378</v>
      </c>
      <c r="B402" s="11">
        <v>732912.12</v>
      </c>
      <c r="C402" s="12">
        <v>27576.04</v>
      </c>
      <c r="D402" s="12">
        <v>1412</v>
      </c>
      <c r="E402" s="12">
        <v>108134.75</v>
      </c>
      <c r="F402" s="13">
        <v>335</v>
      </c>
      <c r="G402" s="11">
        <v>574979.78</v>
      </c>
      <c r="H402" s="12">
        <v>25798.28</v>
      </c>
      <c r="I402" s="12">
        <v>1051</v>
      </c>
      <c r="J402" s="12">
        <v>123339.16</v>
      </c>
      <c r="K402" s="13">
        <v>292</v>
      </c>
      <c r="L402" s="11">
        <v>355212.92</v>
      </c>
      <c r="M402" s="12">
        <v>25916.8</v>
      </c>
      <c r="N402" s="12">
        <v>467</v>
      </c>
      <c r="O402" s="12">
        <v>57864.63</v>
      </c>
      <c r="P402" s="13">
        <v>168</v>
      </c>
    </row>
    <row r="403" spans="1:16" ht="12.75">
      <c r="A403" s="2" t="s">
        <v>379</v>
      </c>
      <c r="B403" s="11">
        <v>782386.53</v>
      </c>
      <c r="C403" s="12">
        <v>35016.93</v>
      </c>
      <c r="D403" s="12">
        <v>1312</v>
      </c>
      <c r="E403" s="12">
        <v>124330.69</v>
      </c>
      <c r="F403" s="13">
        <v>391</v>
      </c>
      <c r="G403" s="11">
        <v>918493.95</v>
      </c>
      <c r="H403" s="12">
        <v>39588.53</v>
      </c>
      <c r="I403" s="12">
        <v>1681</v>
      </c>
      <c r="J403" s="12">
        <v>170354.88</v>
      </c>
      <c r="K403" s="13">
        <v>529</v>
      </c>
      <c r="L403" s="11">
        <v>1643085.93</v>
      </c>
      <c r="M403" s="12">
        <v>64759.33</v>
      </c>
      <c r="N403" s="12">
        <v>3417</v>
      </c>
      <c r="O403" s="12">
        <v>318723.99</v>
      </c>
      <c r="P403" s="13">
        <v>965</v>
      </c>
    </row>
    <row r="404" spans="1:16" ht="12.75">
      <c r="A404" s="2" t="s">
        <v>380</v>
      </c>
      <c r="B404" s="11">
        <v>2465784.62</v>
      </c>
      <c r="C404" s="12">
        <v>94084.34</v>
      </c>
      <c r="D404" s="12">
        <v>4636</v>
      </c>
      <c r="E404" s="12">
        <v>294693.59</v>
      </c>
      <c r="F404" s="13">
        <v>885</v>
      </c>
      <c r="G404" s="11">
        <v>2500689.9</v>
      </c>
      <c r="H404" s="12">
        <v>102087.39</v>
      </c>
      <c r="I404" s="12">
        <v>4667</v>
      </c>
      <c r="J404" s="12">
        <v>284338.9</v>
      </c>
      <c r="K404" s="13">
        <v>868</v>
      </c>
      <c r="L404" s="11">
        <v>2462497.43</v>
      </c>
      <c r="M404" s="12">
        <v>95795.16</v>
      </c>
      <c r="N404" s="12">
        <v>5373</v>
      </c>
      <c r="O404" s="12">
        <v>345521.76</v>
      </c>
      <c r="P404" s="13">
        <v>1060</v>
      </c>
    </row>
    <row r="405" spans="1:16" ht="12.75">
      <c r="A405" s="2" t="s">
        <v>381</v>
      </c>
      <c r="B405" s="11">
        <v>926335.06</v>
      </c>
      <c r="C405" s="12">
        <v>45086.8</v>
      </c>
      <c r="D405" s="12">
        <v>1577</v>
      </c>
      <c r="E405" s="12">
        <v>137519.76</v>
      </c>
      <c r="F405" s="13">
        <v>457</v>
      </c>
      <c r="G405" s="11">
        <v>910176.45</v>
      </c>
      <c r="H405" s="12">
        <v>48813.62</v>
      </c>
      <c r="I405" s="12">
        <v>1510</v>
      </c>
      <c r="J405" s="12">
        <v>135633.67</v>
      </c>
      <c r="K405" s="13">
        <v>443</v>
      </c>
      <c r="L405" s="11">
        <v>708632.6</v>
      </c>
      <c r="M405" s="12">
        <v>29767.93</v>
      </c>
      <c r="N405" s="12">
        <v>1258</v>
      </c>
      <c r="O405" s="12">
        <v>96013.22</v>
      </c>
      <c r="P405" s="13">
        <v>306</v>
      </c>
    </row>
    <row r="406" spans="1:16" ht="12.75">
      <c r="A406" s="2" t="s">
        <v>382</v>
      </c>
      <c r="B406" s="11">
        <v>1211940.92</v>
      </c>
      <c r="C406" s="12">
        <v>56481.5</v>
      </c>
      <c r="D406" s="12">
        <v>1892</v>
      </c>
      <c r="E406" s="12">
        <v>135696.72</v>
      </c>
      <c r="F406" s="13">
        <v>384</v>
      </c>
      <c r="G406" s="11">
        <v>1297673.25</v>
      </c>
      <c r="H406" s="12">
        <v>59770.61</v>
      </c>
      <c r="I406" s="12">
        <v>2148</v>
      </c>
      <c r="J406" s="12">
        <v>162546.85</v>
      </c>
      <c r="K406" s="13">
        <v>447</v>
      </c>
      <c r="L406" s="11">
        <v>1395645.3</v>
      </c>
      <c r="M406" s="12">
        <v>66407.71</v>
      </c>
      <c r="N406" s="12">
        <v>2611</v>
      </c>
      <c r="O406" s="12">
        <v>249204.52</v>
      </c>
      <c r="P406" s="13">
        <v>661</v>
      </c>
    </row>
    <row r="407" spans="1:16" ht="12.75">
      <c r="A407" s="2" t="s">
        <v>383</v>
      </c>
      <c r="B407" s="11">
        <v>3502454.19</v>
      </c>
      <c r="C407" s="12">
        <v>381029.9</v>
      </c>
      <c r="D407" s="12">
        <v>4311</v>
      </c>
      <c r="E407" s="12">
        <v>561129.62</v>
      </c>
      <c r="F407" s="13">
        <v>1338</v>
      </c>
      <c r="G407" s="11">
        <v>2738686.62</v>
      </c>
      <c r="H407" s="12">
        <v>269691.24</v>
      </c>
      <c r="I407" s="12">
        <v>3740</v>
      </c>
      <c r="J407" s="12">
        <v>643555.68</v>
      </c>
      <c r="K407" s="13">
        <v>1555</v>
      </c>
      <c r="L407" s="11">
        <v>2625947.56</v>
      </c>
      <c r="M407" s="12">
        <v>307878.03</v>
      </c>
      <c r="N407" s="12">
        <v>2794</v>
      </c>
      <c r="O407" s="12">
        <v>671379.5</v>
      </c>
      <c r="P407" s="13">
        <v>1693</v>
      </c>
    </row>
    <row r="408" spans="1:16" ht="12.75">
      <c r="A408" s="2" t="s">
        <v>384</v>
      </c>
      <c r="B408" s="11">
        <v>141574.93</v>
      </c>
      <c r="C408" s="12">
        <v>6718.9</v>
      </c>
      <c r="D408" s="12">
        <v>204</v>
      </c>
      <c r="E408" s="12">
        <v>4103.86</v>
      </c>
      <c r="F408" s="13">
        <v>10</v>
      </c>
      <c r="G408" s="11">
        <v>181246.31</v>
      </c>
      <c r="H408" s="12">
        <v>11252.86</v>
      </c>
      <c r="I408" s="12">
        <v>196</v>
      </c>
      <c r="J408" s="12">
        <v>1273.97</v>
      </c>
      <c r="K408" s="13">
        <v>4</v>
      </c>
      <c r="L408" s="11">
        <v>56765.35</v>
      </c>
      <c r="M408" s="12">
        <v>3110.15</v>
      </c>
      <c r="N408" s="12">
        <v>63</v>
      </c>
      <c r="O408" s="12">
        <v>2342.02</v>
      </c>
      <c r="P408" s="13">
        <v>7</v>
      </c>
    </row>
    <row r="409" spans="1:16" ht="12.75">
      <c r="A409" s="2" t="s">
        <v>385</v>
      </c>
      <c r="B409" s="11">
        <v>45778.18</v>
      </c>
      <c r="C409" s="12">
        <v>1213.74</v>
      </c>
      <c r="D409" s="12">
        <v>68</v>
      </c>
      <c r="E409" s="12">
        <v>29199.7</v>
      </c>
      <c r="F409" s="13">
        <v>82</v>
      </c>
      <c r="G409" s="11">
        <v>75664.9</v>
      </c>
      <c r="H409" s="12">
        <v>2854.07</v>
      </c>
      <c r="I409" s="12">
        <v>69</v>
      </c>
      <c r="J409" s="12">
        <v>26268.73</v>
      </c>
      <c r="K409" s="13">
        <v>76</v>
      </c>
      <c r="L409" s="11">
        <v>18814.26</v>
      </c>
      <c r="M409" s="12">
        <v>1023.64</v>
      </c>
      <c r="N409" s="12">
        <v>39</v>
      </c>
      <c r="O409" s="12">
        <v>18852.01</v>
      </c>
      <c r="P409" s="13">
        <v>52</v>
      </c>
    </row>
    <row r="410" spans="1:16" ht="12.75">
      <c r="A410" s="2" t="s">
        <v>386</v>
      </c>
      <c r="B410" s="11">
        <v>475658.49</v>
      </c>
      <c r="C410" s="12">
        <v>24588.6</v>
      </c>
      <c r="D410" s="12">
        <v>842</v>
      </c>
      <c r="E410" s="12">
        <v>87748.69</v>
      </c>
      <c r="F410" s="13">
        <v>240</v>
      </c>
      <c r="G410" s="11">
        <v>187398.74</v>
      </c>
      <c r="H410" s="12">
        <v>9513.87</v>
      </c>
      <c r="I410" s="12">
        <v>295</v>
      </c>
      <c r="J410" s="12">
        <v>25726.14</v>
      </c>
      <c r="K410" s="13">
        <v>73</v>
      </c>
      <c r="L410" s="11">
        <v>15131.52</v>
      </c>
      <c r="M410" s="12">
        <v>771.22</v>
      </c>
      <c r="N410" s="12">
        <v>12</v>
      </c>
      <c r="O410" s="12"/>
      <c r="P410" s="13"/>
    </row>
    <row r="411" spans="1:16" ht="12.75">
      <c r="A411" s="2" t="s">
        <v>387</v>
      </c>
      <c r="B411" s="11">
        <v>136940.32</v>
      </c>
      <c r="C411" s="12">
        <v>3804.81</v>
      </c>
      <c r="D411" s="12">
        <v>211</v>
      </c>
      <c r="E411" s="12">
        <v>4108.25</v>
      </c>
      <c r="F411" s="13">
        <v>15</v>
      </c>
      <c r="G411" s="11">
        <v>145993.4</v>
      </c>
      <c r="H411" s="12">
        <v>12984.05</v>
      </c>
      <c r="I411" s="12">
        <v>198</v>
      </c>
      <c r="J411" s="12">
        <v>3820.55</v>
      </c>
      <c r="K411" s="13">
        <v>13</v>
      </c>
      <c r="L411" s="11">
        <v>17605.04</v>
      </c>
      <c r="M411" s="12">
        <v>1554.55</v>
      </c>
      <c r="N411" s="12">
        <v>16</v>
      </c>
      <c r="O411" s="12">
        <v>1995.57</v>
      </c>
      <c r="P411" s="13">
        <v>7</v>
      </c>
    </row>
    <row r="412" spans="1:16" ht="12.75">
      <c r="A412" s="2" t="s">
        <v>388</v>
      </c>
      <c r="B412" s="11"/>
      <c r="C412" s="12"/>
      <c r="D412" s="12"/>
      <c r="E412" s="12"/>
      <c r="F412" s="13"/>
      <c r="G412" s="11"/>
      <c r="H412" s="12"/>
      <c r="I412" s="12"/>
      <c r="J412" s="12"/>
      <c r="K412" s="13"/>
      <c r="L412" s="11">
        <v>10128.79</v>
      </c>
      <c r="M412" s="12">
        <v>2600.45</v>
      </c>
      <c r="N412" s="12">
        <v>7</v>
      </c>
      <c r="O412" s="12">
        <v>959.6</v>
      </c>
      <c r="P412" s="13">
        <v>2</v>
      </c>
    </row>
    <row r="413" spans="1:16" ht="12.75">
      <c r="A413" s="2" t="s">
        <v>389</v>
      </c>
      <c r="B413" s="11">
        <v>1385.21</v>
      </c>
      <c r="C413" s="12">
        <v>59.81</v>
      </c>
      <c r="D413" s="12">
        <v>2</v>
      </c>
      <c r="E413" s="12"/>
      <c r="F413" s="13"/>
      <c r="G413" s="11">
        <v>28957.82</v>
      </c>
      <c r="H413" s="12">
        <v>860.32</v>
      </c>
      <c r="I413" s="12">
        <v>75</v>
      </c>
      <c r="J413" s="12">
        <v>8010.33</v>
      </c>
      <c r="K413" s="13">
        <v>23</v>
      </c>
      <c r="L413" s="11">
        <v>283464.16</v>
      </c>
      <c r="M413" s="12">
        <v>39387.68</v>
      </c>
      <c r="N413" s="12">
        <v>338</v>
      </c>
      <c r="O413" s="12">
        <v>21589.82</v>
      </c>
      <c r="P413" s="13">
        <v>59</v>
      </c>
    </row>
    <row r="414" spans="1:16" ht="12.75">
      <c r="A414" s="2" t="s">
        <v>390</v>
      </c>
      <c r="B414" s="11">
        <v>9784.58</v>
      </c>
      <c r="C414" s="12">
        <v>138.71</v>
      </c>
      <c r="D414" s="12">
        <v>4</v>
      </c>
      <c r="E414" s="12"/>
      <c r="F414" s="13"/>
      <c r="G414" s="11">
        <v>8727.17</v>
      </c>
      <c r="H414" s="12">
        <v>215.98</v>
      </c>
      <c r="I414" s="12">
        <v>5</v>
      </c>
      <c r="J414" s="12"/>
      <c r="K414" s="13"/>
      <c r="L414" s="11">
        <v>17558.24</v>
      </c>
      <c r="M414" s="12">
        <v>834.97</v>
      </c>
      <c r="N414" s="12">
        <v>8</v>
      </c>
      <c r="O414" s="12"/>
      <c r="P414" s="13"/>
    </row>
    <row r="415" spans="1:16" ht="12.75">
      <c r="A415" s="2" t="s">
        <v>391</v>
      </c>
      <c r="B415" s="11">
        <v>292228.05</v>
      </c>
      <c r="C415" s="12">
        <v>7237.18</v>
      </c>
      <c r="D415" s="12">
        <v>429</v>
      </c>
      <c r="E415" s="12">
        <v>20105.7</v>
      </c>
      <c r="F415" s="13">
        <v>67</v>
      </c>
      <c r="G415" s="11">
        <v>144621.93</v>
      </c>
      <c r="H415" s="12">
        <v>4246.76</v>
      </c>
      <c r="I415" s="12">
        <v>239</v>
      </c>
      <c r="J415" s="12">
        <v>15041.99</v>
      </c>
      <c r="K415" s="13">
        <v>49</v>
      </c>
      <c r="L415" s="11">
        <v>24870.67</v>
      </c>
      <c r="M415" s="12">
        <v>865.32</v>
      </c>
      <c r="N415" s="12">
        <v>38</v>
      </c>
      <c r="O415" s="12">
        <v>8319.97</v>
      </c>
      <c r="P415" s="13">
        <v>26</v>
      </c>
    </row>
    <row r="416" spans="1:16" ht="12.75">
      <c r="A416" s="2" t="s">
        <v>392</v>
      </c>
      <c r="B416" s="11"/>
      <c r="C416" s="12"/>
      <c r="D416" s="12"/>
      <c r="E416" s="12"/>
      <c r="F416" s="13"/>
      <c r="G416" s="11"/>
      <c r="H416" s="12"/>
      <c r="I416" s="12"/>
      <c r="J416" s="12"/>
      <c r="K416" s="13"/>
      <c r="L416" s="11">
        <v>1176.06</v>
      </c>
      <c r="M416" s="12">
        <v>39</v>
      </c>
      <c r="N416" s="12">
        <v>1</v>
      </c>
      <c r="O416" s="12"/>
      <c r="P416" s="13"/>
    </row>
    <row r="417" spans="1:16" ht="12.75">
      <c r="A417" s="2" t="s">
        <v>393</v>
      </c>
      <c r="B417" s="11">
        <v>687203.64</v>
      </c>
      <c r="C417" s="12">
        <v>28645.17</v>
      </c>
      <c r="D417" s="12">
        <v>1269</v>
      </c>
      <c r="E417" s="12">
        <v>138382.77</v>
      </c>
      <c r="F417" s="13">
        <v>400</v>
      </c>
      <c r="G417" s="11">
        <v>931841.22</v>
      </c>
      <c r="H417" s="12">
        <v>39227.19</v>
      </c>
      <c r="I417" s="12">
        <v>1890</v>
      </c>
      <c r="J417" s="12">
        <v>210500.29</v>
      </c>
      <c r="K417" s="13">
        <v>554</v>
      </c>
      <c r="L417" s="11">
        <v>1203013.3</v>
      </c>
      <c r="M417" s="12">
        <v>56326.91</v>
      </c>
      <c r="N417" s="12">
        <v>2588</v>
      </c>
      <c r="O417" s="12">
        <v>271320.92</v>
      </c>
      <c r="P417" s="13">
        <v>730</v>
      </c>
    </row>
    <row r="418" spans="1:16" ht="12.75">
      <c r="A418" s="2" t="s">
        <v>394</v>
      </c>
      <c r="B418" s="11">
        <v>160572.66</v>
      </c>
      <c r="C418" s="12">
        <v>8063.22</v>
      </c>
      <c r="D418" s="12">
        <v>272</v>
      </c>
      <c r="E418" s="12">
        <v>23977.66</v>
      </c>
      <c r="F418" s="13">
        <v>45</v>
      </c>
      <c r="G418" s="11">
        <v>190893.81</v>
      </c>
      <c r="H418" s="12">
        <v>5464.95</v>
      </c>
      <c r="I418" s="12">
        <v>378</v>
      </c>
      <c r="J418" s="12">
        <v>33769.24</v>
      </c>
      <c r="K418" s="13">
        <v>61</v>
      </c>
      <c r="L418" s="11">
        <v>264253.15</v>
      </c>
      <c r="M418" s="12">
        <v>14481.71</v>
      </c>
      <c r="N418" s="12">
        <v>550</v>
      </c>
      <c r="O418" s="12">
        <v>75274.74</v>
      </c>
      <c r="P418" s="13">
        <v>80</v>
      </c>
    </row>
    <row r="419" spans="1:16" ht="12.75">
      <c r="A419" s="2" t="s">
        <v>395</v>
      </c>
      <c r="B419" s="11">
        <v>421557.07</v>
      </c>
      <c r="C419" s="12">
        <v>19977.08</v>
      </c>
      <c r="D419" s="12">
        <v>674</v>
      </c>
      <c r="E419" s="12">
        <v>101788.62</v>
      </c>
      <c r="F419" s="13">
        <v>341</v>
      </c>
      <c r="G419" s="11">
        <v>365780.82</v>
      </c>
      <c r="H419" s="12">
        <v>18703.47</v>
      </c>
      <c r="I419" s="12">
        <v>570</v>
      </c>
      <c r="J419" s="12">
        <v>97524.58</v>
      </c>
      <c r="K419" s="13">
        <v>309</v>
      </c>
      <c r="L419" s="11">
        <v>39496.35</v>
      </c>
      <c r="M419" s="12">
        <v>2220.7</v>
      </c>
      <c r="N419" s="12">
        <v>47</v>
      </c>
      <c r="O419" s="12">
        <v>16031.64</v>
      </c>
      <c r="P419" s="13">
        <v>57</v>
      </c>
    </row>
    <row r="420" spans="1:16" ht="12.75">
      <c r="A420" s="2" t="s">
        <v>396</v>
      </c>
      <c r="B420" s="11">
        <v>721073.52</v>
      </c>
      <c r="C420" s="12">
        <v>30143.93</v>
      </c>
      <c r="D420" s="12">
        <v>1210</v>
      </c>
      <c r="E420" s="12">
        <v>147989.84</v>
      </c>
      <c r="F420" s="13">
        <v>421</v>
      </c>
      <c r="G420" s="11">
        <v>765914.92</v>
      </c>
      <c r="H420" s="12">
        <v>42066.59</v>
      </c>
      <c r="I420" s="12">
        <v>1327</v>
      </c>
      <c r="J420" s="12">
        <v>206677.97</v>
      </c>
      <c r="K420" s="13">
        <v>519</v>
      </c>
      <c r="L420" s="11">
        <v>954021.5</v>
      </c>
      <c r="M420" s="12">
        <v>43897.62</v>
      </c>
      <c r="N420" s="12">
        <v>1994</v>
      </c>
      <c r="O420" s="12">
        <v>351454.91</v>
      </c>
      <c r="P420" s="13">
        <v>890</v>
      </c>
    </row>
    <row r="421" spans="1:16" ht="12.75">
      <c r="A421" s="2" t="s">
        <v>397</v>
      </c>
      <c r="B421" s="11">
        <v>2400.05</v>
      </c>
      <c r="C421" s="12">
        <v>0</v>
      </c>
      <c r="D421" s="12">
        <v>2</v>
      </c>
      <c r="E421" s="12"/>
      <c r="F421" s="13"/>
      <c r="G421" s="11"/>
      <c r="H421" s="12"/>
      <c r="I421" s="12"/>
      <c r="J421" s="12">
        <v>77.46</v>
      </c>
      <c r="K421" s="13">
        <v>1</v>
      </c>
      <c r="L421" s="11">
        <v>4047.9</v>
      </c>
      <c r="M421" s="12">
        <v>117.06</v>
      </c>
      <c r="N421" s="12">
        <v>8</v>
      </c>
      <c r="O421" s="12">
        <v>394.88</v>
      </c>
      <c r="P421" s="13">
        <v>2</v>
      </c>
    </row>
    <row r="422" spans="1:16" ht="12.75">
      <c r="A422" s="2" t="s">
        <v>398</v>
      </c>
      <c r="B422" s="11">
        <v>6242.1</v>
      </c>
      <c r="C422" s="12">
        <v>144.98</v>
      </c>
      <c r="D422" s="12">
        <v>11</v>
      </c>
      <c r="E422" s="12">
        <v>4269.54</v>
      </c>
      <c r="F422" s="13">
        <v>17</v>
      </c>
      <c r="G422" s="11">
        <v>24979.25</v>
      </c>
      <c r="H422" s="12">
        <v>885.44</v>
      </c>
      <c r="I422" s="12">
        <v>37</v>
      </c>
      <c r="J422" s="12">
        <v>6290.24</v>
      </c>
      <c r="K422" s="13">
        <v>17</v>
      </c>
      <c r="L422" s="11">
        <v>18075.88</v>
      </c>
      <c r="M422" s="12">
        <v>439.48</v>
      </c>
      <c r="N422" s="12">
        <v>36</v>
      </c>
      <c r="O422" s="12">
        <v>6829.59</v>
      </c>
      <c r="P422" s="13">
        <v>21</v>
      </c>
    </row>
    <row r="423" spans="1:16" ht="12.75">
      <c r="A423" s="2" t="s">
        <v>399</v>
      </c>
      <c r="B423" s="11">
        <v>1154812.16</v>
      </c>
      <c r="C423" s="12">
        <v>44907.55</v>
      </c>
      <c r="D423" s="12">
        <v>1994</v>
      </c>
      <c r="E423" s="12">
        <v>169001.24</v>
      </c>
      <c r="F423" s="13">
        <v>503</v>
      </c>
      <c r="G423" s="11">
        <v>952996.52</v>
      </c>
      <c r="H423" s="12">
        <v>45800.73</v>
      </c>
      <c r="I423" s="12">
        <v>1686</v>
      </c>
      <c r="J423" s="12">
        <v>170682.8</v>
      </c>
      <c r="K423" s="13">
        <v>532</v>
      </c>
      <c r="L423" s="11">
        <v>676827.88</v>
      </c>
      <c r="M423" s="12">
        <v>43186.05</v>
      </c>
      <c r="N423" s="12">
        <v>989</v>
      </c>
      <c r="O423" s="12">
        <v>40971.62</v>
      </c>
      <c r="P423" s="13">
        <v>130</v>
      </c>
    </row>
    <row r="424" spans="1:16" ht="12.75">
      <c r="A424" s="2" t="s">
        <v>400</v>
      </c>
      <c r="B424" s="11">
        <v>201466.15</v>
      </c>
      <c r="C424" s="12">
        <v>6702.91</v>
      </c>
      <c r="D424" s="12">
        <v>309</v>
      </c>
      <c r="E424" s="12">
        <v>16163.61</v>
      </c>
      <c r="F424" s="13">
        <v>64</v>
      </c>
      <c r="G424" s="11">
        <v>215119.05</v>
      </c>
      <c r="H424" s="12">
        <v>6498.48</v>
      </c>
      <c r="I424" s="12">
        <v>360</v>
      </c>
      <c r="J424" s="12">
        <v>29694.1</v>
      </c>
      <c r="K424" s="13">
        <v>108</v>
      </c>
      <c r="L424" s="11">
        <v>461313.37</v>
      </c>
      <c r="M424" s="12">
        <v>21651.22</v>
      </c>
      <c r="N424" s="12">
        <v>741</v>
      </c>
      <c r="O424" s="12">
        <v>55340.79</v>
      </c>
      <c r="P424" s="13">
        <v>193</v>
      </c>
    </row>
    <row r="425" spans="1:16" ht="12.75">
      <c r="A425" s="2" t="s">
        <v>401</v>
      </c>
      <c r="B425" s="11">
        <v>548471.32</v>
      </c>
      <c r="C425" s="12">
        <v>20400.89</v>
      </c>
      <c r="D425" s="12">
        <v>999</v>
      </c>
      <c r="E425" s="12">
        <v>83361</v>
      </c>
      <c r="F425" s="13">
        <v>280</v>
      </c>
      <c r="G425" s="11">
        <v>171832.29</v>
      </c>
      <c r="H425" s="12">
        <v>7146.54</v>
      </c>
      <c r="I425" s="12">
        <v>242</v>
      </c>
      <c r="J425" s="12">
        <v>19452.52</v>
      </c>
      <c r="K425" s="13">
        <v>64</v>
      </c>
      <c r="L425" s="11">
        <v>14388.86</v>
      </c>
      <c r="M425" s="12">
        <v>583.9</v>
      </c>
      <c r="N425" s="12">
        <v>15</v>
      </c>
      <c r="O425" s="12">
        <v>811.21</v>
      </c>
      <c r="P425" s="13">
        <v>4</v>
      </c>
    </row>
    <row r="426" spans="1:16" ht="12.75">
      <c r="A426" s="2" t="s">
        <v>402</v>
      </c>
      <c r="B426" s="11">
        <v>2427898.38</v>
      </c>
      <c r="C426" s="12">
        <v>102159.28</v>
      </c>
      <c r="D426" s="12">
        <v>4224</v>
      </c>
      <c r="E426" s="12">
        <v>301120.69</v>
      </c>
      <c r="F426" s="13">
        <v>874</v>
      </c>
      <c r="G426" s="11">
        <v>2256159.38</v>
      </c>
      <c r="H426" s="12">
        <v>101880.1</v>
      </c>
      <c r="I426" s="12">
        <v>3979</v>
      </c>
      <c r="J426" s="12">
        <v>361130.76</v>
      </c>
      <c r="K426" s="13">
        <v>1046</v>
      </c>
      <c r="L426" s="11">
        <v>2295986.35</v>
      </c>
      <c r="M426" s="12">
        <v>114521.23</v>
      </c>
      <c r="N426" s="12">
        <v>4652</v>
      </c>
      <c r="O426" s="12">
        <v>435531.68</v>
      </c>
      <c r="P426" s="13">
        <v>1167</v>
      </c>
    </row>
    <row r="427" spans="1:16" ht="12.75">
      <c r="A427" s="2" t="s">
        <v>403</v>
      </c>
      <c r="B427" s="11">
        <v>1245725.1</v>
      </c>
      <c r="C427" s="12">
        <v>50332.36</v>
      </c>
      <c r="D427" s="12">
        <v>2192</v>
      </c>
      <c r="E427" s="12">
        <v>132874.07</v>
      </c>
      <c r="F427" s="13">
        <v>467</v>
      </c>
      <c r="G427" s="11">
        <v>1030488.05</v>
      </c>
      <c r="H427" s="12">
        <v>50049.98</v>
      </c>
      <c r="I427" s="12">
        <v>1828</v>
      </c>
      <c r="J427" s="12">
        <v>150837.57</v>
      </c>
      <c r="K427" s="13">
        <v>486</v>
      </c>
      <c r="L427" s="11">
        <v>717003.07</v>
      </c>
      <c r="M427" s="12">
        <v>30927.59</v>
      </c>
      <c r="N427" s="12">
        <v>1364</v>
      </c>
      <c r="O427" s="12">
        <v>125660.93</v>
      </c>
      <c r="P427" s="13">
        <v>409</v>
      </c>
    </row>
    <row r="428" spans="1:16" ht="12.75">
      <c r="A428" s="2" t="s">
        <v>404</v>
      </c>
      <c r="B428" s="11">
        <v>569709.51</v>
      </c>
      <c r="C428" s="12">
        <v>22242.38</v>
      </c>
      <c r="D428" s="12">
        <v>1045</v>
      </c>
      <c r="E428" s="12">
        <v>138526.79</v>
      </c>
      <c r="F428" s="13">
        <v>451</v>
      </c>
      <c r="G428" s="11">
        <v>379621.2</v>
      </c>
      <c r="H428" s="12">
        <v>15552.61</v>
      </c>
      <c r="I428" s="12">
        <v>646</v>
      </c>
      <c r="J428" s="12">
        <v>107492.82</v>
      </c>
      <c r="K428" s="13">
        <v>362</v>
      </c>
      <c r="L428" s="11">
        <v>128123.28</v>
      </c>
      <c r="M428" s="12">
        <v>12250.98</v>
      </c>
      <c r="N428" s="12">
        <v>158</v>
      </c>
      <c r="O428" s="12">
        <v>694.9</v>
      </c>
      <c r="P428" s="13">
        <v>3</v>
      </c>
    </row>
    <row r="429" spans="1:16" ht="12.75">
      <c r="A429" s="2" t="s">
        <v>405</v>
      </c>
      <c r="B429" s="11">
        <v>10337.38</v>
      </c>
      <c r="C429" s="12">
        <v>294.74</v>
      </c>
      <c r="D429" s="12">
        <v>5</v>
      </c>
      <c r="E429" s="12"/>
      <c r="F429" s="13"/>
      <c r="G429" s="11">
        <v>2701.71</v>
      </c>
      <c r="H429" s="12">
        <v>53.88</v>
      </c>
      <c r="I429" s="12">
        <v>2</v>
      </c>
      <c r="J429" s="12"/>
      <c r="K429" s="13"/>
      <c r="L429" s="11">
        <v>1979.97</v>
      </c>
      <c r="M429" s="12">
        <v>8.5</v>
      </c>
      <c r="N429" s="12">
        <v>1</v>
      </c>
      <c r="O429" s="12"/>
      <c r="P429" s="13"/>
    </row>
    <row r="430" spans="1:16" ht="12.75">
      <c r="A430" s="2" t="s">
        <v>406</v>
      </c>
      <c r="B430" s="11">
        <v>876439.92</v>
      </c>
      <c r="C430" s="12">
        <v>37570.41</v>
      </c>
      <c r="D430" s="12">
        <v>1534</v>
      </c>
      <c r="E430" s="12">
        <v>117333.04</v>
      </c>
      <c r="F430" s="13">
        <v>370</v>
      </c>
      <c r="G430" s="11">
        <v>623585.42</v>
      </c>
      <c r="H430" s="12">
        <v>25719.29</v>
      </c>
      <c r="I430" s="12">
        <v>1086</v>
      </c>
      <c r="J430" s="12">
        <v>91086</v>
      </c>
      <c r="K430" s="13">
        <v>291</v>
      </c>
      <c r="L430" s="11">
        <v>106957.02</v>
      </c>
      <c r="M430" s="12">
        <v>9972.91</v>
      </c>
      <c r="N430" s="12">
        <v>128</v>
      </c>
      <c r="O430" s="12">
        <v>10508.65</v>
      </c>
      <c r="P430" s="13">
        <v>28</v>
      </c>
    </row>
    <row r="431" spans="1:16" ht="12.75">
      <c r="A431" s="2" t="s">
        <v>407</v>
      </c>
      <c r="B431" s="11">
        <v>3499.28</v>
      </c>
      <c r="C431" s="12">
        <v>361.77</v>
      </c>
      <c r="D431" s="12">
        <v>7</v>
      </c>
      <c r="E431" s="12">
        <v>259.42</v>
      </c>
      <c r="F431" s="13">
        <v>3</v>
      </c>
      <c r="G431" s="11"/>
      <c r="H431" s="12"/>
      <c r="I431" s="12"/>
      <c r="J431" s="12">
        <v>357.37</v>
      </c>
      <c r="K431" s="13">
        <v>1</v>
      </c>
      <c r="L431" s="11"/>
      <c r="M431" s="12"/>
      <c r="N431" s="12"/>
      <c r="O431" s="12"/>
      <c r="P431" s="13"/>
    </row>
    <row r="432" spans="1:16" ht="12.75">
      <c r="A432" s="2" t="s">
        <v>408</v>
      </c>
      <c r="B432" s="11"/>
      <c r="C432" s="12"/>
      <c r="D432" s="12"/>
      <c r="E432" s="12"/>
      <c r="F432" s="13"/>
      <c r="G432" s="11">
        <v>1040.03</v>
      </c>
      <c r="H432" s="12">
        <v>42.58</v>
      </c>
      <c r="I432" s="12">
        <v>1</v>
      </c>
      <c r="J432" s="12"/>
      <c r="K432" s="13"/>
      <c r="L432" s="11">
        <v>7065.59</v>
      </c>
      <c r="M432" s="12">
        <v>65.04</v>
      </c>
      <c r="N432" s="12">
        <v>6</v>
      </c>
      <c r="O432" s="12"/>
      <c r="P432" s="13"/>
    </row>
    <row r="433" spans="1:16" ht="12.75">
      <c r="A433" s="2" t="s">
        <v>409</v>
      </c>
      <c r="B433" s="11">
        <v>9733.16</v>
      </c>
      <c r="C433" s="12">
        <v>1927.83</v>
      </c>
      <c r="D433" s="12">
        <v>3</v>
      </c>
      <c r="E433" s="12"/>
      <c r="F433" s="13"/>
      <c r="G433" s="11"/>
      <c r="H433" s="12"/>
      <c r="I433" s="12"/>
      <c r="J433" s="12"/>
      <c r="K433" s="13"/>
      <c r="L433" s="11">
        <v>1130</v>
      </c>
      <c r="M433" s="12">
        <v>64.8</v>
      </c>
      <c r="N433" s="12">
        <v>1</v>
      </c>
      <c r="O433" s="12"/>
      <c r="P433" s="13"/>
    </row>
    <row r="434" spans="1:16" ht="12.75">
      <c r="A434" s="2" t="s">
        <v>410</v>
      </c>
      <c r="B434" s="11"/>
      <c r="C434" s="12"/>
      <c r="D434" s="12"/>
      <c r="E434" s="12"/>
      <c r="F434" s="13"/>
      <c r="G434" s="11"/>
      <c r="H434" s="12"/>
      <c r="I434" s="12"/>
      <c r="J434" s="12"/>
      <c r="K434" s="13"/>
      <c r="L434" s="11">
        <v>1787.26</v>
      </c>
      <c r="M434" s="12">
        <v>16.3</v>
      </c>
      <c r="N434" s="12">
        <v>1</v>
      </c>
      <c r="O434" s="12"/>
      <c r="P434" s="13"/>
    </row>
    <row r="435" spans="1:16" ht="12.75">
      <c r="A435" s="2" t="s">
        <v>411</v>
      </c>
      <c r="B435" s="11">
        <v>1757385.93</v>
      </c>
      <c r="C435" s="12">
        <v>62229.59</v>
      </c>
      <c r="D435" s="12">
        <v>3065</v>
      </c>
      <c r="E435" s="12">
        <v>219658.86</v>
      </c>
      <c r="F435" s="13">
        <v>580</v>
      </c>
      <c r="G435" s="11">
        <v>1590241.03</v>
      </c>
      <c r="H435" s="12">
        <v>62835.11</v>
      </c>
      <c r="I435" s="12">
        <v>2868</v>
      </c>
      <c r="J435" s="12">
        <v>250699.69</v>
      </c>
      <c r="K435" s="13">
        <v>648</v>
      </c>
      <c r="L435" s="11">
        <v>1722048.66</v>
      </c>
      <c r="M435" s="12">
        <v>73408.61</v>
      </c>
      <c r="N435" s="12">
        <v>3248</v>
      </c>
      <c r="O435" s="12">
        <v>274315.21</v>
      </c>
      <c r="P435" s="13">
        <v>722</v>
      </c>
    </row>
    <row r="436" spans="1:16" ht="12.75">
      <c r="A436" s="2" t="s">
        <v>412</v>
      </c>
      <c r="B436" s="11">
        <v>650913.97</v>
      </c>
      <c r="C436" s="12">
        <v>20471.99</v>
      </c>
      <c r="D436" s="12">
        <v>1066</v>
      </c>
      <c r="E436" s="12">
        <v>66918.19</v>
      </c>
      <c r="F436" s="13">
        <v>192</v>
      </c>
      <c r="G436" s="11">
        <v>507239.3</v>
      </c>
      <c r="H436" s="12">
        <v>29422.17</v>
      </c>
      <c r="I436" s="12">
        <v>805</v>
      </c>
      <c r="J436" s="12">
        <v>63910.16</v>
      </c>
      <c r="K436" s="13">
        <v>175</v>
      </c>
      <c r="L436" s="11">
        <v>367425.72</v>
      </c>
      <c r="M436" s="12">
        <v>12647.47</v>
      </c>
      <c r="N436" s="12">
        <v>703</v>
      </c>
      <c r="O436" s="12">
        <v>56601.49</v>
      </c>
      <c r="P436" s="13">
        <v>161</v>
      </c>
    </row>
    <row r="437" spans="1:16" ht="12.75">
      <c r="A437" s="2" t="s">
        <v>413</v>
      </c>
      <c r="B437" s="11"/>
      <c r="C437" s="12"/>
      <c r="D437" s="12"/>
      <c r="E437" s="12"/>
      <c r="F437" s="13"/>
      <c r="G437" s="11"/>
      <c r="H437" s="12"/>
      <c r="I437" s="12"/>
      <c r="J437" s="12"/>
      <c r="K437" s="13"/>
      <c r="L437" s="11">
        <v>19383.77</v>
      </c>
      <c r="M437" s="12">
        <v>968.87</v>
      </c>
      <c r="N437" s="12">
        <v>13</v>
      </c>
      <c r="O437" s="12"/>
      <c r="P437" s="13"/>
    </row>
    <row r="438" spans="1:16" ht="12.75">
      <c r="A438" s="2" t="s">
        <v>414</v>
      </c>
      <c r="B438" s="11">
        <v>520561.6</v>
      </c>
      <c r="C438" s="12">
        <v>15938.24</v>
      </c>
      <c r="D438" s="12">
        <v>926</v>
      </c>
      <c r="E438" s="12">
        <v>135319.19</v>
      </c>
      <c r="F438" s="13">
        <v>390</v>
      </c>
      <c r="G438" s="11">
        <v>710405.78</v>
      </c>
      <c r="H438" s="12">
        <v>24656.49</v>
      </c>
      <c r="I438" s="12">
        <v>1295</v>
      </c>
      <c r="J438" s="12">
        <v>144403.3</v>
      </c>
      <c r="K438" s="13">
        <v>387</v>
      </c>
      <c r="L438" s="11">
        <v>729552.13</v>
      </c>
      <c r="M438" s="12">
        <v>34062.6</v>
      </c>
      <c r="N438" s="12">
        <v>1237</v>
      </c>
      <c r="O438" s="12">
        <v>82746.02</v>
      </c>
      <c r="P438" s="13">
        <v>262</v>
      </c>
    </row>
    <row r="439" spans="1:16" ht="13.5" thickBot="1">
      <c r="A439" s="2" t="s">
        <v>415</v>
      </c>
      <c r="B439" s="11">
        <v>445956.9</v>
      </c>
      <c r="C439" s="12">
        <v>17379.39</v>
      </c>
      <c r="D439" s="12">
        <v>836</v>
      </c>
      <c r="E439" s="12">
        <v>89560.28</v>
      </c>
      <c r="F439" s="13">
        <v>323</v>
      </c>
      <c r="G439" s="11">
        <v>156229.6</v>
      </c>
      <c r="H439" s="12">
        <v>8651.93</v>
      </c>
      <c r="I439" s="12">
        <v>262</v>
      </c>
      <c r="J439" s="12">
        <v>25821.38</v>
      </c>
      <c r="K439" s="13">
        <v>91</v>
      </c>
      <c r="L439" s="11">
        <v>6725.4</v>
      </c>
      <c r="M439" s="12">
        <v>273.32</v>
      </c>
      <c r="N439" s="12">
        <v>9</v>
      </c>
      <c r="O439" s="12">
        <v>789.55</v>
      </c>
      <c r="P439" s="13">
        <v>4</v>
      </c>
    </row>
    <row r="440" spans="1:16" ht="12.75">
      <c r="A440" s="7" t="s">
        <v>416</v>
      </c>
      <c r="B440" s="8">
        <v>6206429.819999999</v>
      </c>
      <c r="C440" s="9">
        <v>210806.40000000002</v>
      </c>
      <c r="D440" s="9">
        <v>14011</v>
      </c>
      <c r="E440" s="9">
        <v>481652.76</v>
      </c>
      <c r="F440" s="10">
        <v>2133</v>
      </c>
      <c r="G440" s="8">
        <v>5800026.01</v>
      </c>
      <c r="H440" s="9">
        <v>225149.68999999997</v>
      </c>
      <c r="I440" s="9">
        <v>11876</v>
      </c>
      <c r="J440" s="9">
        <v>502359.44999999995</v>
      </c>
      <c r="K440" s="10">
        <v>2146</v>
      </c>
      <c r="L440" s="8">
        <v>5136809.7299999995</v>
      </c>
      <c r="M440" s="9">
        <v>217292.45</v>
      </c>
      <c r="N440" s="9">
        <v>10446</v>
      </c>
      <c r="O440" s="9">
        <v>445664.61000000004</v>
      </c>
      <c r="P440" s="10">
        <v>1806</v>
      </c>
    </row>
    <row r="441" spans="1:16" ht="12.75">
      <c r="A441" s="2" t="s">
        <v>417</v>
      </c>
      <c r="B441" s="11">
        <v>293031.29</v>
      </c>
      <c r="C441" s="12">
        <v>12109.93</v>
      </c>
      <c r="D441" s="12">
        <v>691</v>
      </c>
      <c r="E441" s="12">
        <v>36422.57</v>
      </c>
      <c r="F441" s="13">
        <v>184</v>
      </c>
      <c r="G441" s="11">
        <v>249784.88</v>
      </c>
      <c r="H441" s="12">
        <v>7413.62</v>
      </c>
      <c r="I441" s="12">
        <v>584</v>
      </c>
      <c r="J441" s="12">
        <v>37768.54</v>
      </c>
      <c r="K441" s="13">
        <v>201</v>
      </c>
      <c r="L441" s="11">
        <v>226913.93</v>
      </c>
      <c r="M441" s="12">
        <v>10807.21</v>
      </c>
      <c r="N441" s="12">
        <v>503</v>
      </c>
      <c r="O441" s="12">
        <v>34197.16</v>
      </c>
      <c r="P441" s="13">
        <v>186</v>
      </c>
    </row>
    <row r="442" spans="1:16" ht="12.75">
      <c r="A442" s="2" t="s">
        <v>418</v>
      </c>
      <c r="B442" s="11">
        <v>639933.82</v>
      </c>
      <c r="C442" s="12">
        <v>25716.73</v>
      </c>
      <c r="D442" s="12">
        <v>1427</v>
      </c>
      <c r="E442" s="12">
        <v>63816.5</v>
      </c>
      <c r="F442" s="13">
        <v>284</v>
      </c>
      <c r="G442" s="11">
        <v>510090.57</v>
      </c>
      <c r="H442" s="12">
        <v>13230.61</v>
      </c>
      <c r="I442" s="12">
        <v>1083</v>
      </c>
      <c r="J442" s="12">
        <v>46325.09</v>
      </c>
      <c r="K442" s="13">
        <v>207</v>
      </c>
      <c r="L442" s="11">
        <v>64855.83</v>
      </c>
      <c r="M442" s="12">
        <v>10272.03</v>
      </c>
      <c r="N442" s="12">
        <v>114</v>
      </c>
      <c r="O442" s="12">
        <v>2869.26</v>
      </c>
      <c r="P442" s="13">
        <v>15</v>
      </c>
    </row>
    <row r="443" spans="1:16" ht="12.75">
      <c r="A443" s="2" t="s">
        <v>419</v>
      </c>
      <c r="B443" s="11">
        <v>2354.1</v>
      </c>
      <c r="C443" s="12">
        <v>75.07</v>
      </c>
      <c r="D443" s="12">
        <v>5</v>
      </c>
      <c r="E443" s="12"/>
      <c r="F443" s="13"/>
      <c r="G443" s="11"/>
      <c r="H443" s="12"/>
      <c r="I443" s="12"/>
      <c r="J443" s="12"/>
      <c r="K443" s="13"/>
      <c r="L443" s="11">
        <v>265.91</v>
      </c>
      <c r="M443" s="12">
        <v>0</v>
      </c>
      <c r="N443" s="12">
        <v>1</v>
      </c>
      <c r="O443" s="12">
        <v>129.24</v>
      </c>
      <c r="P443" s="13">
        <v>1</v>
      </c>
    </row>
    <row r="444" spans="1:16" ht="12.75">
      <c r="A444" s="2" t="s">
        <v>420</v>
      </c>
      <c r="B444" s="11">
        <v>5721.22</v>
      </c>
      <c r="C444" s="12">
        <v>200.11</v>
      </c>
      <c r="D444" s="12">
        <v>3</v>
      </c>
      <c r="E444" s="12"/>
      <c r="F444" s="13"/>
      <c r="G444" s="11">
        <v>13510.78</v>
      </c>
      <c r="H444" s="12">
        <v>4065.5</v>
      </c>
      <c r="I444" s="12">
        <v>5</v>
      </c>
      <c r="J444" s="12"/>
      <c r="K444" s="13"/>
      <c r="L444" s="11">
        <v>3975.57</v>
      </c>
      <c r="M444" s="12">
        <v>652.34</v>
      </c>
      <c r="N444" s="12">
        <v>2</v>
      </c>
      <c r="O444" s="12"/>
      <c r="P444" s="13"/>
    </row>
    <row r="445" spans="1:16" ht="12.75">
      <c r="A445" s="2" t="s">
        <v>421</v>
      </c>
      <c r="B445" s="11">
        <v>32603.86</v>
      </c>
      <c r="C445" s="12">
        <v>3090.22</v>
      </c>
      <c r="D445" s="12">
        <v>27</v>
      </c>
      <c r="E445" s="12"/>
      <c r="F445" s="13"/>
      <c r="G445" s="11">
        <v>91693.62</v>
      </c>
      <c r="H445" s="12">
        <v>6719.89</v>
      </c>
      <c r="I445" s="12">
        <v>55</v>
      </c>
      <c r="J445" s="12"/>
      <c r="K445" s="13"/>
      <c r="L445" s="11">
        <v>1688.79</v>
      </c>
      <c r="M445" s="12">
        <v>33.12</v>
      </c>
      <c r="N445" s="12">
        <v>1</v>
      </c>
      <c r="O445" s="12"/>
      <c r="P445" s="13"/>
    </row>
    <row r="446" spans="1:16" ht="12.75">
      <c r="A446" s="2" t="s">
        <v>422</v>
      </c>
      <c r="B446" s="11">
        <v>2224128.39</v>
      </c>
      <c r="C446" s="12">
        <v>82202.41</v>
      </c>
      <c r="D446" s="12">
        <v>4703</v>
      </c>
      <c r="E446" s="12">
        <v>181868.51</v>
      </c>
      <c r="F446" s="13">
        <v>750</v>
      </c>
      <c r="G446" s="11">
        <v>2226854.31</v>
      </c>
      <c r="H446" s="12">
        <v>92200.87</v>
      </c>
      <c r="I446" s="12">
        <v>4465</v>
      </c>
      <c r="J446" s="12">
        <v>208424.46</v>
      </c>
      <c r="K446" s="13">
        <v>845</v>
      </c>
      <c r="L446" s="11">
        <v>2403334.72</v>
      </c>
      <c r="M446" s="12">
        <v>93025.77</v>
      </c>
      <c r="N446" s="12">
        <v>4885</v>
      </c>
      <c r="O446" s="12">
        <v>207472.26</v>
      </c>
      <c r="P446" s="13">
        <v>812</v>
      </c>
    </row>
    <row r="447" spans="1:16" ht="12.75">
      <c r="A447" s="2" t="s">
        <v>423</v>
      </c>
      <c r="B447" s="11">
        <v>4348.8</v>
      </c>
      <c r="C447" s="12">
        <v>270.61</v>
      </c>
      <c r="D447" s="12">
        <v>5</v>
      </c>
      <c r="E447" s="12"/>
      <c r="F447" s="13"/>
      <c r="G447" s="11">
        <v>668.99</v>
      </c>
      <c r="H447" s="12">
        <v>96.1</v>
      </c>
      <c r="I447" s="12">
        <v>1</v>
      </c>
      <c r="J447" s="12"/>
      <c r="K447" s="13"/>
      <c r="L447" s="11">
        <v>2261.68</v>
      </c>
      <c r="M447" s="12">
        <v>258.2</v>
      </c>
      <c r="N447" s="12">
        <v>2</v>
      </c>
      <c r="O447" s="12"/>
      <c r="P447" s="13"/>
    </row>
    <row r="448" spans="1:16" ht="12.75">
      <c r="A448" s="2" t="s">
        <v>424</v>
      </c>
      <c r="B448" s="11">
        <v>567188.3</v>
      </c>
      <c r="C448" s="12">
        <v>22666.52</v>
      </c>
      <c r="D448" s="12">
        <v>1280</v>
      </c>
      <c r="E448" s="12">
        <v>52351.71</v>
      </c>
      <c r="F448" s="13">
        <v>292</v>
      </c>
      <c r="G448" s="11">
        <v>638095.1</v>
      </c>
      <c r="H448" s="12">
        <v>28368.71</v>
      </c>
      <c r="I448" s="12">
        <v>1393</v>
      </c>
      <c r="J448" s="12">
        <v>57222.53</v>
      </c>
      <c r="K448" s="13">
        <v>277</v>
      </c>
      <c r="L448" s="11">
        <v>735482.7</v>
      </c>
      <c r="M448" s="12">
        <v>27198.48</v>
      </c>
      <c r="N448" s="12">
        <v>1535</v>
      </c>
      <c r="O448" s="12">
        <v>61322.08</v>
      </c>
      <c r="P448" s="13">
        <v>283</v>
      </c>
    </row>
    <row r="449" spans="1:16" ht="12.75">
      <c r="A449" s="2" t="s">
        <v>425</v>
      </c>
      <c r="B449" s="11">
        <v>234949.23</v>
      </c>
      <c r="C449" s="12">
        <v>8747.44</v>
      </c>
      <c r="D449" s="12">
        <v>558</v>
      </c>
      <c r="E449" s="12">
        <v>19503.84</v>
      </c>
      <c r="F449" s="13">
        <v>105</v>
      </c>
      <c r="G449" s="11">
        <v>139313.63</v>
      </c>
      <c r="H449" s="12">
        <v>4601.18</v>
      </c>
      <c r="I449" s="12">
        <v>291</v>
      </c>
      <c r="J449" s="12">
        <v>13803.1</v>
      </c>
      <c r="K449" s="13">
        <v>68</v>
      </c>
      <c r="L449" s="11">
        <v>2616.63</v>
      </c>
      <c r="M449" s="12">
        <v>111.28</v>
      </c>
      <c r="N449" s="12">
        <v>3</v>
      </c>
      <c r="O449" s="12">
        <v>819.84</v>
      </c>
      <c r="P449" s="13">
        <v>3</v>
      </c>
    </row>
    <row r="450" spans="1:16" ht="12.75">
      <c r="A450" s="2" t="s">
        <v>426</v>
      </c>
      <c r="B450" s="11">
        <v>897066.44</v>
      </c>
      <c r="C450" s="12">
        <v>22356.67</v>
      </c>
      <c r="D450" s="12">
        <v>2427</v>
      </c>
      <c r="E450" s="12">
        <v>66248.03</v>
      </c>
      <c r="F450" s="13">
        <v>304</v>
      </c>
      <c r="G450" s="11">
        <v>695663.81</v>
      </c>
      <c r="H450" s="12">
        <v>21681.97</v>
      </c>
      <c r="I450" s="12">
        <v>1656</v>
      </c>
      <c r="J450" s="12">
        <v>65476.1</v>
      </c>
      <c r="K450" s="13">
        <v>310</v>
      </c>
      <c r="L450" s="11">
        <v>670892.11</v>
      </c>
      <c r="M450" s="12">
        <v>26298.66</v>
      </c>
      <c r="N450" s="12">
        <v>1508</v>
      </c>
      <c r="O450" s="12">
        <v>58519.8</v>
      </c>
      <c r="P450" s="13">
        <v>268</v>
      </c>
    </row>
    <row r="451" spans="1:16" ht="12.75">
      <c r="A451" s="2" t="s">
        <v>427</v>
      </c>
      <c r="B451" s="11">
        <v>1146986.81</v>
      </c>
      <c r="C451" s="12">
        <v>32102.33</v>
      </c>
      <c r="D451" s="12">
        <v>2504</v>
      </c>
      <c r="E451" s="12">
        <v>60777.22</v>
      </c>
      <c r="F451" s="13">
        <v>212</v>
      </c>
      <c r="G451" s="11">
        <v>1144535.89</v>
      </c>
      <c r="H451" s="12">
        <v>46199.95</v>
      </c>
      <c r="I451" s="12">
        <v>2154</v>
      </c>
      <c r="J451" s="12">
        <v>73339.63</v>
      </c>
      <c r="K451" s="13">
        <v>238</v>
      </c>
      <c r="L451" s="11">
        <v>953365.2</v>
      </c>
      <c r="M451" s="12">
        <v>45207.22</v>
      </c>
      <c r="N451" s="12">
        <v>1747</v>
      </c>
      <c r="O451" s="12">
        <v>79669.39</v>
      </c>
      <c r="P451" s="13">
        <v>236</v>
      </c>
    </row>
    <row r="452" spans="1:16" ht="13.5" thickBot="1">
      <c r="A452" s="2" t="s">
        <v>428</v>
      </c>
      <c r="B452" s="11">
        <v>158117.56</v>
      </c>
      <c r="C452" s="12">
        <v>1268.36</v>
      </c>
      <c r="D452" s="12">
        <v>381</v>
      </c>
      <c r="E452" s="12">
        <v>664.38</v>
      </c>
      <c r="F452" s="13">
        <v>2</v>
      </c>
      <c r="G452" s="11">
        <v>89814.43</v>
      </c>
      <c r="H452" s="12">
        <v>571.29</v>
      </c>
      <c r="I452" s="12">
        <v>189</v>
      </c>
      <c r="J452" s="12"/>
      <c r="K452" s="13"/>
      <c r="L452" s="11">
        <v>71156.66</v>
      </c>
      <c r="M452" s="12">
        <v>3428.14</v>
      </c>
      <c r="N452" s="12">
        <v>145</v>
      </c>
      <c r="O452" s="12">
        <v>665.58</v>
      </c>
      <c r="P452" s="13">
        <v>2</v>
      </c>
    </row>
    <row r="453" spans="1:16" ht="12.75">
      <c r="A453" s="7" t="s">
        <v>429</v>
      </c>
      <c r="B453" s="8">
        <v>2106219.88</v>
      </c>
      <c r="C453" s="9">
        <v>87155.40000000001</v>
      </c>
      <c r="D453" s="9">
        <v>5389</v>
      </c>
      <c r="E453" s="9">
        <v>320212.76999999996</v>
      </c>
      <c r="F453" s="10">
        <v>1229</v>
      </c>
      <c r="G453" s="8">
        <v>2155133.82</v>
      </c>
      <c r="H453" s="9">
        <v>83839.95</v>
      </c>
      <c r="I453" s="9">
        <v>5379</v>
      </c>
      <c r="J453" s="9">
        <v>306885.81999999995</v>
      </c>
      <c r="K453" s="10">
        <v>1036</v>
      </c>
      <c r="L453" s="8">
        <v>2130458.31</v>
      </c>
      <c r="M453" s="9">
        <v>87975.27</v>
      </c>
      <c r="N453" s="9">
        <v>4886</v>
      </c>
      <c r="O453" s="9">
        <v>312265.3</v>
      </c>
      <c r="P453" s="10">
        <v>1060</v>
      </c>
    </row>
    <row r="454" spans="1:16" ht="12.75">
      <c r="A454" s="2" t="s">
        <v>430</v>
      </c>
      <c r="B454" s="11">
        <v>69427.26</v>
      </c>
      <c r="C454" s="12">
        <v>5350.09</v>
      </c>
      <c r="D454" s="12">
        <v>167</v>
      </c>
      <c r="E454" s="12">
        <v>15046.02</v>
      </c>
      <c r="F454" s="13">
        <v>56</v>
      </c>
      <c r="G454" s="11">
        <v>2346.33</v>
      </c>
      <c r="H454" s="12">
        <v>256.11</v>
      </c>
      <c r="I454" s="12">
        <v>4</v>
      </c>
      <c r="J454" s="12">
        <v>232.62</v>
      </c>
      <c r="K454" s="13">
        <v>1</v>
      </c>
      <c r="L454" s="11"/>
      <c r="M454" s="12"/>
      <c r="N454" s="12"/>
      <c r="O454" s="12"/>
      <c r="P454" s="13"/>
    </row>
    <row r="455" spans="1:16" ht="12.75">
      <c r="A455" s="2" t="s">
        <v>431</v>
      </c>
      <c r="B455" s="11">
        <v>421.65</v>
      </c>
      <c r="C455" s="12">
        <v>0</v>
      </c>
      <c r="D455" s="12">
        <v>1</v>
      </c>
      <c r="E455" s="12"/>
      <c r="F455" s="13"/>
      <c r="G455" s="11"/>
      <c r="H455" s="12"/>
      <c r="I455" s="12"/>
      <c r="J455" s="12"/>
      <c r="K455" s="13"/>
      <c r="L455" s="11"/>
      <c r="M455" s="12"/>
      <c r="N455" s="12"/>
      <c r="O455" s="12"/>
      <c r="P455" s="13"/>
    </row>
    <row r="456" spans="1:16" ht="12.75">
      <c r="A456" s="2" t="s">
        <v>432</v>
      </c>
      <c r="B456" s="11"/>
      <c r="C456" s="12"/>
      <c r="D456" s="12"/>
      <c r="E456" s="12"/>
      <c r="F456" s="13"/>
      <c r="G456" s="11">
        <v>1490.28</v>
      </c>
      <c r="H456" s="12">
        <v>72.6</v>
      </c>
      <c r="I456" s="12">
        <v>1</v>
      </c>
      <c r="J456" s="12"/>
      <c r="K456" s="13"/>
      <c r="L456" s="11">
        <v>403.64</v>
      </c>
      <c r="M456" s="12">
        <v>56.1</v>
      </c>
      <c r="N456" s="12">
        <v>1</v>
      </c>
      <c r="O456" s="12"/>
      <c r="P456" s="13"/>
    </row>
    <row r="457" spans="1:16" ht="12.75">
      <c r="A457" s="2" t="s">
        <v>433</v>
      </c>
      <c r="B457" s="11">
        <v>444947.56</v>
      </c>
      <c r="C457" s="12">
        <v>9060.04</v>
      </c>
      <c r="D457" s="12">
        <v>1099</v>
      </c>
      <c r="E457" s="12">
        <v>65181.71</v>
      </c>
      <c r="F457" s="13">
        <v>263</v>
      </c>
      <c r="G457" s="11">
        <v>488090.31</v>
      </c>
      <c r="H457" s="12">
        <v>11927.89</v>
      </c>
      <c r="I457" s="12">
        <v>1150</v>
      </c>
      <c r="J457" s="12">
        <v>64470.11</v>
      </c>
      <c r="K457" s="13">
        <v>248</v>
      </c>
      <c r="L457" s="11">
        <v>466233.05</v>
      </c>
      <c r="M457" s="12">
        <v>19924.84</v>
      </c>
      <c r="N457" s="12">
        <v>1024</v>
      </c>
      <c r="O457" s="12">
        <v>64764.07</v>
      </c>
      <c r="P457" s="13">
        <v>260</v>
      </c>
    </row>
    <row r="458" spans="1:16" ht="12.75">
      <c r="A458" s="2" t="s">
        <v>434</v>
      </c>
      <c r="B458" s="11">
        <v>462337.29</v>
      </c>
      <c r="C458" s="12">
        <v>28601.61</v>
      </c>
      <c r="D458" s="12">
        <v>1124</v>
      </c>
      <c r="E458" s="12">
        <v>95501.39</v>
      </c>
      <c r="F458" s="13">
        <v>342</v>
      </c>
      <c r="G458" s="11">
        <v>598026.34</v>
      </c>
      <c r="H458" s="12">
        <v>36502.05</v>
      </c>
      <c r="I458" s="12">
        <v>1473</v>
      </c>
      <c r="J458" s="12">
        <v>103420.18</v>
      </c>
      <c r="K458" s="13">
        <v>321</v>
      </c>
      <c r="L458" s="11">
        <v>594684.01</v>
      </c>
      <c r="M458" s="12">
        <v>25767.96</v>
      </c>
      <c r="N458" s="12">
        <v>1325</v>
      </c>
      <c r="O458" s="12">
        <v>99054.76</v>
      </c>
      <c r="P458" s="13">
        <v>308</v>
      </c>
    </row>
    <row r="459" spans="1:16" ht="12.75">
      <c r="A459" s="2" t="s">
        <v>435</v>
      </c>
      <c r="B459" s="11">
        <v>889754.45</v>
      </c>
      <c r="C459" s="12">
        <v>25674.83</v>
      </c>
      <c r="D459" s="12">
        <v>2512</v>
      </c>
      <c r="E459" s="12">
        <v>110199.79</v>
      </c>
      <c r="F459" s="13">
        <v>447</v>
      </c>
      <c r="G459" s="11">
        <v>1010484.24</v>
      </c>
      <c r="H459" s="12">
        <v>30030.89</v>
      </c>
      <c r="I459" s="12">
        <v>2691</v>
      </c>
      <c r="J459" s="12">
        <v>138250.8</v>
      </c>
      <c r="K459" s="13">
        <v>464</v>
      </c>
      <c r="L459" s="11">
        <v>1013447.92</v>
      </c>
      <c r="M459" s="12">
        <v>35517.38</v>
      </c>
      <c r="N459" s="12">
        <v>2513</v>
      </c>
      <c r="O459" s="12">
        <v>148446.47</v>
      </c>
      <c r="P459" s="13">
        <v>492</v>
      </c>
    </row>
    <row r="460" spans="1:16" ht="12.75">
      <c r="A460" s="2" t="s">
        <v>436</v>
      </c>
      <c r="B460" s="11">
        <v>1123.81</v>
      </c>
      <c r="C460" s="12">
        <v>323.59</v>
      </c>
      <c r="D460" s="12">
        <v>1</v>
      </c>
      <c r="E460" s="12"/>
      <c r="F460" s="13"/>
      <c r="G460" s="11">
        <v>752.9</v>
      </c>
      <c r="H460" s="12">
        <v>0</v>
      </c>
      <c r="I460" s="12">
        <v>2</v>
      </c>
      <c r="J460" s="12"/>
      <c r="K460" s="13"/>
      <c r="L460" s="11">
        <v>1124.45</v>
      </c>
      <c r="M460" s="12">
        <v>66.96</v>
      </c>
      <c r="N460" s="12">
        <v>1</v>
      </c>
      <c r="O460" s="12"/>
      <c r="P460" s="13"/>
    </row>
    <row r="461" spans="1:16" ht="12.75">
      <c r="A461" s="2" t="s">
        <v>437</v>
      </c>
      <c r="B461" s="11">
        <v>77342.98</v>
      </c>
      <c r="C461" s="12">
        <v>6178.19</v>
      </c>
      <c r="D461" s="12">
        <v>178</v>
      </c>
      <c r="E461" s="12">
        <v>17014.53</v>
      </c>
      <c r="F461" s="13">
        <v>59</v>
      </c>
      <c r="G461" s="11">
        <v>17088.31</v>
      </c>
      <c r="H461" s="12">
        <v>814.09</v>
      </c>
      <c r="I461" s="12">
        <v>16</v>
      </c>
      <c r="J461" s="12"/>
      <c r="K461" s="13"/>
      <c r="L461" s="11"/>
      <c r="M461" s="12"/>
      <c r="N461" s="12"/>
      <c r="O461" s="12"/>
      <c r="P461" s="13"/>
    </row>
    <row r="462" spans="1:16" ht="12.75">
      <c r="A462" s="2" t="s">
        <v>438</v>
      </c>
      <c r="B462" s="11">
        <v>126000.72</v>
      </c>
      <c r="C462" s="12">
        <v>10059.57</v>
      </c>
      <c r="D462" s="12">
        <v>284</v>
      </c>
      <c r="E462" s="12">
        <v>16874.05</v>
      </c>
      <c r="F462" s="13">
        <v>61</v>
      </c>
      <c r="G462" s="11">
        <v>16920.5</v>
      </c>
      <c r="H462" s="12">
        <v>1344.56</v>
      </c>
      <c r="I462" s="12">
        <v>27</v>
      </c>
      <c r="J462" s="12">
        <v>512.11</v>
      </c>
      <c r="K462" s="13">
        <v>2</v>
      </c>
      <c r="L462" s="11">
        <v>622.91</v>
      </c>
      <c r="M462" s="12">
        <v>18.12</v>
      </c>
      <c r="N462" s="12">
        <v>1</v>
      </c>
      <c r="O462" s="12"/>
      <c r="P462" s="13"/>
    </row>
    <row r="463" spans="1:16" ht="13.5" thickBot="1">
      <c r="A463" s="2" t="s">
        <v>439</v>
      </c>
      <c r="B463" s="11">
        <v>34864.16</v>
      </c>
      <c r="C463" s="12">
        <v>1907.48</v>
      </c>
      <c r="D463" s="12">
        <v>23</v>
      </c>
      <c r="E463" s="12">
        <v>395.28</v>
      </c>
      <c r="F463" s="13">
        <v>1</v>
      </c>
      <c r="G463" s="11">
        <v>19934.61</v>
      </c>
      <c r="H463" s="12">
        <v>2891.76</v>
      </c>
      <c r="I463" s="12">
        <v>15</v>
      </c>
      <c r="J463" s="12"/>
      <c r="K463" s="13"/>
      <c r="L463" s="11">
        <v>53942.33</v>
      </c>
      <c r="M463" s="12">
        <v>6623.91</v>
      </c>
      <c r="N463" s="12">
        <v>21</v>
      </c>
      <c r="O463" s="12"/>
      <c r="P463" s="13"/>
    </row>
    <row r="464" spans="1:16" ht="12.75">
      <c r="A464" s="7" t="s">
        <v>440</v>
      </c>
      <c r="B464" s="8">
        <v>3134514.7599999993</v>
      </c>
      <c r="C464" s="9">
        <v>139211.28999999998</v>
      </c>
      <c r="D464" s="9">
        <v>6502</v>
      </c>
      <c r="E464" s="9">
        <v>298922.08</v>
      </c>
      <c r="F464" s="10">
        <v>1383</v>
      </c>
      <c r="G464" s="8">
        <v>2639848.14</v>
      </c>
      <c r="H464" s="9">
        <v>169608.27999999997</v>
      </c>
      <c r="I464" s="9">
        <v>5641</v>
      </c>
      <c r="J464" s="9">
        <v>267843.45</v>
      </c>
      <c r="K464" s="10">
        <v>1206</v>
      </c>
      <c r="L464" s="8">
        <v>2406965.4300000006</v>
      </c>
      <c r="M464" s="9">
        <v>135817.97</v>
      </c>
      <c r="N464" s="9">
        <v>5071</v>
      </c>
      <c r="O464" s="9">
        <v>258455.7</v>
      </c>
      <c r="P464" s="10">
        <v>1179</v>
      </c>
    </row>
    <row r="465" spans="1:16" ht="12.75">
      <c r="A465" s="2" t="s">
        <v>441</v>
      </c>
      <c r="B465" s="11">
        <v>47487.4</v>
      </c>
      <c r="C465" s="12">
        <v>2543.08</v>
      </c>
      <c r="D465" s="12">
        <v>68</v>
      </c>
      <c r="E465" s="12">
        <v>454.87</v>
      </c>
      <c r="F465" s="13">
        <v>2</v>
      </c>
      <c r="G465" s="11">
        <v>63177.34</v>
      </c>
      <c r="H465" s="12">
        <v>6643.33</v>
      </c>
      <c r="I465" s="12">
        <v>80</v>
      </c>
      <c r="J465" s="12">
        <v>5382.93</v>
      </c>
      <c r="K465" s="13">
        <v>15</v>
      </c>
      <c r="L465" s="11">
        <v>41075.35</v>
      </c>
      <c r="M465" s="12">
        <v>2909.38</v>
      </c>
      <c r="N465" s="12">
        <v>69</v>
      </c>
      <c r="O465" s="12">
        <v>4329.12</v>
      </c>
      <c r="P465" s="13">
        <v>15</v>
      </c>
    </row>
    <row r="466" spans="1:16" ht="12.75">
      <c r="A466" s="2" t="s">
        <v>442</v>
      </c>
      <c r="B466" s="11">
        <v>260.37</v>
      </c>
      <c r="C466" s="12">
        <v>0</v>
      </c>
      <c r="D466" s="12">
        <v>1</v>
      </c>
      <c r="E466" s="12"/>
      <c r="F466" s="13"/>
      <c r="G466" s="11"/>
      <c r="H466" s="12"/>
      <c r="I466" s="12"/>
      <c r="J466" s="12"/>
      <c r="K466" s="13"/>
      <c r="L466" s="11"/>
      <c r="M466" s="12"/>
      <c r="N466" s="12"/>
      <c r="O466" s="12"/>
      <c r="P466" s="13"/>
    </row>
    <row r="467" spans="1:16" ht="12.75">
      <c r="A467" s="2" t="s">
        <v>443</v>
      </c>
      <c r="B467" s="11">
        <v>301.15</v>
      </c>
      <c r="C467" s="12">
        <v>20.09</v>
      </c>
      <c r="D467" s="12">
        <v>1</v>
      </c>
      <c r="E467" s="12"/>
      <c r="F467" s="13"/>
      <c r="G467" s="11">
        <v>3222.69</v>
      </c>
      <c r="H467" s="12">
        <v>113.66</v>
      </c>
      <c r="I467" s="12">
        <v>6</v>
      </c>
      <c r="J467" s="12"/>
      <c r="K467" s="13"/>
      <c r="L467" s="11">
        <v>892.79</v>
      </c>
      <c r="M467" s="12">
        <v>38.88</v>
      </c>
      <c r="N467" s="12">
        <v>2</v>
      </c>
      <c r="O467" s="12"/>
      <c r="P467" s="13"/>
    </row>
    <row r="468" spans="1:16" ht="12.75">
      <c r="A468" s="2" t="s">
        <v>444</v>
      </c>
      <c r="B468" s="11">
        <v>772.46</v>
      </c>
      <c r="C468" s="12">
        <v>211.5</v>
      </c>
      <c r="D468" s="12">
        <v>1</v>
      </c>
      <c r="E468" s="12"/>
      <c r="F468" s="13"/>
      <c r="G468" s="11"/>
      <c r="H468" s="12"/>
      <c r="I468" s="12"/>
      <c r="J468" s="12"/>
      <c r="K468" s="13"/>
      <c r="L468" s="11"/>
      <c r="M468" s="12"/>
      <c r="N468" s="12"/>
      <c r="O468" s="12"/>
      <c r="P468" s="13"/>
    </row>
    <row r="469" spans="1:16" ht="12.75">
      <c r="A469" s="2" t="s">
        <v>445</v>
      </c>
      <c r="B469" s="11">
        <v>273685.35</v>
      </c>
      <c r="C469" s="12">
        <v>22535.64</v>
      </c>
      <c r="D469" s="12">
        <v>616</v>
      </c>
      <c r="E469" s="12">
        <v>30899.79</v>
      </c>
      <c r="F469" s="13">
        <v>145</v>
      </c>
      <c r="G469" s="11">
        <v>304966.98</v>
      </c>
      <c r="H469" s="12">
        <v>38623.87</v>
      </c>
      <c r="I469" s="12">
        <v>562</v>
      </c>
      <c r="J469" s="12">
        <v>28952.91</v>
      </c>
      <c r="K469" s="13">
        <v>143</v>
      </c>
      <c r="L469" s="11">
        <v>258493.1</v>
      </c>
      <c r="M469" s="12">
        <v>21301.78</v>
      </c>
      <c r="N469" s="12">
        <v>529</v>
      </c>
      <c r="O469" s="12">
        <v>33240.87</v>
      </c>
      <c r="P469" s="13">
        <v>138</v>
      </c>
    </row>
    <row r="470" spans="1:16" ht="12.75">
      <c r="A470" s="2" t="s">
        <v>446</v>
      </c>
      <c r="B470" s="11">
        <v>444.69</v>
      </c>
      <c r="C470" s="12">
        <v>0</v>
      </c>
      <c r="D470" s="12">
        <v>1</v>
      </c>
      <c r="E470" s="12"/>
      <c r="F470" s="13"/>
      <c r="G470" s="11"/>
      <c r="H470" s="12"/>
      <c r="I470" s="12"/>
      <c r="J470" s="12"/>
      <c r="K470" s="13"/>
      <c r="L470" s="11"/>
      <c r="M470" s="12"/>
      <c r="N470" s="12"/>
      <c r="O470" s="12"/>
      <c r="P470" s="13"/>
    </row>
    <row r="471" spans="1:16" ht="12.75">
      <c r="A471" s="2" t="s">
        <v>447</v>
      </c>
      <c r="B471" s="11">
        <v>73120.55</v>
      </c>
      <c r="C471" s="12">
        <v>985.49</v>
      </c>
      <c r="D471" s="12">
        <v>12</v>
      </c>
      <c r="E471" s="12">
        <v>3300</v>
      </c>
      <c r="F471" s="13">
        <v>15</v>
      </c>
      <c r="G471" s="11">
        <v>18788.8</v>
      </c>
      <c r="H471" s="12">
        <v>2656.36</v>
      </c>
      <c r="I471" s="12">
        <v>19</v>
      </c>
      <c r="J471" s="12">
        <v>1589.68</v>
      </c>
      <c r="K471" s="13">
        <v>17</v>
      </c>
      <c r="L471" s="11">
        <v>27637.97</v>
      </c>
      <c r="M471" s="12">
        <v>1278.9</v>
      </c>
      <c r="N471" s="12">
        <v>61</v>
      </c>
      <c r="O471" s="12">
        <v>1856.24</v>
      </c>
      <c r="P471" s="13">
        <v>11</v>
      </c>
    </row>
    <row r="472" spans="1:16" ht="12.75">
      <c r="A472" s="2" t="s">
        <v>448</v>
      </c>
      <c r="B472" s="11">
        <v>430019.83</v>
      </c>
      <c r="C472" s="12">
        <v>18446.95</v>
      </c>
      <c r="D472" s="12">
        <v>1046</v>
      </c>
      <c r="E472" s="12">
        <v>46209.15</v>
      </c>
      <c r="F472" s="13">
        <v>251</v>
      </c>
      <c r="G472" s="11">
        <v>343924.42</v>
      </c>
      <c r="H472" s="12">
        <v>15046.98</v>
      </c>
      <c r="I472" s="12">
        <v>810</v>
      </c>
      <c r="J472" s="12">
        <v>37780.3</v>
      </c>
      <c r="K472" s="13">
        <v>207</v>
      </c>
      <c r="L472" s="11">
        <v>292538.11</v>
      </c>
      <c r="M472" s="12">
        <v>14203.16</v>
      </c>
      <c r="N472" s="12">
        <v>663</v>
      </c>
      <c r="O472" s="12">
        <v>38617.2</v>
      </c>
      <c r="P472" s="13">
        <v>210</v>
      </c>
    </row>
    <row r="473" spans="1:16" ht="12.75">
      <c r="A473" s="2" t="s">
        <v>449</v>
      </c>
      <c r="B473" s="11">
        <v>8684.28</v>
      </c>
      <c r="C473" s="12">
        <v>685.75</v>
      </c>
      <c r="D473" s="12">
        <v>14</v>
      </c>
      <c r="E473" s="12">
        <v>1121.45</v>
      </c>
      <c r="F473" s="13">
        <v>10</v>
      </c>
      <c r="G473" s="11"/>
      <c r="H473" s="12"/>
      <c r="I473" s="12"/>
      <c r="J473" s="12">
        <v>148.62</v>
      </c>
      <c r="K473" s="13">
        <v>1</v>
      </c>
      <c r="L473" s="11"/>
      <c r="M473" s="12"/>
      <c r="N473" s="12"/>
      <c r="O473" s="12"/>
      <c r="P473" s="13"/>
    </row>
    <row r="474" spans="1:16" ht="12.75">
      <c r="A474" s="2" t="s">
        <v>450</v>
      </c>
      <c r="B474" s="11">
        <v>31511.91</v>
      </c>
      <c r="C474" s="12">
        <v>3308.27</v>
      </c>
      <c r="D474" s="12">
        <v>27</v>
      </c>
      <c r="E474" s="12"/>
      <c r="F474" s="13"/>
      <c r="G474" s="11">
        <v>20180.53</v>
      </c>
      <c r="H474" s="12">
        <v>1968.32</v>
      </c>
      <c r="I474" s="12">
        <v>23</v>
      </c>
      <c r="J474" s="12">
        <v>174</v>
      </c>
      <c r="K474" s="13">
        <v>1</v>
      </c>
      <c r="L474" s="11">
        <v>25002.2</v>
      </c>
      <c r="M474" s="12">
        <v>1725.02</v>
      </c>
      <c r="N474" s="12">
        <v>27</v>
      </c>
      <c r="O474" s="12"/>
      <c r="P474" s="13"/>
    </row>
    <row r="475" spans="1:16" ht="12.75">
      <c r="A475" s="2" t="s">
        <v>451</v>
      </c>
      <c r="B475" s="11">
        <v>73150.47</v>
      </c>
      <c r="C475" s="12">
        <v>9466.52</v>
      </c>
      <c r="D475" s="12">
        <v>121</v>
      </c>
      <c r="E475" s="12">
        <v>9145.07</v>
      </c>
      <c r="F475" s="13">
        <v>40</v>
      </c>
      <c r="G475" s="11">
        <v>44651.34</v>
      </c>
      <c r="H475" s="12">
        <v>5465.8</v>
      </c>
      <c r="I475" s="12">
        <v>98</v>
      </c>
      <c r="J475" s="12">
        <v>8658.53</v>
      </c>
      <c r="K475" s="13">
        <v>43</v>
      </c>
      <c r="L475" s="11">
        <v>55746.11</v>
      </c>
      <c r="M475" s="12">
        <v>5312.04</v>
      </c>
      <c r="N475" s="12">
        <v>76</v>
      </c>
      <c r="O475" s="12">
        <v>8681.77</v>
      </c>
      <c r="P475" s="13">
        <v>38</v>
      </c>
    </row>
    <row r="476" spans="1:16" ht="12.75">
      <c r="A476" s="2" t="s">
        <v>452</v>
      </c>
      <c r="B476" s="11">
        <v>23463.96</v>
      </c>
      <c r="C476" s="12">
        <v>448.74</v>
      </c>
      <c r="D476" s="12">
        <v>68</v>
      </c>
      <c r="E476" s="12">
        <v>5728.17</v>
      </c>
      <c r="F476" s="13">
        <v>43</v>
      </c>
      <c r="G476" s="11">
        <v>9153.33</v>
      </c>
      <c r="H476" s="12">
        <v>170.64</v>
      </c>
      <c r="I476" s="12">
        <v>20</v>
      </c>
      <c r="J476" s="12">
        <v>1254.19</v>
      </c>
      <c r="K476" s="13">
        <v>9</v>
      </c>
      <c r="L476" s="11"/>
      <c r="M476" s="12"/>
      <c r="N476" s="12"/>
      <c r="O476" s="12">
        <v>383.4</v>
      </c>
      <c r="P476" s="13">
        <v>1</v>
      </c>
    </row>
    <row r="477" spans="1:16" ht="12.75">
      <c r="A477" s="2" t="s">
        <v>453</v>
      </c>
      <c r="B477" s="11">
        <v>14060.77</v>
      </c>
      <c r="C477" s="12">
        <v>482.14</v>
      </c>
      <c r="D477" s="12">
        <v>38</v>
      </c>
      <c r="E477" s="12">
        <v>664.38</v>
      </c>
      <c r="F477" s="13">
        <v>6</v>
      </c>
      <c r="G477" s="11">
        <v>591.42</v>
      </c>
      <c r="H477" s="12">
        <v>0</v>
      </c>
      <c r="I477" s="12">
        <v>2</v>
      </c>
      <c r="J477" s="12">
        <v>1197.6</v>
      </c>
      <c r="K477" s="13">
        <v>5</v>
      </c>
      <c r="L477" s="11">
        <v>1345.82</v>
      </c>
      <c r="M477" s="12">
        <v>279.72</v>
      </c>
      <c r="N477" s="12">
        <v>3</v>
      </c>
      <c r="O477" s="12"/>
      <c r="P477" s="13"/>
    </row>
    <row r="478" spans="1:16" ht="12.75">
      <c r="A478" s="2" t="s">
        <v>454</v>
      </c>
      <c r="B478" s="11">
        <v>1669.25</v>
      </c>
      <c r="C478" s="12">
        <v>89.37</v>
      </c>
      <c r="D478" s="12">
        <v>5</v>
      </c>
      <c r="E478" s="12"/>
      <c r="F478" s="13"/>
      <c r="G478" s="11">
        <v>3411.58</v>
      </c>
      <c r="H478" s="12">
        <v>405</v>
      </c>
      <c r="I478" s="12">
        <v>9</v>
      </c>
      <c r="J478" s="12"/>
      <c r="K478" s="13"/>
      <c r="L478" s="11">
        <v>1267.92</v>
      </c>
      <c r="M478" s="12">
        <v>66.42</v>
      </c>
      <c r="N478" s="12">
        <v>3</v>
      </c>
      <c r="O478" s="12"/>
      <c r="P478" s="13"/>
    </row>
    <row r="479" spans="1:16" ht="12.75">
      <c r="A479" s="2" t="s">
        <v>455</v>
      </c>
      <c r="B479" s="11">
        <v>60083.55</v>
      </c>
      <c r="C479" s="12">
        <v>3760.16</v>
      </c>
      <c r="D479" s="12">
        <v>139</v>
      </c>
      <c r="E479" s="12">
        <v>7236.06</v>
      </c>
      <c r="F479" s="13">
        <v>32</v>
      </c>
      <c r="G479" s="11">
        <v>77683.18</v>
      </c>
      <c r="H479" s="12">
        <v>3803.58</v>
      </c>
      <c r="I479" s="12">
        <v>155</v>
      </c>
      <c r="J479" s="12">
        <v>6521.15</v>
      </c>
      <c r="K479" s="13">
        <v>32</v>
      </c>
      <c r="L479" s="11">
        <v>81500.48</v>
      </c>
      <c r="M479" s="12">
        <v>5732.08</v>
      </c>
      <c r="N479" s="12">
        <v>96</v>
      </c>
      <c r="O479" s="12">
        <v>6438.06</v>
      </c>
      <c r="P479" s="13">
        <v>31</v>
      </c>
    </row>
    <row r="480" spans="1:16" ht="12.75">
      <c r="A480" s="2" t="s">
        <v>456</v>
      </c>
      <c r="B480" s="11">
        <v>102233.36</v>
      </c>
      <c r="C480" s="12">
        <v>3686.64</v>
      </c>
      <c r="D480" s="12">
        <v>278</v>
      </c>
      <c r="E480" s="12">
        <v>20345.61</v>
      </c>
      <c r="F480" s="13">
        <v>80</v>
      </c>
      <c r="G480" s="11">
        <v>87333.24</v>
      </c>
      <c r="H480" s="12">
        <v>3584.15</v>
      </c>
      <c r="I480" s="12">
        <v>220</v>
      </c>
      <c r="J480" s="12">
        <v>18495.37</v>
      </c>
      <c r="K480" s="13">
        <v>70</v>
      </c>
      <c r="L480" s="11">
        <v>113173.37</v>
      </c>
      <c r="M480" s="12">
        <v>11875.4</v>
      </c>
      <c r="N480" s="12">
        <v>208</v>
      </c>
      <c r="O480" s="12">
        <v>14771.35</v>
      </c>
      <c r="P480" s="13">
        <v>55</v>
      </c>
    </row>
    <row r="481" spans="1:16" ht="12.75">
      <c r="A481" s="2" t="s">
        <v>457</v>
      </c>
      <c r="B481" s="11">
        <v>256941.67</v>
      </c>
      <c r="C481" s="12">
        <v>4669.07</v>
      </c>
      <c r="D481" s="12">
        <v>83</v>
      </c>
      <c r="E481" s="12">
        <v>5704.63</v>
      </c>
      <c r="F481" s="13">
        <v>31</v>
      </c>
      <c r="G481" s="11">
        <v>36385.57</v>
      </c>
      <c r="H481" s="12">
        <v>3336.66</v>
      </c>
      <c r="I481" s="12">
        <v>74</v>
      </c>
      <c r="J481" s="12">
        <v>6779.79</v>
      </c>
      <c r="K481" s="13">
        <v>35</v>
      </c>
      <c r="L481" s="11">
        <v>35277.19</v>
      </c>
      <c r="M481" s="12">
        <v>3725.98</v>
      </c>
      <c r="N481" s="12">
        <v>61</v>
      </c>
      <c r="O481" s="12">
        <v>4602.06</v>
      </c>
      <c r="P481" s="13">
        <v>24</v>
      </c>
    </row>
    <row r="482" spans="1:16" ht="12.75">
      <c r="A482" s="2" t="s">
        <v>458</v>
      </c>
      <c r="B482" s="11">
        <v>11133.16</v>
      </c>
      <c r="C482" s="12">
        <v>1393.12</v>
      </c>
      <c r="D482" s="12">
        <v>16</v>
      </c>
      <c r="E482" s="12">
        <v>193.86</v>
      </c>
      <c r="F482" s="13">
        <v>1</v>
      </c>
      <c r="G482" s="11">
        <v>1349.3</v>
      </c>
      <c r="H482" s="12">
        <v>285.66</v>
      </c>
      <c r="I482" s="12">
        <v>3</v>
      </c>
      <c r="J482" s="12"/>
      <c r="K482" s="13"/>
      <c r="L482" s="11"/>
      <c r="M482" s="12"/>
      <c r="N482" s="12"/>
      <c r="O482" s="12">
        <v>355.4</v>
      </c>
      <c r="P482" s="13">
        <v>3</v>
      </c>
    </row>
    <row r="483" spans="1:16" ht="12.75">
      <c r="A483" s="2" t="s">
        <v>459</v>
      </c>
      <c r="B483" s="11">
        <v>260.37</v>
      </c>
      <c r="C483" s="12">
        <v>0</v>
      </c>
      <c r="D483" s="12">
        <v>1</v>
      </c>
      <c r="E483" s="12"/>
      <c r="F483" s="13"/>
      <c r="G483" s="11"/>
      <c r="H483" s="12"/>
      <c r="I483" s="12"/>
      <c r="J483" s="12"/>
      <c r="K483" s="13"/>
      <c r="L483" s="11"/>
      <c r="M483" s="12"/>
      <c r="N483" s="12"/>
      <c r="O483" s="12"/>
      <c r="P483" s="13"/>
    </row>
    <row r="484" spans="1:16" ht="12.75">
      <c r="A484" s="2" t="s">
        <v>460</v>
      </c>
      <c r="B484" s="11">
        <v>596978.37</v>
      </c>
      <c r="C484" s="12">
        <v>23473.89</v>
      </c>
      <c r="D484" s="12">
        <v>1282</v>
      </c>
      <c r="E484" s="12">
        <v>37193.64</v>
      </c>
      <c r="F484" s="13">
        <v>124</v>
      </c>
      <c r="G484" s="11">
        <v>401621.35</v>
      </c>
      <c r="H484" s="12">
        <v>30081.87</v>
      </c>
      <c r="I484" s="12">
        <v>701</v>
      </c>
      <c r="J484" s="12">
        <v>25124.1</v>
      </c>
      <c r="K484" s="13">
        <v>81</v>
      </c>
      <c r="L484" s="11">
        <v>318354.78</v>
      </c>
      <c r="M484" s="12">
        <v>24547.8</v>
      </c>
      <c r="N484" s="12">
        <v>574</v>
      </c>
      <c r="O484" s="12">
        <v>25581.34</v>
      </c>
      <c r="P484" s="13">
        <v>97</v>
      </c>
    </row>
    <row r="485" spans="1:16" ht="12.75">
      <c r="A485" s="2" t="s">
        <v>461</v>
      </c>
      <c r="B485" s="11">
        <v>167024.31</v>
      </c>
      <c r="C485" s="12">
        <v>11640.04</v>
      </c>
      <c r="D485" s="12">
        <v>422</v>
      </c>
      <c r="E485" s="12">
        <v>16701.16</v>
      </c>
      <c r="F485" s="13">
        <v>59</v>
      </c>
      <c r="G485" s="11">
        <v>169886.68</v>
      </c>
      <c r="H485" s="12">
        <v>10122.66</v>
      </c>
      <c r="I485" s="12">
        <v>423</v>
      </c>
      <c r="J485" s="12">
        <v>16979.97</v>
      </c>
      <c r="K485" s="13">
        <v>59</v>
      </c>
      <c r="L485" s="11">
        <v>109317.85</v>
      </c>
      <c r="M485" s="12">
        <v>8013.78</v>
      </c>
      <c r="N485" s="12">
        <v>262</v>
      </c>
      <c r="O485" s="12">
        <v>12151.25</v>
      </c>
      <c r="P485" s="13">
        <v>71</v>
      </c>
    </row>
    <row r="486" spans="1:16" ht="12.75">
      <c r="A486" s="2" t="s">
        <v>462</v>
      </c>
      <c r="B486" s="11">
        <v>47509.4</v>
      </c>
      <c r="C486" s="12">
        <v>5995.02</v>
      </c>
      <c r="D486" s="12">
        <v>70</v>
      </c>
      <c r="E486" s="12">
        <v>3410.42</v>
      </c>
      <c r="F486" s="13">
        <v>18</v>
      </c>
      <c r="G486" s="11">
        <v>27229.09</v>
      </c>
      <c r="H486" s="12">
        <v>3272.52</v>
      </c>
      <c r="I486" s="12">
        <v>50</v>
      </c>
      <c r="J486" s="12">
        <v>1837.9</v>
      </c>
      <c r="K486" s="13">
        <v>15</v>
      </c>
      <c r="L486" s="11">
        <v>34596.58</v>
      </c>
      <c r="M486" s="12">
        <v>5730.73</v>
      </c>
      <c r="N486" s="12">
        <v>51</v>
      </c>
      <c r="O486" s="12">
        <v>3603.48</v>
      </c>
      <c r="P486" s="13">
        <v>21</v>
      </c>
    </row>
    <row r="487" spans="1:16" ht="12.75">
      <c r="A487" s="2" t="s">
        <v>463</v>
      </c>
      <c r="B487" s="11">
        <v>13430.11</v>
      </c>
      <c r="C487" s="12">
        <v>1557.45</v>
      </c>
      <c r="D487" s="12">
        <v>25</v>
      </c>
      <c r="E487" s="12">
        <v>4117.85</v>
      </c>
      <c r="F487" s="13">
        <v>25</v>
      </c>
      <c r="G487" s="11">
        <v>2387.88</v>
      </c>
      <c r="H487" s="12">
        <v>272.16</v>
      </c>
      <c r="I487" s="12">
        <v>6</v>
      </c>
      <c r="J487" s="12">
        <v>193.86</v>
      </c>
      <c r="K487" s="13">
        <v>2</v>
      </c>
      <c r="L487" s="11">
        <v>623.71</v>
      </c>
      <c r="M487" s="12">
        <v>76.32</v>
      </c>
      <c r="N487" s="12">
        <v>1</v>
      </c>
      <c r="O487" s="12"/>
      <c r="P487" s="13"/>
    </row>
    <row r="488" spans="1:16" ht="12.75">
      <c r="A488" s="2" t="s">
        <v>464</v>
      </c>
      <c r="B488" s="11">
        <v>294803.24</v>
      </c>
      <c r="C488" s="12">
        <v>8194.3</v>
      </c>
      <c r="D488" s="12">
        <v>825</v>
      </c>
      <c r="E488" s="12">
        <v>46669.91</v>
      </c>
      <c r="F488" s="13">
        <v>250</v>
      </c>
      <c r="G488" s="11">
        <v>292351.01</v>
      </c>
      <c r="H488" s="12">
        <v>9338.91</v>
      </c>
      <c r="I488" s="12">
        <v>785</v>
      </c>
      <c r="J488" s="12">
        <v>45175.35</v>
      </c>
      <c r="K488" s="13">
        <v>228</v>
      </c>
      <c r="L488" s="11">
        <v>324826.62</v>
      </c>
      <c r="M488" s="12">
        <v>8462.89</v>
      </c>
      <c r="N488" s="12">
        <v>873</v>
      </c>
      <c r="O488" s="12">
        <v>47303.4</v>
      </c>
      <c r="P488" s="13">
        <v>231</v>
      </c>
    </row>
    <row r="489" spans="1:16" ht="12.75">
      <c r="A489" s="2" t="s">
        <v>465</v>
      </c>
      <c r="B489" s="11">
        <v>24898.85</v>
      </c>
      <c r="C489" s="12">
        <v>1185.09</v>
      </c>
      <c r="D489" s="12">
        <v>45</v>
      </c>
      <c r="E489" s="12">
        <v>5888.66</v>
      </c>
      <c r="F489" s="13">
        <v>25</v>
      </c>
      <c r="G489" s="11">
        <v>13808.54</v>
      </c>
      <c r="H489" s="12">
        <v>1004.08</v>
      </c>
      <c r="I489" s="12">
        <v>25</v>
      </c>
      <c r="J489" s="12">
        <v>484.66</v>
      </c>
      <c r="K489" s="13">
        <v>2</v>
      </c>
      <c r="L489" s="11">
        <v>16100.12</v>
      </c>
      <c r="M489" s="12">
        <v>1858.36</v>
      </c>
      <c r="N489" s="12">
        <v>36</v>
      </c>
      <c r="O489" s="12"/>
      <c r="P489" s="13"/>
    </row>
    <row r="490" spans="1:16" ht="12.75">
      <c r="A490" s="2" t="s">
        <v>466</v>
      </c>
      <c r="B490" s="11">
        <v>570032.13</v>
      </c>
      <c r="C490" s="12">
        <v>13495.48</v>
      </c>
      <c r="D490" s="12">
        <v>1273</v>
      </c>
      <c r="E490" s="12">
        <v>53937.4</v>
      </c>
      <c r="F490" s="13">
        <v>226</v>
      </c>
      <c r="G490" s="11">
        <v>701865.56</v>
      </c>
      <c r="H490" s="12">
        <v>30736.49</v>
      </c>
      <c r="I490" s="12">
        <v>1552</v>
      </c>
      <c r="J490" s="12">
        <v>60996.22</v>
      </c>
      <c r="K490" s="13">
        <v>240</v>
      </c>
      <c r="L490" s="11">
        <v>627709.28</v>
      </c>
      <c r="M490" s="12">
        <v>15600.81</v>
      </c>
      <c r="N490" s="12">
        <v>1377</v>
      </c>
      <c r="O490" s="12">
        <v>56099.2</v>
      </c>
      <c r="P490" s="13">
        <v>230</v>
      </c>
    </row>
    <row r="491" spans="1:16" ht="13.5" thickBot="1">
      <c r="A491" s="2" t="s">
        <v>467</v>
      </c>
      <c r="B491" s="11">
        <v>10553.8</v>
      </c>
      <c r="C491" s="12">
        <v>937.49</v>
      </c>
      <c r="D491" s="12">
        <v>24</v>
      </c>
      <c r="E491" s="12"/>
      <c r="F491" s="13"/>
      <c r="G491" s="11">
        <v>15878.31</v>
      </c>
      <c r="H491" s="12">
        <v>2675.58</v>
      </c>
      <c r="I491" s="12">
        <v>18</v>
      </c>
      <c r="J491" s="12">
        <v>116.32</v>
      </c>
      <c r="K491" s="13">
        <v>1</v>
      </c>
      <c r="L491" s="11">
        <v>41486.08</v>
      </c>
      <c r="M491" s="12">
        <v>3078.52</v>
      </c>
      <c r="N491" s="12">
        <v>99</v>
      </c>
      <c r="O491" s="12">
        <v>441.56</v>
      </c>
      <c r="P491" s="13">
        <v>3</v>
      </c>
    </row>
    <row r="492" spans="1:16" ht="12.75">
      <c r="A492" s="7" t="s">
        <v>468</v>
      </c>
      <c r="B492" s="8">
        <v>2159322.12</v>
      </c>
      <c r="C492" s="9">
        <v>101911.4</v>
      </c>
      <c r="D492" s="9">
        <v>4859</v>
      </c>
      <c r="E492" s="9">
        <v>311004.76</v>
      </c>
      <c r="F492" s="10">
        <v>1416</v>
      </c>
      <c r="G492" s="8">
        <v>2055381.4899999998</v>
      </c>
      <c r="H492" s="9">
        <v>96896.55</v>
      </c>
      <c r="I492" s="9">
        <v>4635</v>
      </c>
      <c r="J492" s="9">
        <v>328640.45</v>
      </c>
      <c r="K492" s="10">
        <v>1460</v>
      </c>
      <c r="L492" s="8">
        <v>1876054.05</v>
      </c>
      <c r="M492" s="9">
        <v>86026.76999999999</v>
      </c>
      <c r="N492" s="9">
        <v>4160</v>
      </c>
      <c r="O492" s="9">
        <v>343113.01</v>
      </c>
      <c r="P492" s="10">
        <v>1482</v>
      </c>
    </row>
    <row r="493" spans="1:16" ht="12.75">
      <c r="A493" s="2" t="s">
        <v>469</v>
      </c>
      <c r="B493" s="11">
        <v>359655.72</v>
      </c>
      <c r="C493" s="12">
        <v>18110.98</v>
      </c>
      <c r="D493" s="12">
        <v>797</v>
      </c>
      <c r="E493" s="12">
        <v>67442.8</v>
      </c>
      <c r="F493" s="13">
        <v>302</v>
      </c>
      <c r="G493" s="11">
        <v>297761.62</v>
      </c>
      <c r="H493" s="12">
        <v>12213.15</v>
      </c>
      <c r="I493" s="12">
        <v>728</v>
      </c>
      <c r="J493" s="12">
        <v>70036.86</v>
      </c>
      <c r="K493" s="13">
        <v>314</v>
      </c>
      <c r="L493" s="11">
        <v>276734.69</v>
      </c>
      <c r="M493" s="12">
        <v>10391.02</v>
      </c>
      <c r="N493" s="12">
        <v>609</v>
      </c>
      <c r="O493" s="12">
        <v>60260.26</v>
      </c>
      <c r="P493" s="13">
        <v>301</v>
      </c>
    </row>
    <row r="494" spans="1:16" ht="12.75">
      <c r="A494" s="2" t="s">
        <v>470</v>
      </c>
      <c r="B494" s="11">
        <v>540.07</v>
      </c>
      <c r="C494" s="12">
        <v>38.07</v>
      </c>
      <c r="D494" s="12">
        <v>1</v>
      </c>
      <c r="E494" s="12"/>
      <c r="F494" s="13"/>
      <c r="G494" s="11"/>
      <c r="H494" s="12"/>
      <c r="I494" s="12"/>
      <c r="J494" s="12"/>
      <c r="K494" s="13"/>
      <c r="L494" s="11"/>
      <c r="M494" s="12"/>
      <c r="N494" s="12"/>
      <c r="O494" s="12"/>
      <c r="P494" s="13"/>
    </row>
    <row r="495" spans="1:16" ht="12.75">
      <c r="A495" s="2" t="s">
        <v>471</v>
      </c>
      <c r="B495" s="11">
        <v>162717.37</v>
      </c>
      <c r="C495" s="12">
        <v>19296.87</v>
      </c>
      <c r="D495" s="12">
        <v>340</v>
      </c>
      <c r="E495" s="12">
        <v>40529.55</v>
      </c>
      <c r="F495" s="13">
        <v>185</v>
      </c>
      <c r="G495" s="11">
        <v>138274.46</v>
      </c>
      <c r="H495" s="12">
        <v>16512.55</v>
      </c>
      <c r="I495" s="12">
        <v>275</v>
      </c>
      <c r="J495" s="12">
        <v>36928.91</v>
      </c>
      <c r="K495" s="13">
        <v>170</v>
      </c>
      <c r="L495" s="11">
        <v>125346.54</v>
      </c>
      <c r="M495" s="12">
        <v>10811.79</v>
      </c>
      <c r="N495" s="12">
        <v>264</v>
      </c>
      <c r="O495" s="12">
        <v>43864.75</v>
      </c>
      <c r="P495" s="13">
        <v>186</v>
      </c>
    </row>
    <row r="496" spans="1:16" ht="12.75">
      <c r="A496" s="2" t="s">
        <v>472</v>
      </c>
      <c r="B496" s="11">
        <v>24552.79</v>
      </c>
      <c r="C496" s="12">
        <v>6386.05</v>
      </c>
      <c r="D496" s="12">
        <v>10</v>
      </c>
      <c r="E496" s="12"/>
      <c r="F496" s="13"/>
      <c r="G496" s="11">
        <v>29733.18</v>
      </c>
      <c r="H496" s="12">
        <v>3531.26</v>
      </c>
      <c r="I496" s="12">
        <v>13</v>
      </c>
      <c r="J496" s="12"/>
      <c r="K496" s="13"/>
      <c r="L496" s="11">
        <v>11747.44</v>
      </c>
      <c r="M496" s="12">
        <v>385.56</v>
      </c>
      <c r="N496" s="12">
        <v>4</v>
      </c>
      <c r="O496" s="12"/>
      <c r="P496" s="13"/>
    </row>
    <row r="497" spans="1:16" ht="12.75">
      <c r="A497" s="2" t="s">
        <v>473</v>
      </c>
      <c r="B497" s="11">
        <v>1971.94</v>
      </c>
      <c r="C497" s="12">
        <v>57.11</v>
      </c>
      <c r="D497" s="12">
        <v>2</v>
      </c>
      <c r="E497" s="12"/>
      <c r="F497" s="13"/>
      <c r="G497" s="11"/>
      <c r="H497" s="12"/>
      <c r="I497" s="12"/>
      <c r="J497" s="12"/>
      <c r="K497" s="13"/>
      <c r="L497" s="11"/>
      <c r="M497" s="12"/>
      <c r="N497" s="12"/>
      <c r="O497" s="12">
        <v>203.33</v>
      </c>
      <c r="P497" s="13">
        <v>1</v>
      </c>
    </row>
    <row r="498" spans="1:16" ht="12.75">
      <c r="A498" s="2" t="s">
        <v>474</v>
      </c>
      <c r="B498" s="11">
        <v>431366.52</v>
      </c>
      <c r="C498" s="12">
        <v>21455.66</v>
      </c>
      <c r="D498" s="12">
        <v>1126</v>
      </c>
      <c r="E498" s="12">
        <v>73644.43</v>
      </c>
      <c r="F498" s="13">
        <v>264</v>
      </c>
      <c r="G498" s="11">
        <v>408619.96</v>
      </c>
      <c r="H498" s="12">
        <v>18067.97</v>
      </c>
      <c r="I498" s="12">
        <v>1039</v>
      </c>
      <c r="J498" s="12">
        <v>82240.72</v>
      </c>
      <c r="K498" s="13">
        <v>280</v>
      </c>
      <c r="L498" s="11">
        <v>378863.71</v>
      </c>
      <c r="M498" s="12">
        <v>19676.03</v>
      </c>
      <c r="N498" s="12">
        <v>953</v>
      </c>
      <c r="O498" s="12">
        <v>77309.22</v>
      </c>
      <c r="P498" s="13">
        <v>256</v>
      </c>
    </row>
    <row r="499" spans="1:16" ht="12.75">
      <c r="A499" s="2" t="s">
        <v>475</v>
      </c>
      <c r="B499" s="11">
        <v>181420.94</v>
      </c>
      <c r="C499" s="12">
        <v>9226.61</v>
      </c>
      <c r="D499" s="12">
        <v>363</v>
      </c>
      <c r="E499" s="12">
        <v>25697.76</v>
      </c>
      <c r="F499" s="13">
        <v>140</v>
      </c>
      <c r="G499" s="11">
        <v>188470.12</v>
      </c>
      <c r="H499" s="12">
        <v>14835.49</v>
      </c>
      <c r="I499" s="12">
        <v>325</v>
      </c>
      <c r="J499" s="12">
        <v>28322.16</v>
      </c>
      <c r="K499" s="13">
        <v>132</v>
      </c>
      <c r="L499" s="11">
        <v>155791.39</v>
      </c>
      <c r="M499" s="12">
        <v>11861.92</v>
      </c>
      <c r="N499" s="12">
        <v>263</v>
      </c>
      <c r="O499" s="12">
        <v>43758.01</v>
      </c>
      <c r="P499" s="13">
        <v>180</v>
      </c>
    </row>
    <row r="500" spans="1:16" ht="12.75">
      <c r="A500" s="2" t="s">
        <v>476</v>
      </c>
      <c r="B500" s="11">
        <v>63393.06</v>
      </c>
      <c r="C500" s="12">
        <v>7120.25</v>
      </c>
      <c r="D500" s="12">
        <v>157</v>
      </c>
      <c r="E500" s="12">
        <v>24240.21</v>
      </c>
      <c r="F500" s="13">
        <v>115</v>
      </c>
      <c r="G500" s="11">
        <v>55510.06</v>
      </c>
      <c r="H500" s="12">
        <v>3396.57</v>
      </c>
      <c r="I500" s="12">
        <v>131</v>
      </c>
      <c r="J500" s="12">
        <v>18911.66</v>
      </c>
      <c r="K500" s="13">
        <v>88</v>
      </c>
      <c r="L500" s="11">
        <v>51997.66</v>
      </c>
      <c r="M500" s="12">
        <v>2016.31</v>
      </c>
      <c r="N500" s="12">
        <v>127</v>
      </c>
      <c r="O500" s="12">
        <v>13437.87</v>
      </c>
      <c r="P500" s="13">
        <v>67</v>
      </c>
    </row>
    <row r="501" spans="1:16" ht="12.75">
      <c r="A501" s="2" t="s">
        <v>477</v>
      </c>
      <c r="B501" s="11">
        <v>13026.24</v>
      </c>
      <c r="C501" s="12">
        <v>576.16</v>
      </c>
      <c r="D501" s="12">
        <v>11</v>
      </c>
      <c r="E501" s="12">
        <v>1116.53</v>
      </c>
      <c r="F501" s="13">
        <v>4</v>
      </c>
      <c r="G501" s="11">
        <v>15773.95</v>
      </c>
      <c r="H501" s="12">
        <v>3309.69</v>
      </c>
      <c r="I501" s="12">
        <v>18</v>
      </c>
      <c r="J501" s="12">
        <v>4131</v>
      </c>
      <c r="K501" s="13">
        <v>14</v>
      </c>
      <c r="L501" s="11">
        <v>12952.14</v>
      </c>
      <c r="M501" s="12">
        <v>1140.63</v>
      </c>
      <c r="N501" s="12">
        <v>21</v>
      </c>
      <c r="O501" s="12">
        <v>7054.62</v>
      </c>
      <c r="P501" s="13">
        <v>32</v>
      </c>
    </row>
    <row r="502" spans="1:16" ht="12.75">
      <c r="A502" s="2" t="s">
        <v>478</v>
      </c>
      <c r="B502" s="11">
        <v>614.29</v>
      </c>
      <c r="C502" s="12">
        <v>23.79</v>
      </c>
      <c r="D502" s="12">
        <v>2</v>
      </c>
      <c r="E502" s="12"/>
      <c r="F502" s="13"/>
      <c r="G502" s="11">
        <v>1054.77</v>
      </c>
      <c r="H502" s="12">
        <v>87.61</v>
      </c>
      <c r="I502" s="12">
        <v>3</v>
      </c>
      <c r="J502" s="12"/>
      <c r="K502" s="13"/>
      <c r="L502" s="11"/>
      <c r="M502" s="12"/>
      <c r="N502" s="12"/>
      <c r="O502" s="12"/>
      <c r="P502" s="13"/>
    </row>
    <row r="503" spans="1:16" ht="13.5" thickBot="1">
      <c r="A503" s="2" t="s">
        <v>479</v>
      </c>
      <c r="B503" s="11">
        <v>920063.18</v>
      </c>
      <c r="C503" s="12">
        <v>19619.85</v>
      </c>
      <c r="D503" s="12">
        <v>2050</v>
      </c>
      <c r="E503" s="12">
        <v>78333.48</v>
      </c>
      <c r="F503" s="13">
        <v>406</v>
      </c>
      <c r="G503" s="11">
        <v>920183.37</v>
      </c>
      <c r="H503" s="12">
        <v>24942.26</v>
      </c>
      <c r="I503" s="12">
        <v>2103</v>
      </c>
      <c r="J503" s="12">
        <v>88069.14</v>
      </c>
      <c r="K503" s="13">
        <v>462</v>
      </c>
      <c r="L503" s="11">
        <v>862620.48</v>
      </c>
      <c r="M503" s="12">
        <v>29743.51</v>
      </c>
      <c r="N503" s="12">
        <v>1919</v>
      </c>
      <c r="O503" s="12">
        <v>97224.95</v>
      </c>
      <c r="P503" s="13">
        <v>459</v>
      </c>
    </row>
    <row r="504" spans="1:16" ht="12.75">
      <c r="A504" s="7" t="s">
        <v>480</v>
      </c>
      <c r="B504" s="8">
        <v>2893292.68</v>
      </c>
      <c r="C504" s="9">
        <v>174539.54</v>
      </c>
      <c r="D504" s="9">
        <v>4369</v>
      </c>
      <c r="E504" s="9">
        <v>202695.81</v>
      </c>
      <c r="F504" s="10">
        <v>697</v>
      </c>
      <c r="G504" s="8">
        <v>2734043.9699999997</v>
      </c>
      <c r="H504" s="9">
        <v>157634.87</v>
      </c>
      <c r="I504" s="9">
        <v>3993</v>
      </c>
      <c r="J504" s="9">
        <v>182970.83000000002</v>
      </c>
      <c r="K504" s="10">
        <v>604</v>
      </c>
      <c r="L504" s="8">
        <v>2902857.17</v>
      </c>
      <c r="M504" s="9">
        <v>149806.09</v>
      </c>
      <c r="N504" s="9">
        <v>3966</v>
      </c>
      <c r="O504" s="9">
        <v>195569.92</v>
      </c>
      <c r="P504" s="10">
        <v>600</v>
      </c>
    </row>
    <row r="505" spans="1:16" ht="12.75">
      <c r="A505" s="2" t="s">
        <v>481</v>
      </c>
      <c r="B505" s="11">
        <v>314596.88</v>
      </c>
      <c r="C505" s="12">
        <v>20154.27</v>
      </c>
      <c r="D505" s="12">
        <v>471</v>
      </c>
      <c r="E505" s="12">
        <v>32540.81</v>
      </c>
      <c r="F505" s="13">
        <v>113</v>
      </c>
      <c r="G505" s="11">
        <v>389009.03</v>
      </c>
      <c r="H505" s="12">
        <v>24466.96</v>
      </c>
      <c r="I505" s="12">
        <v>512</v>
      </c>
      <c r="J505" s="12">
        <v>27949.74</v>
      </c>
      <c r="K505" s="13">
        <v>103</v>
      </c>
      <c r="L505" s="11">
        <v>435045.53</v>
      </c>
      <c r="M505" s="12">
        <v>25548.77</v>
      </c>
      <c r="N505" s="12">
        <v>460</v>
      </c>
      <c r="O505" s="12">
        <v>27344.26</v>
      </c>
      <c r="P505" s="13">
        <v>94</v>
      </c>
    </row>
    <row r="506" spans="1:16" ht="12.75">
      <c r="A506" s="2" t="s">
        <v>482</v>
      </c>
      <c r="B506" s="11">
        <v>68258.61</v>
      </c>
      <c r="C506" s="12">
        <v>2797.32</v>
      </c>
      <c r="D506" s="12">
        <v>107</v>
      </c>
      <c r="E506" s="12">
        <v>9670.73</v>
      </c>
      <c r="F506" s="13">
        <v>44</v>
      </c>
      <c r="G506" s="11">
        <v>13711.39</v>
      </c>
      <c r="H506" s="12">
        <v>2672.92</v>
      </c>
      <c r="I506" s="12">
        <v>9</v>
      </c>
      <c r="J506" s="12"/>
      <c r="K506" s="13"/>
      <c r="L506" s="11">
        <v>2307.81</v>
      </c>
      <c r="M506" s="12">
        <v>82.74</v>
      </c>
      <c r="N506" s="12">
        <v>3</v>
      </c>
      <c r="O506" s="12"/>
      <c r="P506" s="13"/>
    </row>
    <row r="507" spans="1:16" ht="12.75">
      <c r="A507" s="2" t="s">
        <v>483</v>
      </c>
      <c r="B507" s="11">
        <v>516827.99</v>
      </c>
      <c r="C507" s="12">
        <v>27178.13</v>
      </c>
      <c r="D507" s="12">
        <v>731</v>
      </c>
      <c r="E507" s="12">
        <v>30584.86</v>
      </c>
      <c r="F507" s="13">
        <v>107</v>
      </c>
      <c r="G507" s="11">
        <v>453339.97</v>
      </c>
      <c r="H507" s="12">
        <v>28728.26</v>
      </c>
      <c r="I507" s="12">
        <v>623</v>
      </c>
      <c r="J507" s="12">
        <v>29078.94</v>
      </c>
      <c r="K507" s="13">
        <v>104</v>
      </c>
      <c r="L507" s="11">
        <v>497851.79</v>
      </c>
      <c r="M507" s="12">
        <v>28367.38</v>
      </c>
      <c r="N507" s="12">
        <v>634</v>
      </c>
      <c r="O507" s="12">
        <v>29384.65</v>
      </c>
      <c r="P507" s="13">
        <v>103</v>
      </c>
    </row>
    <row r="508" spans="1:16" ht="12.75">
      <c r="A508" s="2" t="s">
        <v>484</v>
      </c>
      <c r="B508" s="11">
        <v>1545857.35</v>
      </c>
      <c r="C508" s="12">
        <v>105321.37</v>
      </c>
      <c r="D508" s="12">
        <v>2379</v>
      </c>
      <c r="E508" s="12">
        <v>93141.46</v>
      </c>
      <c r="F508" s="13">
        <v>291</v>
      </c>
      <c r="G508" s="11">
        <v>1435472.68</v>
      </c>
      <c r="H508" s="12">
        <v>77546.86</v>
      </c>
      <c r="I508" s="12">
        <v>2247</v>
      </c>
      <c r="J508" s="12">
        <v>94254.58</v>
      </c>
      <c r="K508" s="13">
        <v>284</v>
      </c>
      <c r="L508" s="11">
        <v>1621285.94</v>
      </c>
      <c r="M508" s="12">
        <v>85383.12</v>
      </c>
      <c r="N508" s="12">
        <v>2345</v>
      </c>
      <c r="O508" s="12">
        <v>104511.61</v>
      </c>
      <c r="P508" s="13">
        <v>284</v>
      </c>
    </row>
    <row r="509" spans="1:16" ht="12.75">
      <c r="A509" s="2" t="s">
        <v>485</v>
      </c>
      <c r="B509" s="11">
        <v>27183.91</v>
      </c>
      <c r="C509" s="12">
        <v>1456.13</v>
      </c>
      <c r="D509" s="12">
        <v>33</v>
      </c>
      <c r="E509" s="12">
        <v>5945.19</v>
      </c>
      <c r="F509" s="13">
        <v>40</v>
      </c>
      <c r="G509" s="11">
        <v>4340.03</v>
      </c>
      <c r="H509" s="12">
        <v>330.21</v>
      </c>
      <c r="I509" s="12">
        <v>3</v>
      </c>
      <c r="J509" s="12"/>
      <c r="K509" s="13"/>
      <c r="L509" s="11">
        <v>1114.71</v>
      </c>
      <c r="M509" s="12">
        <v>73</v>
      </c>
      <c r="N509" s="12">
        <v>1</v>
      </c>
      <c r="O509" s="12"/>
      <c r="P509" s="13"/>
    </row>
    <row r="510" spans="1:16" ht="13.5" thickBot="1">
      <c r="A510" s="2" t="s">
        <v>486</v>
      </c>
      <c r="B510" s="11">
        <v>420567.94</v>
      </c>
      <c r="C510" s="12">
        <v>17632.32</v>
      </c>
      <c r="D510" s="12">
        <v>648</v>
      </c>
      <c r="E510" s="12">
        <v>30812.76</v>
      </c>
      <c r="F510" s="13">
        <v>102</v>
      </c>
      <c r="G510" s="11">
        <v>438170.87</v>
      </c>
      <c r="H510" s="12">
        <v>23889.66</v>
      </c>
      <c r="I510" s="12">
        <v>599</v>
      </c>
      <c r="J510" s="12">
        <v>31687.57</v>
      </c>
      <c r="K510" s="13">
        <v>113</v>
      </c>
      <c r="L510" s="11">
        <v>345251.39</v>
      </c>
      <c r="M510" s="12">
        <v>10351.08</v>
      </c>
      <c r="N510" s="12">
        <v>523</v>
      </c>
      <c r="O510" s="12">
        <v>34329.4</v>
      </c>
      <c r="P510" s="13">
        <v>119</v>
      </c>
    </row>
    <row r="511" spans="1:16" ht="12.75">
      <c r="A511" s="7" t="s">
        <v>487</v>
      </c>
      <c r="B511" s="8">
        <v>6783208.459999999</v>
      </c>
      <c r="C511" s="9">
        <v>285822.57999999996</v>
      </c>
      <c r="D511" s="9">
        <v>18297</v>
      </c>
      <c r="E511" s="9">
        <v>450528.82999999996</v>
      </c>
      <c r="F511" s="10">
        <v>1863</v>
      </c>
      <c r="G511" s="8">
        <v>6780785.7700000005</v>
      </c>
      <c r="H511" s="9">
        <v>246779.2</v>
      </c>
      <c r="I511" s="9">
        <v>18237</v>
      </c>
      <c r="J511" s="9">
        <v>440367.3500000001</v>
      </c>
      <c r="K511" s="10">
        <v>1669</v>
      </c>
      <c r="L511" s="8">
        <v>6563442.6899999995</v>
      </c>
      <c r="M511" s="9">
        <v>265079.8</v>
      </c>
      <c r="N511" s="9">
        <v>16710</v>
      </c>
      <c r="O511" s="9">
        <v>460763.29000000004</v>
      </c>
      <c r="P511" s="10">
        <v>1667</v>
      </c>
    </row>
    <row r="512" spans="1:16" ht="12.75">
      <c r="A512" s="2" t="s">
        <v>488</v>
      </c>
      <c r="B512" s="11">
        <v>52053.69</v>
      </c>
      <c r="C512" s="12">
        <v>7864.95</v>
      </c>
      <c r="D512" s="12">
        <v>96</v>
      </c>
      <c r="E512" s="12">
        <v>8328.99</v>
      </c>
      <c r="F512" s="13">
        <v>43</v>
      </c>
      <c r="G512" s="11">
        <v>13508.17</v>
      </c>
      <c r="H512" s="12">
        <v>1247.58</v>
      </c>
      <c r="I512" s="12">
        <v>19</v>
      </c>
      <c r="J512" s="12">
        <v>1111.7</v>
      </c>
      <c r="K512" s="13">
        <v>7</v>
      </c>
      <c r="L512" s="11">
        <v>4854.53</v>
      </c>
      <c r="M512" s="12">
        <v>319.42</v>
      </c>
      <c r="N512" s="12">
        <v>2</v>
      </c>
      <c r="O512" s="12"/>
      <c r="P512" s="13"/>
    </row>
    <row r="513" spans="1:16" ht="12.75">
      <c r="A513" s="2" t="s">
        <v>489</v>
      </c>
      <c r="B513" s="11">
        <v>96321.96</v>
      </c>
      <c r="C513" s="12">
        <v>8025.68</v>
      </c>
      <c r="D513" s="12">
        <v>152</v>
      </c>
      <c r="E513" s="12">
        <v>7966.36</v>
      </c>
      <c r="F513" s="13">
        <v>50</v>
      </c>
      <c r="G513" s="11">
        <v>115473.23</v>
      </c>
      <c r="H513" s="12">
        <v>9216.68</v>
      </c>
      <c r="I513" s="12">
        <v>182</v>
      </c>
      <c r="J513" s="12">
        <v>12908.64</v>
      </c>
      <c r="K513" s="13">
        <v>74</v>
      </c>
      <c r="L513" s="11">
        <v>90409.25</v>
      </c>
      <c r="M513" s="12">
        <v>9102.94</v>
      </c>
      <c r="N513" s="12">
        <v>143</v>
      </c>
      <c r="O513" s="12">
        <v>13911.35</v>
      </c>
      <c r="P513" s="13">
        <v>72</v>
      </c>
    </row>
    <row r="514" spans="1:16" ht="12.75">
      <c r="A514" s="2" t="s">
        <v>490</v>
      </c>
      <c r="B514" s="11">
        <v>116379.03</v>
      </c>
      <c r="C514" s="12">
        <v>2828.62</v>
      </c>
      <c r="D514" s="12">
        <v>373</v>
      </c>
      <c r="E514" s="12"/>
      <c r="F514" s="13"/>
      <c r="G514" s="11">
        <v>34923.47</v>
      </c>
      <c r="H514" s="12">
        <v>166.5</v>
      </c>
      <c r="I514" s="12">
        <v>114</v>
      </c>
      <c r="J514" s="12"/>
      <c r="K514" s="13"/>
      <c r="L514" s="11">
        <v>16179.82</v>
      </c>
      <c r="M514" s="12">
        <v>1267.42</v>
      </c>
      <c r="N514" s="12">
        <v>46</v>
      </c>
      <c r="O514" s="12"/>
      <c r="P514" s="13"/>
    </row>
    <row r="515" spans="1:16" ht="12.75">
      <c r="A515" s="2" t="s">
        <v>491</v>
      </c>
      <c r="B515" s="11">
        <v>605497.27</v>
      </c>
      <c r="C515" s="12">
        <v>12629.92</v>
      </c>
      <c r="D515" s="12">
        <v>1758</v>
      </c>
      <c r="E515" s="12">
        <v>43318.02</v>
      </c>
      <c r="F515" s="13">
        <v>192</v>
      </c>
      <c r="G515" s="11">
        <v>623458.43</v>
      </c>
      <c r="H515" s="12">
        <v>15557.63</v>
      </c>
      <c r="I515" s="12">
        <v>1848</v>
      </c>
      <c r="J515" s="12">
        <v>38238.85</v>
      </c>
      <c r="K515" s="13">
        <v>183</v>
      </c>
      <c r="L515" s="11">
        <v>561677.38</v>
      </c>
      <c r="M515" s="12">
        <v>16856.28</v>
      </c>
      <c r="N515" s="12">
        <v>1574</v>
      </c>
      <c r="O515" s="12">
        <v>36134.78</v>
      </c>
      <c r="P515" s="13">
        <v>171</v>
      </c>
    </row>
    <row r="516" spans="1:16" ht="12.75">
      <c r="A516" s="2" t="s">
        <v>492</v>
      </c>
      <c r="B516" s="11">
        <v>173159.67</v>
      </c>
      <c r="C516" s="12">
        <v>9176.6</v>
      </c>
      <c r="D516" s="12">
        <v>510</v>
      </c>
      <c r="E516" s="12">
        <v>8973</v>
      </c>
      <c r="F516" s="13">
        <v>49</v>
      </c>
      <c r="G516" s="11">
        <v>62472.04</v>
      </c>
      <c r="H516" s="12">
        <v>747.44</v>
      </c>
      <c r="I516" s="12">
        <v>199</v>
      </c>
      <c r="J516" s="12">
        <v>3105.5</v>
      </c>
      <c r="K516" s="13">
        <v>13</v>
      </c>
      <c r="L516" s="11">
        <v>39488.44</v>
      </c>
      <c r="M516" s="12">
        <v>186.84</v>
      </c>
      <c r="N516" s="12">
        <v>124</v>
      </c>
      <c r="O516" s="12">
        <v>2119.57</v>
      </c>
      <c r="P516" s="13">
        <v>9</v>
      </c>
    </row>
    <row r="517" spans="1:16" ht="12.75">
      <c r="A517" s="2" t="s">
        <v>493</v>
      </c>
      <c r="B517" s="11">
        <v>215306.17</v>
      </c>
      <c r="C517" s="12">
        <v>5270.05</v>
      </c>
      <c r="D517" s="12">
        <v>636</v>
      </c>
      <c r="E517" s="12">
        <v>17838.36</v>
      </c>
      <c r="F517" s="13">
        <v>82</v>
      </c>
      <c r="G517" s="11">
        <v>190147.39</v>
      </c>
      <c r="H517" s="12">
        <v>4438.99</v>
      </c>
      <c r="I517" s="12">
        <v>545</v>
      </c>
      <c r="J517" s="12">
        <v>20158.85</v>
      </c>
      <c r="K517" s="13">
        <v>78</v>
      </c>
      <c r="L517" s="11">
        <v>101112.03</v>
      </c>
      <c r="M517" s="12">
        <v>5859.18</v>
      </c>
      <c r="N517" s="12">
        <v>260</v>
      </c>
      <c r="O517" s="12">
        <v>5982.98</v>
      </c>
      <c r="P517" s="13">
        <v>23</v>
      </c>
    </row>
    <row r="518" spans="1:16" ht="12.75">
      <c r="A518" s="2" t="s">
        <v>494</v>
      </c>
      <c r="B518" s="11">
        <v>7265.02</v>
      </c>
      <c r="C518" s="12">
        <v>1757.44</v>
      </c>
      <c r="D518" s="12">
        <v>16</v>
      </c>
      <c r="E518" s="12"/>
      <c r="F518" s="13"/>
      <c r="G518" s="11">
        <v>9593.84</v>
      </c>
      <c r="H518" s="12">
        <v>360.18</v>
      </c>
      <c r="I518" s="12">
        <v>26</v>
      </c>
      <c r="J518" s="12"/>
      <c r="K518" s="13"/>
      <c r="L518" s="11">
        <v>253092.64</v>
      </c>
      <c r="M518" s="12">
        <v>7069.6</v>
      </c>
      <c r="N518" s="12">
        <v>620</v>
      </c>
      <c r="O518" s="12">
        <v>3889.67</v>
      </c>
      <c r="P518" s="13">
        <v>17</v>
      </c>
    </row>
    <row r="519" spans="1:16" ht="12.75">
      <c r="A519" s="2" t="s">
        <v>495</v>
      </c>
      <c r="B519" s="11">
        <v>122420.28</v>
      </c>
      <c r="C519" s="12">
        <v>6940.36</v>
      </c>
      <c r="D519" s="12">
        <v>322</v>
      </c>
      <c r="E519" s="12">
        <v>20027.91</v>
      </c>
      <c r="F519" s="13">
        <v>104</v>
      </c>
      <c r="G519" s="11">
        <v>6640.3</v>
      </c>
      <c r="H519" s="12">
        <v>2493.66</v>
      </c>
      <c r="I519" s="12">
        <v>10</v>
      </c>
      <c r="J519" s="12"/>
      <c r="K519" s="13"/>
      <c r="L519" s="11"/>
      <c r="M519" s="12"/>
      <c r="N519" s="12"/>
      <c r="O519" s="12"/>
      <c r="P519" s="13"/>
    </row>
    <row r="520" spans="1:16" ht="12.75">
      <c r="A520" s="2" t="s">
        <v>496</v>
      </c>
      <c r="B520" s="11">
        <v>1228540.58</v>
      </c>
      <c r="C520" s="12">
        <v>30768.83</v>
      </c>
      <c r="D520" s="12">
        <v>3709</v>
      </c>
      <c r="E520" s="12">
        <v>50900.64</v>
      </c>
      <c r="F520" s="13">
        <v>194</v>
      </c>
      <c r="G520" s="11">
        <v>1543983.36</v>
      </c>
      <c r="H520" s="12">
        <v>29245.82</v>
      </c>
      <c r="I520" s="12">
        <v>4554</v>
      </c>
      <c r="J520" s="12">
        <v>64375.66</v>
      </c>
      <c r="K520" s="13">
        <v>227</v>
      </c>
      <c r="L520" s="11">
        <v>1655226.55</v>
      </c>
      <c r="M520" s="12">
        <v>37986.82</v>
      </c>
      <c r="N520" s="12">
        <v>4690</v>
      </c>
      <c r="O520" s="12">
        <v>74868.98</v>
      </c>
      <c r="P520" s="13">
        <v>277</v>
      </c>
    </row>
    <row r="521" spans="1:16" ht="12.75">
      <c r="A521" s="2" t="s">
        <v>497</v>
      </c>
      <c r="B521" s="11">
        <v>208949.65</v>
      </c>
      <c r="C521" s="12">
        <v>10332.94</v>
      </c>
      <c r="D521" s="12">
        <v>520</v>
      </c>
      <c r="E521" s="12">
        <v>16614.23</v>
      </c>
      <c r="F521" s="13">
        <v>61</v>
      </c>
      <c r="G521" s="11">
        <v>240745.48</v>
      </c>
      <c r="H521" s="12">
        <v>10992.6</v>
      </c>
      <c r="I521" s="12">
        <v>615</v>
      </c>
      <c r="J521" s="12">
        <v>13988.68</v>
      </c>
      <c r="K521" s="13">
        <v>53</v>
      </c>
      <c r="L521" s="11">
        <v>245547.58</v>
      </c>
      <c r="M521" s="12">
        <v>17806.29</v>
      </c>
      <c r="N521" s="12">
        <v>599</v>
      </c>
      <c r="O521" s="12">
        <v>22945.22</v>
      </c>
      <c r="P521" s="13">
        <v>77</v>
      </c>
    </row>
    <row r="522" spans="1:16" ht="12.75">
      <c r="A522" s="2" t="s">
        <v>498</v>
      </c>
      <c r="B522" s="11">
        <v>841855.54</v>
      </c>
      <c r="C522" s="12">
        <v>30037.13</v>
      </c>
      <c r="D522" s="12">
        <v>2287</v>
      </c>
      <c r="E522" s="12">
        <v>61797.63</v>
      </c>
      <c r="F522" s="13">
        <v>280</v>
      </c>
      <c r="G522" s="11">
        <v>789082.84</v>
      </c>
      <c r="H522" s="12">
        <v>27078.27</v>
      </c>
      <c r="I522" s="12">
        <v>2068</v>
      </c>
      <c r="J522" s="12">
        <v>53926.56</v>
      </c>
      <c r="K522" s="13">
        <v>207</v>
      </c>
      <c r="L522" s="11">
        <v>742210.64</v>
      </c>
      <c r="M522" s="12">
        <v>27623.27</v>
      </c>
      <c r="N522" s="12">
        <v>1897</v>
      </c>
      <c r="O522" s="12">
        <v>64465.87</v>
      </c>
      <c r="P522" s="13">
        <v>229</v>
      </c>
    </row>
    <row r="523" spans="1:16" ht="12.75">
      <c r="A523" s="2" t="s">
        <v>499</v>
      </c>
      <c r="B523" s="11">
        <v>88610.96</v>
      </c>
      <c r="C523" s="12">
        <v>9103.28</v>
      </c>
      <c r="D523" s="12">
        <v>162</v>
      </c>
      <c r="E523" s="12">
        <v>4001.3</v>
      </c>
      <c r="F523" s="13">
        <v>19</v>
      </c>
      <c r="G523" s="11">
        <v>187357.92</v>
      </c>
      <c r="H523" s="12">
        <v>21012.19</v>
      </c>
      <c r="I523" s="12">
        <v>401</v>
      </c>
      <c r="J523" s="12">
        <v>23349.25</v>
      </c>
      <c r="K523" s="13">
        <v>73</v>
      </c>
      <c r="L523" s="11">
        <v>164443.88</v>
      </c>
      <c r="M523" s="12">
        <v>9722.25</v>
      </c>
      <c r="N523" s="12">
        <v>364</v>
      </c>
      <c r="O523" s="12">
        <v>22099.86</v>
      </c>
      <c r="P523" s="13">
        <v>65</v>
      </c>
    </row>
    <row r="524" spans="1:16" ht="12.75">
      <c r="A524" s="2" t="s">
        <v>500</v>
      </c>
      <c r="B524" s="11">
        <v>740742.36</v>
      </c>
      <c r="C524" s="12">
        <v>37429.97</v>
      </c>
      <c r="D524" s="12">
        <v>1819</v>
      </c>
      <c r="E524" s="12">
        <v>44310.44</v>
      </c>
      <c r="F524" s="13">
        <v>186</v>
      </c>
      <c r="G524" s="11">
        <v>708225.16</v>
      </c>
      <c r="H524" s="12">
        <v>39379.43</v>
      </c>
      <c r="I524" s="12">
        <v>1767</v>
      </c>
      <c r="J524" s="12">
        <v>51218.21</v>
      </c>
      <c r="K524" s="13">
        <v>192</v>
      </c>
      <c r="L524" s="11">
        <v>742539.81</v>
      </c>
      <c r="M524" s="12">
        <v>44799.87</v>
      </c>
      <c r="N524" s="12">
        <v>1770</v>
      </c>
      <c r="O524" s="12">
        <v>58146.33</v>
      </c>
      <c r="P524" s="13">
        <v>192</v>
      </c>
    </row>
    <row r="525" spans="1:16" ht="12.75">
      <c r="A525" s="2" t="s">
        <v>501</v>
      </c>
      <c r="B525" s="11"/>
      <c r="C525" s="12"/>
      <c r="D525" s="12"/>
      <c r="E525" s="12"/>
      <c r="F525" s="13"/>
      <c r="G525" s="11"/>
      <c r="H525" s="12"/>
      <c r="I525" s="12"/>
      <c r="J525" s="12"/>
      <c r="K525" s="13"/>
      <c r="L525" s="11">
        <v>2479.28</v>
      </c>
      <c r="M525" s="12">
        <v>1591.04</v>
      </c>
      <c r="N525" s="12">
        <v>1</v>
      </c>
      <c r="O525" s="12"/>
      <c r="P525" s="13"/>
    </row>
    <row r="526" spans="1:16" ht="12.75">
      <c r="A526" s="27" t="s">
        <v>500</v>
      </c>
      <c r="B526" s="24">
        <f aca="true" t="shared" si="17" ref="B526:P526">SUM(B524:B525)</f>
        <v>740742.36</v>
      </c>
      <c r="C526" s="25">
        <f t="shared" si="17"/>
        <v>37429.97</v>
      </c>
      <c r="D526" s="25">
        <f t="shared" si="17"/>
        <v>1819</v>
      </c>
      <c r="E526" s="25">
        <f t="shared" si="17"/>
        <v>44310.44</v>
      </c>
      <c r="F526" s="26">
        <f t="shared" si="17"/>
        <v>186</v>
      </c>
      <c r="G526" s="24">
        <f t="shared" si="17"/>
        <v>708225.16</v>
      </c>
      <c r="H526" s="25">
        <f t="shared" si="17"/>
        <v>39379.43</v>
      </c>
      <c r="I526" s="25">
        <f t="shared" si="17"/>
        <v>1767</v>
      </c>
      <c r="J526" s="25">
        <f t="shared" si="17"/>
        <v>51218.21</v>
      </c>
      <c r="K526" s="26">
        <f t="shared" si="17"/>
        <v>192</v>
      </c>
      <c r="L526" s="24">
        <f t="shared" si="17"/>
        <v>745019.0900000001</v>
      </c>
      <c r="M526" s="25">
        <f t="shared" si="17"/>
        <v>46390.91</v>
      </c>
      <c r="N526" s="25">
        <f t="shared" si="17"/>
        <v>1771</v>
      </c>
      <c r="O526" s="25">
        <f t="shared" si="17"/>
        <v>58146.33</v>
      </c>
      <c r="P526" s="26">
        <f t="shared" si="17"/>
        <v>192</v>
      </c>
    </row>
    <row r="527" spans="1:16" ht="12.75">
      <c r="A527" s="2" t="s">
        <v>502</v>
      </c>
      <c r="B527" s="11">
        <v>749462.8</v>
      </c>
      <c r="C527" s="12">
        <v>43921.21</v>
      </c>
      <c r="D527" s="12">
        <v>1943</v>
      </c>
      <c r="E527" s="12">
        <v>74291.88</v>
      </c>
      <c r="F527" s="13">
        <v>242</v>
      </c>
      <c r="G527" s="11">
        <v>480144.24</v>
      </c>
      <c r="H527" s="12">
        <v>25560.56</v>
      </c>
      <c r="I527" s="12">
        <v>1186</v>
      </c>
      <c r="J527" s="12">
        <v>75521.58</v>
      </c>
      <c r="K527" s="13">
        <v>280</v>
      </c>
      <c r="L527" s="11">
        <v>450231.93</v>
      </c>
      <c r="M527" s="12">
        <v>9925.94</v>
      </c>
      <c r="N527" s="12">
        <v>1060</v>
      </c>
      <c r="O527" s="12">
        <v>62396.71</v>
      </c>
      <c r="P527" s="13">
        <v>211</v>
      </c>
    </row>
    <row r="528" spans="1:16" ht="12.75">
      <c r="A528" s="2" t="s">
        <v>503</v>
      </c>
      <c r="B528" s="11">
        <v>79790.54</v>
      </c>
      <c r="C528" s="12">
        <v>7894.61</v>
      </c>
      <c r="D528" s="12">
        <v>130</v>
      </c>
      <c r="E528" s="12">
        <v>2128.66</v>
      </c>
      <c r="F528" s="13">
        <v>4</v>
      </c>
      <c r="G528" s="11">
        <v>320856.74</v>
      </c>
      <c r="H528" s="12">
        <v>7192.39</v>
      </c>
      <c r="I528" s="12">
        <v>827</v>
      </c>
      <c r="J528" s="12">
        <v>756.08</v>
      </c>
      <c r="K528" s="13">
        <v>5</v>
      </c>
      <c r="L528" s="11">
        <v>101546.57</v>
      </c>
      <c r="M528" s="12">
        <v>7800.72</v>
      </c>
      <c r="N528" s="12">
        <v>162</v>
      </c>
      <c r="O528" s="12">
        <v>10101.59</v>
      </c>
      <c r="P528" s="13">
        <v>42</v>
      </c>
    </row>
    <row r="529" spans="1:16" ht="12.75">
      <c r="A529" s="2" t="s">
        <v>504</v>
      </c>
      <c r="B529" s="11">
        <v>1377128.34</v>
      </c>
      <c r="C529" s="12">
        <v>53691.75</v>
      </c>
      <c r="D529" s="12">
        <v>3682</v>
      </c>
      <c r="E529" s="12">
        <v>77537.03</v>
      </c>
      <c r="F529" s="13">
        <v>284</v>
      </c>
      <c r="G529" s="11">
        <v>1436534.08</v>
      </c>
      <c r="H529" s="12">
        <v>48837.06</v>
      </c>
      <c r="I529" s="12">
        <v>3850</v>
      </c>
      <c r="J529" s="12">
        <v>81294.2</v>
      </c>
      <c r="K529" s="13">
        <v>274</v>
      </c>
      <c r="L529" s="11">
        <v>1391159.64</v>
      </c>
      <c r="M529" s="12">
        <v>67068.44</v>
      </c>
      <c r="N529" s="12">
        <v>3395</v>
      </c>
      <c r="O529" s="12">
        <v>83700.38</v>
      </c>
      <c r="P529" s="13">
        <v>282</v>
      </c>
    </row>
    <row r="530" spans="1:16" ht="12.75">
      <c r="A530" s="2" t="s">
        <v>505</v>
      </c>
      <c r="B530" s="11">
        <v>77293.84</v>
      </c>
      <c r="C530" s="12">
        <v>7979.99</v>
      </c>
      <c r="D530" s="12">
        <v>177</v>
      </c>
      <c r="E530" s="12">
        <v>12494.38</v>
      </c>
      <c r="F530" s="13">
        <v>73</v>
      </c>
      <c r="G530" s="11">
        <v>17639.08</v>
      </c>
      <c r="H530" s="12">
        <v>3252.22</v>
      </c>
      <c r="I530" s="12">
        <v>26</v>
      </c>
      <c r="J530" s="12">
        <v>413.59</v>
      </c>
      <c r="K530" s="13">
        <v>3</v>
      </c>
      <c r="L530" s="11">
        <v>1242.72</v>
      </c>
      <c r="M530" s="12">
        <v>93.48</v>
      </c>
      <c r="N530" s="12">
        <v>3</v>
      </c>
      <c r="O530" s="12"/>
      <c r="P530" s="13"/>
    </row>
    <row r="531" spans="1:16" ht="13.5" thickBot="1">
      <c r="A531" s="2" t="s">
        <v>506</v>
      </c>
      <c r="B531" s="11">
        <v>2430.76</v>
      </c>
      <c r="C531" s="12">
        <v>169.25</v>
      </c>
      <c r="D531" s="12">
        <v>5</v>
      </c>
      <c r="E531" s="12"/>
      <c r="F531" s="13"/>
      <c r="G531" s="11"/>
      <c r="H531" s="12"/>
      <c r="I531" s="12"/>
      <c r="J531" s="12"/>
      <c r="K531" s="13"/>
      <c r="L531" s="11"/>
      <c r="M531" s="12"/>
      <c r="N531" s="12"/>
      <c r="O531" s="12"/>
      <c r="P531" s="13"/>
    </row>
    <row r="532" spans="1:16" ht="12.75">
      <c r="A532" s="7" t="s">
        <v>507</v>
      </c>
      <c r="B532" s="8">
        <v>5751926.58</v>
      </c>
      <c r="C532" s="9">
        <v>235782.53</v>
      </c>
      <c r="D532" s="9">
        <v>9907</v>
      </c>
      <c r="E532" s="9">
        <v>298376.56000000006</v>
      </c>
      <c r="F532" s="10">
        <v>1482</v>
      </c>
      <c r="G532" s="8">
        <v>5685540.83</v>
      </c>
      <c r="H532" s="9">
        <v>191318.74000000002</v>
      </c>
      <c r="I532" s="9">
        <v>9806</v>
      </c>
      <c r="J532" s="9">
        <v>272925.33999999997</v>
      </c>
      <c r="K532" s="10">
        <v>1255</v>
      </c>
      <c r="L532" s="8">
        <v>5027926.680000001</v>
      </c>
      <c r="M532" s="9">
        <v>161484.12999999998</v>
      </c>
      <c r="N532" s="9">
        <v>8530</v>
      </c>
      <c r="O532" s="9">
        <v>274457.02999999997</v>
      </c>
      <c r="P532" s="10">
        <v>1223</v>
      </c>
    </row>
    <row r="533" spans="1:16" ht="12.75">
      <c r="A533" s="2" t="s">
        <v>508</v>
      </c>
      <c r="B533" s="11">
        <v>28512.27</v>
      </c>
      <c r="C533" s="12">
        <v>2422.27</v>
      </c>
      <c r="D533" s="12">
        <v>87</v>
      </c>
      <c r="E533" s="12">
        <v>4674.58</v>
      </c>
      <c r="F533" s="13">
        <v>34</v>
      </c>
      <c r="G533" s="11">
        <v>764.86</v>
      </c>
      <c r="H533" s="12">
        <v>20.52</v>
      </c>
      <c r="I533" s="12">
        <v>3</v>
      </c>
      <c r="J533" s="12"/>
      <c r="K533" s="13"/>
      <c r="L533" s="11">
        <v>1744.92</v>
      </c>
      <c r="M533" s="12">
        <v>50.76</v>
      </c>
      <c r="N533" s="12">
        <v>1</v>
      </c>
      <c r="O533" s="12"/>
      <c r="P533" s="13"/>
    </row>
    <row r="534" spans="1:16" ht="12.75">
      <c r="A534" s="2" t="s">
        <v>509</v>
      </c>
      <c r="B534" s="11">
        <v>1186226.09</v>
      </c>
      <c r="C534" s="12">
        <v>39121.32</v>
      </c>
      <c r="D534" s="12">
        <v>2146</v>
      </c>
      <c r="E534" s="12">
        <v>71749.33</v>
      </c>
      <c r="F534" s="13">
        <v>295</v>
      </c>
      <c r="G534" s="11">
        <v>1222592.95</v>
      </c>
      <c r="H534" s="12">
        <v>42585.88</v>
      </c>
      <c r="I534" s="12">
        <v>2203</v>
      </c>
      <c r="J534" s="12">
        <v>73787.44</v>
      </c>
      <c r="K534" s="13">
        <v>326</v>
      </c>
      <c r="L534" s="11">
        <v>1016711.86</v>
      </c>
      <c r="M534" s="12">
        <v>29286.45</v>
      </c>
      <c r="N534" s="12">
        <v>1874</v>
      </c>
      <c r="O534" s="12">
        <v>80548.31</v>
      </c>
      <c r="P534" s="13">
        <v>321</v>
      </c>
    </row>
    <row r="535" spans="1:16" ht="12.75">
      <c r="A535" s="2" t="s">
        <v>510</v>
      </c>
      <c r="B535" s="11">
        <v>270482.55</v>
      </c>
      <c r="C535" s="12">
        <v>23882.88</v>
      </c>
      <c r="D535" s="12">
        <v>585</v>
      </c>
      <c r="E535" s="12">
        <v>38609.1</v>
      </c>
      <c r="F535" s="13">
        <v>266</v>
      </c>
      <c r="G535" s="11">
        <v>186901.54</v>
      </c>
      <c r="H535" s="12">
        <v>17402.31</v>
      </c>
      <c r="I535" s="12">
        <v>300</v>
      </c>
      <c r="J535" s="12">
        <v>16135.63</v>
      </c>
      <c r="K535" s="13">
        <v>104</v>
      </c>
      <c r="L535" s="11">
        <v>42888.45</v>
      </c>
      <c r="M535" s="12">
        <v>2622.44</v>
      </c>
      <c r="N535" s="12">
        <v>32</v>
      </c>
      <c r="O535" s="12">
        <v>1806.76</v>
      </c>
      <c r="P535" s="13">
        <v>6</v>
      </c>
    </row>
    <row r="536" spans="1:16" ht="12.75">
      <c r="A536" s="2" t="s">
        <v>511</v>
      </c>
      <c r="B536" s="11">
        <v>3973298.96</v>
      </c>
      <c r="C536" s="12">
        <v>154276.54</v>
      </c>
      <c r="D536" s="12">
        <v>6304</v>
      </c>
      <c r="E536" s="12">
        <v>160342.64</v>
      </c>
      <c r="F536" s="13">
        <v>734</v>
      </c>
      <c r="G536" s="11">
        <v>3936109.47</v>
      </c>
      <c r="H536" s="12">
        <v>117545.61</v>
      </c>
      <c r="I536" s="12">
        <v>6544</v>
      </c>
      <c r="J536" s="12">
        <v>161962.61</v>
      </c>
      <c r="K536" s="13">
        <v>673</v>
      </c>
      <c r="L536" s="11">
        <v>3726030.18</v>
      </c>
      <c r="M536" s="12">
        <v>115905.03</v>
      </c>
      <c r="N536" s="12">
        <v>6093</v>
      </c>
      <c r="O536" s="12">
        <v>173431.09</v>
      </c>
      <c r="P536" s="13">
        <v>750</v>
      </c>
    </row>
    <row r="537" spans="1:16" ht="12.75">
      <c r="A537" s="2" t="s">
        <v>512</v>
      </c>
      <c r="B537" s="11"/>
      <c r="C537" s="12"/>
      <c r="D537" s="12"/>
      <c r="E537" s="12"/>
      <c r="F537" s="13"/>
      <c r="G537" s="11">
        <v>70866.55</v>
      </c>
      <c r="H537" s="12">
        <v>3974.7</v>
      </c>
      <c r="I537" s="12">
        <v>39</v>
      </c>
      <c r="J537" s="12"/>
      <c r="K537" s="13"/>
      <c r="L537" s="11">
        <v>27284.78</v>
      </c>
      <c r="M537" s="12">
        <v>3221.74</v>
      </c>
      <c r="N537" s="12">
        <v>17</v>
      </c>
      <c r="O537" s="12"/>
      <c r="P537" s="13"/>
    </row>
    <row r="538" spans="1:16" ht="12.75">
      <c r="A538" s="2" t="s">
        <v>513</v>
      </c>
      <c r="B538" s="11">
        <v>139351.2</v>
      </c>
      <c r="C538" s="12">
        <v>5580.06</v>
      </c>
      <c r="D538" s="12">
        <v>388</v>
      </c>
      <c r="E538" s="12">
        <v>9708.9</v>
      </c>
      <c r="F538" s="13">
        <v>70</v>
      </c>
      <c r="G538" s="11">
        <v>134923.52</v>
      </c>
      <c r="H538" s="12">
        <v>5325.03</v>
      </c>
      <c r="I538" s="12">
        <v>379</v>
      </c>
      <c r="J538" s="12">
        <v>12565.23</v>
      </c>
      <c r="K538" s="13">
        <v>78</v>
      </c>
      <c r="L538" s="11">
        <v>107662.4</v>
      </c>
      <c r="M538" s="12">
        <v>3976.63</v>
      </c>
      <c r="N538" s="12">
        <v>262</v>
      </c>
      <c r="O538" s="12">
        <v>9397.64</v>
      </c>
      <c r="P538" s="13">
        <v>75</v>
      </c>
    </row>
    <row r="539" spans="1:16" ht="12.75">
      <c r="A539" s="2" t="s">
        <v>514</v>
      </c>
      <c r="B539" s="11">
        <v>154055.51</v>
      </c>
      <c r="C539" s="12">
        <v>10499.46</v>
      </c>
      <c r="D539" s="12">
        <v>397</v>
      </c>
      <c r="E539" s="12">
        <v>13292.01</v>
      </c>
      <c r="F539" s="13">
        <v>83</v>
      </c>
      <c r="G539" s="11">
        <v>133381.94</v>
      </c>
      <c r="H539" s="12">
        <v>4464.69</v>
      </c>
      <c r="I539" s="12">
        <v>338</v>
      </c>
      <c r="J539" s="12">
        <v>8474.43</v>
      </c>
      <c r="K539" s="13">
        <v>74</v>
      </c>
      <c r="L539" s="11">
        <v>105604.09</v>
      </c>
      <c r="M539" s="12">
        <v>6421.08</v>
      </c>
      <c r="N539" s="12">
        <v>251</v>
      </c>
      <c r="O539" s="12">
        <v>9273.23</v>
      </c>
      <c r="P539" s="13">
        <v>71</v>
      </c>
    </row>
    <row r="540" spans="1:16" ht="12.75">
      <c r="A540" s="2" t="s">
        <v>515</v>
      </c>
      <c r="B540" s="11">
        <v>5478164.43</v>
      </c>
      <c r="C540" s="12">
        <v>157053.08</v>
      </c>
      <c r="D540" s="12">
        <v>13490</v>
      </c>
      <c r="E540" s="12">
        <v>558766.9099999999</v>
      </c>
      <c r="F540" s="13">
        <v>2200</v>
      </c>
      <c r="G540" s="11">
        <v>5436916.82</v>
      </c>
      <c r="H540" s="12">
        <v>150556.71</v>
      </c>
      <c r="I540" s="12">
        <v>12957</v>
      </c>
      <c r="J540" s="12">
        <v>596413.48</v>
      </c>
      <c r="K540" s="13">
        <v>2134</v>
      </c>
      <c r="L540" s="11">
        <v>5054637.940000001</v>
      </c>
      <c r="M540" s="12">
        <v>139749.97</v>
      </c>
      <c r="N540" s="12">
        <v>11733</v>
      </c>
      <c r="O540" s="12">
        <v>637293.59</v>
      </c>
      <c r="P540" s="13">
        <v>2306</v>
      </c>
    </row>
    <row r="541" spans="1:16" ht="12.75">
      <c r="A541" s="2" t="s">
        <v>516</v>
      </c>
      <c r="B541" s="11">
        <v>1858755.49</v>
      </c>
      <c r="C541" s="12">
        <v>41123.81</v>
      </c>
      <c r="D541" s="12">
        <v>4470</v>
      </c>
      <c r="E541" s="12">
        <v>154198.2</v>
      </c>
      <c r="F541" s="13">
        <v>506</v>
      </c>
      <c r="G541" s="11">
        <v>1969388.02</v>
      </c>
      <c r="H541" s="12">
        <v>41488.68</v>
      </c>
      <c r="I541" s="12">
        <v>4696</v>
      </c>
      <c r="J541" s="12">
        <v>153900.42</v>
      </c>
      <c r="K541" s="13">
        <v>481</v>
      </c>
      <c r="L541" s="11">
        <v>2079417.04</v>
      </c>
      <c r="M541" s="12">
        <v>49285.28</v>
      </c>
      <c r="N541" s="12">
        <v>4820</v>
      </c>
      <c r="O541" s="12">
        <v>212952.71</v>
      </c>
      <c r="P541" s="13">
        <v>636</v>
      </c>
    </row>
    <row r="542" spans="1:16" ht="12.75">
      <c r="A542" s="2" t="s">
        <v>517</v>
      </c>
      <c r="B542" s="11">
        <v>203597.14</v>
      </c>
      <c r="C542" s="12">
        <v>6759.62</v>
      </c>
      <c r="D542" s="12">
        <v>577</v>
      </c>
      <c r="E542" s="12">
        <v>24829.75</v>
      </c>
      <c r="F542" s="13">
        <v>155</v>
      </c>
      <c r="G542" s="11">
        <v>177926.2</v>
      </c>
      <c r="H542" s="12">
        <v>5434.2</v>
      </c>
      <c r="I542" s="12">
        <v>461</v>
      </c>
      <c r="J542" s="12">
        <v>20401.57</v>
      </c>
      <c r="K542" s="13">
        <v>91</v>
      </c>
      <c r="L542" s="11">
        <v>32351.24</v>
      </c>
      <c r="M542" s="12">
        <v>1685.24</v>
      </c>
      <c r="N542" s="12">
        <v>72</v>
      </c>
      <c r="O542" s="12">
        <v>6279.73</v>
      </c>
      <c r="P542" s="13">
        <v>24</v>
      </c>
    </row>
    <row r="543" spans="1:16" ht="12.75">
      <c r="A543" s="1" t="s">
        <v>518</v>
      </c>
      <c r="B543" s="11">
        <v>2937.41</v>
      </c>
      <c r="C543" s="12">
        <v>100.33</v>
      </c>
      <c r="D543" s="12">
        <v>8</v>
      </c>
      <c r="E543" s="12"/>
      <c r="F543" s="13"/>
      <c r="G543" s="11">
        <v>2219.28</v>
      </c>
      <c r="H543" s="12">
        <v>837.04</v>
      </c>
      <c r="I543" s="12">
        <v>2</v>
      </c>
      <c r="J543" s="12"/>
      <c r="K543" s="13"/>
      <c r="L543" s="11">
        <v>1976.2</v>
      </c>
      <c r="M543" s="12">
        <v>313.9</v>
      </c>
      <c r="N543" s="12">
        <v>2</v>
      </c>
      <c r="O543" s="12"/>
      <c r="P543" s="13"/>
    </row>
    <row r="544" spans="1:16" ht="12.75">
      <c r="A544" s="2" t="s">
        <v>519</v>
      </c>
      <c r="B544" s="11">
        <v>392998</v>
      </c>
      <c r="C544" s="12">
        <v>10841.17</v>
      </c>
      <c r="D544" s="12">
        <v>927</v>
      </c>
      <c r="E544" s="12">
        <v>33512.39</v>
      </c>
      <c r="F544" s="13">
        <v>188</v>
      </c>
      <c r="G544" s="11">
        <v>385922.32</v>
      </c>
      <c r="H544" s="12">
        <v>9296.71</v>
      </c>
      <c r="I544" s="12">
        <v>902</v>
      </c>
      <c r="J544" s="12">
        <v>44064.42</v>
      </c>
      <c r="K544" s="13">
        <v>206</v>
      </c>
      <c r="L544" s="11">
        <v>392944.93</v>
      </c>
      <c r="M544" s="12">
        <v>10234.42</v>
      </c>
      <c r="N544" s="12">
        <v>991</v>
      </c>
      <c r="O544" s="12">
        <v>47838.38</v>
      </c>
      <c r="P544" s="13">
        <v>229</v>
      </c>
    </row>
    <row r="545" spans="1:16" ht="12.75">
      <c r="A545" s="2" t="s">
        <v>520</v>
      </c>
      <c r="B545" s="11">
        <v>558090.79</v>
      </c>
      <c r="C545" s="12">
        <v>27527.91</v>
      </c>
      <c r="D545" s="12">
        <v>1526</v>
      </c>
      <c r="E545" s="12">
        <v>43413.18</v>
      </c>
      <c r="F545" s="13">
        <v>186</v>
      </c>
      <c r="G545" s="11">
        <v>543544.67</v>
      </c>
      <c r="H545" s="12">
        <v>21625.18</v>
      </c>
      <c r="I545" s="12">
        <v>1527</v>
      </c>
      <c r="J545" s="12">
        <v>56779.65</v>
      </c>
      <c r="K545" s="13">
        <v>193</v>
      </c>
      <c r="L545" s="11">
        <v>528497.29</v>
      </c>
      <c r="M545" s="12">
        <v>13968.01</v>
      </c>
      <c r="N545" s="12">
        <v>1466</v>
      </c>
      <c r="O545" s="12">
        <v>70337.56</v>
      </c>
      <c r="P545" s="13">
        <v>302</v>
      </c>
    </row>
    <row r="546" spans="1:16" ht="12.75">
      <c r="A546" s="2" t="s">
        <v>521</v>
      </c>
      <c r="B546" s="11">
        <v>245205.91</v>
      </c>
      <c r="C546" s="12">
        <v>8359.39</v>
      </c>
      <c r="D546" s="12">
        <v>650</v>
      </c>
      <c r="E546" s="12">
        <v>43133.79</v>
      </c>
      <c r="F546" s="13">
        <v>176</v>
      </c>
      <c r="G546" s="11">
        <v>331878.7</v>
      </c>
      <c r="H546" s="12">
        <v>15779.82</v>
      </c>
      <c r="I546" s="12">
        <v>841</v>
      </c>
      <c r="J546" s="12">
        <v>61077.33</v>
      </c>
      <c r="K546" s="13">
        <v>240</v>
      </c>
      <c r="L546" s="11">
        <v>306655.6</v>
      </c>
      <c r="M546" s="12">
        <v>14786.55</v>
      </c>
      <c r="N546" s="12">
        <v>721</v>
      </c>
      <c r="O546" s="12">
        <v>52734.63</v>
      </c>
      <c r="P546" s="13">
        <v>235</v>
      </c>
    </row>
    <row r="547" spans="1:16" ht="12.75">
      <c r="A547" s="2" t="s">
        <v>522</v>
      </c>
      <c r="B547" s="11">
        <v>1172.28</v>
      </c>
      <c r="C547" s="12">
        <v>0</v>
      </c>
      <c r="D547" s="12">
        <v>1</v>
      </c>
      <c r="E547" s="12"/>
      <c r="F547" s="13"/>
      <c r="G547" s="11"/>
      <c r="H547" s="12"/>
      <c r="I547" s="12"/>
      <c r="J547" s="12"/>
      <c r="K547" s="13"/>
      <c r="L547" s="11"/>
      <c r="M547" s="12"/>
      <c r="N547" s="12"/>
      <c r="O547" s="12"/>
      <c r="P547" s="13"/>
    </row>
    <row r="548" spans="1:16" ht="12.75">
      <c r="A548" s="2" t="s">
        <v>523</v>
      </c>
      <c r="B548" s="11">
        <v>93354.83</v>
      </c>
      <c r="C548" s="12">
        <v>6019.31</v>
      </c>
      <c r="D548" s="12">
        <v>201</v>
      </c>
      <c r="E548" s="12">
        <v>6316.85</v>
      </c>
      <c r="F548" s="13">
        <v>25</v>
      </c>
      <c r="G548" s="11">
        <v>78516.33</v>
      </c>
      <c r="H548" s="12">
        <v>4285.73</v>
      </c>
      <c r="I548" s="12">
        <v>150</v>
      </c>
      <c r="J548" s="12">
        <v>8769.41</v>
      </c>
      <c r="K548" s="13">
        <v>32</v>
      </c>
      <c r="L548" s="11">
        <v>73225.89</v>
      </c>
      <c r="M548" s="12">
        <v>3216.12</v>
      </c>
      <c r="N548" s="12">
        <v>158</v>
      </c>
      <c r="O548" s="12">
        <v>10592.27</v>
      </c>
      <c r="P548" s="13">
        <v>43</v>
      </c>
    </row>
    <row r="549" spans="1:16" ht="12.75">
      <c r="A549" s="2" t="s">
        <v>524</v>
      </c>
      <c r="B549" s="11">
        <v>433893.42</v>
      </c>
      <c r="C549" s="12">
        <v>13040.23</v>
      </c>
      <c r="D549" s="12">
        <v>1029</v>
      </c>
      <c r="E549" s="12">
        <v>85326.82</v>
      </c>
      <c r="F549" s="13">
        <v>344</v>
      </c>
      <c r="G549" s="11">
        <v>501706.1</v>
      </c>
      <c r="H549" s="12">
        <v>17490.49</v>
      </c>
      <c r="I549" s="12">
        <v>1155</v>
      </c>
      <c r="J549" s="12">
        <v>97960.05</v>
      </c>
      <c r="K549" s="13">
        <v>348</v>
      </c>
      <c r="L549" s="11">
        <v>444284.45</v>
      </c>
      <c r="M549" s="12">
        <v>17157.88</v>
      </c>
      <c r="N549" s="12">
        <v>999</v>
      </c>
      <c r="O549" s="12">
        <v>107574.53</v>
      </c>
      <c r="P549" s="13">
        <v>397</v>
      </c>
    </row>
    <row r="550" spans="1:16" ht="12.75">
      <c r="A550" s="2" t="s">
        <v>525</v>
      </c>
      <c r="B550" s="11">
        <v>102400.04</v>
      </c>
      <c r="C550" s="12">
        <v>3217.31</v>
      </c>
      <c r="D550" s="12">
        <v>304</v>
      </c>
      <c r="E550" s="12">
        <v>25964.5</v>
      </c>
      <c r="F550" s="13">
        <v>131</v>
      </c>
      <c r="G550" s="11">
        <v>441.84</v>
      </c>
      <c r="H550" s="12">
        <v>27</v>
      </c>
      <c r="I550" s="12">
        <v>1</v>
      </c>
      <c r="J550" s="12">
        <v>5027.07</v>
      </c>
      <c r="K550" s="13">
        <v>23</v>
      </c>
      <c r="L550" s="11">
        <v>1338.32</v>
      </c>
      <c r="M550" s="12">
        <v>125.38</v>
      </c>
      <c r="N550" s="12">
        <v>2</v>
      </c>
      <c r="O550" s="12">
        <v>5079.24</v>
      </c>
      <c r="P550" s="13">
        <v>21</v>
      </c>
    </row>
    <row r="551" spans="1:16" ht="12.75">
      <c r="A551" s="2" t="s">
        <v>526</v>
      </c>
      <c r="B551" s="11">
        <v>246101.43</v>
      </c>
      <c r="C551" s="12">
        <v>6360.23</v>
      </c>
      <c r="D551" s="12">
        <v>592</v>
      </c>
      <c r="E551" s="12">
        <v>24582.55</v>
      </c>
      <c r="F551" s="13">
        <v>81</v>
      </c>
      <c r="G551" s="11">
        <v>416471.05</v>
      </c>
      <c r="H551" s="12">
        <v>8238.32</v>
      </c>
      <c r="I551" s="12">
        <v>960</v>
      </c>
      <c r="J551" s="12">
        <v>43392.42</v>
      </c>
      <c r="K551" s="13">
        <v>151</v>
      </c>
      <c r="L551" s="11">
        <v>406214.32</v>
      </c>
      <c r="M551" s="12">
        <v>9257.9</v>
      </c>
      <c r="N551" s="12">
        <v>878</v>
      </c>
      <c r="O551" s="12">
        <v>45573.58</v>
      </c>
      <c r="P551" s="13">
        <v>159</v>
      </c>
    </row>
    <row r="552" spans="1:16" ht="12.75">
      <c r="A552" s="2" t="s">
        <v>527</v>
      </c>
      <c r="B552" s="11">
        <v>3085.83</v>
      </c>
      <c r="C552" s="12">
        <v>0</v>
      </c>
      <c r="D552" s="12">
        <v>2</v>
      </c>
      <c r="E552" s="12"/>
      <c r="F552" s="13"/>
      <c r="G552" s="11">
        <v>5170.44</v>
      </c>
      <c r="H552" s="12">
        <v>0</v>
      </c>
      <c r="I552" s="12">
        <v>4</v>
      </c>
      <c r="J552" s="12"/>
      <c r="K552" s="13"/>
      <c r="L552" s="11"/>
      <c r="M552" s="12"/>
      <c r="N552" s="12"/>
      <c r="O552" s="12"/>
      <c r="P552" s="13"/>
    </row>
    <row r="553" spans="1:16" ht="12.75">
      <c r="A553" s="2" t="s">
        <v>528</v>
      </c>
      <c r="B553" s="11">
        <v>917219.95</v>
      </c>
      <c r="C553" s="12">
        <v>15805.2</v>
      </c>
      <c r="D553" s="12">
        <v>2080</v>
      </c>
      <c r="E553" s="12">
        <v>47599.3</v>
      </c>
      <c r="F553" s="13">
        <v>142</v>
      </c>
      <c r="G553" s="11">
        <v>701832.15</v>
      </c>
      <c r="H553" s="12">
        <v>14951.39</v>
      </c>
      <c r="I553" s="12">
        <v>1414</v>
      </c>
      <c r="J553" s="12">
        <v>32822.86</v>
      </c>
      <c r="K553" s="13">
        <v>102</v>
      </c>
      <c r="L553" s="11">
        <v>633532.24</v>
      </c>
      <c r="M553" s="12">
        <v>13147.74</v>
      </c>
      <c r="N553" s="12">
        <v>1303</v>
      </c>
      <c r="O553" s="12">
        <v>37670.62</v>
      </c>
      <c r="P553" s="13">
        <v>120</v>
      </c>
    </row>
    <row r="554" spans="1:16" ht="12.75">
      <c r="A554" s="2" t="s">
        <v>529</v>
      </c>
      <c r="B554" s="11">
        <v>418555.98</v>
      </c>
      <c r="C554" s="12">
        <v>17898.57</v>
      </c>
      <c r="D554" s="12">
        <v>1122</v>
      </c>
      <c r="E554" s="12">
        <v>69889.58</v>
      </c>
      <c r="F554" s="13">
        <v>266</v>
      </c>
      <c r="G554" s="11">
        <v>320599.67</v>
      </c>
      <c r="H554" s="12">
        <v>11092.15</v>
      </c>
      <c r="I554" s="12">
        <v>843</v>
      </c>
      <c r="J554" s="12">
        <v>72019.16</v>
      </c>
      <c r="K554" s="13">
        <v>266</v>
      </c>
      <c r="L554" s="11">
        <v>152825.53</v>
      </c>
      <c r="M554" s="12">
        <v>6443.45</v>
      </c>
      <c r="N554" s="12">
        <v>320</v>
      </c>
      <c r="O554" s="12">
        <v>40660.34</v>
      </c>
      <c r="P554" s="13">
        <v>140</v>
      </c>
    </row>
    <row r="555" spans="1:16" ht="13.5" thickBot="1">
      <c r="A555" s="2" t="s">
        <v>530</v>
      </c>
      <c r="B555" s="11">
        <v>795.93</v>
      </c>
      <c r="C555" s="12">
        <v>0</v>
      </c>
      <c r="D555" s="12">
        <v>1</v>
      </c>
      <c r="E555" s="12"/>
      <c r="F555" s="13"/>
      <c r="G555" s="11">
        <v>1300.05</v>
      </c>
      <c r="H555" s="12">
        <v>10</v>
      </c>
      <c r="I555" s="12">
        <v>1</v>
      </c>
      <c r="J555" s="12">
        <v>199.12</v>
      </c>
      <c r="K555" s="13">
        <v>1</v>
      </c>
      <c r="L555" s="11">
        <v>1374.89</v>
      </c>
      <c r="M555" s="12">
        <v>128.1</v>
      </c>
      <c r="N555" s="12">
        <v>1</v>
      </c>
      <c r="O555" s="12"/>
      <c r="P555" s="13"/>
    </row>
    <row r="556" spans="1:16" ht="12.75">
      <c r="A556" s="7" t="s">
        <v>531</v>
      </c>
      <c r="B556" s="8">
        <v>4358465.04</v>
      </c>
      <c r="C556" s="9">
        <v>169245.56</v>
      </c>
      <c r="D556" s="9">
        <v>11403</v>
      </c>
      <c r="E556" s="9">
        <v>461981.44</v>
      </c>
      <c r="F556" s="10">
        <v>2095</v>
      </c>
      <c r="G556" s="8">
        <v>4042083.6999999997</v>
      </c>
      <c r="H556" s="9">
        <v>159517.11</v>
      </c>
      <c r="I556" s="9">
        <v>10473</v>
      </c>
      <c r="J556" s="9">
        <v>505923.42999999993</v>
      </c>
      <c r="K556" s="10">
        <v>2111</v>
      </c>
      <c r="L556" s="8">
        <v>3847296.64</v>
      </c>
      <c r="M556" s="9">
        <v>153724.13</v>
      </c>
      <c r="N556" s="9">
        <v>9778</v>
      </c>
      <c r="O556" s="9">
        <v>530162.16</v>
      </c>
      <c r="P556" s="10">
        <v>2103</v>
      </c>
    </row>
    <row r="557" spans="1:16" ht="12.75">
      <c r="A557" s="2" t="s">
        <v>532</v>
      </c>
      <c r="B557" s="11">
        <v>794399.65</v>
      </c>
      <c r="C557" s="12">
        <v>28539.46</v>
      </c>
      <c r="D557" s="12">
        <v>2206</v>
      </c>
      <c r="E557" s="12">
        <v>74420.35</v>
      </c>
      <c r="F557" s="13">
        <v>280</v>
      </c>
      <c r="G557" s="11">
        <v>749411.24</v>
      </c>
      <c r="H557" s="12">
        <v>28528.28</v>
      </c>
      <c r="I557" s="12">
        <v>2020</v>
      </c>
      <c r="J557" s="12">
        <v>83495.45</v>
      </c>
      <c r="K557" s="13">
        <v>304</v>
      </c>
      <c r="L557" s="11">
        <v>780337.42</v>
      </c>
      <c r="M557" s="12">
        <v>32670.93</v>
      </c>
      <c r="N557" s="12">
        <v>1967</v>
      </c>
      <c r="O557" s="12">
        <v>87273.72</v>
      </c>
      <c r="P557" s="13">
        <v>284</v>
      </c>
    </row>
    <row r="558" spans="1:16" ht="12.75">
      <c r="A558" s="2" t="s">
        <v>533</v>
      </c>
      <c r="B558" s="11">
        <v>981253.49</v>
      </c>
      <c r="C558" s="12">
        <v>28960.64</v>
      </c>
      <c r="D558" s="12">
        <v>2885</v>
      </c>
      <c r="E558" s="12">
        <v>113409.72</v>
      </c>
      <c r="F558" s="13">
        <v>499</v>
      </c>
      <c r="G558" s="11">
        <v>882348.39</v>
      </c>
      <c r="H558" s="12">
        <v>17932.66</v>
      </c>
      <c r="I558" s="12">
        <v>2665</v>
      </c>
      <c r="J558" s="12">
        <v>120019.84</v>
      </c>
      <c r="K558" s="13">
        <v>476</v>
      </c>
      <c r="L558" s="11">
        <v>922474.14</v>
      </c>
      <c r="M558" s="12">
        <v>29643.2</v>
      </c>
      <c r="N558" s="12">
        <v>2647</v>
      </c>
      <c r="O558" s="12">
        <v>118247.14</v>
      </c>
      <c r="P558" s="13">
        <v>478</v>
      </c>
    </row>
    <row r="559" spans="1:16" ht="12.75">
      <c r="A559" s="2" t="s">
        <v>534</v>
      </c>
      <c r="B559" s="11">
        <v>68761.75</v>
      </c>
      <c r="C559" s="12">
        <v>7730.96</v>
      </c>
      <c r="D559" s="12">
        <v>87</v>
      </c>
      <c r="E559" s="12"/>
      <c r="F559" s="13"/>
      <c r="G559" s="11">
        <v>58828.95</v>
      </c>
      <c r="H559" s="12">
        <v>8142.4</v>
      </c>
      <c r="I559" s="12">
        <v>75</v>
      </c>
      <c r="J559" s="12">
        <v>290.8</v>
      </c>
      <c r="K559" s="13">
        <v>1</v>
      </c>
      <c r="L559" s="11">
        <v>34318.81</v>
      </c>
      <c r="M559" s="12">
        <v>5362.42</v>
      </c>
      <c r="N559" s="12">
        <v>46</v>
      </c>
      <c r="O559" s="12">
        <v>239.1</v>
      </c>
      <c r="P559" s="13">
        <v>1</v>
      </c>
    </row>
    <row r="560" spans="1:16" ht="12.75">
      <c r="A560" s="2" t="s">
        <v>535</v>
      </c>
      <c r="B560" s="11">
        <v>748289.61</v>
      </c>
      <c r="C560" s="12">
        <v>48175.94</v>
      </c>
      <c r="D560" s="12">
        <v>1772</v>
      </c>
      <c r="E560" s="12">
        <v>145112.64</v>
      </c>
      <c r="F560" s="13">
        <v>645</v>
      </c>
      <c r="G560" s="11">
        <v>756793.56</v>
      </c>
      <c r="H560" s="12">
        <v>59083</v>
      </c>
      <c r="I560" s="12">
        <v>1654</v>
      </c>
      <c r="J560" s="12">
        <v>148981</v>
      </c>
      <c r="K560" s="13">
        <v>640</v>
      </c>
      <c r="L560" s="11">
        <v>629302.87</v>
      </c>
      <c r="M560" s="12">
        <v>35898.31</v>
      </c>
      <c r="N560" s="12">
        <v>1542</v>
      </c>
      <c r="O560" s="12">
        <v>145147.42</v>
      </c>
      <c r="P560" s="13">
        <v>576</v>
      </c>
    </row>
    <row r="561" spans="1:16" ht="13.5" thickBot="1">
      <c r="A561" s="2" t="s">
        <v>536</v>
      </c>
      <c r="B561" s="11">
        <v>1765760.54</v>
      </c>
      <c r="C561" s="12">
        <v>55838.56</v>
      </c>
      <c r="D561" s="12">
        <v>4453</v>
      </c>
      <c r="E561" s="12">
        <v>129038.73</v>
      </c>
      <c r="F561" s="13">
        <v>671</v>
      </c>
      <c r="G561" s="11">
        <v>1594701.56</v>
      </c>
      <c r="H561" s="12">
        <v>45830.77</v>
      </c>
      <c r="I561" s="12">
        <v>4059</v>
      </c>
      <c r="J561" s="12">
        <v>153136.34</v>
      </c>
      <c r="K561" s="13">
        <v>690</v>
      </c>
      <c r="L561" s="11">
        <v>1480863.4</v>
      </c>
      <c r="M561" s="12">
        <v>50149.27</v>
      </c>
      <c r="N561" s="12">
        <v>3576</v>
      </c>
      <c r="O561" s="12">
        <v>179254.78</v>
      </c>
      <c r="P561" s="13">
        <v>764</v>
      </c>
    </row>
    <row r="562" spans="1:16" ht="12.75">
      <c r="A562" s="7" t="s">
        <v>537</v>
      </c>
      <c r="B562" s="8">
        <v>3969097.130000001</v>
      </c>
      <c r="C562" s="9">
        <v>187833.30000000005</v>
      </c>
      <c r="D562" s="9">
        <v>7808</v>
      </c>
      <c r="E562" s="9">
        <v>380931.05000000005</v>
      </c>
      <c r="F562" s="10">
        <v>1547</v>
      </c>
      <c r="G562" s="8">
        <v>3813580.6599999997</v>
      </c>
      <c r="H562" s="9">
        <v>173543.97999999995</v>
      </c>
      <c r="I562" s="9">
        <v>7471</v>
      </c>
      <c r="J562" s="9">
        <v>399027.66</v>
      </c>
      <c r="K562" s="10">
        <v>1563</v>
      </c>
      <c r="L562" s="8">
        <v>3684990.3000000007</v>
      </c>
      <c r="M562" s="9">
        <v>171977.88</v>
      </c>
      <c r="N562" s="9">
        <v>7235</v>
      </c>
      <c r="O562" s="9">
        <v>417683.27</v>
      </c>
      <c r="P562" s="10">
        <v>1563</v>
      </c>
    </row>
    <row r="563" spans="1:16" ht="12.75">
      <c r="A563" s="2" t="s">
        <v>538</v>
      </c>
      <c r="B563" s="11">
        <v>234332.05</v>
      </c>
      <c r="C563" s="12">
        <v>15049.89</v>
      </c>
      <c r="D563" s="12">
        <v>520</v>
      </c>
      <c r="E563" s="12">
        <v>54658.04</v>
      </c>
      <c r="F563" s="13">
        <v>249</v>
      </c>
      <c r="G563" s="11">
        <v>521784.81</v>
      </c>
      <c r="H563" s="12">
        <v>28631.33</v>
      </c>
      <c r="I563" s="12">
        <v>1213</v>
      </c>
      <c r="J563" s="12">
        <v>92526.24</v>
      </c>
      <c r="K563" s="13">
        <v>446</v>
      </c>
      <c r="L563" s="11">
        <v>591451</v>
      </c>
      <c r="M563" s="12">
        <v>37677.41</v>
      </c>
      <c r="N563" s="12">
        <v>1244</v>
      </c>
      <c r="O563" s="12">
        <v>94861.53</v>
      </c>
      <c r="P563" s="13">
        <v>439</v>
      </c>
    </row>
    <row r="564" spans="1:16" ht="12.75">
      <c r="A564" s="2" t="s">
        <v>539</v>
      </c>
      <c r="B564" s="11">
        <v>404100.81</v>
      </c>
      <c r="C564" s="12">
        <v>18038.91</v>
      </c>
      <c r="D564" s="12">
        <v>898</v>
      </c>
      <c r="E564" s="12">
        <v>101418.12</v>
      </c>
      <c r="F564" s="13">
        <v>387</v>
      </c>
      <c r="G564" s="11">
        <v>381946.03</v>
      </c>
      <c r="H564" s="12">
        <v>16826.42</v>
      </c>
      <c r="I564" s="12">
        <v>832</v>
      </c>
      <c r="J564" s="12">
        <v>103274.11</v>
      </c>
      <c r="K564" s="13">
        <v>401</v>
      </c>
      <c r="L564" s="11">
        <v>385728.1</v>
      </c>
      <c r="M564" s="12">
        <v>20546.93</v>
      </c>
      <c r="N564" s="12">
        <v>810</v>
      </c>
      <c r="O564" s="12">
        <v>100483.04</v>
      </c>
      <c r="P564" s="13">
        <v>367</v>
      </c>
    </row>
    <row r="565" spans="1:16" ht="12.75">
      <c r="A565" s="2" t="s">
        <v>540</v>
      </c>
      <c r="B565" s="11">
        <v>2029.47</v>
      </c>
      <c r="C565" s="12">
        <v>168.87</v>
      </c>
      <c r="D565" s="12">
        <v>6</v>
      </c>
      <c r="E565" s="12">
        <v>134.62</v>
      </c>
      <c r="F565" s="13">
        <v>1</v>
      </c>
      <c r="G565" s="11">
        <v>828.26</v>
      </c>
      <c r="H565" s="12">
        <v>77.76</v>
      </c>
      <c r="I565" s="12">
        <v>1</v>
      </c>
      <c r="J565" s="12"/>
      <c r="K565" s="13"/>
      <c r="L565" s="11">
        <v>748.36</v>
      </c>
      <c r="M565" s="12">
        <v>90.72</v>
      </c>
      <c r="N565" s="12">
        <v>2</v>
      </c>
      <c r="O565" s="12"/>
      <c r="P565" s="13"/>
    </row>
    <row r="566" spans="1:16" ht="12.75">
      <c r="A566" s="2" t="s">
        <v>541</v>
      </c>
      <c r="B566" s="11">
        <v>198117.94</v>
      </c>
      <c r="C566" s="12">
        <v>10021</v>
      </c>
      <c r="D566" s="12">
        <v>346</v>
      </c>
      <c r="E566" s="12">
        <v>29149.47</v>
      </c>
      <c r="F566" s="13">
        <v>124</v>
      </c>
      <c r="G566" s="11">
        <v>161169.52</v>
      </c>
      <c r="H566" s="12">
        <v>7779.63</v>
      </c>
      <c r="I566" s="12">
        <v>303</v>
      </c>
      <c r="J566" s="12">
        <v>32011.93</v>
      </c>
      <c r="K566" s="13">
        <v>133</v>
      </c>
      <c r="L566" s="11">
        <v>207270.23</v>
      </c>
      <c r="M566" s="12">
        <v>12393.19</v>
      </c>
      <c r="N566" s="12">
        <v>389</v>
      </c>
      <c r="O566" s="12">
        <v>39314.47</v>
      </c>
      <c r="P566" s="13">
        <v>163</v>
      </c>
    </row>
    <row r="567" spans="1:16" ht="12.75">
      <c r="A567" s="2" t="s">
        <v>542</v>
      </c>
      <c r="B567" s="11"/>
      <c r="C567" s="12"/>
      <c r="D567" s="12"/>
      <c r="E567" s="12"/>
      <c r="F567" s="13"/>
      <c r="G567" s="11">
        <v>278.51</v>
      </c>
      <c r="H567" s="12">
        <v>12.6</v>
      </c>
      <c r="I567" s="12">
        <v>1</v>
      </c>
      <c r="J567" s="12"/>
      <c r="K567" s="13"/>
      <c r="L567" s="11"/>
      <c r="M567" s="12"/>
      <c r="N567" s="12"/>
      <c r="O567" s="12"/>
      <c r="P567" s="13"/>
    </row>
    <row r="568" spans="1:16" ht="12.75">
      <c r="A568" s="2" t="s">
        <v>543</v>
      </c>
      <c r="B568" s="11">
        <v>708.81</v>
      </c>
      <c r="C568" s="12">
        <v>40.59</v>
      </c>
      <c r="D568" s="12">
        <v>2</v>
      </c>
      <c r="E568" s="12"/>
      <c r="F568" s="13"/>
      <c r="G568" s="11">
        <v>1021.3</v>
      </c>
      <c r="H568" s="12">
        <v>20.62</v>
      </c>
      <c r="I568" s="12">
        <v>1</v>
      </c>
      <c r="J568" s="12"/>
      <c r="K568" s="13"/>
      <c r="L568" s="11"/>
      <c r="M568" s="12"/>
      <c r="N568" s="12"/>
      <c r="O568" s="12"/>
      <c r="P568" s="13"/>
    </row>
    <row r="569" spans="1:16" ht="12.75">
      <c r="A569" s="2" t="s">
        <v>544</v>
      </c>
      <c r="B569" s="11">
        <v>8428.3</v>
      </c>
      <c r="C569" s="12">
        <v>306.5</v>
      </c>
      <c r="D569" s="12">
        <v>4</v>
      </c>
      <c r="E569" s="12"/>
      <c r="F569" s="13"/>
      <c r="G569" s="11"/>
      <c r="H569" s="12"/>
      <c r="I569" s="12"/>
      <c r="J569" s="12"/>
      <c r="K569" s="13"/>
      <c r="L569" s="11">
        <v>1167.32</v>
      </c>
      <c r="M569" s="12">
        <v>105.82</v>
      </c>
      <c r="N569" s="12">
        <v>3</v>
      </c>
      <c r="O569" s="12"/>
      <c r="P569" s="13"/>
    </row>
    <row r="570" spans="1:16" ht="12.75">
      <c r="A570" s="2" t="s">
        <v>545</v>
      </c>
      <c r="B570" s="11">
        <v>112192.51</v>
      </c>
      <c r="C570" s="12">
        <v>7952.03</v>
      </c>
      <c r="D570" s="12">
        <v>120</v>
      </c>
      <c r="E570" s="12">
        <v>3912.94</v>
      </c>
      <c r="F570" s="13">
        <v>14</v>
      </c>
      <c r="G570" s="11">
        <v>55064.55</v>
      </c>
      <c r="H570" s="12">
        <v>1711.85</v>
      </c>
      <c r="I570" s="12">
        <v>55</v>
      </c>
      <c r="J570" s="12">
        <v>4003.2</v>
      </c>
      <c r="K570" s="13">
        <v>12</v>
      </c>
      <c r="L570" s="11">
        <v>6504.85</v>
      </c>
      <c r="M570" s="12">
        <v>134.46</v>
      </c>
      <c r="N570" s="12">
        <v>17</v>
      </c>
      <c r="O570" s="12">
        <v>4060.5</v>
      </c>
      <c r="P570" s="13">
        <v>10</v>
      </c>
    </row>
    <row r="571" spans="1:16" ht="12.75">
      <c r="A571" s="2" t="s">
        <v>546</v>
      </c>
      <c r="B571" s="11">
        <v>481284.9</v>
      </c>
      <c r="C571" s="12">
        <v>24621.27</v>
      </c>
      <c r="D571" s="12">
        <v>915</v>
      </c>
      <c r="E571" s="12">
        <v>45226.63</v>
      </c>
      <c r="F571" s="13">
        <v>175</v>
      </c>
      <c r="G571" s="11">
        <v>314853.96</v>
      </c>
      <c r="H571" s="12">
        <v>14281.53</v>
      </c>
      <c r="I571" s="12">
        <v>562</v>
      </c>
      <c r="J571" s="12">
        <v>43026.45</v>
      </c>
      <c r="K571" s="13">
        <v>165</v>
      </c>
      <c r="L571" s="11">
        <v>172951.2</v>
      </c>
      <c r="M571" s="12">
        <v>3484.93</v>
      </c>
      <c r="N571" s="12">
        <v>376</v>
      </c>
      <c r="O571" s="12">
        <v>51475.08</v>
      </c>
      <c r="P571" s="13">
        <v>167</v>
      </c>
    </row>
    <row r="572" spans="1:16" ht="12.75">
      <c r="A572" s="2" t="s">
        <v>547</v>
      </c>
      <c r="B572" s="11">
        <v>4141.87</v>
      </c>
      <c r="C572" s="12">
        <v>255.69</v>
      </c>
      <c r="D572" s="12">
        <v>6</v>
      </c>
      <c r="E572" s="12"/>
      <c r="F572" s="13"/>
      <c r="G572" s="11">
        <v>3221.13</v>
      </c>
      <c r="H572" s="12">
        <v>480.89</v>
      </c>
      <c r="I572" s="12">
        <v>6</v>
      </c>
      <c r="J572" s="12"/>
      <c r="K572" s="13"/>
      <c r="L572" s="11">
        <v>3554.29</v>
      </c>
      <c r="M572" s="12">
        <v>426.28</v>
      </c>
      <c r="N572" s="12">
        <v>7</v>
      </c>
      <c r="O572" s="12"/>
      <c r="P572" s="13"/>
    </row>
    <row r="573" spans="1:16" ht="12.75">
      <c r="A573" s="27" t="s">
        <v>546</v>
      </c>
      <c r="B573" s="24">
        <f aca="true" t="shared" si="18" ref="B573:P573">SUM(B571:B572)</f>
        <v>485426.77</v>
      </c>
      <c r="C573" s="25">
        <f t="shared" si="18"/>
        <v>24876.96</v>
      </c>
      <c r="D573" s="25">
        <f t="shared" si="18"/>
        <v>921</v>
      </c>
      <c r="E573" s="25">
        <f t="shared" si="18"/>
        <v>45226.63</v>
      </c>
      <c r="F573" s="26">
        <f t="shared" si="18"/>
        <v>175</v>
      </c>
      <c r="G573" s="24">
        <f t="shared" si="18"/>
        <v>318075.09</v>
      </c>
      <c r="H573" s="25">
        <f t="shared" si="18"/>
        <v>14762.42</v>
      </c>
      <c r="I573" s="25">
        <f t="shared" si="18"/>
        <v>568</v>
      </c>
      <c r="J573" s="25">
        <f t="shared" si="18"/>
        <v>43026.45</v>
      </c>
      <c r="K573" s="26">
        <f t="shared" si="18"/>
        <v>165</v>
      </c>
      <c r="L573" s="24">
        <f t="shared" si="18"/>
        <v>176505.49000000002</v>
      </c>
      <c r="M573" s="25">
        <f t="shared" si="18"/>
        <v>3911.21</v>
      </c>
      <c r="N573" s="25">
        <f t="shared" si="18"/>
        <v>383</v>
      </c>
      <c r="O573" s="25">
        <f t="shared" si="18"/>
        <v>51475.08</v>
      </c>
      <c r="P573" s="26">
        <f t="shared" si="18"/>
        <v>167</v>
      </c>
    </row>
    <row r="574" spans="1:16" ht="12.75">
      <c r="A574" s="2" t="s">
        <v>548</v>
      </c>
      <c r="B574" s="11">
        <v>2065675.08</v>
      </c>
      <c r="C574" s="12">
        <v>88780.89</v>
      </c>
      <c r="D574" s="12">
        <v>3994</v>
      </c>
      <c r="E574" s="12">
        <v>92050.68</v>
      </c>
      <c r="F574" s="13">
        <v>319</v>
      </c>
      <c r="G574" s="11">
        <v>2190036.9</v>
      </c>
      <c r="H574" s="12">
        <v>90159.56</v>
      </c>
      <c r="I574" s="12">
        <v>4190</v>
      </c>
      <c r="J574" s="12">
        <v>101429.89</v>
      </c>
      <c r="K574" s="13">
        <v>319</v>
      </c>
      <c r="L574" s="11">
        <v>2221386.6</v>
      </c>
      <c r="M574" s="12">
        <v>87509.48</v>
      </c>
      <c r="N574" s="12">
        <v>4242</v>
      </c>
      <c r="O574" s="12">
        <v>103993.64</v>
      </c>
      <c r="P574" s="13">
        <v>320</v>
      </c>
    </row>
    <row r="575" spans="1:16" ht="12.75">
      <c r="A575" s="2" t="s">
        <v>549</v>
      </c>
      <c r="B575" s="11">
        <v>75751.43</v>
      </c>
      <c r="C575" s="12">
        <v>2234.1</v>
      </c>
      <c r="D575" s="12">
        <v>122</v>
      </c>
      <c r="E575" s="12">
        <v>15262.09</v>
      </c>
      <c r="F575" s="13">
        <v>56</v>
      </c>
      <c r="G575" s="11">
        <v>49143.77</v>
      </c>
      <c r="H575" s="12">
        <v>1914.74</v>
      </c>
      <c r="I575" s="12">
        <v>85</v>
      </c>
      <c r="J575" s="12">
        <v>15756.37</v>
      </c>
      <c r="K575" s="13">
        <v>50</v>
      </c>
      <c r="L575" s="11">
        <v>13411.74</v>
      </c>
      <c r="M575" s="12">
        <v>465.91</v>
      </c>
      <c r="N575" s="12">
        <v>28</v>
      </c>
      <c r="O575" s="12">
        <v>13351.77</v>
      </c>
      <c r="P575" s="13">
        <v>41</v>
      </c>
    </row>
    <row r="576" spans="1:16" ht="12.75">
      <c r="A576" s="2" t="s">
        <v>550</v>
      </c>
      <c r="B576" s="11">
        <v>5502.72</v>
      </c>
      <c r="C576" s="12">
        <v>147.88</v>
      </c>
      <c r="D576" s="12">
        <v>3</v>
      </c>
      <c r="E576" s="12"/>
      <c r="F576" s="13"/>
      <c r="G576" s="11"/>
      <c r="H576" s="12"/>
      <c r="I576" s="12"/>
      <c r="J576" s="12"/>
      <c r="K576" s="13"/>
      <c r="L576" s="11">
        <v>6340.52</v>
      </c>
      <c r="M576" s="12">
        <v>915.32</v>
      </c>
      <c r="N576" s="12">
        <v>4</v>
      </c>
      <c r="O576" s="12"/>
      <c r="P576" s="13"/>
    </row>
    <row r="577" spans="1:16" ht="12.75">
      <c r="A577" s="2" t="s">
        <v>551</v>
      </c>
      <c r="B577" s="11"/>
      <c r="C577" s="12"/>
      <c r="D577" s="12"/>
      <c r="E577" s="12"/>
      <c r="F577" s="13"/>
      <c r="G577" s="11"/>
      <c r="H577" s="12"/>
      <c r="I577" s="12"/>
      <c r="J577" s="12"/>
      <c r="K577" s="13"/>
      <c r="L577" s="11">
        <v>488.93</v>
      </c>
      <c r="M577" s="12">
        <v>34.08</v>
      </c>
      <c r="N577" s="12">
        <v>1</v>
      </c>
      <c r="O577" s="12"/>
      <c r="P577" s="13"/>
    </row>
    <row r="578" spans="1:16" ht="12.75">
      <c r="A578" s="2" t="s">
        <v>552</v>
      </c>
      <c r="B578" s="11">
        <v>802.17</v>
      </c>
      <c r="C578" s="12">
        <v>16.6</v>
      </c>
      <c r="D578" s="12">
        <v>2</v>
      </c>
      <c r="E578" s="12"/>
      <c r="F578" s="13"/>
      <c r="G578" s="11">
        <v>1611.77</v>
      </c>
      <c r="H578" s="12">
        <v>59.52</v>
      </c>
      <c r="I578" s="12">
        <v>3</v>
      </c>
      <c r="J578" s="12"/>
      <c r="K578" s="13"/>
      <c r="L578" s="11"/>
      <c r="M578" s="12"/>
      <c r="N578" s="12"/>
      <c r="O578" s="12"/>
      <c r="P578" s="13"/>
    </row>
    <row r="579" spans="1:16" ht="12.75">
      <c r="A579" s="2" t="s">
        <v>553</v>
      </c>
      <c r="B579" s="11">
        <v>30759.87</v>
      </c>
      <c r="C579" s="12">
        <v>3886.09</v>
      </c>
      <c r="D579" s="12">
        <v>52</v>
      </c>
      <c r="E579" s="12"/>
      <c r="F579" s="13"/>
      <c r="G579" s="11">
        <v>49113.14</v>
      </c>
      <c r="H579" s="12">
        <v>6324.05</v>
      </c>
      <c r="I579" s="12">
        <v>59</v>
      </c>
      <c r="J579" s="12">
        <v>1492.73</v>
      </c>
      <c r="K579" s="13">
        <v>8</v>
      </c>
      <c r="L579" s="11">
        <v>42666.61</v>
      </c>
      <c r="M579" s="12">
        <v>3995.39</v>
      </c>
      <c r="N579" s="12">
        <v>72</v>
      </c>
      <c r="O579" s="12">
        <v>1293.3</v>
      </c>
      <c r="P579" s="13">
        <v>5</v>
      </c>
    </row>
    <row r="580" spans="1:16" ht="12.75">
      <c r="A580" s="2" t="s">
        <v>554</v>
      </c>
      <c r="B580" s="11">
        <v>49765.98</v>
      </c>
      <c r="C580" s="12">
        <v>5997.82</v>
      </c>
      <c r="D580" s="12">
        <v>59</v>
      </c>
      <c r="E580" s="12">
        <v>3005.39</v>
      </c>
      <c r="F580" s="13">
        <v>21</v>
      </c>
      <c r="G580" s="11">
        <v>30850.76</v>
      </c>
      <c r="H580" s="12">
        <v>1352.62</v>
      </c>
      <c r="I580" s="12">
        <v>51</v>
      </c>
      <c r="J580" s="12">
        <v>4700.66</v>
      </c>
      <c r="K580" s="13">
        <v>25</v>
      </c>
      <c r="L580" s="11">
        <v>22807.74</v>
      </c>
      <c r="M580" s="12">
        <v>1822.78</v>
      </c>
      <c r="N580" s="12">
        <v>36</v>
      </c>
      <c r="O580" s="12">
        <v>5519.81</v>
      </c>
      <c r="P580" s="13">
        <v>37</v>
      </c>
    </row>
    <row r="581" spans="1:16" ht="13.5" thickBot="1">
      <c r="A581" s="2" t="s">
        <v>555</v>
      </c>
      <c r="B581" s="11">
        <v>295503.22</v>
      </c>
      <c r="C581" s="12">
        <v>10315.17</v>
      </c>
      <c r="D581" s="12">
        <v>759</v>
      </c>
      <c r="E581" s="12">
        <v>36113.07</v>
      </c>
      <c r="F581" s="13">
        <v>201</v>
      </c>
      <c r="G581" s="11">
        <v>52656.25</v>
      </c>
      <c r="H581" s="12">
        <v>3910.86</v>
      </c>
      <c r="I581" s="12">
        <v>109</v>
      </c>
      <c r="J581" s="12">
        <v>806.08</v>
      </c>
      <c r="K581" s="13">
        <v>4</v>
      </c>
      <c r="L581" s="11">
        <v>8512.81</v>
      </c>
      <c r="M581" s="12">
        <v>2375.18</v>
      </c>
      <c r="N581" s="12">
        <v>4</v>
      </c>
      <c r="O581" s="12">
        <v>3330.13</v>
      </c>
      <c r="P581" s="13">
        <v>14</v>
      </c>
    </row>
    <row r="582" spans="1:16" ht="12.75">
      <c r="A582" s="7" t="s">
        <v>556</v>
      </c>
      <c r="B582" s="8">
        <v>1283801.74</v>
      </c>
      <c r="C582" s="9">
        <v>59129.97</v>
      </c>
      <c r="D582" s="9">
        <v>3457</v>
      </c>
      <c r="E582" s="9">
        <v>248708.97000000003</v>
      </c>
      <c r="F582" s="10">
        <v>1056</v>
      </c>
      <c r="G582" s="8">
        <v>1294907.6600000001</v>
      </c>
      <c r="H582" s="9">
        <v>66987.81000000001</v>
      </c>
      <c r="I582" s="9">
        <v>3585</v>
      </c>
      <c r="J582" s="9">
        <v>258915.74999999997</v>
      </c>
      <c r="K582" s="10">
        <v>1006</v>
      </c>
      <c r="L582" s="8">
        <v>1370060.63</v>
      </c>
      <c r="M582" s="9">
        <v>66206.82</v>
      </c>
      <c r="N582" s="9">
        <v>3369</v>
      </c>
      <c r="O582" s="9">
        <v>266757.42</v>
      </c>
      <c r="P582" s="10">
        <v>989</v>
      </c>
    </row>
    <row r="583" spans="1:16" ht="12.75">
      <c r="A583" s="2" t="s">
        <v>557</v>
      </c>
      <c r="B583" s="11">
        <v>260.37</v>
      </c>
      <c r="C583" s="12">
        <v>0</v>
      </c>
      <c r="D583" s="12">
        <v>1</v>
      </c>
      <c r="E583" s="12"/>
      <c r="F583" s="13"/>
      <c r="G583" s="11"/>
      <c r="H583" s="12"/>
      <c r="I583" s="12"/>
      <c r="J583" s="12"/>
      <c r="K583" s="13"/>
      <c r="L583" s="11">
        <v>2228.33</v>
      </c>
      <c r="M583" s="12">
        <v>88.56</v>
      </c>
      <c r="N583" s="12">
        <v>1</v>
      </c>
      <c r="O583" s="12"/>
      <c r="P583" s="13"/>
    </row>
    <row r="584" spans="1:16" ht="12.75">
      <c r="A584" s="2" t="s">
        <v>558</v>
      </c>
      <c r="B584" s="11">
        <v>1471.84</v>
      </c>
      <c r="C584" s="12">
        <v>151.5</v>
      </c>
      <c r="D584" s="12">
        <v>4</v>
      </c>
      <c r="E584" s="12">
        <v>541.35</v>
      </c>
      <c r="F584" s="13">
        <v>2</v>
      </c>
      <c r="G584" s="11">
        <v>617.34</v>
      </c>
      <c r="H584" s="12">
        <v>59.04</v>
      </c>
      <c r="I584" s="12">
        <v>2</v>
      </c>
      <c r="J584" s="12"/>
      <c r="K584" s="13"/>
      <c r="L584" s="11">
        <v>1988.63</v>
      </c>
      <c r="M584" s="12">
        <v>318.96</v>
      </c>
      <c r="N584" s="12">
        <v>3</v>
      </c>
      <c r="O584" s="12"/>
      <c r="P584" s="13"/>
    </row>
    <row r="585" spans="1:16" ht="12.75">
      <c r="A585" s="2" t="s">
        <v>559</v>
      </c>
      <c r="B585" s="11">
        <v>410756.47</v>
      </c>
      <c r="C585" s="12">
        <v>15492.88</v>
      </c>
      <c r="D585" s="12">
        <v>1161</v>
      </c>
      <c r="E585" s="12">
        <v>89625.16</v>
      </c>
      <c r="F585" s="13">
        <v>379</v>
      </c>
      <c r="G585" s="11">
        <v>409915.18</v>
      </c>
      <c r="H585" s="12">
        <v>13789.36</v>
      </c>
      <c r="I585" s="12">
        <v>1227</v>
      </c>
      <c r="J585" s="12">
        <v>98495.64</v>
      </c>
      <c r="K585" s="13">
        <v>394</v>
      </c>
      <c r="L585" s="11">
        <v>451359.95</v>
      </c>
      <c r="M585" s="12">
        <v>17586.35</v>
      </c>
      <c r="N585" s="12">
        <v>1177</v>
      </c>
      <c r="O585" s="12">
        <v>98879.37</v>
      </c>
      <c r="P585" s="13">
        <v>365</v>
      </c>
    </row>
    <row r="586" spans="1:16" ht="12.75">
      <c r="A586" s="2" t="s">
        <v>560</v>
      </c>
      <c r="B586" s="11">
        <v>322450.83</v>
      </c>
      <c r="C586" s="12">
        <v>9853.95</v>
      </c>
      <c r="D586" s="12">
        <v>1024</v>
      </c>
      <c r="E586" s="12">
        <v>50211.62</v>
      </c>
      <c r="F586" s="13">
        <v>264</v>
      </c>
      <c r="G586" s="11">
        <v>321157.33</v>
      </c>
      <c r="H586" s="12">
        <v>18905.4</v>
      </c>
      <c r="I586" s="12">
        <v>964</v>
      </c>
      <c r="J586" s="12">
        <v>47758.13</v>
      </c>
      <c r="K586" s="13">
        <v>233</v>
      </c>
      <c r="L586" s="11">
        <v>294084.35</v>
      </c>
      <c r="M586" s="12">
        <v>10763.09</v>
      </c>
      <c r="N586" s="12">
        <v>816</v>
      </c>
      <c r="O586" s="12">
        <v>40269.18</v>
      </c>
      <c r="P586" s="13">
        <v>219</v>
      </c>
    </row>
    <row r="587" spans="1:16" ht="12.75">
      <c r="A587" s="2" t="s">
        <v>561</v>
      </c>
      <c r="B587" s="11">
        <v>956.69</v>
      </c>
      <c r="C587" s="12">
        <v>23.79</v>
      </c>
      <c r="D587" s="12">
        <v>2</v>
      </c>
      <c r="E587" s="12">
        <v>158.19</v>
      </c>
      <c r="F587" s="13">
        <v>1</v>
      </c>
      <c r="G587" s="11"/>
      <c r="H587" s="12"/>
      <c r="I587" s="12"/>
      <c r="J587" s="12"/>
      <c r="K587" s="13"/>
      <c r="L587" s="11"/>
      <c r="M587" s="12"/>
      <c r="N587" s="12"/>
      <c r="O587" s="12"/>
      <c r="P587" s="13"/>
    </row>
    <row r="588" spans="1:16" ht="12.75">
      <c r="A588" s="2" t="s">
        <v>562</v>
      </c>
      <c r="B588" s="11"/>
      <c r="C588" s="12"/>
      <c r="D588" s="12"/>
      <c r="E588" s="12"/>
      <c r="F588" s="13"/>
      <c r="G588" s="11"/>
      <c r="H588" s="12"/>
      <c r="I588" s="12"/>
      <c r="J588" s="12"/>
      <c r="K588" s="13"/>
      <c r="L588" s="11">
        <v>1314.95</v>
      </c>
      <c r="M588" s="12">
        <v>0</v>
      </c>
      <c r="N588" s="12">
        <v>1</v>
      </c>
      <c r="O588" s="12"/>
      <c r="P588" s="13"/>
    </row>
    <row r="589" spans="1:16" ht="12.75">
      <c r="A589" s="2" t="s">
        <v>563</v>
      </c>
      <c r="B589" s="11">
        <v>9619.13</v>
      </c>
      <c r="C589" s="12">
        <v>3430.98</v>
      </c>
      <c r="D589" s="12">
        <v>7</v>
      </c>
      <c r="E589" s="12"/>
      <c r="F589" s="13"/>
      <c r="G589" s="11">
        <v>12572.63</v>
      </c>
      <c r="H589" s="12">
        <v>908.91</v>
      </c>
      <c r="I589" s="12">
        <v>13</v>
      </c>
      <c r="J589" s="12"/>
      <c r="K589" s="13"/>
      <c r="L589" s="11">
        <v>6043.47</v>
      </c>
      <c r="M589" s="12">
        <v>251</v>
      </c>
      <c r="N589" s="12">
        <v>9</v>
      </c>
      <c r="O589" s="12"/>
      <c r="P589" s="13"/>
    </row>
    <row r="590" spans="1:16" ht="12.75">
      <c r="A590" s="2" t="s">
        <v>564</v>
      </c>
      <c r="B590" s="11"/>
      <c r="C590" s="12"/>
      <c r="D590" s="12"/>
      <c r="E590" s="12">
        <v>258.37</v>
      </c>
      <c r="F590" s="13">
        <v>1</v>
      </c>
      <c r="G590" s="11"/>
      <c r="H590" s="12"/>
      <c r="I590" s="12"/>
      <c r="J590" s="12"/>
      <c r="K590" s="13"/>
      <c r="L590" s="11">
        <v>967.63</v>
      </c>
      <c r="M590" s="12">
        <v>101.84</v>
      </c>
      <c r="N590" s="12">
        <v>1</v>
      </c>
      <c r="O590" s="12"/>
      <c r="P590" s="13"/>
    </row>
    <row r="591" spans="1:16" ht="12.75">
      <c r="A591" s="2" t="s">
        <v>565</v>
      </c>
      <c r="B591" s="11"/>
      <c r="C591" s="12"/>
      <c r="D591" s="12"/>
      <c r="E591" s="12"/>
      <c r="F591" s="13"/>
      <c r="G591" s="11"/>
      <c r="H591" s="12"/>
      <c r="I591" s="12"/>
      <c r="J591" s="12"/>
      <c r="K591" s="13"/>
      <c r="L591" s="11"/>
      <c r="M591" s="12"/>
      <c r="N591" s="12"/>
      <c r="O591" s="12">
        <v>304.43</v>
      </c>
      <c r="P591" s="13">
        <v>1</v>
      </c>
    </row>
    <row r="592" spans="1:16" ht="12.75">
      <c r="A592" s="2" t="s">
        <v>566</v>
      </c>
      <c r="B592" s="11">
        <v>70404.87</v>
      </c>
      <c r="C592" s="12">
        <v>1627.58</v>
      </c>
      <c r="D592" s="12">
        <v>218</v>
      </c>
      <c r="E592" s="12">
        <v>25512.39</v>
      </c>
      <c r="F592" s="13">
        <v>94</v>
      </c>
      <c r="G592" s="11">
        <v>107940.07</v>
      </c>
      <c r="H592" s="12">
        <v>3334.51</v>
      </c>
      <c r="I592" s="12">
        <v>308</v>
      </c>
      <c r="J592" s="12">
        <v>30732.29</v>
      </c>
      <c r="K592" s="13">
        <v>110</v>
      </c>
      <c r="L592" s="11">
        <v>122164.95</v>
      </c>
      <c r="M592" s="12">
        <v>5709.81</v>
      </c>
      <c r="N592" s="12">
        <v>319</v>
      </c>
      <c r="O592" s="12">
        <v>36953.33</v>
      </c>
      <c r="P592" s="13">
        <v>123</v>
      </c>
    </row>
    <row r="593" spans="1:16" ht="12.75">
      <c r="A593" s="2" t="s">
        <v>567</v>
      </c>
      <c r="B593" s="11">
        <v>196471.51</v>
      </c>
      <c r="C593" s="12">
        <v>9372.09</v>
      </c>
      <c r="D593" s="12">
        <v>456</v>
      </c>
      <c r="E593" s="12">
        <v>38237.45</v>
      </c>
      <c r="F593" s="13">
        <v>140</v>
      </c>
      <c r="G593" s="11">
        <v>165214.65</v>
      </c>
      <c r="H593" s="12">
        <v>7817.75</v>
      </c>
      <c r="I593" s="12">
        <v>425</v>
      </c>
      <c r="J593" s="12">
        <v>37334.86</v>
      </c>
      <c r="K593" s="13">
        <v>123</v>
      </c>
      <c r="L593" s="11">
        <v>172718.96</v>
      </c>
      <c r="M593" s="12">
        <v>9746.65</v>
      </c>
      <c r="N593" s="12">
        <v>333</v>
      </c>
      <c r="O593" s="12">
        <v>37882.45</v>
      </c>
      <c r="P593" s="13">
        <v>111</v>
      </c>
    </row>
    <row r="594" spans="1:16" ht="12.75">
      <c r="A594" s="2" t="s">
        <v>568</v>
      </c>
      <c r="B594" s="11">
        <v>85538.73</v>
      </c>
      <c r="C594" s="12">
        <v>11686.14</v>
      </c>
      <c r="D594" s="12">
        <v>146</v>
      </c>
      <c r="E594" s="12">
        <v>13266.12</v>
      </c>
      <c r="F594" s="13">
        <v>42</v>
      </c>
      <c r="G594" s="11">
        <v>89525.49</v>
      </c>
      <c r="H594" s="12">
        <v>9831.59</v>
      </c>
      <c r="I594" s="12">
        <v>190</v>
      </c>
      <c r="J594" s="12">
        <v>19663.93</v>
      </c>
      <c r="K594" s="13">
        <v>56</v>
      </c>
      <c r="L594" s="11">
        <v>120605.97</v>
      </c>
      <c r="M594" s="12">
        <v>9434.83</v>
      </c>
      <c r="N594" s="12">
        <v>230</v>
      </c>
      <c r="O594" s="12">
        <v>25132.46</v>
      </c>
      <c r="P594" s="13">
        <v>72</v>
      </c>
    </row>
    <row r="595" spans="1:16" ht="12.75">
      <c r="A595" s="2" t="s">
        <v>569</v>
      </c>
      <c r="B595" s="11"/>
      <c r="C595" s="12"/>
      <c r="D595" s="12"/>
      <c r="E595" s="12">
        <v>187.93</v>
      </c>
      <c r="F595" s="13">
        <v>1</v>
      </c>
      <c r="G595" s="11"/>
      <c r="H595" s="12"/>
      <c r="I595" s="12"/>
      <c r="J595" s="12"/>
      <c r="K595" s="13"/>
      <c r="L595" s="11"/>
      <c r="M595" s="12"/>
      <c r="N595" s="12"/>
      <c r="O595" s="12">
        <v>445.88</v>
      </c>
      <c r="P595" s="13">
        <v>1</v>
      </c>
    </row>
    <row r="596" spans="1:16" ht="12.75">
      <c r="A596" s="2" t="s">
        <v>570</v>
      </c>
      <c r="B596" s="11">
        <v>28795.85</v>
      </c>
      <c r="C596" s="12">
        <v>1540.54</v>
      </c>
      <c r="D596" s="12">
        <v>48</v>
      </c>
      <c r="E596" s="12">
        <v>5772.07</v>
      </c>
      <c r="F596" s="13">
        <v>30</v>
      </c>
      <c r="G596" s="11">
        <v>6990.75</v>
      </c>
      <c r="H596" s="12">
        <v>899.12</v>
      </c>
      <c r="I596" s="12">
        <v>7</v>
      </c>
      <c r="J596" s="12"/>
      <c r="K596" s="13"/>
      <c r="L596" s="11">
        <v>1184.66</v>
      </c>
      <c r="M596" s="12">
        <v>11.52</v>
      </c>
      <c r="N596" s="12">
        <v>1</v>
      </c>
      <c r="O596" s="12"/>
      <c r="P596" s="13"/>
    </row>
    <row r="597" spans="1:16" ht="13.5" thickBot="1">
      <c r="A597" s="2" t="s">
        <v>571</v>
      </c>
      <c r="B597" s="11">
        <v>157075.45</v>
      </c>
      <c r="C597" s="12">
        <v>5950.52</v>
      </c>
      <c r="D597" s="12">
        <v>390</v>
      </c>
      <c r="E597" s="12">
        <v>24938.32</v>
      </c>
      <c r="F597" s="13">
        <v>102</v>
      </c>
      <c r="G597" s="11">
        <v>180974.22</v>
      </c>
      <c r="H597" s="12">
        <v>11442.13</v>
      </c>
      <c r="I597" s="12">
        <v>449</v>
      </c>
      <c r="J597" s="12">
        <v>24930.9</v>
      </c>
      <c r="K597" s="13">
        <v>90</v>
      </c>
      <c r="L597" s="11">
        <v>195398.78</v>
      </c>
      <c r="M597" s="12">
        <v>12194.21</v>
      </c>
      <c r="N597" s="12">
        <v>478</v>
      </c>
      <c r="O597" s="12">
        <v>26890.32</v>
      </c>
      <c r="P597" s="13">
        <v>97</v>
      </c>
    </row>
    <row r="598" spans="1:16" ht="12.75">
      <c r="A598" s="7" t="s">
        <v>572</v>
      </c>
      <c r="B598" s="8">
        <v>1945838.9</v>
      </c>
      <c r="C598" s="9">
        <v>120562.79000000002</v>
      </c>
      <c r="D598" s="9">
        <v>3444</v>
      </c>
      <c r="E598" s="9">
        <v>356873.51999999996</v>
      </c>
      <c r="F598" s="10">
        <v>1190</v>
      </c>
      <c r="G598" s="8">
        <v>1925502.12</v>
      </c>
      <c r="H598" s="9">
        <v>132423.88</v>
      </c>
      <c r="I598" s="9">
        <v>3304</v>
      </c>
      <c r="J598" s="9">
        <v>321692.84</v>
      </c>
      <c r="K598" s="10">
        <v>980</v>
      </c>
      <c r="L598" s="8">
        <v>1935032.5</v>
      </c>
      <c r="M598" s="9">
        <v>152587.88</v>
      </c>
      <c r="N598" s="9">
        <v>3426</v>
      </c>
      <c r="O598" s="9">
        <v>297792.97000000003</v>
      </c>
      <c r="P598" s="10">
        <v>835</v>
      </c>
    </row>
    <row r="599" spans="1:16" ht="12.75">
      <c r="A599" s="2" t="s">
        <v>573</v>
      </c>
      <c r="B599" s="11">
        <v>915.68</v>
      </c>
      <c r="C599" s="12">
        <v>12.16</v>
      </c>
      <c r="D599" s="12">
        <v>2</v>
      </c>
      <c r="E599" s="12"/>
      <c r="F599" s="13"/>
      <c r="G599" s="11">
        <v>287.57</v>
      </c>
      <c r="H599" s="12">
        <v>21.66</v>
      </c>
      <c r="I599" s="12">
        <v>1</v>
      </c>
      <c r="J599" s="12">
        <v>1356.68</v>
      </c>
      <c r="K599" s="13">
        <v>3</v>
      </c>
      <c r="L599" s="11"/>
      <c r="M599" s="12"/>
      <c r="N599" s="12"/>
      <c r="O599" s="12"/>
      <c r="P599" s="13"/>
    </row>
    <row r="600" spans="1:16" ht="12.75">
      <c r="A600" s="2" t="s">
        <v>574</v>
      </c>
      <c r="B600" s="11"/>
      <c r="C600" s="12"/>
      <c r="D600" s="12"/>
      <c r="E600" s="12"/>
      <c r="F600" s="13"/>
      <c r="G600" s="11">
        <v>1107.73</v>
      </c>
      <c r="H600" s="12">
        <v>31.56</v>
      </c>
      <c r="I600" s="12">
        <v>2</v>
      </c>
      <c r="J600" s="12"/>
      <c r="K600" s="13"/>
      <c r="L600" s="11"/>
      <c r="M600" s="12"/>
      <c r="N600" s="12"/>
      <c r="O600" s="12"/>
      <c r="P600" s="13"/>
    </row>
    <row r="601" spans="1:16" ht="12.75">
      <c r="A601" s="2" t="s">
        <v>575</v>
      </c>
      <c r="B601" s="11"/>
      <c r="C601" s="12"/>
      <c r="D601" s="12"/>
      <c r="E601" s="12"/>
      <c r="F601" s="13"/>
      <c r="G601" s="11"/>
      <c r="H601" s="12"/>
      <c r="I601" s="12"/>
      <c r="J601" s="12"/>
      <c r="K601" s="13"/>
      <c r="L601" s="11">
        <v>2239.13</v>
      </c>
      <c r="M601" s="12">
        <v>77.52</v>
      </c>
      <c r="N601" s="12">
        <v>2</v>
      </c>
      <c r="O601" s="12">
        <v>251.48</v>
      </c>
      <c r="P601" s="13">
        <v>1</v>
      </c>
    </row>
    <row r="602" spans="1:16" ht="12.75">
      <c r="A602" s="2" t="s">
        <v>576</v>
      </c>
      <c r="B602" s="11">
        <v>482.55</v>
      </c>
      <c r="C602" s="12">
        <v>61.86</v>
      </c>
      <c r="D602" s="12">
        <v>1</v>
      </c>
      <c r="E602" s="12"/>
      <c r="F602" s="13"/>
      <c r="G602" s="11"/>
      <c r="H602" s="12"/>
      <c r="I602" s="12"/>
      <c r="J602" s="12"/>
      <c r="K602" s="13"/>
      <c r="L602" s="11">
        <v>464.25</v>
      </c>
      <c r="M602" s="12">
        <v>10.1</v>
      </c>
      <c r="N602" s="12">
        <v>1</v>
      </c>
      <c r="O602" s="12"/>
      <c r="P602" s="13"/>
    </row>
    <row r="603" spans="1:16" ht="12.75">
      <c r="A603" s="2" t="s">
        <v>577</v>
      </c>
      <c r="B603" s="11">
        <v>436478.93</v>
      </c>
      <c r="C603" s="12">
        <v>21103.58</v>
      </c>
      <c r="D603" s="12">
        <v>843</v>
      </c>
      <c r="E603" s="12">
        <v>81996.06</v>
      </c>
      <c r="F603" s="13">
        <v>308</v>
      </c>
      <c r="G603" s="11">
        <v>645849.91</v>
      </c>
      <c r="H603" s="12">
        <v>46620.19</v>
      </c>
      <c r="I603" s="12">
        <v>1261</v>
      </c>
      <c r="J603" s="12">
        <v>96145.65</v>
      </c>
      <c r="K603" s="13">
        <v>309</v>
      </c>
      <c r="L603" s="11">
        <v>733220.43</v>
      </c>
      <c r="M603" s="12">
        <v>68547.6</v>
      </c>
      <c r="N603" s="12">
        <v>1425</v>
      </c>
      <c r="O603" s="12">
        <v>104932.49</v>
      </c>
      <c r="P603" s="13">
        <v>299</v>
      </c>
    </row>
    <row r="604" spans="1:16" ht="12.75">
      <c r="A604" s="2" t="s">
        <v>578</v>
      </c>
      <c r="B604" s="11">
        <v>35748.1</v>
      </c>
      <c r="C604" s="12">
        <v>2304.17</v>
      </c>
      <c r="D604" s="12">
        <v>32</v>
      </c>
      <c r="E604" s="12">
        <v>744.15</v>
      </c>
      <c r="F604" s="13">
        <v>2</v>
      </c>
      <c r="G604" s="11">
        <v>72539.2</v>
      </c>
      <c r="H604" s="12">
        <v>9028.32</v>
      </c>
      <c r="I604" s="12">
        <v>79</v>
      </c>
      <c r="J604" s="12">
        <v>5099.92</v>
      </c>
      <c r="K604" s="13">
        <v>12</v>
      </c>
      <c r="L604" s="11">
        <v>41379.57</v>
      </c>
      <c r="M604" s="12">
        <v>1840.45</v>
      </c>
      <c r="N604" s="12">
        <v>53</v>
      </c>
      <c r="O604" s="12">
        <v>3739.2</v>
      </c>
      <c r="P604" s="13">
        <v>9</v>
      </c>
    </row>
    <row r="605" spans="1:16" ht="12.75">
      <c r="A605" s="2" t="s">
        <v>579</v>
      </c>
      <c r="B605" s="11">
        <v>74761.39</v>
      </c>
      <c r="C605" s="12">
        <v>4523.03</v>
      </c>
      <c r="D605" s="12">
        <v>112</v>
      </c>
      <c r="E605" s="12">
        <v>17167.29</v>
      </c>
      <c r="F605" s="13">
        <v>44</v>
      </c>
      <c r="G605" s="11">
        <v>118036</v>
      </c>
      <c r="H605" s="12">
        <v>8379.25</v>
      </c>
      <c r="I605" s="12">
        <v>151</v>
      </c>
      <c r="J605" s="12">
        <v>14967.31</v>
      </c>
      <c r="K605" s="13">
        <v>40</v>
      </c>
      <c r="L605" s="11">
        <v>66148.35</v>
      </c>
      <c r="M605" s="12">
        <v>5934.34</v>
      </c>
      <c r="N605" s="12">
        <v>94</v>
      </c>
      <c r="O605" s="12">
        <v>14383.68</v>
      </c>
      <c r="P605" s="13">
        <v>38</v>
      </c>
    </row>
    <row r="606" spans="1:16" ht="12.75">
      <c r="A606" s="27" t="s">
        <v>578</v>
      </c>
      <c r="B606" s="24">
        <f aca="true" t="shared" si="19" ref="B606:P606">SUM(B604:B605)</f>
        <v>110509.48999999999</v>
      </c>
      <c r="C606" s="25">
        <f t="shared" si="19"/>
        <v>6827.2</v>
      </c>
      <c r="D606" s="25">
        <f t="shared" si="19"/>
        <v>144</v>
      </c>
      <c r="E606" s="25">
        <f t="shared" si="19"/>
        <v>17911.440000000002</v>
      </c>
      <c r="F606" s="26">
        <f t="shared" si="19"/>
        <v>46</v>
      </c>
      <c r="G606" s="24">
        <f t="shared" si="19"/>
        <v>190575.2</v>
      </c>
      <c r="H606" s="25">
        <f t="shared" si="19"/>
        <v>17407.57</v>
      </c>
      <c r="I606" s="25">
        <f t="shared" si="19"/>
        <v>230</v>
      </c>
      <c r="J606" s="25">
        <f t="shared" si="19"/>
        <v>20067.23</v>
      </c>
      <c r="K606" s="26">
        <f t="shared" si="19"/>
        <v>52</v>
      </c>
      <c r="L606" s="24">
        <f t="shared" si="19"/>
        <v>107527.92000000001</v>
      </c>
      <c r="M606" s="25">
        <f t="shared" si="19"/>
        <v>7774.79</v>
      </c>
      <c r="N606" s="25">
        <f t="shared" si="19"/>
        <v>147</v>
      </c>
      <c r="O606" s="25">
        <f t="shared" si="19"/>
        <v>18122.88</v>
      </c>
      <c r="P606" s="26">
        <f t="shared" si="19"/>
        <v>47</v>
      </c>
    </row>
    <row r="607" spans="1:16" ht="12.75">
      <c r="A607" s="2" t="s">
        <v>580</v>
      </c>
      <c r="B607" s="11">
        <v>26974.4</v>
      </c>
      <c r="C607" s="12">
        <v>2404.14</v>
      </c>
      <c r="D607" s="12">
        <v>22</v>
      </c>
      <c r="E607" s="12">
        <v>323.1</v>
      </c>
      <c r="F607" s="13">
        <v>1</v>
      </c>
      <c r="G607" s="11">
        <v>19425.72</v>
      </c>
      <c r="H607" s="12">
        <v>1389.87</v>
      </c>
      <c r="I607" s="12">
        <v>13</v>
      </c>
      <c r="J607" s="12">
        <v>553.31</v>
      </c>
      <c r="K607" s="13">
        <v>2</v>
      </c>
      <c r="L607" s="11">
        <v>1601.99</v>
      </c>
      <c r="M607" s="12">
        <v>84.8</v>
      </c>
      <c r="N607" s="12">
        <v>2</v>
      </c>
      <c r="O607" s="12"/>
      <c r="P607" s="13"/>
    </row>
    <row r="608" spans="1:16" ht="12.75">
      <c r="A608" s="2" t="s">
        <v>581</v>
      </c>
      <c r="B608" s="11">
        <v>122638.55</v>
      </c>
      <c r="C608" s="12">
        <v>8000.16</v>
      </c>
      <c r="D608" s="12">
        <v>239</v>
      </c>
      <c r="E608" s="12">
        <v>22222.69</v>
      </c>
      <c r="F608" s="13">
        <v>69</v>
      </c>
      <c r="G608" s="11">
        <v>106249.83</v>
      </c>
      <c r="H608" s="12">
        <v>6063.65</v>
      </c>
      <c r="I608" s="12">
        <v>175</v>
      </c>
      <c r="J608" s="12">
        <v>24045.3</v>
      </c>
      <c r="K608" s="13">
        <v>63</v>
      </c>
      <c r="L608" s="11">
        <v>119915.63</v>
      </c>
      <c r="M608" s="12">
        <v>6557.98</v>
      </c>
      <c r="N608" s="12">
        <v>209</v>
      </c>
      <c r="O608" s="12">
        <v>21198.58</v>
      </c>
      <c r="P608" s="13">
        <v>56</v>
      </c>
    </row>
    <row r="609" spans="1:16" ht="12.75">
      <c r="A609" s="2" t="s">
        <v>582</v>
      </c>
      <c r="B609" s="11">
        <v>320987.29</v>
      </c>
      <c r="C609" s="12">
        <v>18716.15</v>
      </c>
      <c r="D609" s="12">
        <v>612</v>
      </c>
      <c r="E609" s="12">
        <v>53139.36</v>
      </c>
      <c r="F609" s="13">
        <v>175</v>
      </c>
      <c r="G609" s="11">
        <v>313877.72</v>
      </c>
      <c r="H609" s="12">
        <v>17291.67</v>
      </c>
      <c r="I609" s="12">
        <v>529</v>
      </c>
      <c r="J609" s="12">
        <v>51304.46</v>
      </c>
      <c r="K609" s="13">
        <v>157</v>
      </c>
      <c r="L609" s="11">
        <v>382108.28</v>
      </c>
      <c r="M609" s="12">
        <v>21723.15</v>
      </c>
      <c r="N609" s="12">
        <v>663</v>
      </c>
      <c r="O609" s="12">
        <v>65557.45</v>
      </c>
      <c r="P609" s="13">
        <v>186</v>
      </c>
    </row>
    <row r="610" spans="1:16" ht="12.75">
      <c r="A610" s="2" t="s">
        <v>583</v>
      </c>
      <c r="B610" s="11">
        <v>90462.37</v>
      </c>
      <c r="C610" s="12">
        <v>9519.13</v>
      </c>
      <c r="D610" s="12">
        <v>162</v>
      </c>
      <c r="E610" s="12">
        <v>11521</v>
      </c>
      <c r="F610" s="13">
        <v>36</v>
      </c>
      <c r="G610" s="11">
        <v>109156.12</v>
      </c>
      <c r="H610" s="12">
        <v>6663.05</v>
      </c>
      <c r="I610" s="12">
        <v>214</v>
      </c>
      <c r="J610" s="12">
        <v>19241.34</v>
      </c>
      <c r="K610" s="13">
        <v>64</v>
      </c>
      <c r="L610" s="11">
        <v>115170.05</v>
      </c>
      <c r="M610" s="12">
        <v>10640.74</v>
      </c>
      <c r="N610" s="12">
        <v>205</v>
      </c>
      <c r="O610" s="12">
        <v>8039.73</v>
      </c>
      <c r="P610" s="13">
        <v>26</v>
      </c>
    </row>
    <row r="611" spans="1:16" ht="12.75">
      <c r="A611" s="2" t="s">
        <v>584</v>
      </c>
      <c r="B611" s="11">
        <v>381213.79</v>
      </c>
      <c r="C611" s="12">
        <v>23811.6</v>
      </c>
      <c r="D611" s="12">
        <v>595</v>
      </c>
      <c r="E611" s="12">
        <v>84746.97</v>
      </c>
      <c r="F611" s="13">
        <v>260</v>
      </c>
      <c r="G611" s="11">
        <v>366471.54</v>
      </c>
      <c r="H611" s="12">
        <v>23868.48</v>
      </c>
      <c r="I611" s="12">
        <v>608</v>
      </c>
      <c r="J611" s="12">
        <v>87977.41</v>
      </c>
      <c r="K611" s="13">
        <v>251</v>
      </c>
      <c r="L611" s="11">
        <v>411392.99</v>
      </c>
      <c r="M611" s="12">
        <v>31873.46</v>
      </c>
      <c r="N611" s="12">
        <v>713</v>
      </c>
      <c r="O611" s="12">
        <v>79009.67</v>
      </c>
      <c r="P611" s="13">
        <v>218</v>
      </c>
    </row>
    <row r="612" spans="1:16" ht="12.75">
      <c r="A612" s="2" t="s">
        <v>585</v>
      </c>
      <c r="B612" s="11">
        <v>19318.45</v>
      </c>
      <c r="C612" s="12">
        <v>2099.27</v>
      </c>
      <c r="D612" s="12">
        <v>15</v>
      </c>
      <c r="E612" s="12"/>
      <c r="F612" s="13"/>
      <c r="G612" s="11">
        <v>13815.36</v>
      </c>
      <c r="H612" s="12">
        <v>1314.56</v>
      </c>
      <c r="I612" s="12">
        <v>24</v>
      </c>
      <c r="J612" s="12"/>
      <c r="K612" s="13"/>
      <c r="L612" s="11">
        <v>9410.21</v>
      </c>
      <c r="M612" s="12">
        <v>540.06</v>
      </c>
      <c r="N612" s="12">
        <v>13</v>
      </c>
      <c r="O612" s="12">
        <v>395.28</v>
      </c>
      <c r="P612" s="13">
        <v>1</v>
      </c>
    </row>
    <row r="613" spans="1:16" ht="12.75">
      <c r="A613" s="2" t="s">
        <v>586</v>
      </c>
      <c r="B613" s="11">
        <v>35179.87</v>
      </c>
      <c r="C613" s="12">
        <v>2279.74</v>
      </c>
      <c r="D613" s="12">
        <v>25</v>
      </c>
      <c r="E613" s="12">
        <v>487.23</v>
      </c>
      <c r="F613" s="13">
        <v>2</v>
      </c>
      <c r="G613" s="11">
        <v>51511.1</v>
      </c>
      <c r="H613" s="12">
        <v>4987.39</v>
      </c>
      <c r="I613" s="12">
        <v>56</v>
      </c>
      <c r="J613" s="12"/>
      <c r="K613" s="13"/>
      <c r="L613" s="11">
        <v>49166.34</v>
      </c>
      <c r="M613" s="12">
        <v>4571.08</v>
      </c>
      <c r="N613" s="12">
        <v>44</v>
      </c>
      <c r="O613" s="12"/>
      <c r="P613" s="13"/>
    </row>
    <row r="614" spans="1:16" ht="13.5" thickBot="1">
      <c r="A614" s="2" t="s">
        <v>587</v>
      </c>
      <c r="B614" s="11">
        <v>400677.53</v>
      </c>
      <c r="C614" s="12">
        <v>25727.8</v>
      </c>
      <c r="D614" s="12">
        <v>784</v>
      </c>
      <c r="E614" s="12">
        <v>84525.67</v>
      </c>
      <c r="F614" s="13">
        <v>293</v>
      </c>
      <c r="G614" s="11">
        <v>107174.32</v>
      </c>
      <c r="H614" s="12">
        <v>6764.23</v>
      </c>
      <c r="I614" s="12">
        <v>191</v>
      </c>
      <c r="J614" s="12">
        <v>21001.46</v>
      </c>
      <c r="K614" s="13">
        <v>79</v>
      </c>
      <c r="L614" s="11">
        <v>2815.28</v>
      </c>
      <c r="M614" s="12">
        <v>186.6</v>
      </c>
      <c r="N614" s="12">
        <v>2</v>
      </c>
      <c r="O614" s="12">
        <v>285.41</v>
      </c>
      <c r="P614" s="13">
        <v>1</v>
      </c>
    </row>
    <row r="615" spans="1:16" ht="12.75">
      <c r="A615" s="7" t="s">
        <v>588</v>
      </c>
      <c r="B615" s="8">
        <v>5130126.510000002</v>
      </c>
      <c r="C615" s="9">
        <v>288336.99000000005</v>
      </c>
      <c r="D615" s="9">
        <v>9913</v>
      </c>
      <c r="E615" s="9">
        <v>577175.64</v>
      </c>
      <c r="F615" s="10">
        <v>2079</v>
      </c>
      <c r="G615" s="8">
        <v>4807809.859999999</v>
      </c>
      <c r="H615" s="9">
        <v>263417.19</v>
      </c>
      <c r="I615" s="9">
        <v>8942</v>
      </c>
      <c r="J615" s="9">
        <v>576943.31</v>
      </c>
      <c r="K615" s="10">
        <v>2017</v>
      </c>
      <c r="L615" s="8">
        <v>4662383.820000001</v>
      </c>
      <c r="M615" s="9">
        <v>280375.56</v>
      </c>
      <c r="N615" s="9">
        <v>8472</v>
      </c>
      <c r="O615" s="9">
        <v>598061.11</v>
      </c>
      <c r="P615" s="10">
        <v>2012</v>
      </c>
    </row>
    <row r="616" spans="1:16" ht="12.75">
      <c r="A616" s="2" t="s">
        <v>589</v>
      </c>
      <c r="B616" s="11"/>
      <c r="C616" s="12"/>
      <c r="D616" s="12"/>
      <c r="E616" s="12"/>
      <c r="F616" s="13"/>
      <c r="G616" s="11"/>
      <c r="H616" s="12"/>
      <c r="I616" s="12"/>
      <c r="J616" s="12"/>
      <c r="K616" s="13"/>
      <c r="L616" s="11">
        <v>747.06</v>
      </c>
      <c r="M616" s="12">
        <v>43.9</v>
      </c>
      <c r="N616" s="12">
        <v>1</v>
      </c>
      <c r="O616" s="12"/>
      <c r="P616" s="13"/>
    </row>
    <row r="617" spans="1:16" ht="12.75">
      <c r="A617" s="2" t="s">
        <v>590</v>
      </c>
      <c r="B617" s="11">
        <v>905.14</v>
      </c>
      <c r="C617" s="12">
        <v>0</v>
      </c>
      <c r="D617" s="12">
        <v>1</v>
      </c>
      <c r="E617" s="12">
        <v>216.86</v>
      </c>
      <c r="F617" s="13">
        <v>1</v>
      </c>
      <c r="G617" s="11"/>
      <c r="H617" s="12"/>
      <c r="I617" s="12"/>
      <c r="J617" s="12"/>
      <c r="K617" s="13"/>
      <c r="L617" s="11"/>
      <c r="M617" s="12"/>
      <c r="N617" s="12"/>
      <c r="O617" s="12"/>
      <c r="P617" s="13"/>
    </row>
    <row r="618" spans="1:16" ht="12.75">
      <c r="A618" s="2" t="s">
        <v>591</v>
      </c>
      <c r="B618" s="11"/>
      <c r="C618" s="12"/>
      <c r="D618" s="12"/>
      <c r="E618" s="12"/>
      <c r="F618" s="13"/>
      <c r="G618" s="11">
        <v>1899.93</v>
      </c>
      <c r="H618" s="12">
        <v>111.82</v>
      </c>
      <c r="I618" s="12">
        <v>2</v>
      </c>
      <c r="J618" s="12"/>
      <c r="K618" s="13"/>
      <c r="L618" s="11">
        <v>265.91</v>
      </c>
      <c r="M618" s="12">
        <v>0</v>
      </c>
      <c r="N618" s="12">
        <v>1</v>
      </c>
      <c r="O618" s="12"/>
      <c r="P618" s="13"/>
    </row>
    <row r="619" spans="1:16" ht="12.75">
      <c r="A619" s="2" t="s">
        <v>592</v>
      </c>
      <c r="B619" s="11">
        <v>1198692.6</v>
      </c>
      <c r="C619" s="12">
        <v>58590.81</v>
      </c>
      <c r="D619" s="12">
        <v>2115</v>
      </c>
      <c r="E619" s="12">
        <v>119980.04</v>
      </c>
      <c r="F619" s="13">
        <v>391</v>
      </c>
      <c r="G619" s="11">
        <v>1067423.54</v>
      </c>
      <c r="H619" s="12">
        <v>52578.35</v>
      </c>
      <c r="I619" s="12">
        <v>1922</v>
      </c>
      <c r="J619" s="12">
        <v>134867.69</v>
      </c>
      <c r="K619" s="13">
        <v>412</v>
      </c>
      <c r="L619" s="11">
        <v>1135300.07</v>
      </c>
      <c r="M619" s="12">
        <v>67811.72</v>
      </c>
      <c r="N619" s="12">
        <v>2038</v>
      </c>
      <c r="O619" s="12">
        <v>133942.61</v>
      </c>
      <c r="P619" s="13">
        <v>428</v>
      </c>
    </row>
    <row r="620" spans="1:16" ht="12.75">
      <c r="A620" s="2" t="s">
        <v>593</v>
      </c>
      <c r="B620" s="11">
        <v>19581.63</v>
      </c>
      <c r="C620" s="12">
        <v>562.46</v>
      </c>
      <c r="D620" s="12">
        <v>13</v>
      </c>
      <c r="E620" s="12"/>
      <c r="F620" s="13"/>
      <c r="G620" s="11">
        <v>32793.2</v>
      </c>
      <c r="H620" s="12">
        <v>1695.44</v>
      </c>
      <c r="I620" s="12">
        <v>20</v>
      </c>
      <c r="J620" s="12"/>
      <c r="K620" s="13"/>
      <c r="L620" s="11">
        <v>35655.82</v>
      </c>
      <c r="M620" s="12">
        <v>1171.69</v>
      </c>
      <c r="N620" s="12">
        <v>24</v>
      </c>
      <c r="O620" s="12"/>
      <c r="P620" s="13"/>
    </row>
    <row r="621" spans="1:16" ht="12.75">
      <c r="A621" s="2" t="s">
        <v>594</v>
      </c>
      <c r="B621" s="11">
        <v>229872.08</v>
      </c>
      <c r="C621" s="12">
        <v>11551.16</v>
      </c>
      <c r="D621" s="12">
        <v>396</v>
      </c>
      <c r="E621" s="12">
        <v>32590.34</v>
      </c>
      <c r="F621" s="13">
        <v>116</v>
      </c>
      <c r="G621" s="11">
        <v>214040.23</v>
      </c>
      <c r="H621" s="12">
        <v>9500.3</v>
      </c>
      <c r="I621" s="12">
        <v>418</v>
      </c>
      <c r="J621" s="12">
        <v>28525.48</v>
      </c>
      <c r="K621" s="13">
        <v>89</v>
      </c>
      <c r="L621" s="11">
        <v>221636.4</v>
      </c>
      <c r="M621" s="12">
        <v>13656.79</v>
      </c>
      <c r="N621" s="12">
        <v>388</v>
      </c>
      <c r="O621" s="12">
        <v>23937.84</v>
      </c>
      <c r="P621" s="13">
        <v>67</v>
      </c>
    </row>
    <row r="622" spans="1:16" ht="12.75">
      <c r="A622" s="2" t="s">
        <v>595</v>
      </c>
      <c r="B622" s="11">
        <v>309489.53</v>
      </c>
      <c r="C622" s="12">
        <v>14187.54</v>
      </c>
      <c r="D622" s="12">
        <v>740</v>
      </c>
      <c r="E622" s="12">
        <v>64402.96</v>
      </c>
      <c r="F622" s="13">
        <v>220</v>
      </c>
      <c r="G622" s="11">
        <v>288093.58</v>
      </c>
      <c r="H622" s="12">
        <v>15891.03</v>
      </c>
      <c r="I622" s="12">
        <v>708</v>
      </c>
      <c r="J622" s="12">
        <v>63649.5</v>
      </c>
      <c r="K622" s="13">
        <v>208</v>
      </c>
      <c r="L622" s="11">
        <v>252673.56</v>
      </c>
      <c r="M622" s="12">
        <v>14898.84</v>
      </c>
      <c r="N622" s="12">
        <v>575</v>
      </c>
      <c r="O622" s="12">
        <v>68992.17</v>
      </c>
      <c r="P622" s="13">
        <v>223</v>
      </c>
    </row>
    <row r="623" spans="1:16" ht="12.75">
      <c r="A623" s="2" t="s">
        <v>596</v>
      </c>
      <c r="B623" s="11">
        <v>686050.51</v>
      </c>
      <c r="C623" s="12">
        <v>45224.3</v>
      </c>
      <c r="D623" s="12">
        <v>1444</v>
      </c>
      <c r="E623" s="12">
        <v>99110.52</v>
      </c>
      <c r="F623" s="13">
        <v>353</v>
      </c>
      <c r="G623" s="11">
        <v>348703.64</v>
      </c>
      <c r="H623" s="12">
        <v>25770.46</v>
      </c>
      <c r="I623" s="12">
        <v>686</v>
      </c>
      <c r="J623" s="12">
        <v>60454.96</v>
      </c>
      <c r="K623" s="13">
        <v>225</v>
      </c>
      <c r="L623" s="11">
        <v>207945.67</v>
      </c>
      <c r="M623" s="12">
        <v>16421.8</v>
      </c>
      <c r="N623" s="12">
        <v>477</v>
      </c>
      <c r="O623" s="12">
        <v>56966.94</v>
      </c>
      <c r="P623" s="13">
        <v>196</v>
      </c>
    </row>
    <row r="624" spans="1:16" ht="12.75">
      <c r="A624" s="2" t="s">
        <v>597</v>
      </c>
      <c r="B624" s="11"/>
      <c r="C624" s="12"/>
      <c r="D624" s="12"/>
      <c r="E624" s="12">
        <v>920.53</v>
      </c>
      <c r="F624" s="13">
        <v>2</v>
      </c>
      <c r="G624" s="11"/>
      <c r="H624" s="12"/>
      <c r="I624" s="12"/>
      <c r="J624" s="12"/>
      <c r="K624" s="13"/>
      <c r="L624" s="11"/>
      <c r="M624" s="12"/>
      <c r="N624" s="12"/>
      <c r="O624" s="12"/>
      <c r="P624" s="13"/>
    </row>
    <row r="625" spans="1:16" ht="12.75">
      <c r="A625" s="2" t="s">
        <v>598</v>
      </c>
      <c r="B625" s="11">
        <v>516.48</v>
      </c>
      <c r="C625" s="12">
        <v>38.89</v>
      </c>
      <c r="D625" s="12">
        <v>1</v>
      </c>
      <c r="E625" s="12"/>
      <c r="F625" s="13"/>
      <c r="G625" s="11">
        <v>750.43</v>
      </c>
      <c r="H625" s="12">
        <v>90.9</v>
      </c>
      <c r="I625" s="12">
        <v>1</v>
      </c>
      <c r="J625" s="12"/>
      <c r="K625" s="13"/>
      <c r="L625" s="11"/>
      <c r="M625" s="12"/>
      <c r="N625" s="12"/>
      <c r="O625" s="12"/>
      <c r="P625" s="13"/>
    </row>
    <row r="626" spans="1:16" ht="12.75">
      <c r="A626" s="2" t="s">
        <v>599</v>
      </c>
      <c r="B626" s="11"/>
      <c r="C626" s="12"/>
      <c r="D626" s="12"/>
      <c r="E626" s="12">
        <v>267.9</v>
      </c>
      <c r="F626" s="13">
        <v>1</v>
      </c>
      <c r="G626" s="11"/>
      <c r="H626" s="12"/>
      <c r="I626" s="12"/>
      <c r="J626" s="12"/>
      <c r="K626" s="13"/>
      <c r="L626" s="11"/>
      <c r="M626" s="12"/>
      <c r="N626" s="12"/>
      <c r="O626" s="12"/>
      <c r="P626" s="13"/>
    </row>
    <row r="627" spans="1:16" ht="12.75">
      <c r="A627" s="27" t="s">
        <v>598</v>
      </c>
      <c r="B627" s="24">
        <f aca="true" t="shared" si="20" ref="B627:P627">SUM(B624:B626,B637)</f>
        <v>68597.81</v>
      </c>
      <c r="C627" s="25">
        <f t="shared" si="20"/>
        <v>3812.68</v>
      </c>
      <c r="D627" s="25">
        <f t="shared" si="20"/>
        <v>100</v>
      </c>
      <c r="E627" s="25">
        <f t="shared" si="20"/>
        <v>3689.39</v>
      </c>
      <c r="F627" s="26">
        <f t="shared" si="20"/>
        <v>12</v>
      </c>
      <c r="G627" s="24">
        <f t="shared" si="20"/>
        <v>14739.62</v>
      </c>
      <c r="H627" s="25">
        <f t="shared" si="20"/>
        <v>955.9499999999999</v>
      </c>
      <c r="I627" s="25">
        <f t="shared" si="20"/>
        <v>11</v>
      </c>
      <c r="J627" s="25">
        <f t="shared" si="20"/>
        <v>0</v>
      </c>
      <c r="K627" s="26">
        <f t="shared" si="20"/>
        <v>0</v>
      </c>
      <c r="L627" s="24">
        <f t="shared" si="20"/>
        <v>1013.52</v>
      </c>
      <c r="M627" s="25">
        <f t="shared" si="20"/>
        <v>44.4</v>
      </c>
      <c r="N627" s="25">
        <f t="shared" si="20"/>
        <v>1</v>
      </c>
      <c r="O627" s="25">
        <f t="shared" si="20"/>
        <v>0</v>
      </c>
      <c r="P627" s="26">
        <f t="shared" si="20"/>
        <v>0</v>
      </c>
    </row>
    <row r="628" spans="1:16" ht="12.75">
      <c r="A628" s="2" t="s">
        <v>600</v>
      </c>
      <c r="B628" s="11">
        <v>22603.91</v>
      </c>
      <c r="C628" s="12">
        <v>1512.77</v>
      </c>
      <c r="D628" s="12">
        <v>9</v>
      </c>
      <c r="E628" s="12"/>
      <c r="F628" s="13"/>
      <c r="G628" s="11">
        <v>27383.96</v>
      </c>
      <c r="H628" s="12">
        <v>2109.42</v>
      </c>
      <c r="I628" s="12">
        <v>14</v>
      </c>
      <c r="J628" s="12"/>
      <c r="K628" s="13"/>
      <c r="L628" s="11">
        <v>14143.47</v>
      </c>
      <c r="M628" s="12">
        <v>260.04</v>
      </c>
      <c r="N628" s="12">
        <v>9</v>
      </c>
      <c r="O628" s="12"/>
      <c r="P628" s="13"/>
    </row>
    <row r="629" spans="1:16" ht="12.75">
      <c r="A629" s="2" t="s">
        <v>601</v>
      </c>
      <c r="B629" s="11">
        <v>363045.68</v>
      </c>
      <c r="C629" s="12">
        <v>20568.14</v>
      </c>
      <c r="D629" s="12">
        <v>836</v>
      </c>
      <c r="E629" s="12">
        <v>46917.45</v>
      </c>
      <c r="F629" s="13">
        <v>196</v>
      </c>
      <c r="G629" s="11">
        <v>333335.81</v>
      </c>
      <c r="H629" s="12">
        <v>8384.43</v>
      </c>
      <c r="I629" s="12">
        <v>798</v>
      </c>
      <c r="J629" s="12">
        <v>42889.01</v>
      </c>
      <c r="K629" s="13">
        <v>164</v>
      </c>
      <c r="L629" s="11">
        <v>309775.78</v>
      </c>
      <c r="M629" s="12">
        <v>15666.2</v>
      </c>
      <c r="N629" s="12">
        <v>707</v>
      </c>
      <c r="O629" s="12">
        <v>43299.65</v>
      </c>
      <c r="P629" s="13">
        <v>168</v>
      </c>
    </row>
    <row r="630" spans="1:16" ht="12.75">
      <c r="A630" s="2" t="s">
        <v>602</v>
      </c>
      <c r="B630" s="11">
        <v>2116.44</v>
      </c>
      <c r="C630" s="12">
        <v>120.16</v>
      </c>
      <c r="D630" s="12">
        <v>2</v>
      </c>
      <c r="E630" s="12"/>
      <c r="F630" s="13"/>
      <c r="G630" s="11"/>
      <c r="H630" s="12"/>
      <c r="I630" s="12"/>
      <c r="J630" s="12"/>
      <c r="K630" s="13"/>
      <c r="L630" s="11">
        <v>290.74</v>
      </c>
      <c r="M630" s="12">
        <v>0</v>
      </c>
      <c r="N630" s="12">
        <v>1</v>
      </c>
      <c r="O630" s="12"/>
      <c r="P630" s="13"/>
    </row>
    <row r="631" spans="1:16" ht="12.75">
      <c r="A631" s="2" t="s">
        <v>603</v>
      </c>
      <c r="B631" s="11">
        <v>25964.38</v>
      </c>
      <c r="C631" s="12">
        <v>2593.97</v>
      </c>
      <c r="D631" s="12">
        <v>12</v>
      </c>
      <c r="E631" s="12"/>
      <c r="F631" s="13"/>
      <c r="G631" s="11">
        <v>19372.24</v>
      </c>
      <c r="H631" s="12">
        <v>2078.8</v>
      </c>
      <c r="I631" s="12">
        <v>6</v>
      </c>
      <c r="J631" s="12"/>
      <c r="K631" s="13"/>
      <c r="L631" s="11">
        <v>30440.91</v>
      </c>
      <c r="M631" s="12">
        <v>460.78</v>
      </c>
      <c r="N631" s="12">
        <v>7</v>
      </c>
      <c r="O631" s="12"/>
      <c r="P631" s="13"/>
    </row>
    <row r="632" spans="1:16" ht="12.75">
      <c r="A632" s="2" t="s">
        <v>604</v>
      </c>
      <c r="B632" s="11">
        <v>471722.41</v>
      </c>
      <c r="C632" s="12">
        <v>10040.39</v>
      </c>
      <c r="D632" s="12">
        <v>1355</v>
      </c>
      <c r="E632" s="12">
        <v>67029.32</v>
      </c>
      <c r="F632" s="13">
        <v>299</v>
      </c>
      <c r="G632" s="11">
        <v>432171.16</v>
      </c>
      <c r="H632" s="12">
        <v>18328.12</v>
      </c>
      <c r="I632" s="12">
        <v>1150</v>
      </c>
      <c r="J632" s="12">
        <v>67092.08</v>
      </c>
      <c r="K632" s="13">
        <v>291</v>
      </c>
      <c r="L632" s="11">
        <v>401570.5</v>
      </c>
      <c r="M632" s="12">
        <v>19949.98</v>
      </c>
      <c r="N632" s="12">
        <v>931</v>
      </c>
      <c r="O632" s="12">
        <v>71681.05</v>
      </c>
      <c r="P632" s="13">
        <v>282</v>
      </c>
    </row>
    <row r="633" spans="1:16" ht="12.75">
      <c r="A633" s="2" t="s">
        <v>605</v>
      </c>
      <c r="B633" s="11">
        <v>138923.05</v>
      </c>
      <c r="C633" s="12">
        <v>9904.79</v>
      </c>
      <c r="D633" s="12">
        <v>162</v>
      </c>
      <c r="E633" s="12">
        <v>1861.62</v>
      </c>
      <c r="F633" s="13">
        <v>13</v>
      </c>
      <c r="G633" s="11">
        <v>252309.77</v>
      </c>
      <c r="H633" s="12">
        <v>15746.13</v>
      </c>
      <c r="I633" s="12">
        <v>525</v>
      </c>
      <c r="J633" s="12">
        <v>32602.44</v>
      </c>
      <c r="K633" s="13">
        <v>121</v>
      </c>
      <c r="L633" s="11">
        <v>294858.54</v>
      </c>
      <c r="M633" s="12">
        <v>19142.7</v>
      </c>
      <c r="N633" s="12">
        <v>609</v>
      </c>
      <c r="O633" s="12">
        <v>49990.39</v>
      </c>
      <c r="P633" s="13">
        <v>163</v>
      </c>
    </row>
    <row r="634" spans="1:16" ht="12.75">
      <c r="A634" s="2" t="s">
        <v>606</v>
      </c>
      <c r="B634" s="11">
        <v>12432.25</v>
      </c>
      <c r="C634" s="12">
        <v>5814.63</v>
      </c>
      <c r="D634" s="12">
        <v>5</v>
      </c>
      <c r="E634" s="12"/>
      <c r="F634" s="13"/>
      <c r="G634" s="11">
        <v>109973.38</v>
      </c>
      <c r="H634" s="12">
        <v>7723.21</v>
      </c>
      <c r="I634" s="12">
        <v>75</v>
      </c>
      <c r="J634" s="12"/>
      <c r="K634" s="13"/>
      <c r="L634" s="11">
        <v>129992.59</v>
      </c>
      <c r="M634" s="12">
        <v>6536.56</v>
      </c>
      <c r="N634" s="12">
        <v>152</v>
      </c>
      <c r="O634" s="12">
        <v>549.28</v>
      </c>
      <c r="P634" s="13">
        <v>2</v>
      </c>
    </row>
    <row r="635" spans="1:16" ht="12.75">
      <c r="A635" s="2" t="s">
        <v>607</v>
      </c>
      <c r="B635" s="11">
        <v>319.7</v>
      </c>
      <c r="C635" s="12">
        <v>59.33</v>
      </c>
      <c r="D635" s="12">
        <v>1</v>
      </c>
      <c r="E635" s="12"/>
      <c r="F635" s="13"/>
      <c r="G635" s="11">
        <v>3169.51</v>
      </c>
      <c r="H635" s="12">
        <v>338.78</v>
      </c>
      <c r="I635" s="12">
        <v>5</v>
      </c>
      <c r="J635" s="12"/>
      <c r="K635" s="13"/>
      <c r="L635" s="11">
        <v>8553.87</v>
      </c>
      <c r="M635" s="12">
        <v>564.14</v>
      </c>
      <c r="N635" s="12">
        <v>19</v>
      </c>
      <c r="O635" s="12"/>
      <c r="P635" s="13"/>
    </row>
    <row r="636" spans="1:16" ht="12.75">
      <c r="A636" s="2" t="s">
        <v>608</v>
      </c>
      <c r="B636" s="11">
        <v>77448.95</v>
      </c>
      <c r="C636" s="12">
        <v>6449.56</v>
      </c>
      <c r="D636" s="12">
        <v>104</v>
      </c>
      <c r="E636" s="12">
        <v>14223.14</v>
      </c>
      <c r="F636" s="13">
        <v>39</v>
      </c>
      <c r="G636" s="11">
        <v>4719.04</v>
      </c>
      <c r="H636" s="12">
        <v>388.38</v>
      </c>
      <c r="I636" s="12">
        <v>5</v>
      </c>
      <c r="J636" s="12">
        <v>1036.53</v>
      </c>
      <c r="K636" s="13">
        <v>3</v>
      </c>
      <c r="L636" s="11">
        <v>585.85</v>
      </c>
      <c r="M636" s="12">
        <v>0</v>
      </c>
      <c r="N636" s="12">
        <v>1</v>
      </c>
      <c r="O636" s="12"/>
      <c r="P636" s="13"/>
    </row>
    <row r="637" spans="1:16" ht="12.75">
      <c r="A637" s="2" t="s">
        <v>609</v>
      </c>
      <c r="B637" s="11">
        <v>68081.33</v>
      </c>
      <c r="C637" s="12">
        <v>3773.79</v>
      </c>
      <c r="D637" s="12">
        <v>99</v>
      </c>
      <c r="E637" s="12">
        <v>2500.96</v>
      </c>
      <c r="F637" s="13">
        <v>9</v>
      </c>
      <c r="G637" s="11">
        <v>13989.19</v>
      </c>
      <c r="H637" s="12">
        <v>865.05</v>
      </c>
      <c r="I637" s="12">
        <v>10</v>
      </c>
      <c r="J637" s="12"/>
      <c r="K637" s="13"/>
      <c r="L637" s="11">
        <v>1013.52</v>
      </c>
      <c r="M637" s="12">
        <v>44.4</v>
      </c>
      <c r="N637" s="12">
        <v>1</v>
      </c>
      <c r="O637" s="12"/>
      <c r="P637" s="13"/>
    </row>
    <row r="638" spans="1:16" ht="12.75">
      <c r="A638" s="2" t="s">
        <v>610</v>
      </c>
      <c r="B638" s="11">
        <v>43398.21</v>
      </c>
      <c r="C638" s="12">
        <v>3502.77</v>
      </c>
      <c r="D638" s="12">
        <v>48</v>
      </c>
      <c r="E638" s="12"/>
      <c r="F638" s="13"/>
      <c r="G638" s="11">
        <v>51985.81</v>
      </c>
      <c r="H638" s="12">
        <v>3929.3</v>
      </c>
      <c r="I638" s="12">
        <v>81</v>
      </c>
      <c r="J638" s="12">
        <v>8500.1</v>
      </c>
      <c r="K638" s="13">
        <v>41</v>
      </c>
      <c r="L638" s="11">
        <v>71393.03</v>
      </c>
      <c r="M638" s="12">
        <v>9586.95</v>
      </c>
      <c r="N638" s="12">
        <v>83</v>
      </c>
      <c r="O638" s="12">
        <v>8222.47</v>
      </c>
      <c r="P638" s="13">
        <v>33</v>
      </c>
    </row>
    <row r="639" spans="1:16" ht="12.75">
      <c r="A639" s="2" t="s">
        <v>611</v>
      </c>
      <c r="B639" s="11">
        <v>150188.26</v>
      </c>
      <c r="C639" s="12">
        <v>10772.38</v>
      </c>
      <c r="D639" s="12">
        <v>140</v>
      </c>
      <c r="E639" s="12">
        <v>3386.61</v>
      </c>
      <c r="F639" s="13">
        <v>6</v>
      </c>
      <c r="G639" s="11">
        <v>240733.89</v>
      </c>
      <c r="H639" s="12">
        <v>16426.95</v>
      </c>
      <c r="I639" s="12">
        <v>187</v>
      </c>
      <c r="J639" s="12">
        <v>17469.68</v>
      </c>
      <c r="K639" s="13">
        <v>52</v>
      </c>
      <c r="L639" s="11">
        <v>192643.47</v>
      </c>
      <c r="M639" s="12">
        <v>16614.31</v>
      </c>
      <c r="N639" s="12">
        <v>154</v>
      </c>
      <c r="O639" s="12">
        <v>8688.66</v>
      </c>
      <c r="P639" s="13">
        <v>27</v>
      </c>
    </row>
    <row r="640" spans="1:16" ht="12.75">
      <c r="A640" s="2" t="s">
        <v>612</v>
      </c>
      <c r="B640" s="11">
        <v>195308.87</v>
      </c>
      <c r="C640" s="12">
        <v>15473.42</v>
      </c>
      <c r="D640" s="12">
        <v>390</v>
      </c>
      <c r="E640" s="12">
        <v>17913.62</v>
      </c>
      <c r="F640" s="13">
        <v>78</v>
      </c>
      <c r="G640" s="11">
        <v>209444.78</v>
      </c>
      <c r="H640" s="12">
        <v>10535.89</v>
      </c>
      <c r="I640" s="12">
        <v>358</v>
      </c>
      <c r="J640" s="12">
        <v>17063.13</v>
      </c>
      <c r="K640" s="13">
        <v>66</v>
      </c>
      <c r="L640" s="11">
        <v>195945.13</v>
      </c>
      <c r="M640" s="12">
        <v>13990.18</v>
      </c>
      <c r="N640" s="12">
        <v>326</v>
      </c>
      <c r="O640" s="12">
        <v>19307.09</v>
      </c>
      <c r="P640" s="13">
        <v>78</v>
      </c>
    </row>
    <row r="641" spans="1:16" ht="12.75">
      <c r="A641" s="2" t="s">
        <v>613</v>
      </c>
      <c r="B641" s="11">
        <v>154816.09</v>
      </c>
      <c r="C641" s="12">
        <v>9295.36</v>
      </c>
      <c r="D641" s="12">
        <v>260</v>
      </c>
      <c r="E641" s="12">
        <v>7095.3</v>
      </c>
      <c r="F641" s="13">
        <v>32</v>
      </c>
      <c r="G641" s="11">
        <v>156869.48</v>
      </c>
      <c r="H641" s="12">
        <v>17139</v>
      </c>
      <c r="I641" s="12">
        <v>207</v>
      </c>
      <c r="J641" s="12">
        <v>10334.32</v>
      </c>
      <c r="K641" s="13">
        <v>40</v>
      </c>
      <c r="L641" s="11">
        <v>101808.33</v>
      </c>
      <c r="M641" s="12">
        <v>10311.28</v>
      </c>
      <c r="N641" s="12">
        <v>118</v>
      </c>
      <c r="O641" s="12">
        <v>5483.23</v>
      </c>
      <c r="P641" s="13">
        <v>19</v>
      </c>
    </row>
    <row r="642" spans="1:16" ht="12.75">
      <c r="A642" s="2" t="s">
        <v>614</v>
      </c>
      <c r="B642" s="11">
        <v>102245.65</v>
      </c>
      <c r="C642" s="12">
        <v>5661.32</v>
      </c>
      <c r="D642" s="12">
        <v>130</v>
      </c>
      <c r="E642" s="12">
        <v>2975.31</v>
      </c>
      <c r="F642" s="13">
        <v>11</v>
      </c>
      <c r="G642" s="11">
        <v>113128.31</v>
      </c>
      <c r="H642" s="12">
        <v>8555.7</v>
      </c>
      <c r="I642" s="12">
        <v>111</v>
      </c>
      <c r="J642" s="12">
        <v>1983.87</v>
      </c>
      <c r="K642" s="13">
        <v>10</v>
      </c>
      <c r="L642" s="11">
        <v>94062.25</v>
      </c>
      <c r="M642" s="12">
        <v>5481.22</v>
      </c>
      <c r="N642" s="12">
        <v>109</v>
      </c>
      <c r="O642" s="12">
        <v>1570.28</v>
      </c>
      <c r="P642" s="13">
        <v>5</v>
      </c>
    </row>
    <row r="643" spans="1:16" ht="12.75">
      <c r="A643" s="2" t="s">
        <v>615</v>
      </c>
      <c r="B643" s="11">
        <v>641686.57</v>
      </c>
      <c r="C643" s="12">
        <v>35202.82</v>
      </c>
      <c r="D643" s="12">
        <v>1255</v>
      </c>
      <c r="E643" s="12">
        <v>65302.8</v>
      </c>
      <c r="F643" s="13">
        <v>215</v>
      </c>
      <c r="G643" s="11">
        <v>693449.8</v>
      </c>
      <c r="H643" s="12">
        <v>36679.76</v>
      </c>
      <c r="I643" s="12">
        <v>1271</v>
      </c>
      <c r="J643" s="12">
        <v>66213.14</v>
      </c>
      <c r="K643" s="13">
        <v>210</v>
      </c>
      <c r="L643" s="11">
        <v>857826.56</v>
      </c>
      <c r="M643" s="12">
        <v>40135.02</v>
      </c>
      <c r="N643" s="12">
        <v>1582</v>
      </c>
      <c r="O643" s="12">
        <v>97149.48</v>
      </c>
      <c r="P643" s="13">
        <v>298</v>
      </c>
    </row>
    <row r="644" spans="1:16" ht="13.5" thickBot="1">
      <c r="A644" s="2" t="s">
        <v>616</v>
      </c>
      <c r="B644" s="11">
        <v>214716.79</v>
      </c>
      <c r="C644" s="12">
        <v>17436.23</v>
      </c>
      <c r="D644" s="12">
        <v>395</v>
      </c>
      <c r="E644" s="12">
        <v>30480.36</v>
      </c>
      <c r="F644" s="13">
        <v>97</v>
      </c>
      <c r="G644" s="11">
        <v>192069.18</v>
      </c>
      <c r="H644" s="12">
        <v>8549.97</v>
      </c>
      <c r="I644" s="12">
        <v>382</v>
      </c>
      <c r="J644" s="12">
        <v>24261.38</v>
      </c>
      <c r="K644" s="13">
        <v>85</v>
      </c>
      <c r="L644" s="11">
        <v>103254.79</v>
      </c>
      <c r="M644" s="12">
        <v>7627.06</v>
      </c>
      <c r="N644" s="12">
        <v>159</v>
      </c>
      <c r="O644" s="12">
        <v>8279.97</v>
      </c>
      <c r="P644" s="13">
        <v>23</v>
      </c>
    </row>
    <row r="645" spans="1:16" ht="12.75">
      <c r="A645" s="7" t="s">
        <v>617</v>
      </c>
      <c r="B645" s="8">
        <v>8190630.540000001</v>
      </c>
      <c r="C645" s="9">
        <v>480914.97000000003</v>
      </c>
      <c r="D645" s="9">
        <v>14144</v>
      </c>
      <c r="E645" s="9">
        <v>850963.89</v>
      </c>
      <c r="F645" s="10">
        <v>3102</v>
      </c>
      <c r="G645" s="8">
        <v>7656707.880000002</v>
      </c>
      <c r="H645" s="9">
        <v>433564.57000000007</v>
      </c>
      <c r="I645" s="9">
        <v>13250</v>
      </c>
      <c r="J645" s="9">
        <v>869420.9199999999</v>
      </c>
      <c r="K645" s="10">
        <v>3043</v>
      </c>
      <c r="L645" s="8">
        <v>7888031.15</v>
      </c>
      <c r="M645" s="9">
        <v>516093.13999999996</v>
      </c>
      <c r="N645" s="9">
        <v>12881</v>
      </c>
      <c r="O645" s="9">
        <v>896666.6500000001</v>
      </c>
      <c r="P645" s="10">
        <v>3129</v>
      </c>
    </row>
    <row r="646" spans="1:16" ht="12.75">
      <c r="A646" s="2" t="s">
        <v>618</v>
      </c>
      <c r="B646" s="11">
        <v>287.23</v>
      </c>
      <c r="C646" s="12">
        <v>21.15</v>
      </c>
      <c r="D646" s="12">
        <v>1</v>
      </c>
      <c r="E646" s="12"/>
      <c r="F646" s="13"/>
      <c r="G646" s="11">
        <v>341.22</v>
      </c>
      <c r="H646" s="12">
        <v>0</v>
      </c>
      <c r="I646" s="12">
        <v>1</v>
      </c>
      <c r="J646" s="12"/>
      <c r="K646" s="13"/>
      <c r="L646" s="11">
        <v>913.55</v>
      </c>
      <c r="M646" s="12">
        <v>84.95</v>
      </c>
      <c r="N646" s="12">
        <v>2</v>
      </c>
      <c r="O646" s="12"/>
      <c r="P646" s="13"/>
    </row>
    <row r="647" spans="1:16" ht="12.75">
      <c r="A647" s="2" t="s">
        <v>619</v>
      </c>
      <c r="B647" s="11">
        <v>44863.29</v>
      </c>
      <c r="C647" s="12">
        <v>608.11</v>
      </c>
      <c r="D647" s="12">
        <v>73</v>
      </c>
      <c r="E647" s="12">
        <v>18604.82</v>
      </c>
      <c r="F647" s="13">
        <v>64</v>
      </c>
      <c r="G647" s="11">
        <v>30501.88</v>
      </c>
      <c r="H647" s="12">
        <v>741.64</v>
      </c>
      <c r="I647" s="12">
        <v>53</v>
      </c>
      <c r="J647" s="12">
        <v>24318.46</v>
      </c>
      <c r="K647" s="13">
        <v>80</v>
      </c>
      <c r="L647" s="11">
        <v>27814.12</v>
      </c>
      <c r="M647" s="12">
        <v>402.26</v>
      </c>
      <c r="N647" s="12">
        <v>59</v>
      </c>
      <c r="O647" s="12">
        <v>12810.2</v>
      </c>
      <c r="P647" s="13">
        <v>40</v>
      </c>
    </row>
    <row r="648" spans="1:16" ht="12.75">
      <c r="A648" s="2" t="s">
        <v>620</v>
      </c>
      <c r="B648" s="11">
        <v>1745.77</v>
      </c>
      <c r="C648" s="12">
        <v>158.78</v>
      </c>
      <c r="D648" s="12">
        <v>3</v>
      </c>
      <c r="E648" s="12">
        <v>204.64</v>
      </c>
      <c r="F648" s="13">
        <v>1</v>
      </c>
      <c r="G648" s="11">
        <v>341.22</v>
      </c>
      <c r="H648" s="12">
        <v>0</v>
      </c>
      <c r="I648" s="12">
        <v>1</v>
      </c>
      <c r="J648" s="12">
        <v>543.83</v>
      </c>
      <c r="K648" s="13">
        <v>2</v>
      </c>
      <c r="L648" s="11">
        <v>39308.8</v>
      </c>
      <c r="M648" s="12">
        <v>2180.2</v>
      </c>
      <c r="N648" s="12">
        <v>110</v>
      </c>
      <c r="O648" s="12">
        <v>18882.56</v>
      </c>
      <c r="P648" s="13">
        <v>73</v>
      </c>
    </row>
    <row r="649" spans="1:16" ht="12.75">
      <c r="A649" s="2" t="s">
        <v>621</v>
      </c>
      <c r="B649" s="11">
        <v>44096.97</v>
      </c>
      <c r="C649" s="12">
        <v>4660.73</v>
      </c>
      <c r="D649" s="12">
        <v>58</v>
      </c>
      <c r="E649" s="12">
        <v>4459.54</v>
      </c>
      <c r="F649" s="13">
        <v>16</v>
      </c>
      <c r="G649" s="11">
        <v>50715.14</v>
      </c>
      <c r="H649" s="12">
        <v>4876.76</v>
      </c>
      <c r="I649" s="12">
        <v>92</v>
      </c>
      <c r="J649" s="12">
        <v>17021.28</v>
      </c>
      <c r="K649" s="13">
        <v>65</v>
      </c>
      <c r="L649" s="11">
        <v>130638.9</v>
      </c>
      <c r="M649" s="12">
        <v>13808.59</v>
      </c>
      <c r="N649" s="12">
        <v>226</v>
      </c>
      <c r="O649" s="12">
        <v>55463.46</v>
      </c>
      <c r="P649" s="13">
        <v>185</v>
      </c>
    </row>
    <row r="650" spans="1:16" ht="12.75">
      <c r="A650" s="2" t="s">
        <v>622</v>
      </c>
      <c r="B650" s="11">
        <v>439225.48</v>
      </c>
      <c r="C650" s="12">
        <v>30646.47</v>
      </c>
      <c r="D650" s="12">
        <v>835</v>
      </c>
      <c r="E650" s="12">
        <v>69112.71</v>
      </c>
      <c r="F650" s="13">
        <v>272</v>
      </c>
      <c r="G650" s="11">
        <v>374282.6</v>
      </c>
      <c r="H650" s="12">
        <v>18439.05</v>
      </c>
      <c r="I650" s="12">
        <v>716</v>
      </c>
      <c r="J650" s="12">
        <v>64194.76</v>
      </c>
      <c r="K650" s="13">
        <v>236</v>
      </c>
      <c r="L650" s="11">
        <v>349803.85</v>
      </c>
      <c r="M650" s="12">
        <v>22053.54</v>
      </c>
      <c r="N650" s="12">
        <v>667</v>
      </c>
      <c r="O650" s="12">
        <v>71811.54</v>
      </c>
      <c r="P650" s="13">
        <v>276</v>
      </c>
    </row>
    <row r="651" spans="1:16" ht="12.75">
      <c r="A651" s="2" t="s">
        <v>623</v>
      </c>
      <c r="B651" s="11">
        <v>225390.54</v>
      </c>
      <c r="C651" s="12">
        <v>10652.61</v>
      </c>
      <c r="D651" s="12">
        <v>485</v>
      </c>
      <c r="E651" s="12">
        <v>47189.88</v>
      </c>
      <c r="F651" s="13">
        <v>210</v>
      </c>
      <c r="G651" s="11">
        <v>271758.25</v>
      </c>
      <c r="H651" s="12">
        <v>19333.75</v>
      </c>
      <c r="I651" s="12">
        <v>528</v>
      </c>
      <c r="J651" s="12">
        <v>46935.81</v>
      </c>
      <c r="K651" s="13">
        <v>194</v>
      </c>
      <c r="L651" s="11">
        <v>290811.75</v>
      </c>
      <c r="M651" s="12">
        <v>19762.48</v>
      </c>
      <c r="N651" s="12">
        <v>541</v>
      </c>
      <c r="O651" s="12">
        <v>41942.14</v>
      </c>
      <c r="P651" s="13">
        <v>158</v>
      </c>
    </row>
    <row r="652" spans="1:16" ht="12.75">
      <c r="A652" s="2" t="s">
        <v>624</v>
      </c>
      <c r="B652" s="11">
        <v>3925.59</v>
      </c>
      <c r="C652" s="12">
        <v>453.86</v>
      </c>
      <c r="D652" s="12">
        <v>9</v>
      </c>
      <c r="E652" s="12"/>
      <c r="F652" s="13"/>
      <c r="G652" s="11">
        <v>2322.83</v>
      </c>
      <c r="H652" s="12">
        <v>214.28</v>
      </c>
      <c r="I652" s="12">
        <v>5</v>
      </c>
      <c r="J652" s="12">
        <v>529.44</v>
      </c>
      <c r="K652" s="13">
        <v>1</v>
      </c>
      <c r="L652" s="11">
        <v>8512.21</v>
      </c>
      <c r="M652" s="12">
        <v>762.82</v>
      </c>
      <c r="N652" s="12">
        <v>8</v>
      </c>
      <c r="O652" s="12"/>
      <c r="P652" s="13"/>
    </row>
    <row r="653" spans="1:16" ht="12.75">
      <c r="A653" s="2" t="s">
        <v>625</v>
      </c>
      <c r="B653" s="11">
        <v>129344.97</v>
      </c>
      <c r="C653" s="12">
        <v>7924.65</v>
      </c>
      <c r="D653" s="12">
        <v>4</v>
      </c>
      <c r="E653" s="12"/>
      <c r="F653" s="13"/>
      <c r="G653" s="11">
        <v>6452.94</v>
      </c>
      <c r="H653" s="12">
        <v>278.76</v>
      </c>
      <c r="I653" s="12">
        <v>9</v>
      </c>
      <c r="J653" s="12"/>
      <c r="K653" s="13"/>
      <c r="L653" s="11">
        <v>2595.64</v>
      </c>
      <c r="M653" s="12">
        <v>27.4</v>
      </c>
      <c r="N653" s="12">
        <v>6</v>
      </c>
      <c r="O653" s="12"/>
      <c r="P653" s="13"/>
    </row>
    <row r="654" spans="1:16" ht="12.75">
      <c r="A654" s="2" t="s">
        <v>626</v>
      </c>
      <c r="B654" s="11">
        <v>2159.99</v>
      </c>
      <c r="C654" s="12">
        <v>94.7</v>
      </c>
      <c r="D654" s="12">
        <v>5</v>
      </c>
      <c r="E654" s="12"/>
      <c r="F654" s="13"/>
      <c r="G654" s="11">
        <v>1570.4</v>
      </c>
      <c r="H654" s="12">
        <v>65.84</v>
      </c>
      <c r="I654" s="12">
        <v>3</v>
      </c>
      <c r="J654" s="12"/>
      <c r="K654" s="13"/>
      <c r="L654" s="11">
        <v>2211</v>
      </c>
      <c r="M654" s="12">
        <v>202.24</v>
      </c>
      <c r="N654" s="12">
        <v>3</v>
      </c>
      <c r="O654" s="12"/>
      <c r="P654" s="13"/>
    </row>
    <row r="655" spans="1:16" ht="12.75">
      <c r="A655" s="27" t="s">
        <v>625</v>
      </c>
      <c r="B655" s="24">
        <f aca="true" t="shared" si="21" ref="B655:P655">SUM(B653:B654)</f>
        <v>131504.96</v>
      </c>
      <c r="C655" s="25">
        <f t="shared" si="21"/>
        <v>8019.349999999999</v>
      </c>
      <c r="D655" s="25">
        <f t="shared" si="21"/>
        <v>9</v>
      </c>
      <c r="E655" s="25">
        <f t="shared" si="21"/>
        <v>0</v>
      </c>
      <c r="F655" s="26">
        <f t="shared" si="21"/>
        <v>0</v>
      </c>
      <c r="G655" s="24">
        <f t="shared" si="21"/>
        <v>8023.34</v>
      </c>
      <c r="H655" s="25">
        <f t="shared" si="21"/>
        <v>344.6</v>
      </c>
      <c r="I655" s="25">
        <f t="shared" si="21"/>
        <v>12</v>
      </c>
      <c r="J655" s="25">
        <f t="shared" si="21"/>
        <v>0</v>
      </c>
      <c r="K655" s="26">
        <f t="shared" si="21"/>
        <v>0</v>
      </c>
      <c r="L655" s="24">
        <f t="shared" si="21"/>
        <v>4806.639999999999</v>
      </c>
      <c r="M655" s="25">
        <f t="shared" si="21"/>
        <v>229.64000000000001</v>
      </c>
      <c r="N655" s="25">
        <f t="shared" si="21"/>
        <v>9</v>
      </c>
      <c r="O655" s="25">
        <f t="shared" si="21"/>
        <v>0</v>
      </c>
      <c r="P655" s="26">
        <f t="shared" si="21"/>
        <v>0</v>
      </c>
    </row>
    <row r="656" spans="1:16" ht="12.75">
      <c r="A656" s="2" t="s">
        <v>627</v>
      </c>
      <c r="B656" s="11">
        <v>215227.68</v>
      </c>
      <c r="C656" s="12">
        <v>17160.39</v>
      </c>
      <c r="D656" s="12">
        <v>189</v>
      </c>
      <c r="E656" s="12">
        <v>486.02</v>
      </c>
      <c r="F656" s="13">
        <v>1</v>
      </c>
      <c r="G656" s="11">
        <v>209633.35</v>
      </c>
      <c r="H656" s="12">
        <v>16178.83</v>
      </c>
      <c r="I656" s="12">
        <v>166</v>
      </c>
      <c r="J656" s="12">
        <v>1311.26</v>
      </c>
      <c r="K656" s="13">
        <v>6</v>
      </c>
      <c r="L656" s="11">
        <v>20268.68</v>
      </c>
      <c r="M656" s="12">
        <v>999.58</v>
      </c>
      <c r="N656" s="12">
        <v>13</v>
      </c>
      <c r="O656" s="12"/>
      <c r="P656" s="13"/>
    </row>
    <row r="657" spans="1:16" ht="12.75">
      <c r="A657" s="2" t="s">
        <v>628</v>
      </c>
      <c r="B657" s="11">
        <v>903.29</v>
      </c>
      <c r="C657" s="12">
        <v>116.4</v>
      </c>
      <c r="D657" s="12">
        <v>2</v>
      </c>
      <c r="E657" s="12"/>
      <c r="F657" s="13"/>
      <c r="G657" s="11">
        <v>255.9</v>
      </c>
      <c r="H657" s="12">
        <v>16.2</v>
      </c>
      <c r="I657" s="12">
        <v>1</v>
      </c>
      <c r="J657" s="12"/>
      <c r="K657" s="13"/>
      <c r="L657" s="11">
        <v>4847.74</v>
      </c>
      <c r="M657" s="12">
        <v>434.98</v>
      </c>
      <c r="N657" s="12">
        <v>8</v>
      </c>
      <c r="O657" s="12">
        <v>338.82</v>
      </c>
      <c r="P657" s="13">
        <v>1</v>
      </c>
    </row>
    <row r="658" spans="1:16" ht="12.75">
      <c r="A658" s="2" t="s">
        <v>629</v>
      </c>
      <c r="B658" s="11">
        <v>86504.66</v>
      </c>
      <c r="C658" s="12">
        <v>8805.73</v>
      </c>
      <c r="D658" s="12">
        <v>70</v>
      </c>
      <c r="E658" s="12">
        <v>529.58</v>
      </c>
      <c r="F658" s="13">
        <v>2</v>
      </c>
      <c r="G658" s="11">
        <v>58400.24</v>
      </c>
      <c r="H658" s="12">
        <v>11167.04</v>
      </c>
      <c r="I658" s="12">
        <v>40</v>
      </c>
      <c r="J658" s="12">
        <v>595.26</v>
      </c>
      <c r="K658" s="13">
        <v>2</v>
      </c>
      <c r="L658" s="11">
        <v>48573.7</v>
      </c>
      <c r="M658" s="12">
        <v>5824.75</v>
      </c>
      <c r="N658" s="12">
        <v>33</v>
      </c>
      <c r="O658" s="12">
        <v>1387.89</v>
      </c>
      <c r="P658" s="13">
        <v>6</v>
      </c>
    </row>
    <row r="659" spans="1:16" ht="12.75">
      <c r="A659" s="2" t="s">
        <v>630</v>
      </c>
      <c r="B659" s="11">
        <v>66845.81</v>
      </c>
      <c r="C659" s="12">
        <v>6129.61</v>
      </c>
      <c r="D659" s="12">
        <v>137</v>
      </c>
      <c r="E659" s="12">
        <v>7632.16</v>
      </c>
      <c r="F659" s="13">
        <v>30</v>
      </c>
      <c r="G659" s="11">
        <v>21293.97</v>
      </c>
      <c r="H659" s="12">
        <v>1599.79</v>
      </c>
      <c r="I659" s="12">
        <v>35</v>
      </c>
      <c r="J659" s="12">
        <v>1778.96</v>
      </c>
      <c r="K659" s="13">
        <v>6</v>
      </c>
      <c r="L659" s="11">
        <v>1065.32</v>
      </c>
      <c r="M659" s="12">
        <v>136.36</v>
      </c>
      <c r="N659" s="12">
        <v>3</v>
      </c>
      <c r="O659" s="12"/>
      <c r="P659" s="13"/>
    </row>
    <row r="660" spans="1:16" ht="12.75">
      <c r="A660" s="2" t="s">
        <v>631</v>
      </c>
      <c r="B660" s="11">
        <v>58085.73</v>
      </c>
      <c r="C660" s="12">
        <v>6259.92</v>
      </c>
      <c r="D660" s="12">
        <v>106</v>
      </c>
      <c r="E660" s="12">
        <v>11465.54</v>
      </c>
      <c r="F660" s="13">
        <v>42</v>
      </c>
      <c r="G660" s="11">
        <v>36985.71</v>
      </c>
      <c r="H660" s="12">
        <v>1936.54</v>
      </c>
      <c r="I660" s="12">
        <v>53</v>
      </c>
      <c r="J660" s="12">
        <v>3224.58</v>
      </c>
      <c r="K660" s="13">
        <v>14</v>
      </c>
      <c r="L660" s="11">
        <v>642.78</v>
      </c>
      <c r="M660" s="12">
        <v>22.32</v>
      </c>
      <c r="N660" s="12">
        <v>1</v>
      </c>
      <c r="O660" s="12">
        <v>463.26</v>
      </c>
      <c r="P660" s="13">
        <v>1</v>
      </c>
    </row>
    <row r="661" spans="1:16" ht="12.75">
      <c r="A661" s="2" t="s">
        <v>632</v>
      </c>
      <c r="B661" s="11">
        <v>1169171.67</v>
      </c>
      <c r="C661" s="12">
        <v>78219.81</v>
      </c>
      <c r="D661" s="12">
        <v>1718</v>
      </c>
      <c r="E661" s="12">
        <v>124030.62</v>
      </c>
      <c r="F661" s="13">
        <v>412</v>
      </c>
      <c r="G661" s="11">
        <v>1097543.94</v>
      </c>
      <c r="H661" s="12">
        <v>74578.82</v>
      </c>
      <c r="I661" s="12">
        <v>1522</v>
      </c>
      <c r="J661" s="12">
        <v>117430.51</v>
      </c>
      <c r="K661" s="13">
        <v>376</v>
      </c>
      <c r="L661" s="11">
        <v>1137253.32</v>
      </c>
      <c r="M661" s="12">
        <v>79814.62</v>
      </c>
      <c r="N661" s="12">
        <v>1728</v>
      </c>
      <c r="O661" s="12">
        <v>184162.46</v>
      </c>
      <c r="P661" s="13">
        <v>565</v>
      </c>
    </row>
    <row r="662" spans="1:16" ht="12.75">
      <c r="A662" s="2" t="s">
        <v>633</v>
      </c>
      <c r="B662" s="11">
        <v>63270.21</v>
      </c>
      <c r="C662" s="12">
        <v>1488.35</v>
      </c>
      <c r="D662" s="12">
        <v>150</v>
      </c>
      <c r="E662" s="12">
        <v>19010.02</v>
      </c>
      <c r="F662" s="13">
        <v>72</v>
      </c>
      <c r="G662" s="11">
        <v>91640.45</v>
      </c>
      <c r="H662" s="12">
        <v>2690.77</v>
      </c>
      <c r="I662" s="12">
        <v>200</v>
      </c>
      <c r="J662" s="12">
        <v>28699.86</v>
      </c>
      <c r="K662" s="13">
        <v>103</v>
      </c>
      <c r="L662" s="11">
        <v>118660.3</v>
      </c>
      <c r="M662" s="12">
        <v>2789.2</v>
      </c>
      <c r="N662" s="12">
        <v>228</v>
      </c>
      <c r="O662" s="12">
        <v>32943.97</v>
      </c>
      <c r="P662" s="13">
        <v>112</v>
      </c>
    </row>
    <row r="663" spans="1:16" ht="12.75">
      <c r="A663" s="2" t="s">
        <v>634</v>
      </c>
      <c r="B663" s="11">
        <v>363.02</v>
      </c>
      <c r="C663" s="12">
        <v>28.91</v>
      </c>
      <c r="D663" s="12">
        <v>1</v>
      </c>
      <c r="E663" s="12"/>
      <c r="F663" s="13"/>
      <c r="G663" s="11"/>
      <c r="H663" s="12"/>
      <c r="I663" s="12"/>
      <c r="J663" s="12"/>
      <c r="K663" s="13"/>
      <c r="L663" s="11"/>
      <c r="M663" s="12"/>
      <c r="N663" s="12"/>
      <c r="O663" s="12">
        <v>430.18</v>
      </c>
      <c r="P663" s="13">
        <v>1</v>
      </c>
    </row>
    <row r="664" spans="1:16" ht="12.75">
      <c r="A664" s="2" t="s">
        <v>635</v>
      </c>
      <c r="B664" s="11">
        <v>672601.42</v>
      </c>
      <c r="C664" s="12">
        <v>47856.72</v>
      </c>
      <c r="D664" s="12">
        <v>1072</v>
      </c>
      <c r="E664" s="12">
        <v>83041.5</v>
      </c>
      <c r="F664" s="13">
        <v>277</v>
      </c>
      <c r="G664" s="11">
        <v>449867.05</v>
      </c>
      <c r="H664" s="12">
        <v>30348.11</v>
      </c>
      <c r="I664" s="12">
        <v>787</v>
      </c>
      <c r="J664" s="12">
        <v>77558.44</v>
      </c>
      <c r="K664" s="13">
        <v>278</v>
      </c>
      <c r="L664" s="11">
        <v>312623.01</v>
      </c>
      <c r="M664" s="12">
        <v>20800.09</v>
      </c>
      <c r="N664" s="12">
        <v>448</v>
      </c>
      <c r="O664" s="12">
        <v>34725.58</v>
      </c>
      <c r="P664" s="13">
        <v>144</v>
      </c>
    </row>
    <row r="665" spans="1:16" ht="12.75">
      <c r="A665" s="2" t="s">
        <v>636</v>
      </c>
      <c r="B665" s="11">
        <v>1395359.51</v>
      </c>
      <c r="C665" s="12">
        <v>76875.49</v>
      </c>
      <c r="D665" s="12">
        <v>2329</v>
      </c>
      <c r="E665" s="12">
        <v>90226.1</v>
      </c>
      <c r="F665" s="13">
        <v>320</v>
      </c>
      <c r="G665" s="11">
        <v>1282817.03</v>
      </c>
      <c r="H665" s="12">
        <v>61761.3</v>
      </c>
      <c r="I665" s="12">
        <v>2180</v>
      </c>
      <c r="J665" s="12">
        <v>93628.33</v>
      </c>
      <c r="K665" s="13">
        <v>300</v>
      </c>
      <c r="L665" s="11">
        <v>1377295.01</v>
      </c>
      <c r="M665" s="12">
        <v>73391.89</v>
      </c>
      <c r="N665" s="12">
        <v>2254</v>
      </c>
      <c r="O665" s="12">
        <v>94431.29</v>
      </c>
      <c r="P665" s="13">
        <v>307</v>
      </c>
    </row>
    <row r="666" spans="1:16" ht="12.75">
      <c r="A666" s="2" t="s">
        <v>637</v>
      </c>
      <c r="B666" s="11">
        <v>499290.39</v>
      </c>
      <c r="C666" s="12">
        <v>23781.15</v>
      </c>
      <c r="D666" s="12">
        <v>1111</v>
      </c>
      <c r="E666" s="12">
        <v>31666.24</v>
      </c>
      <c r="F666" s="13">
        <v>146</v>
      </c>
      <c r="G666" s="11">
        <v>434261.16</v>
      </c>
      <c r="H666" s="12">
        <v>22075.52</v>
      </c>
      <c r="I666" s="12">
        <v>977</v>
      </c>
      <c r="J666" s="12">
        <v>31146.13</v>
      </c>
      <c r="K666" s="13">
        <v>135</v>
      </c>
      <c r="L666" s="11">
        <v>353719.18</v>
      </c>
      <c r="M666" s="12">
        <v>26241.47</v>
      </c>
      <c r="N666" s="12">
        <v>670</v>
      </c>
      <c r="O666" s="12">
        <v>24297.06</v>
      </c>
      <c r="P666" s="13">
        <v>99</v>
      </c>
    </row>
    <row r="667" spans="1:16" ht="12.75">
      <c r="A667" s="2" t="s">
        <v>638</v>
      </c>
      <c r="B667" s="11">
        <v>147101.67</v>
      </c>
      <c r="C667" s="12">
        <v>7872.88</v>
      </c>
      <c r="D667" s="12">
        <v>299</v>
      </c>
      <c r="E667" s="12">
        <v>27348.8</v>
      </c>
      <c r="F667" s="13">
        <v>113</v>
      </c>
      <c r="G667" s="11">
        <v>150671.76</v>
      </c>
      <c r="H667" s="12">
        <v>9599.25</v>
      </c>
      <c r="I667" s="12">
        <v>308</v>
      </c>
      <c r="J667" s="12">
        <v>20516.22</v>
      </c>
      <c r="K667" s="13">
        <v>78</v>
      </c>
      <c r="L667" s="11">
        <v>229710.88</v>
      </c>
      <c r="M667" s="12">
        <v>21384.35</v>
      </c>
      <c r="N667" s="12">
        <v>351</v>
      </c>
      <c r="O667" s="12">
        <v>18752.88</v>
      </c>
      <c r="P667" s="13">
        <v>69</v>
      </c>
    </row>
    <row r="668" spans="1:16" ht="12.75">
      <c r="A668" s="2" t="s">
        <v>639</v>
      </c>
      <c r="B668" s="11">
        <v>320503.19</v>
      </c>
      <c r="C668" s="12">
        <v>19804.64</v>
      </c>
      <c r="D668" s="12">
        <v>675</v>
      </c>
      <c r="E668" s="12">
        <v>31160.86</v>
      </c>
      <c r="F668" s="13">
        <v>116</v>
      </c>
      <c r="G668" s="11">
        <v>332027.33</v>
      </c>
      <c r="H668" s="12">
        <v>17685.9</v>
      </c>
      <c r="I668" s="12">
        <v>678</v>
      </c>
      <c r="J668" s="12">
        <v>34719.07</v>
      </c>
      <c r="K668" s="13">
        <v>123</v>
      </c>
      <c r="L668" s="11">
        <v>351104.56</v>
      </c>
      <c r="M668" s="12">
        <v>19353.69</v>
      </c>
      <c r="N668" s="12">
        <v>670</v>
      </c>
      <c r="O668" s="12">
        <v>36792.13</v>
      </c>
      <c r="P668" s="13">
        <v>133</v>
      </c>
    </row>
    <row r="669" spans="1:16" ht="12.75">
      <c r="A669" s="2" t="s">
        <v>640</v>
      </c>
      <c r="B669" s="11">
        <v>514288.16</v>
      </c>
      <c r="C669" s="12">
        <v>20778.91</v>
      </c>
      <c r="D669" s="12">
        <v>1081</v>
      </c>
      <c r="E669" s="12">
        <v>51556.37</v>
      </c>
      <c r="F669" s="13">
        <v>182</v>
      </c>
      <c r="G669" s="11">
        <v>552249.28</v>
      </c>
      <c r="H669" s="12">
        <v>23556.48</v>
      </c>
      <c r="I669" s="12">
        <v>1058</v>
      </c>
      <c r="J669" s="12">
        <v>43227.45</v>
      </c>
      <c r="K669" s="13">
        <v>152</v>
      </c>
      <c r="L669" s="11">
        <v>640319.07</v>
      </c>
      <c r="M669" s="12">
        <v>27249.05</v>
      </c>
      <c r="N669" s="12">
        <v>1142</v>
      </c>
      <c r="O669" s="12">
        <v>51171.11</v>
      </c>
      <c r="P669" s="13">
        <v>175</v>
      </c>
    </row>
    <row r="670" spans="1:16" ht="12.75">
      <c r="A670" s="2" t="s">
        <v>641</v>
      </c>
      <c r="B670" s="11">
        <v>1315877.41</v>
      </c>
      <c r="C670" s="12">
        <v>53731.88</v>
      </c>
      <c r="D670" s="12">
        <v>2506</v>
      </c>
      <c r="E670" s="12">
        <v>141806.39</v>
      </c>
      <c r="F670" s="13">
        <v>493</v>
      </c>
      <c r="G670" s="11">
        <v>1423702.63</v>
      </c>
      <c r="H670" s="12">
        <v>66762.27</v>
      </c>
      <c r="I670" s="12">
        <v>2564</v>
      </c>
      <c r="J670" s="12">
        <v>141698.64</v>
      </c>
      <c r="K670" s="13">
        <v>505</v>
      </c>
      <c r="L670" s="11">
        <v>1751277.37</v>
      </c>
      <c r="M670" s="12">
        <v>113869.02</v>
      </c>
      <c r="N670" s="12">
        <v>2778</v>
      </c>
      <c r="O670" s="12">
        <v>133137.4</v>
      </c>
      <c r="P670" s="13">
        <v>487</v>
      </c>
    </row>
    <row r="671" spans="1:16" ht="12.75">
      <c r="A671" s="2" t="s">
        <v>642</v>
      </c>
      <c r="B671" s="11">
        <v>7933.15</v>
      </c>
      <c r="C671" s="12">
        <v>231.2</v>
      </c>
      <c r="D671" s="12">
        <v>2</v>
      </c>
      <c r="E671" s="12"/>
      <c r="F671" s="13"/>
      <c r="G671" s="11">
        <v>2080.59</v>
      </c>
      <c r="H671" s="12">
        <v>0</v>
      </c>
      <c r="I671" s="12">
        <v>1</v>
      </c>
      <c r="J671" s="12"/>
      <c r="K671" s="13"/>
      <c r="L671" s="11">
        <v>1877.95</v>
      </c>
      <c r="M671" s="12">
        <v>130.16</v>
      </c>
      <c r="N671" s="12">
        <v>1</v>
      </c>
      <c r="O671" s="12"/>
      <c r="P671" s="13"/>
    </row>
    <row r="672" spans="1:16" ht="12.75">
      <c r="A672" s="2" t="s">
        <v>643</v>
      </c>
      <c r="B672" s="11">
        <v>42907.62</v>
      </c>
      <c r="C672" s="12">
        <v>1956.68</v>
      </c>
      <c r="D672" s="12">
        <v>77</v>
      </c>
      <c r="E672" s="12">
        <v>7147.52</v>
      </c>
      <c r="F672" s="13">
        <v>33</v>
      </c>
      <c r="G672" s="11">
        <v>13048.19</v>
      </c>
      <c r="H672" s="12">
        <v>1130.59</v>
      </c>
      <c r="I672" s="12">
        <v>26</v>
      </c>
      <c r="J672" s="12">
        <v>2061.39</v>
      </c>
      <c r="K672" s="13">
        <v>7</v>
      </c>
      <c r="L672" s="11">
        <v>13599.79</v>
      </c>
      <c r="M672" s="12">
        <v>998.41</v>
      </c>
      <c r="N672" s="12">
        <v>12</v>
      </c>
      <c r="O672" s="12"/>
      <c r="P672" s="13"/>
    </row>
    <row r="673" spans="1:16" ht="12.75">
      <c r="A673" s="2" t="s">
        <v>644</v>
      </c>
      <c r="B673" s="11"/>
      <c r="C673" s="12"/>
      <c r="D673" s="12"/>
      <c r="E673" s="12"/>
      <c r="F673" s="13"/>
      <c r="G673" s="11">
        <v>2684.53</v>
      </c>
      <c r="H673" s="12">
        <v>250.32</v>
      </c>
      <c r="I673" s="12">
        <v>3</v>
      </c>
      <c r="J673" s="12"/>
      <c r="K673" s="13"/>
      <c r="L673" s="11"/>
      <c r="M673" s="12"/>
      <c r="N673" s="12"/>
      <c r="O673" s="12"/>
      <c r="P673" s="13"/>
    </row>
    <row r="674" spans="1:16" ht="12.75">
      <c r="A674" s="2" t="s">
        <v>645</v>
      </c>
      <c r="B674" s="11"/>
      <c r="C674" s="12"/>
      <c r="D674" s="12"/>
      <c r="E674" s="12"/>
      <c r="F674" s="13"/>
      <c r="G674" s="11">
        <v>1909.94</v>
      </c>
      <c r="H674" s="12">
        <v>154.34</v>
      </c>
      <c r="I674" s="12">
        <v>3</v>
      </c>
      <c r="J674" s="12"/>
      <c r="K674" s="13"/>
      <c r="L674" s="11">
        <v>985.03</v>
      </c>
      <c r="M674" s="12">
        <v>37.5</v>
      </c>
      <c r="N674" s="12">
        <v>2</v>
      </c>
      <c r="O674" s="12"/>
      <c r="P674" s="13"/>
    </row>
    <row r="675" spans="1:16" ht="12.75">
      <c r="A675" s="2" t="s">
        <v>646</v>
      </c>
      <c r="B675" s="11">
        <v>645.91</v>
      </c>
      <c r="C675" s="12">
        <v>38.85</v>
      </c>
      <c r="D675" s="12">
        <v>1</v>
      </c>
      <c r="E675" s="12"/>
      <c r="F675" s="13"/>
      <c r="G675" s="11"/>
      <c r="H675" s="12"/>
      <c r="I675" s="12"/>
      <c r="J675" s="12"/>
      <c r="K675" s="13"/>
      <c r="L675" s="11">
        <v>2911.97</v>
      </c>
      <c r="M675" s="12">
        <v>744.2</v>
      </c>
      <c r="N675" s="12">
        <v>1</v>
      </c>
      <c r="O675" s="12"/>
      <c r="P675" s="13"/>
    </row>
    <row r="676" spans="1:16" ht="12.75">
      <c r="A676" s="2" t="s">
        <v>647</v>
      </c>
      <c r="B676" s="11"/>
      <c r="C676" s="12"/>
      <c r="D676" s="12"/>
      <c r="E676" s="12"/>
      <c r="F676" s="13"/>
      <c r="G676" s="11"/>
      <c r="H676" s="12"/>
      <c r="I676" s="12"/>
      <c r="J676" s="12"/>
      <c r="K676" s="13"/>
      <c r="L676" s="11">
        <v>1429.4</v>
      </c>
      <c r="M676" s="12">
        <v>373.69</v>
      </c>
      <c r="N676" s="12">
        <v>1</v>
      </c>
      <c r="O676" s="12"/>
      <c r="P676" s="13"/>
    </row>
    <row r="677" spans="1:16" ht="12.75">
      <c r="A677" s="2" t="s">
        <v>648</v>
      </c>
      <c r="B677" s="11">
        <v>19021.88</v>
      </c>
      <c r="C677" s="12">
        <v>4073.41</v>
      </c>
      <c r="D677" s="12">
        <v>24</v>
      </c>
      <c r="E677" s="12">
        <v>994.13</v>
      </c>
      <c r="F677" s="13">
        <v>7</v>
      </c>
      <c r="G677" s="11">
        <v>327.07</v>
      </c>
      <c r="H677" s="12">
        <v>0</v>
      </c>
      <c r="I677" s="12">
        <v>1</v>
      </c>
      <c r="J677" s="12"/>
      <c r="K677" s="13"/>
      <c r="L677" s="11">
        <v>1806.71</v>
      </c>
      <c r="M677" s="12">
        <v>19.32</v>
      </c>
      <c r="N677" s="12">
        <v>1</v>
      </c>
      <c r="O677" s="12"/>
      <c r="P677" s="13"/>
    </row>
    <row r="678" spans="1:16" ht="12.75">
      <c r="A678" s="36" t="s">
        <v>647</v>
      </c>
      <c r="B678" s="37">
        <f aca="true" t="shared" si="22" ref="B678:P678">SUM(B676:B677)</f>
        <v>19021.88</v>
      </c>
      <c r="C678" s="38">
        <f t="shared" si="22"/>
        <v>4073.41</v>
      </c>
      <c r="D678" s="38">
        <f t="shared" si="22"/>
        <v>24</v>
      </c>
      <c r="E678" s="38">
        <f t="shared" si="22"/>
        <v>994.13</v>
      </c>
      <c r="F678" s="39">
        <f t="shared" si="22"/>
        <v>7</v>
      </c>
      <c r="G678" s="37">
        <f t="shared" si="22"/>
        <v>327.07</v>
      </c>
      <c r="H678" s="38">
        <f t="shared" si="22"/>
        <v>0</v>
      </c>
      <c r="I678" s="38">
        <f t="shared" si="22"/>
        <v>1</v>
      </c>
      <c r="J678" s="38">
        <f t="shared" si="22"/>
        <v>0</v>
      </c>
      <c r="K678" s="39">
        <f t="shared" si="22"/>
        <v>0</v>
      </c>
      <c r="L678" s="37">
        <f t="shared" si="22"/>
        <v>3236.11</v>
      </c>
      <c r="M678" s="38">
        <f t="shared" si="22"/>
        <v>393.01</v>
      </c>
      <c r="N678" s="38">
        <f t="shared" si="22"/>
        <v>2</v>
      </c>
      <c r="O678" s="38">
        <f t="shared" si="22"/>
        <v>0</v>
      </c>
      <c r="P678" s="39">
        <f t="shared" si="22"/>
        <v>0</v>
      </c>
    </row>
    <row r="679" spans="1:16" ht="12.75">
      <c r="A679" s="2" t="s">
        <v>649</v>
      </c>
      <c r="B679" s="11"/>
      <c r="C679" s="12"/>
      <c r="D679" s="12"/>
      <c r="E679" s="12"/>
      <c r="F679" s="13"/>
      <c r="G679" s="11"/>
      <c r="H679" s="12"/>
      <c r="I679" s="12"/>
      <c r="J679" s="12">
        <v>452.34</v>
      </c>
      <c r="K679" s="13">
        <v>1</v>
      </c>
      <c r="L679" s="11"/>
      <c r="M679" s="12"/>
      <c r="N679" s="12"/>
      <c r="O679" s="12"/>
      <c r="P679" s="13"/>
    </row>
    <row r="680" spans="1:16" ht="12.75">
      <c r="A680" s="2" t="s">
        <v>650</v>
      </c>
      <c r="B680" s="11"/>
      <c r="C680" s="12"/>
      <c r="D680" s="12"/>
      <c r="E680" s="12"/>
      <c r="F680" s="13"/>
      <c r="G680" s="11"/>
      <c r="H680" s="12"/>
      <c r="I680" s="12"/>
      <c r="J680" s="12"/>
      <c r="K680" s="13"/>
      <c r="L680" s="11">
        <v>1150.66</v>
      </c>
      <c r="M680" s="12">
        <v>72.24</v>
      </c>
      <c r="N680" s="12">
        <v>1</v>
      </c>
      <c r="O680" s="12"/>
      <c r="P680" s="13"/>
    </row>
    <row r="681" spans="1:16" ht="12.75">
      <c r="A681" s="2" t="s">
        <v>651</v>
      </c>
      <c r="B681" s="11">
        <v>103087.59</v>
      </c>
      <c r="C681" s="12">
        <v>11972.27</v>
      </c>
      <c r="D681" s="12">
        <v>48</v>
      </c>
      <c r="E681" s="12"/>
      <c r="F681" s="13"/>
      <c r="G681" s="11">
        <v>70442.13</v>
      </c>
      <c r="H681" s="12">
        <v>7856.2</v>
      </c>
      <c r="I681" s="12">
        <v>35</v>
      </c>
      <c r="J681" s="12"/>
      <c r="K681" s="13"/>
      <c r="L681" s="11">
        <v>64603.67</v>
      </c>
      <c r="M681" s="12">
        <v>8198.2</v>
      </c>
      <c r="N681" s="12">
        <v>26</v>
      </c>
      <c r="O681" s="12"/>
      <c r="P681" s="13"/>
    </row>
    <row r="682" spans="1:16" ht="13.5" thickBot="1">
      <c r="A682" s="2" t="s">
        <v>652</v>
      </c>
      <c r="B682" s="11">
        <v>600600.74</v>
      </c>
      <c r="C682" s="12">
        <v>38510.71</v>
      </c>
      <c r="D682" s="12">
        <v>1073</v>
      </c>
      <c r="E682" s="12">
        <v>83290.45</v>
      </c>
      <c r="F682" s="13">
        <v>293</v>
      </c>
      <c r="G682" s="11">
        <v>686579.15</v>
      </c>
      <c r="H682" s="12">
        <v>40266.22</v>
      </c>
      <c r="I682" s="12">
        <v>1204</v>
      </c>
      <c r="J682" s="12">
        <v>117828.9</v>
      </c>
      <c r="K682" s="13">
        <v>379</v>
      </c>
      <c r="L682" s="11">
        <v>599695.23</v>
      </c>
      <c r="M682" s="12">
        <v>53923.57</v>
      </c>
      <c r="N682" s="12">
        <v>887</v>
      </c>
      <c r="O682" s="12">
        <v>82722.72</v>
      </c>
      <c r="P682" s="13">
        <v>297</v>
      </c>
    </row>
    <row r="683" spans="1:16" ht="12.75">
      <c r="A683" s="7" t="s">
        <v>653</v>
      </c>
      <c r="B683" s="8">
        <v>640205.86</v>
      </c>
      <c r="C683" s="9">
        <v>36014.83</v>
      </c>
      <c r="D683" s="9">
        <v>1536</v>
      </c>
      <c r="E683" s="9">
        <v>143081.75999999998</v>
      </c>
      <c r="F683" s="10">
        <v>559</v>
      </c>
      <c r="G683" s="8">
        <v>658344.72</v>
      </c>
      <c r="H683" s="9">
        <v>41968.8</v>
      </c>
      <c r="I683" s="9">
        <v>1396</v>
      </c>
      <c r="J683" s="9">
        <v>159217.31</v>
      </c>
      <c r="K683" s="10">
        <v>587</v>
      </c>
      <c r="L683" s="8">
        <v>576428.39</v>
      </c>
      <c r="M683" s="9">
        <v>40451.31</v>
      </c>
      <c r="N683" s="9">
        <v>1268</v>
      </c>
      <c r="O683" s="9">
        <v>152232.44</v>
      </c>
      <c r="P683" s="10">
        <v>566</v>
      </c>
    </row>
    <row r="684" spans="1:16" ht="12.75">
      <c r="A684" s="2" t="s">
        <v>654</v>
      </c>
      <c r="B684" s="11">
        <v>76536.45</v>
      </c>
      <c r="C684" s="12">
        <v>1938.96</v>
      </c>
      <c r="D684" s="12">
        <v>225</v>
      </c>
      <c r="E684" s="12">
        <v>39344.7</v>
      </c>
      <c r="F684" s="13">
        <v>128</v>
      </c>
      <c r="G684" s="11">
        <v>215880.12</v>
      </c>
      <c r="H684" s="12">
        <v>10452.72</v>
      </c>
      <c r="I684" s="12">
        <v>546</v>
      </c>
      <c r="J684" s="12">
        <v>76661.48</v>
      </c>
      <c r="K684" s="13">
        <v>236</v>
      </c>
      <c r="L684" s="11">
        <v>200504.1</v>
      </c>
      <c r="M684" s="12">
        <v>7192.8</v>
      </c>
      <c r="N684" s="12">
        <v>511</v>
      </c>
      <c r="O684" s="12">
        <v>73503.23</v>
      </c>
      <c r="P684" s="13">
        <v>233</v>
      </c>
    </row>
    <row r="685" spans="1:16" ht="12.75">
      <c r="A685" s="2" t="s">
        <v>655</v>
      </c>
      <c r="B685" s="11">
        <v>329586.45</v>
      </c>
      <c r="C685" s="12">
        <v>14130.99</v>
      </c>
      <c r="D685" s="12">
        <v>751</v>
      </c>
      <c r="E685" s="12">
        <v>74095.42</v>
      </c>
      <c r="F685" s="13">
        <v>309</v>
      </c>
      <c r="G685" s="11">
        <v>346266.85</v>
      </c>
      <c r="H685" s="12">
        <v>19885.25</v>
      </c>
      <c r="I685" s="12">
        <v>731</v>
      </c>
      <c r="J685" s="12">
        <v>68080.12</v>
      </c>
      <c r="K685" s="13">
        <v>290</v>
      </c>
      <c r="L685" s="11">
        <v>308993.8</v>
      </c>
      <c r="M685" s="12">
        <v>23182.19</v>
      </c>
      <c r="N685" s="12">
        <v>657</v>
      </c>
      <c r="O685" s="12">
        <v>70406.16</v>
      </c>
      <c r="P685" s="13">
        <v>301</v>
      </c>
    </row>
    <row r="686" spans="1:16" ht="12.75">
      <c r="A686" s="2" t="s">
        <v>656</v>
      </c>
      <c r="B686" s="11">
        <v>77599.82</v>
      </c>
      <c r="C686" s="12">
        <v>3684.93</v>
      </c>
      <c r="D686" s="12">
        <v>212</v>
      </c>
      <c r="E686" s="12">
        <v>13701.44</v>
      </c>
      <c r="F686" s="13">
        <v>60</v>
      </c>
      <c r="G686" s="11">
        <v>6996.56</v>
      </c>
      <c r="H686" s="12">
        <v>804.86</v>
      </c>
      <c r="I686" s="12">
        <v>5</v>
      </c>
      <c r="J686" s="12">
        <v>8249.06</v>
      </c>
      <c r="K686" s="13">
        <v>38</v>
      </c>
      <c r="L686" s="11">
        <v>626.7</v>
      </c>
      <c r="M686" s="12">
        <v>18.36</v>
      </c>
      <c r="N686" s="12">
        <v>2</v>
      </c>
      <c r="O686" s="12">
        <v>1085.62</v>
      </c>
      <c r="P686" s="13">
        <v>7</v>
      </c>
    </row>
    <row r="687" spans="1:16" ht="12.75">
      <c r="A687" s="2" t="s">
        <v>657</v>
      </c>
      <c r="B687" s="11">
        <v>102261.15</v>
      </c>
      <c r="C687" s="12">
        <v>8831.67</v>
      </c>
      <c r="D687" s="12">
        <v>254</v>
      </c>
      <c r="E687" s="12">
        <v>12709.83</v>
      </c>
      <c r="F687" s="13">
        <v>46</v>
      </c>
      <c r="G687" s="11">
        <v>19599.82</v>
      </c>
      <c r="H687" s="12">
        <v>425.94</v>
      </c>
      <c r="I687" s="12">
        <v>20</v>
      </c>
      <c r="J687" s="12">
        <v>1192.01</v>
      </c>
      <c r="K687" s="13">
        <v>4</v>
      </c>
      <c r="L687" s="11">
        <v>7542.33</v>
      </c>
      <c r="M687" s="12">
        <v>420.08</v>
      </c>
      <c r="N687" s="12">
        <v>10</v>
      </c>
      <c r="O687" s="12">
        <v>1314.56</v>
      </c>
      <c r="P687" s="13">
        <v>4</v>
      </c>
    </row>
    <row r="688" spans="1:16" ht="13.5" thickBot="1">
      <c r="A688" s="2" t="s">
        <v>658</v>
      </c>
      <c r="B688" s="11">
        <v>54221.99</v>
      </c>
      <c r="C688" s="12">
        <v>7428.28</v>
      </c>
      <c r="D688" s="12">
        <v>94</v>
      </c>
      <c r="E688" s="12">
        <v>3230.37</v>
      </c>
      <c r="F688" s="13">
        <v>16</v>
      </c>
      <c r="G688" s="11">
        <v>69601.37</v>
      </c>
      <c r="H688" s="12">
        <v>10400.03</v>
      </c>
      <c r="I688" s="12">
        <v>94</v>
      </c>
      <c r="J688" s="12">
        <v>5034.64</v>
      </c>
      <c r="K688" s="13">
        <v>19</v>
      </c>
      <c r="L688" s="11">
        <v>58761.46</v>
      </c>
      <c r="M688" s="12">
        <v>9637.88</v>
      </c>
      <c r="N688" s="12">
        <v>88</v>
      </c>
      <c r="O688" s="12">
        <v>5922.87</v>
      </c>
      <c r="P688" s="13">
        <v>21</v>
      </c>
    </row>
    <row r="689" spans="1:16" ht="12.75">
      <c r="A689" s="7" t="s">
        <v>659</v>
      </c>
      <c r="B689" s="8">
        <v>3291790.6900000004</v>
      </c>
      <c r="C689" s="9">
        <v>182762.81</v>
      </c>
      <c r="D689" s="9">
        <v>7444</v>
      </c>
      <c r="E689" s="9">
        <v>443505.57999999996</v>
      </c>
      <c r="F689" s="10">
        <v>1800</v>
      </c>
      <c r="G689" s="8">
        <v>2994849.66</v>
      </c>
      <c r="H689" s="9">
        <v>165955.46</v>
      </c>
      <c r="I689" s="9">
        <v>6816</v>
      </c>
      <c r="J689" s="9">
        <v>471703.75999999995</v>
      </c>
      <c r="K689" s="10">
        <v>1719</v>
      </c>
      <c r="L689" s="8">
        <v>2757021.9</v>
      </c>
      <c r="M689" s="9">
        <v>174562.67999999996</v>
      </c>
      <c r="N689" s="9">
        <v>5879</v>
      </c>
      <c r="O689" s="9">
        <v>472650.02</v>
      </c>
      <c r="P689" s="10">
        <v>1717</v>
      </c>
    </row>
    <row r="690" spans="1:16" ht="12.75">
      <c r="A690" s="2" t="s">
        <v>660</v>
      </c>
      <c r="B690" s="11"/>
      <c r="C690" s="12"/>
      <c r="D690" s="12"/>
      <c r="E690" s="12"/>
      <c r="F690" s="13"/>
      <c r="G690" s="11">
        <v>233.39</v>
      </c>
      <c r="H690" s="12">
        <v>0</v>
      </c>
      <c r="I690" s="12">
        <v>1</v>
      </c>
      <c r="J690" s="12"/>
      <c r="K690" s="13"/>
      <c r="L690" s="11"/>
      <c r="M690" s="12"/>
      <c r="N690" s="12"/>
      <c r="O690" s="12"/>
      <c r="P690" s="13"/>
    </row>
    <row r="691" spans="1:16" ht="12.75">
      <c r="A691" s="2" t="s">
        <v>661</v>
      </c>
      <c r="B691" s="11">
        <v>38393.47</v>
      </c>
      <c r="C691" s="12">
        <v>1969.63</v>
      </c>
      <c r="D691" s="12">
        <v>54</v>
      </c>
      <c r="E691" s="12"/>
      <c r="F691" s="13"/>
      <c r="G691" s="11">
        <v>42201.57</v>
      </c>
      <c r="H691" s="12">
        <v>4174.99</v>
      </c>
      <c r="I691" s="12">
        <v>56</v>
      </c>
      <c r="J691" s="12">
        <v>177.73</v>
      </c>
      <c r="K691" s="13">
        <v>1</v>
      </c>
      <c r="L691" s="11">
        <v>37863.35</v>
      </c>
      <c r="M691" s="12">
        <v>5393.29</v>
      </c>
      <c r="N691" s="12">
        <v>46</v>
      </c>
      <c r="O691" s="12"/>
      <c r="P691" s="13"/>
    </row>
    <row r="692" spans="1:16" ht="12.75">
      <c r="A692" s="2" t="s">
        <v>662</v>
      </c>
      <c r="B692" s="11"/>
      <c r="C692" s="12"/>
      <c r="D692" s="12"/>
      <c r="E692" s="12"/>
      <c r="F692" s="13"/>
      <c r="G692" s="11">
        <v>1436.9</v>
      </c>
      <c r="H692" s="12">
        <v>31.5</v>
      </c>
      <c r="I692" s="12">
        <v>2</v>
      </c>
      <c r="J692" s="12"/>
      <c r="K692" s="13"/>
      <c r="L692" s="11">
        <v>365.47</v>
      </c>
      <c r="M692" s="12">
        <v>38.4</v>
      </c>
      <c r="N692" s="12">
        <v>1</v>
      </c>
      <c r="O692" s="12">
        <v>361.87</v>
      </c>
      <c r="P692" s="13">
        <v>1</v>
      </c>
    </row>
    <row r="693" spans="1:16" ht="12.75">
      <c r="A693" s="2" t="s">
        <v>663</v>
      </c>
      <c r="B693" s="11">
        <v>5557.64</v>
      </c>
      <c r="C693" s="12">
        <v>1325.25</v>
      </c>
      <c r="D693" s="12">
        <v>4</v>
      </c>
      <c r="E693" s="12"/>
      <c r="F693" s="13"/>
      <c r="G693" s="11">
        <v>1903.72</v>
      </c>
      <c r="H693" s="12">
        <v>46.44</v>
      </c>
      <c r="I693" s="12">
        <v>1</v>
      </c>
      <c r="J693" s="12"/>
      <c r="K693" s="13"/>
      <c r="L693" s="11"/>
      <c r="M693" s="12"/>
      <c r="N693" s="12"/>
      <c r="O693" s="12"/>
      <c r="P693" s="13"/>
    </row>
    <row r="694" spans="1:16" ht="12.75">
      <c r="A694" s="2" t="s">
        <v>664</v>
      </c>
      <c r="B694" s="11">
        <v>10455.02</v>
      </c>
      <c r="C694" s="12">
        <v>2082.61</v>
      </c>
      <c r="D694" s="12">
        <v>13</v>
      </c>
      <c r="E694" s="12"/>
      <c r="F694" s="13"/>
      <c r="G694" s="11">
        <v>3280.72</v>
      </c>
      <c r="H694" s="12">
        <v>307.86</v>
      </c>
      <c r="I694" s="12">
        <v>10</v>
      </c>
      <c r="J694" s="12"/>
      <c r="K694" s="13"/>
      <c r="L694" s="11">
        <v>4106.98</v>
      </c>
      <c r="M694" s="12">
        <v>421.22</v>
      </c>
      <c r="N694" s="12">
        <v>7</v>
      </c>
      <c r="O694" s="12">
        <v>434.03</v>
      </c>
      <c r="P694" s="13">
        <v>3</v>
      </c>
    </row>
    <row r="695" spans="1:16" ht="12.75">
      <c r="A695" s="2" t="s">
        <v>665</v>
      </c>
      <c r="B695" s="11">
        <v>390281.57</v>
      </c>
      <c r="C695" s="12">
        <v>16032.65</v>
      </c>
      <c r="D695" s="12">
        <v>1020</v>
      </c>
      <c r="E695" s="12">
        <v>63473.95</v>
      </c>
      <c r="F695" s="13">
        <v>245</v>
      </c>
      <c r="G695" s="11">
        <v>397961.39</v>
      </c>
      <c r="H695" s="12">
        <v>13418.48</v>
      </c>
      <c r="I695" s="12">
        <v>1079</v>
      </c>
      <c r="J695" s="12">
        <v>72248.78</v>
      </c>
      <c r="K695" s="13">
        <v>247</v>
      </c>
      <c r="L695" s="11">
        <v>376165.81</v>
      </c>
      <c r="M695" s="12">
        <v>16786</v>
      </c>
      <c r="N695" s="12">
        <v>938</v>
      </c>
      <c r="O695" s="12">
        <v>79301.2</v>
      </c>
      <c r="P695" s="13">
        <v>271</v>
      </c>
    </row>
    <row r="696" spans="1:16" ht="12.75">
      <c r="A696" s="2" t="s">
        <v>666</v>
      </c>
      <c r="B696" s="11">
        <v>12359.79</v>
      </c>
      <c r="C696" s="12">
        <v>517.59</v>
      </c>
      <c r="D696" s="12">
        <v>9</v>
      </c>
      <c r="E696" s="12"/>
      <c r="F696" s="13"/>
      <c r="G696" s="11">
        <v>26745.84</v>
      </c>
      <c r="H696" s="12">
        <v>6236.18</v>
      </c>
      <c r="I696" s="12">
        <v>12</v>
      </c>
      <c r="J696" s="12"/>
      <c r="K696" s="13"/>
      <c r="L696" s="11">
        <v>9506.88</v>
      </c>
      <c r="M696" s="12">
        <v>1197.1</v>
      </c>
      <c r="N696" s="12">
        <v>4</v>
      </c>
      <c r="O696" s="12"/>
      <c r="P696" s="13"/>
    </row>
    <row r="697" spans="1:16" ht="12.75">
      <c r="A697" s="2" t="s">
        <v>667</v>
      </c>
      <c r="B697" s="11"/>
      <c r="C697" s="12"/>
      <c r="D697" s="12"/>
      <c r="E697" s="12"/>
      <c r="F697" s="13"/>
      <c r="G697" s="11">
        <v>411.66</v>
      </c>
      <c r="H697" s="12">
        <v>70.44</v>
      </c>
      <c r="I697" s="12">
        <v>1</v>
      </c>
      <c r="J697" s="12"/>
      <c r="K697" s="13"/>
      <c r="L697" s="11"/>
      <c r="M697" s="12"/>
      <c r="N697" s="12"/>
      <c r="O697" s="12"/>
      <c r="P697" s="13"/>
    </row>
    <row r="698" spans="1:16" ht="12.75">
      <c r="A698" s="2" t="s">
        <v>668</v>
      </c>
      <c r="B698" s="11">
        <v>30387.34</v>
      </c>
      <c r="C698" s="12">
        <v>2250.95</v>
      </c>
      <c r="D698" s="12">
        <v>48</v>
      </c>
      <c r="E698" s="12">
        <v>7528.39</v>
      </c>
      <c r="F698" s="13">
        <v>51</v>
      </c>
      <c r="G698" s="11">
        <v>2422.26</v>
      </c>
      <c r="H698" s="12">
        <v>63.84</v>
      </c>
      <c r="I698" s="12">
        <v>2</v>
      </c>
      <c r="J698" s="12">
        <v>215.13</v>
      </c>
      <c r="K698" s="13">
        <v>1</v>
      </c>
      <c r="L698" s="11">
        <v>289.54</v>
      </c>
      <c r="M698" s="12">
        <v>15.12</v>
      </c>
      <c r="N698" s="12">
        <v>1</v>
      </c>
      <c r="O698" s="12"/>
      <c r="P698" s="13"/>
    </row>
    <row r="699" spans="1:16" ht="12.75">
      <c r="A699" s="2" t="s">
        <v>669</v>
      </c>
      <c r="B699" s="11">
        <v>38104.5</v>
      </c>
      <c r="C699" s="12">
        <v>3099.35</v>
      </c>
      <c r="D699" s="12">
        <v>79</v>
      </c>
      <c r="E699" s="12">
        <v>7697.12</v>
      </c>
      <c r="F699" s="13">
        <v>34</v>
      </c>
      <c r="G699" s="11">
        <v>5160.33</v>
      </c>
      <c r="H699" s="12">
        <v>1082.56</v>
      </c>
      <c r="I699" s="12">
        <v>11</v>
      </c>
      <c r="J699" s="12">
        <v>258.48</v>
      </c>
      <c r="K699" s="13">
        <v>1</v>
      </c>
      <c r="L699" s="11"/>
      <c r="M699" s="12"/>
      <c r="N699" s="12"/>
      <c r="O699" s="12"/>
      <c r="P699" s="13"/>
    </row>
    <row r="700" spans="1:16" ht="12.75">
      <c r="A700" s="2" t="s">
        <v>670</v>
      </c>
      <c r="B700" s="11">
        <v>44812.51</v>
      </c>
      <c r="C700" s="12">
        <v>1981.53</v>
      </c>
      <c r="D700" s="12">
        <v>93</v>
      </c>
      <c r="E700" s="12">
        <v>8912.28</v>
      </c>
      <c r="F700" s="13">
        <v>43</v>
      </c>
      <c r="G700" s="11">
        <v>6345.77</v>
      </c>
      <c r="H700" s="12">
        <v>335.34</v>
      </c>
      <c r="I700" s="12">
        <v>11</v>
      </c>
      <c r="J700" s="12"/>
      <c r="K700" s="13"/>
      <c r="L700" s="11">
        <v>223.92</v>
      </c>
      <c r="M700" s="12">
        <v>0</v>
      </c>
      <c r="N700" s="12">
        <v>1</v>
      </c>
      <c r="O700" s="12"/>
      <c r="P700" s="13"/>
    </row>
    <row r="701" spans="1:16" ht="12.75">
      <c r="A701" s="2" t="s">
        <v>671</v>
      </c>
      <c r="B701" s="11">
        <v>394634.21</v>
      </c>
      <c r="C701" s="12">
        <v>16438.12</v>
      </c>
      <c r="D701" s="12">
        <v>948</v>
      </c>
      <c r="E701" s="12">
        <v>86287.87</v>
      </c>
      <c r="F701" s="13">
        <v>260</v>
      </c>
      <c r="G701" s="11">
        <v>359141.78</v>
      </c>
      <c r="H701" s="12">
        <v>15026.86</v>
      </c>
      <c r="I701" s="12">
        <v>854</v>
      </c>
      <c r="J701" s="12">
        <v>81189.12</v>
      </c>
      <c r="K701" s="13">
        <v>236</v>
      </c>
      <c r="L701" s="11">
        <v>332107.09</v>
      </c>
      <c r="M701" s="12">
        <v>18776.61</v>
      </c>
      <c r="N701" s="12">
        <v>734</v>
      </c>
      <c r="O701" s="12">
        <v>75971.8</v>
      </c>
      <c r="P701" s="13">
        <v>225</v>
      </c>
    </row>
    <row r="702" spans="1:16" ht="12.75">
      <c r="A702" s="2" t="s">
        <v>672</v>
      </c>
      <c r="B702" s="11">
        <v>298931.19</v>
      </c>
      <c r="C702" s="12">
        <v>15553.06</v>
      </c>
      <c r="D702" s="12">
        <v>828</v>
      </c>
      <c r="E702" s="12">
        <v>33231.2</v>
      </c>
      <c r="F702" s="13">
        <v>196</v>
      </c>
      <c r="G702" s="11">
        <v>271191.02</v>
      </c>
      <c r="H702" s="12">
        <v>9041.76</v>
      </c>
      <c r="I702" s="12">
        <v>738</v>
      </c>
      <c r="J702" s="12">
        <v>41873.71</v>
      </c>
      <c r="K702" s="13">
        <v>206</v>
      </c>
      <c r="L702" s="11">
        <v>272713.48</v>
      </c>
      <c r="M702" s="12">
        <v>15563.76</v>
      </c>
      <c r="N702" s="12">
        <v>651</v>
      </c>
      <c r="O702" s="12">
        <v>35159.22</v>
      </c>
      <c r="P702" s="13">
        <v>173</v>
      </c>
    </row>
    <row r="703" spans="1:16" ht="12.75">
      <c r="A703" s="2" t="s">
        <v>673</v>
      </c>
      <c r="B703" s="11">
        <v>342365.04</v>
      </c>
      <c r="C703" s="12">
        <v>24650.02</v>
      </c>
      <c r="D703" s="12">
        <v>738</v>
      </c>
      <c r="E703" s="12">
        <v>49539.52</v>
      </c>
      <c r="F703" s="13">
        <v>237</v>
      </c>
      <c r="G703" s="11">
        <v>388604.83</v>
      </c>
      <c r="H703" s="12">
        <v>20909.19</v>
      </c>
      <c r="I703" s="12">
        <v>876</v>
      </c>
      <c r="J703" s="12">
        <v>62475.64</v>
      </c>
      <c r="K703" s="13">
        <v>248</v>
      </c>
      <c r="L703" s="11">
        <v>362170.48</v>
      </c>
      <c r="M703" s="12">
        <v>27212.46</v>
      </c>
      <c r="N703" s="12">
        <v>714</v>
      </c>
      <c r="O703" s="12">
        <v>58822.72</v>
      </c>
      <c r="P703" s="13">
        <v>236</v>
      </c>
    </row>
    <row r="704" spans="1:16" ht="12.75">
      <c r="A704" s="2" t="s">
        <v>674</v>
      </c>
      <c r="B704" s="11">
        <v>333.95</v>
      </c>
      <c r="C704" s="12">
        <v>44.28</v>
      </c>
      <c r="D704" s="12">
        <v>1</v>
      </c>
      <c r="E704" s="12"/>
      <c r="F704" s="13"/>
      <c r="G704" s="11">
        <v>315.6</v>
      </c>
      <c r="H704" s="12">
        <v>28.56</v>
      </c>
      <c r="I704" s="12">
        <v>1</v>
      </c>
      <c r="J704" s="12"/>
      <c r="K704" s="13"/>
      <c r="L704" s="11"/>
      <c r="M704" s="12"/>
      <c r="N704" s="12"/>
      <c r="O704" s="12"/>
      <c r="P704" s="13"/>
    </row>
    <row r="705" spans="1:16" ht="12.75">
      <c r="A705" s="2" t="s">
        <v>675</v>
      </c>
      <c r="B705" s="11">
        <v>1372.54</v>
      </c>
      <c r="C705" s="12">
        <v>0</v>
      </c>
      <c r="D705" s="12">
        <v>1</v>
      </c>
      <c r="E705" s="12"/>
      <c r="F705" s="13"/>
      <c r="G705" s="11"/>
      <c r="H705" s="12"/>
      <c r="I705" s="12"/>
      <c r="J705" s="12"/>
      <c r="K705" s="13"/>
      <c r="L705" s="11">
        <v>6160.25</v>
      </c>
      <c r="M705" s="12">
        <v>81.65</v>
      </c>
      <c r="N705" s="12">
        <v>4</v>
      </c>
      <c r="O705" s="12"/>
      <c r="P705" s="13"/>
    </row>
    <row r="706" spans="1:16" ht="12.75">
      <c r="A706" s="2" t="s">
        <v>676</v>
      </c>
      <c r="B706" s="11">
        <v>52294.84</v>
      </c>
      <c r="C706" s="12">
        <v>6280.54</v>
      </c>
      <c r="D706" s="12">
        <v>25</v>
      </c>
      <c r="E706" s="12"/>
      <c r="F706" s="13"/>
      <c r="G706" s="11">
        <v>75831.39</v>
      </c>
      <c r="H706" s="12">
        <v>9927.53</v>
      </c>
      <c r="I706" s="12">
        <v>36</v>
      </c>
      <c r="J706" s="12"/>
      <c r="K706" s="13"/>
      <c r="L706" s="11">
        <v>90728.52</v>
      </c>
      <c r="M706" s="12">
        <v>8430</v>
      </c>
      <c r="N706" s="12">
        <v>41</v>
      </c>
      <c r="O706" s="12"/>
      <c r="P706" s="13"/>
    </row>
    <row r="707" spans="1:16" ht="12.75">
      <c r="A707" s="2" t="s">
        <v>677</v>
      </c>
      <c r="B707" s="11">
        <v>876466.01</v>
      </c>
      <c r="C707" s="12">
        <v>63385.37</v>
      </c>
      <c r="D707" s="12">
        <v>1633</v>
      </c>
      <c r="E707" s="12">
        <v>82162.8</v>
      </c>
      <c r="F707" s="13">
        <v>279</v>
      </c>
      <c r="G707" s="11">
        <v>699755.4</v>
      </c>
      <c r="H707" s="12">
        <v>54966.55</v>
      </c>
      <c r="I707" s="12">
        <v>1319</v>
      </c>
      <c r="J707" s="12">
        <v>92286.36</v>
      </c>
      <c r="K707" s="13">
        <v>299</v>
      </c>
      <c r="L707" s="11">
        <v>555527.3</v>
      </c>
      <c r="M707" s="12">
        <v>39534.53</v>
      </c>
      <c r="N707" s="12">
        <v>1083</v>
      </c>
      <c r="O707" s="12">
        <v>87703.33</v>
      </c>
      <c r="P707" s="13">
        <v>291</v>
      </c>
    </row>
    <row r="708" spans="1:16" ht="12.75">
      <c r="A708" s="2" t="s">
        <v>678</v>
      </c>
      <c r="B708" s="11">
        <v>44544.33</v>
      </c>
      <c r="C708" s="12">
        <v>2101.82</v>
      </c>
      <c r="D708" s="12">
        <v>114</v>
      </c>
      <c r="E708" s="12">
        <v>6464.85</v>
      </c>
      <c r="F708" s="13">
        <v>23</v>
      </c>
      <c r="G708" s="11">
        <v>58392.03</v>
      </c>
      <c r="H708" s="12">
        <v>5364.58</v>
      </c>
      <c r="I708" s="12">
        <v>125</v>
      </c>
      <c r="J708" s="12">
        <v>17183.98</v>
      </c>
      <c r="K708" s="13">
        <v>59</v>
      </c>
      <c r="L708" s="11">
        <v>48545.93</v>
      </c>
      <c r="M708" s="12">
        <v>1679.8</v>
      </c>
      <c r="N708" s="12">
        <v>130</v>
      </c>
      <c r="O708" s="12">
        <v>18935.33</v>
      </c>
      <c r="P708" s="13">
        <v>67</v>
      </c>
    </row>
    <row r="709" spans="1:16" ht="13.5" thickBot="1">
      <c r="A709" s="2" t="s">
        <v>679</v>
      </c>
      <c r="B709" s="11">
        <v>710496.74</v>
      </c>
      <c r="C709" s="12">
        <v>25050.04</v>
      </c>
      <c r="D709" s="12">
        <v>1836</v>
      </c>
      <c r="E709" s="12">
        <v>98207.6</v>
      </c>
      <c r="F709" s="13">
        <v>432</v>
      </c>
      <c r="G709" s="11">
        <v>653514.06</v>
      </c>
      <c r="H709" s="12">
        <v>24922.8</v>
      </c>
      <c r="I709" s="12">
        <v>1681</v>
      </c>
      <c r="J709" s="12">
        <v>103794.83</v>
      </c>
      <c r="K709" s="13">
        <v>421</v>
      </c>
      <c r="L709" s="11">
        <v>660546.9</v>
      </c>
      <c r="M709" s="12">
        <v>39432.74</v>
      </c>
      <c r="N709" s="12">
        <v>1524</v>
      </c>
      <c r="O709" s="12">
        <v>115960.52</v>
      </c>
      <c r="P709" s="13">
        <v>450</v>
      </c>
    </row>
    <row r="710" spans="1:16" ht="12.75">
      <c r="A710" s="7" t="s">
        <v>680</v>
      </c>
      <c r="B710" s="8">
        <v>11042863.610000001</v>
      </c>
      <c r="C710" s="9">
        <v>386924.16</v>
      </c>
      <c r="D710" s="9">
        <v>23044</v>
      </c>
      <c r="E710" s="9">
        <v>1009740.6599999999</v>
      </c>
      <c r="F710" s="10">
        <v>3312</v>
      </c>
      <c r="G710" s="8">
        <v>10609947.990000002</v>
      </c>
      <c r="H710" s="9">
        <v>412505.25</v>
      </c>
      <c r="I710" s="9">
        <v>21930</v>
      </c>
      <c r="J710" s="9">
        <v>1012886.12</v>
      </c>
      <c r="K710" s="10">
        <v>3013</v>
      </c>
      <c r="L710" s="8">
        <v>9713557.780000001</v>
      </c>
      <c r="M710" s="9">
        <v>378452.74999999994</v>
      </c>
      <c r="N710" s="9">
        <v>19073</v>
      </c>
      <c r="O710" s="9">
        <v>964664.74</v>
      </c>
      <c r="P710" s="10">
        <v>2902</v>
      </c>
    </row>
    <row r="711" spans="1:16" ht="12.75">
      <c r="A711" s="2" t="s">
        <v>681</v>
      </c>
      <c r="B711" s="11">
        <v>4137156.23</v>
      </c>
      <c r="C711" s="12">
        <v>148783.66</v>
      </c>
      <c r="D711" s="12">
        <v>8199</v>
      </c>
      <c r="E711" s="12">
        <v>217062.12</v>
      </c>
      <c r="F711" s="13">
        <v>670</v>
      </c>
      <c r="G711" s="11">
        <v>4629358.6</v>
      </c>
      <c r="H711" s="12">
        <v>186039.72</v>
      </c>
      <c r="I711" s="12">
        <v>9379</v>
      </c>
      <c r="J711" s="12">
        <v>265340.17</v>
      </c>
      <c r="K711" s="13">
        <v>744</v>
      </c>
      <c r="L711" s="11">
        <v>4795003.01</v>
      </c>
      <c r="M711" s="12">
        <v>210887.32</v>
      </c>
      <c r="N711" s="12">
        <v>8726</v>
      </c>
      <c r="O711" s="12">
        <v>248184.98</v>
      </c>
      <c r="P711" s="13">
        <v>694</v>
      </c>
    </row>
    <row r="712" spans="1:16" ht="12.75">
      <c r="A712" s="2" t="s">
        <v>682</v>
      </c>
      <c r="B712" s="11">
        <v>910473.76</v>
      </c>
      <c r="C712" s="12">
        <v>12059.32</v>
      </c>
      <c r="D712" s="12">
        <v>2262</v>
      </c>
      <c r="E712" s="12">
        <v>154991.37</v>
      </c>
      <c r="F712" s="13">
        <v>486</v>
      </c>
      <c r="G712" s="11">
        <v>947218.32</v>
      </c>
      <c r="H712" s="12">
        <v>22786.74</v>
      </c>
      <c r="I712" s="12">
        <v>2203</v>
      </c>
      <c r="J712" s="12">
        <v>153768.2</v>
      </c>
      <c r="K712" s="13">
        <v>483</v>
      </c>
      <c r="L712" s="11">
        <v>795382.21</v>
      </c>
      <c r="M712" s="12">
        <v>18749.34</v>
      </c>
      <c r="N712" s="12">
        <v>1852</v>
      </c>
      <c r="O712" s="12">
        <v>145096.38</v>
      </c>
      <c r="P712" s="13">
        <v>497</v>
      </c>
    </row>
    <row r="713" spans="1:16" ht="12.75">
      <c r="A713" s="2" t="s">
        <v>683</v>
      </c>
      <c r="B713" s="11">
        <v>734320.26</v>
      </c>
      <c r="C713" s="12">
        <v>34985.66</v>
      </c>
      <c r="D713" s="12">
        <v>1678</v>
      </c>
      <c r="E713" s="12">
        <v>76845.81</v>
      </c>
      <c r="F713" s="13">
        <v>268</v>
      </c>
      <c r="G713" s="11">
        <v>675674.15</v>
      </c>
      <c r="H713" s="12">
        <v>34390.58</v>
      </c>
      <c r="I713" s="12">
        <v>1514</v>
      </c>
      <c r="J713" s="12">
        <v>76694.78</v>
      </c>
      <c r="K713" s="13">
        <v>251</v>
      </c>
      <c r="L713" s="11">
        <v>594809.72</v>
      </c>
      <c r="M713" s="12">
        <v>24895.33</v>
      </c>
      <c r="N713" s="12">
        <v>1259</v>
      </c>
      <c r="O713" s="12">
        <v>79573.42</v>
      </c>
      <c r="P713" s="13">
        <v>249</v>
      </c>
    </row>
    <row r="714" spans="1:16" ht="12.75">
      <c r="A714" s="2" t="s">
        <v>684</v>
      </c>
      <c r="B714" s="11"/>
      <c r="C714" s="12"/>
      <c r="D714" s="12"/>
      <c r="E714" s="12"/>
      <c r="F714" s="13"/>
      <c r="G714" s="11"/>
      <c r="H714" s="12"/>
      <c r="I714" s="12"/>
      <c r="J714" s="12"/>
      <c r="K714" s="13"/>
      <c r="L714" s="11">
        <v>265.91</v>
      </c>
      <c r="M714" s="12">
        <v>0</v>
      </c>
      <c r="N714" s="12">
        <v>1</v>
      </c>
      <c r="O714" s="12"/>
      <c r="P714" s="13"/>
    </row>
    <row r="715" spans="1:16" ht="12.75">
      <c r="A715" s="2" t="s">
        <v>685</v>
      </c>
      <c r="B715" s="11">
        <v>807643.32</v>
      </c>
      <c r="C715" s="12">
        <v>43033.34</v>
      </c>
      <c r="D715" s="12">
        <v>1583</v>
      </c>
      <c r="E715" s="12">
        <v>100490.44</v>
      </c>
      <c r="F715" s="13">
        <v>294</v>
      </c>
      <c r="G715" s="11">
        <v>571128.46</v>
      </c>
      <c r="H715" s="12">
        <v>31314.87</v>
      </c>
      <c r="I715" s="12">
        <v>1079</v>
      </c>
      <c r="J715" s="12">
        <v>97330.58</v>
      </c>
      <c r="K715" s="13">
        <v>271</v>
      </c>
      <c r="L715" s="11">
        <v>468594.85</v>
      </c>
      <c r="M715" s="12">
        <v>23076.06</v>
      </c>
      <c r="N715" s="12">
        <v>917</v>
      </c>
      <c r="O715" s="12">
        <v>86100.09</v>
      </c>
      <c r="P715" s="13">
        <v>248</v>
      </c>
    </row>
    <row r="716" spans="1:16" ht="12.75">
      <c r="A716" s="2" t="s">
        <v>686</v>
      </c>
      <c r="B716" s="11">
        <v>6071.96</v>
      </c>
      <c r="C716" s="12">
        <v>313.81</v>
      </c>
      <c r="D716" s="12">
        <v>7</v>
      </c>
      <c r="E716" s="12"/>
      <c r="F716" s="13"/>
      <c r="G716" s="11">
        <v>2075.19</v>
      </c>
      <c r="H716" s="12">
        <v>127.55</v>
      </c>
      <c r="I716" s="12">
        <v>5</v>
      </c>
      <c r="J716" s="12"/>
      <c r="K716" s="13"/>
      <c r="L716" s="11">
        <v>342.53</v>
      </c>
      <c r="M716" s="12">
        <v>13.92</v>
      </c>
      <c r="N716" s="12">
        <v>1</v>
      </c>
      <c r="O716" s="12"/>
      <c r="P716" s="13"/>
    </row>
    <row r="717" spans="1:16" ht="12.75">
      <c r="A717" s="2" t="s">
        <v>687</v>
      </c>
      <c r="B717" s="11">
        <v>48151.79</v>
      </c>
      <c r="C717" s="12">
        <v>1517.87</v>
      </c>
      <c r="D717" s="12">
        <v>103</v>
      </c>
      <c r="E717" s="12">
        <v>12553.22</v>
      </c>
      <c r="F717" s="13">
        <v>77</v>
      </c>
      <c r="G717" s="11">
        <v>3406.18</v>
      </c>
      <c r="H717" s="12">
        <v>147.43</v>
      </c>
      <c r="I717" s="12">
        <v>8</v>
      </c>
      <c r="J717" s="12">
        <v>521.28</v>
      </c>
      <c r="K717" s="13">
        <v>2</v>
      </c>
      <c r="L717" s="11">
        <v>1900.35</v>
      </c>
      <c r="M717" s="12">
        <v>40.8</v>
      </c>
      <c r="N717" s="12">
        <v>3</v>
      </c>
      <c r="O717" s="12"/>
      <c r="P717" s="13"/>
    </row>
    <row r="718" spans="1:16" ht="12.75">
      <c r="A718" s="2" t="s">
        <v>688</v>
      </c>
      <c r="B718" s="11">
        <v>793590.46</v>
      </c>
      <c r="C718" s="12">
        <v>34067.7</v>
      </c>
      <c r="D718" s="12">
        <v>1616</v>
      </c>
      <c r="E718" s="12">
        <v>48247</v>
      </c>
      <c r="F718" s="13">
        <v>232</v>
      </c>
      <c r="G718" s="11">
        <v>269355.9</v>
      </c>
      <c r="H718" s="12">
        <v>16250.61</v>
      </c>
      <c r="I718" s="12">
        <v>466</v>
      </c>
      <c r="J718" s="12">
        <v>13166.74</v>
      </c>
      <c r="K718" s="13">
        <v>62</v>
      </c>
      <c r="L718" s="11">
        <v>4011.9</v>
      </c>
      <c r="M718" s="12">
        <v>72.58</v>
      </c>
      <c r="N718" s="12">
        <v>6</v>
      </c>
      <c r="O718" s="12"/>
      <c r="P718" s="13"/>
    </row>
    <row r="719" spans="1:16" ht="12.75">
      <c r="A719" s="2" t="s">
        <v>689</v>
      </c>
      <c r="B719" s="11">
        <v>955378.92</v>
      </c>
      <c r="C719" s="12">
        <v>34047.92</v>
      </c>
      <c r="D719" s="12">
        <v>1982</v>
      </c>
      <c r="E719" s="12">
        <v>122154.96</v>
      </c>
      <c r="F719" s="13">
        <v>383</v>
      </c>
      <c r="G719" s="11">
        <v>901012.08</v>
      </c>
      <c r="H719" s="12">
        <v>31871.39</v>
      </c>
      <c r="I719" s="12">
        <v>1876</v>
      </c>
      <c r="J719" s="12">
        <v>117447.69</v>
      </c>
      <c r="K719" s="13">
        <v>355</v>
      </c>
      <c r="L719" s="11">
        <v>733200.08</v>
      </c>
      <c r="M719" s="12">
        <v>20136.45</v>
      </c>
      <c r="N719" s="12">
        <v>1492</v>
      </c>
      <c r="O719" s="12">
        <v>127836.12</v>
      </c>
      <c r="P719" s="13">
        <v>394</v>
      </c>
    </row>
    <row r="720" spans="1:16" ht="12.75">
      <c r="A720" s="2" t="s">
        <v>690</v>
      </c>
      <c r="B720" s="11">
        <v>225902.42</v>
      </c>
      <c r="C720" s="12">
        <v>8412.23</v>
      </c>
      <c r="D720" s="12">
        <v>510</v>
      </c>
      <c r="E720" s="12">
        <v>27321.27</v>
      </c>
      <c r="F720" s="13">
        <v>85</v>
      </c>
      <c r="G720" s="11">
        <v>230024.14</v>
      </c>
      <c r="H720" s="12">
        <v>11135.44</v>
      </c>
      <c r="I720" s="12">
        <v>469</v>
      </c>
      <c r="J720" s="12">
        <v>34287.96</v>
      </c>
      <c r="K720" s="13">
        <v>80</v>
      </c>
      <c r="L720" s="11">
        <v>183912.84</v>
      </c>
      <c r="M720" s="12">
        <v>3114.47</v>
      </c>
      <c r="N720" s="12">
        <v>427</v>
      </c>
      <c r="O720" s="12">
        <v>28346.37</v>
      </c>
      <c r="P720" s="13">
        <v>75</v>
      </c>
    </row>
    <row r="721" spans="1:16" ht="12.75">
      <c r="A721" s="2" t="s">
        <v>691</v>
      </c>
      <c r="B721" s="11">
        <v>846579.93</v>
      </c>
      <c r="C721" s="12">
        <v>32395.72</v>
      </c>
      <c r="D721" s="12">
        <v>1895</v>
      </c>
      <c r="E721" s="12">
        <v>138170.96</v>
      </c>
      <c r="F721" s="13">
        <v>447</v>
      </c>
      <c r="G721" s="11">
        <v>957615.6</v>
      </c>
      <c r="H721" s="12">
        <v>35974.3</v>
      </c>
      <c r="I721" s="12">
        <v>2045</v>
      </c>
      <c r="J721" s="12">
        <v>145112.42</v>
      </c>
      <c r="K721" s="13">
        <v>438</v>
      </c>
      <c r="L721" s="11">
        <v>842677.02</v>
      </c>
      <c r="M721" s="12">
        <v>40818.06</v>
      </c>
      <c r="N721" s="12">
        <v>1687</v>
      </c>
      <c r="O721" s="12">
        <v>143866.2</v>
      </c>
      <c r="P721" s="13">
        <v>424</v>
      </c>
    </row>
    <row r="722" spans="1:16" ht="12.75">
      <c r="A722" s="2" t="s">
        <v>692</v>
      </c>
      <c r="B722" s="11">
        <v>194473.84</v>
      </c>
      <c r="C722" s="12">
        <v>4120.97</v>
      </c>
      <c r="D722" s="12">
        <v>371</v>
      </c>
      <c r="E722" s="12">
        <v>17690.29</v>
      </c>
      <c r="F722" s="13">
        <v>71</v>
      </c>
      <c r="G722" s="11">
        <v>29900.85</v>
      </c>
      <c r="H722" s="12">
        <v>2715.96</v>
      </c>
      <c r="I722" s="12">
        <v>34</v>
      </c>
      <c r="J722" s="12">
        <v>355.67</v>
      </c>
      <c r="K722" s="13">
        <v>1</v>
      </c>
      <c r="L722" s="11">
        <v>7434.15</v>
      </c>
      <c r="M722" s="12">
        <v>389.22</v>
      </c>
      <c r="N722" s="12">
        <v>12</v>
      </c>
      <c r="O722" s="12">
        <v>330.58</v>
      </c>
      <c r="P722" s="13">
        <v>1</v>
      </c>
    </row>
    <row r="723" spans="1:16" ht="12.75">
      <c r="A723" s="2" t="s">
        <v>693</v>
      </c>
      <c r="B723" s="11">
        <v>4260.48</v>
      </c>
      <c r="C723" s="12">
        <v>68.09</v>
      </c>
      <c r="D723" s="12">
        <v>3</v>
      </c>
      <c r="E723" s="12"/>
      <c r="F723" s="13"/>
      <c r="G723" s="11">
        <v>6677.88</v>
      </c>
      <c r="H723" s="12">
        <v>172.7</v>
      </c>
      <c r="I723" s="12">
        <v>3</v>
      </c>
      <c r="J723" s="12"/>
      <c r="K723" s="13"/>
      <c r="L723" s="11">
        <v>17112.15</v>
      </c>
      <c r="M723" s="12">
        <v>453.18</v>
      </c>
      <c r="N723" s="12">
        <v>7</v>
      </c>
      <c r="O723" s="12"/>
      <c r="P723" s="13"/>
    </row>
    <row r="724" spans="1:16" ht="13.5" thickBot="1">
      <c r="A724" s="2" t="s">
        <v>694</v>
      </c>
      <c r="B724" s="11">
        <v>1378860.24</v>
      </c>
      <c r="C724" s="12">
        <v>33117.87</v>
      </c>
      <c r="D724" s="12">
        <v>2835</v>
      </c>
      <c r="E724" s="12">
        <v>94213.22</v>
      </c>
      <c r="F724" s="13">
        <v>299</v>
      </c>
      <c r="G724" s="11">
        <v>1386500.64</v>
      </c>
      <c r="H724" s="12">
        <v>39577.96</v>
      </c>
      <c r="I724" s="12">
        <v>2849</v>
      </c>
      <c r="J724" s="12">
        <v>108860.63</v>
      </c>
      <c r="K724" s="13">
        <v>326</v>
      </c>
      <c r="L724" s="11">
        <v>1268911.06</v>
      </c>
      <c r="M724" s="12">
        <v>35806.02</v>
      </c>
      <c r="N724" s="12">
        <v>2683</v>
      </c>
      <c r="O724" s="12">
        <v>105330.6</v>
      </c>
      <c r="P724" s="13">
        <v>320</v>
      </c>
    </row>
    <row r="725" spans="1:16" ht="12.75">
      <c r="A725" s="7" t="s">
        <v>695</v>
      </c>
      <c r="B725" s="8">
        <v>8964919.99</v>
      </c>
      <c r="C725" s="9">
        <v>300995.95</v>
      </c>
      <c r="D725" s="9">
        <v>20884</v>
      </c>
      <c r="E725" s="9">
        <v>685538.76</v>
      </c>
      <c r="F725" s="10">
        <v>3212</v>
      </c>
      <c r="G725" s="8">
        <v>7560329.59</v>
      </c>
      <c r="H725" s="9">
        <v>252590.28</v>
      </c>
      <c r="I725" s="9">
        <v>18352</v>
      </c>
      <c r="J725" s="9">
        <v>728600.45</v>
      </c>
      <c r="K725" s="10">
        <v>3313</v>
      </c>
      <c r="L725" s="8">
        <v>6969856.45</v>
      </c>
      <c r="M725" s="9">
        <v>254224.17</v>
      </c>
      <c r="N725" s="9">
        <v>16115</v>
      </c>
      <c r="O725" s="9">
        <v>678753.47</v>
      </c>
      <c r="P725" s="10">
        <v>2929</v>
      </c>
    </row>
    <row r="726" spans="1:16" ht="12.75">
      <c r="A726" s="2" t="s">
        <v>696</v>
      </c>
      <c r="B726" s="11">
        <v>497139.55</v>
      </c>
      <c r="C726" s="12">
        <v>17092.77</v>
      </c>
      <c r="D726" s="12">
        <v>1364</v>
      </c>
      <c r="E726" s="12">
        <v>73332.83</v>
      </c>
      <c r="F726" s="13">
        <v>269</v>
      </c>
      <c r="G726" s="11">
        <v>416246.66</v>
      </c>
      <c r="H726" s="12">
        <v>25440.51</v>
      </c>
      <c r="I726" s="12">
        <v>1053</v>
      </c>
      <c r="J726" s="12">
        <v>72606.27</v>
      </c>
      <c r="K726" s="13">
        <v>266</v>
      </c>
      <c r="L726" s="11">
        <v>65224.51</v>
      </c>
      <c r="M726" s="12">
        <v>10420.83</v>
      </c>
      <c r="N726" s="12">
        <v>77</v>
      </c>
      <c r="O726" s="12">
        <v>7432.51</v>
      </c>
      <c r="P726" s="13">
        <v>25</v>
      </c>
    </row>
    <row r="727" spans="1:16" ht="12.75">
      <c r="A727" s="2" t="s">
        <v>697</v>
      </c>
      <c r="B727" s="11">
        <v>3361.69</v>
      </c>
      <c r="C727" s="12">
        <v>1700</v>
      </c>
      <c r="D727" s="12">
        <v>1</v>
      </c>
      <c r="E727" s="12"/>
      <c r="F727" s="13"/>
      <c r="G727" s="11"/>
      <c r="H727" s="12"/>
      <c r="I727" s="12"/>
      <c r="J727" s="12"/>
      <c r="K727" s="13"/>
      <c r="L727" s="11">
        <v>2659.9</v>
      </c>
      <c r="M727" s="12">
        <v>0</v>
      </c>
      <c r="N727" s="12">
        <v>1</v>
      </c>
      <c r="O727" s="12"/>
      <c r="P727" s="13"/>
    </row>
    <row r="728" spans="1:16" ht="12.75">
      <c r="A728" s="27" t="s">
        <v>696</v>
      </c>
      <c r="B728" s="24">
        <f aca="true" t="shared" si="23" ref="B728:P728">SUM(B726:B727)</f>
        <v>500501.24</v>
      </c>
      <c r="C728" s="25">
        <f t="shared" si="23"/>
        <v>18792.77</v>
      </c>
      <c r="D728" s="25">
        <f t="shared" si="23"/>
        <v>1365</v>
      </c>
      <c r="E728" s="25">
        <f t="shared" si="23"/>
        <v>73332.83</v>
      </c>
      <c r="F728" s="26">
        <f t="shared" si="23"/>
        <v>269</v>
      </c>
      <c r="G728" s="24">
        <f t="shared" si="23"/>
        <v>416246.66</v>
      </c>
      <c r="H728" s="25">
        <f t="shared" si="23"/>
        <v>25440.51</v>
      </c>
      <c r="I728" s="25">
        <f t="shared" si="23"/>
        <v>1053</v>
      </c>
      <c r="J728" s="25">
        <f t="shared" si="23"/>
        <v>72606.27</v>
      </c>
      <c r="K728" s="26">
        <f t="shared" si="23"/>
        <v>266</v>
      </c>
      <c r="L728" s="24">
        <f t="shared" si="23"/>
        <v>67884.41</v>
      </c>
      <c r="M728" s="25">
        <f t="shared" si="23"/>
        <v>10420.83</v>
      </c>
      <c r="N728" s="25">
        <f t="shared" si="23"/>
        <v>78</v>
      </c>
      <c r="O728" s="25">
        <f t="shared" si="23"/>
        <v>7432.51</v>
      </c>
      <c r="P728" s="26">
        <f t="shared" si="23"/>
        <v>25</v>
      </c>
    </row>
    <row r="729" spans="1:16" ht="12.75">
      <c r="A729" s="2" t="s">
        <v>698</v>
      </c>
      <c r="B729" s="11">
        <v>601614.85</v>
      </c>
      <c r="C729" s="12">
        <v>18368.12</v>
      </c>
      <c r="D729" s="12">
        <v>1431</v>
      </c>
      <c r="E729" s="12">
        <v>111529.9</v>
      </c>
      <c r="F729" s="13">
        <v>403</v>
      </c>
      <c r="G729" s="11">
        <v>365343.98</v>
      </c>
      <c r="H729" s="12">
        <v>12139.06</v>
      </c>
      <c r="I729" s="12">
        <v>902</v>
      </c>
      <c r="J729" s="12">
        <v>72103.08</v>
      </c>
      <c r="K729" s="13">
        <v>268</v>
      </c>
      <c r="L729" s="11">
        <v>7488.44</v>
      </c>
      <c r="M729" s="12">
        <v>363.78</v>
      </c>
      <c r="N729" s="12">
        <v>9</v>
      </c>
      <c r="O729" s="12">
        <v>187.4</v>
      </c>
      <c r="P729" s="13">
        <v>1</v>
      </c>
    </row>
    <row r="730" spans="1:16" ht="12.75">
      <c r="A730" s="2" t="s">
        <v>699</v>
      </c>
      <c r="B730" s="11">
        <v>1406841.67</v>
      </c>
      <c r="C730" s="12">
        <v>39242.99</v>
      </c>
      <c r="D730" s="12">
        <v>3385</v>
      </c>
      <c r="E730" s="12">
        <v>92217.29</v>
      </c>
      <c r="F730" s="13">
        <v>582</v>
      </c>
      <c r="G730" s="11">
        <v>1296364.42</v>
      </c>
      <c r="H730" s="12">
        <v>32846.61</v>
      </c>
      <c r="I730" s="12">
        <v>3288</v>
      </c>
      <c r="J730" s="12">
        <v>128607.62</v>
      </c>
      <c r="K730" s="13">
        <v>619</v>
      </c>
      <c r="L730" s="11">
        <v>1732823.6</v>
      </c>
      <c r="M730" s="12">
        <v>51062.8</v>
      </c>
      <c r="N730" s="12">
        <v>4133</v>
      </c>
      <c r="O730" s="12">
        <v>195958.06</v>
      </c>
      <c r="P730" s="13">
        <v>710</v>
      </c>
    </row>
    <row r="731" spans="1:16" ht="12.75">
      <c r="A731" s="2" t="s">
        <v>700</v>
      </c>
      <c r="B731" s="11">
        <v>289299.44</v>
      </c>
      <c r="C731" s="12">
        <v>17550.9</v>
      </c>
      <c r="D731" s="12">
        <v>508</v>
      </c>
      <c r="E731" s="12">
        <v>22392.39</v>
      </c>
      <c r="F731" s="13">
        <v>82</v>
      </c>
      <c r="G731" s="11">
        <v>123741.03</v>
      </c>
      <c r="H731" s="12">
        <v>4612.69</v>
      </c>
      <c r="I731" s="12">
        <v>254</v>
      </c>
      <c r="J731" s="12">
        <v>14687.48</v>
      </c>
      <c r="K731" s="13">
        <v>58</v>
      </c>
      <c r="L731" s="11">
        <v>71749.21</v>
      </c>
      <c r="M731" s="12">
        <v>2784.26</v>
      </c>
      <c r="N731" s="12">
        <v>156</v>
      </c>
      <c r="O731" s="12">
        <v>9444.49</v>
      </c>
      <c r="P731" s="13">
        <v>30</v>
      </c>
    </row>
    <row r="732" spans="1:16" ht="12.75">
      <c r="A732" s="2" t="s">
        <v>701</v>
      </c>
      <c r="B732" s="11">
        <v>686615.25</v>
      </c>
      <c r="C732" s="12">
        <v>31785.05</v>
      </c>
      <c r="D732" s="12">
        <v>1281</v>
      </c>
      <c r="E732" s="12">
        <v>61802.31</v>
      </c>
      <c r="F732" s="13">
        <v>252</v>
      </c>
      <c r="G732" s="11">
        <v>585003.87</v>
      </c>
      <c r="H732" s="12">
        <v>13193.82</v>
      </c>
      <c r="I732" s="12">
        <v>1192</v>
      </c>
      <c r="J732" s="12">
        <v>68889.07</v>
      </c>
      <c r="K732" s="13">
        <v>282</v>
      </c>
      <c r="L732" s="11">
        <v>519987.32</v>
      </c>
      <c r="M732" s="12">
        <v>14506.3</v>
      </c>
      <c r="N732" s="12">
        <v>967</v>
      </c>
      <c r="O732" s="12">
        <v>71765.86</v>
      </c>
      <c r="P732" s="13">
        <v>290</v>
      </c>
    </row>
    <row r="733" spans="1:16" ht="12.75">
      <c r="A733" s="2" t="s">
        <v>702</v>
      </c>
      <c r="B733" s="11"/>
      <c r="C733" s="12"/>
      <c r="D733" s="12"/>
      <c r="E733" s="12"/>
      <c r="F733" s="13"/>
      <c r="G733" s="11">
        <v>1239.9</v>
      </c>
      <c r="H733" s="12">
        <v>0</v>
      </c>
      <c r="I733" s="12">
        <v>1</v>
      </c>
      <c r="J733" s="12"/>
      <c r="K733" s="13"/>
      <c r="L733" s="11"/>
      <c r="M733" s="12"/>
      <c r="N733" s="12"/>
      <c r="O733" s="12"/>
      <c r="P733" s="13"/>
    </row>
    <row r="734" spans="1:16" ht="12.75">
      <c r="A734" s="2" t="s">
        <v>703</v>
      </c>
      <c r="B734" s="11">
        <v>794298.04</v>
      </c>
      <c r="C734" s="12">
        <v>19211.47</v>
      </c>
      <c r="D734" s="12">
        <v>1971</v>
      </c>
      <c r="E734" s="12">
        <v>56968.96</v>
      </c>
      <c r="F734" s="13">
        <v>222</v>
      </c>
      <c r="G734" s="11">
        <v>658441.96</v>
      </c>
      <c r="H734" s="12">
        <v>28991.49</v>
      </c>
      <c r="I734" s="12">
        <v>1626</v>
      </c>
      <c r="J734" s="12">
        <v>49726.96</v>
      </c>
      <c r="K734" s="13">
        <v>177</v>
      </c>
      <c r="L734" s="11">
        <v>1003571.46</v>
      </c>
      <c r="M734" s="12">
        <v>52089.69</v>
      </c>
      <c r="N734" s="12">
        <v>2275</v>
      </c>
      <c r="O734" s="12">
        <v>100135.74</v>
      </c>
      <c r="P734" s="13">
        <v>321</v>
      </c>
    </row>
    <row r="735" spans="1:16" ht="12.75">
      <c r="A735" s="2" t="s">
        <v>704</v>
      </c>
      <c r="B735" s="11">
        <v>11428.66</v>
      </c>
      <c r="C735" s="12">
        <v>383.39</v>
      </c>
      <c r="D735" s="12">
        <v>32</v>
      </c>
      <c r="E735" s="12">
        <v>2752.45</v>
      </c>
      <c r="F735" s="13">
        <v>8</v>
      </c>
      <c r="G735" s="11">
        <v>7269.1</v>
      </c>
      <c r="H735" s="12">
        <v>1079.76</v>
      </c>
      <c r="I735" s="12">
        <v>18</v>
      </c>
      <c r="J735" s="12"/>
      <c r="K735" s="13"/>
      <c r="L735" s="11">
        <v>464.05</v>
      </c>
      <c r="M735" s="12">
        <v>9.9</v>
      </c>
      <c r="N735" s="12">
        <v>1</v>
      </c>
      <c r="O735" s="12"/>
      <c r="P735" s="13"/>
    </row>
    <row r="736" spans="1:16" ht="12.75">
      <c r="A736" s="2" t="s">
        <v>705</v>
      </c>
      <c r="B736" s="11">
        <v>125165.13</v>
      </c>
      <c r="C736" s="12">
        <v>4781.74</v>
      </c>
      <c r="D736" s="12">
        <v>243</v>
      </c>
      <c r="E736" s="12"/>
      <c r="F736" s="13"/>
      <c r="G736" s="11">
        <v>97250.53</v>
      </c>
      <c r="H736" s="12">
        <v>5124</v>
      </c>
      <c r="I736" s="12">
        <v>184</v>
      </c>
      <c r="J736" s="12">
        <v>161.68</v>
      </c>
      <c r="K736" s="13">
        <v>1</v>
      </c>
      <c r="L736" s="11">
        <v>8617.61</v>
      </c>
      <c r="M736" s="12">
        <v>1214.28</v>
      </c>
      <c r="N736" s="12">
        <v>8</v>
      </c>
      <c r="O736" s="12">
        <v>362.94</v>
      </c>
      <c r="P736" s="13">
        <v>1</v>
      </c>
    </row>
    <row r="737" spans="1:16" ht="12.75">
      <c r="A737" s="2" t="s">
        <v>706</v>
      </c>
      <c r="B737" s="11">
        <v>3540599.54</v>
      </c>
      <c r="C737" s="12">
        <v>99962.09</v>
      </c>
      <c r="D737" s="12">
        <v>8153</v>
      </c>
      <c r="E737" s="12">
        <v>166468.77</v>
      </c>
      <c r="F737" s="13">
        <v>967</v>
      </c>
      <c r="G737" s="11">
        <v>2997807.16</v>
      </c>
      <c r="H737" s="12">
        <v>82953.14</v>
      </c>
      <c r="I737" s="12">
        <v>7094</v>
      </c>
      <c r="J737" s="12">
        <v>189411.28</v>
      </c>
      <c r="K737" s="13">
        <v>1090</v>
      </c>
      <c r="L737" s="11">
        <v>2653810.22</v>
      </c>
      <c r="M737" s="12">
        <v>77534.87</v>
      </c>
      <c r="N737" s="12">
        <v>6194</v>
      </c>
      <c r="O737" s="12">
        <v>174792.32</v>
      </c>
      <c r="P737" s="13">
        <v>1071</v>
      </c>
    </row>
    <row r="738" spans="1:16" ht="12.75">
      <c r="A738" s="2" t="s">
        <v>707</v>
      </c>
      <c r="B738" s="11">
        <v>260.37</v>
      </c>
      <c r="C738" s="12">
        <v>0</v>
      </c>
      <c r="D738" s="12">
        <v>1</v>
      </c>
      <c r="E738" s="12"/>
      <c r="F738" s="13"/>
      <c r="G738" s="11"/>
      <c r="H738" s="12"/>
      <c r="I738" s="12"/>
      <c r="J738" s="12"/>
      <c r="K738" s="13"/>
      <c r="L738" s="11">
        <v>1504.58</v>
      </c>
      <c r="M738" s="12">
        <v>226.26</v>
      </c>
      <c r="N738" s="12">
        <v>2</v>
      </c>
      <c r="O738" s="12"/>
      <c r="P738" s="13"/>
    </row>
    <row r="739" spans="1:16" ht="12.75">
      <c r="A739" s="2" t="s">
        <v>708</v>
      </c>
      <c r="B739" s="11">
        <v>381882.87</v>
      </c>
      <c r="C739" s="12">
        <v>19986.25</v>
      </c>
      <c r="D739" s="12">
        <v>1016</v>
      </c>
      <c r="E739" s="12">
        <v>57126.63</v>
      </c>
      <c r="F739" s="13">
        <v>221</v>
      </c>
      <c r="G739" s="11">
        <v>401134.03</v>
      </c>
      <c r="H739" s="12">
        <v>16438.19</v>
      </c>
      <c r="I739" s="12">
        <v>1072</v>
      </c>
      <c r="J739" s="12">
        <v>65872.37</v>
      </c>
      <c r="K739" s="13">
        <v>254</v>
      </c>
      <c r="L739" s="11">
        <v>333920.99</v>
      </c>
      <c r="M739" s="12">
        <v>15330.26</v>
      </c>
      <c r="N739" s="12">
        <v>849</v>
      </c>
      <c r="O739" s="12">
        <v>50724.69</v>
      </c>
      <c r="P739" s="13">
        <v>196</v>
      </c>
    </row>
    <row r="740" spans="1:16" ht="12.75">
      <c r="A740" s="2" t="s">
        <v>709</v>
      </c>
      <c r="B740" s="11">
        <v>74240.14</v>
      </c>
      <c r="C740" s="12">
        <v>7708.92</v>
      </c>
      <c r="D740" s="12">
        <v>113</v>
      </c>
      <c r="E740" s="12">
        <v>917.49</v>
      </c>
      <c r="F740" s="13">
        <v>3</v>
      </c>
      <c r="G740" s="11">
        <v>129246.29</v>
      </c>
      <c r="H740" s="12">
        <v>8928.74</v>
      </c>
      <c r="I740" s="12">
        <v>338</v>
      </c>
      <c r="J740" s="12">
        <v>258.48</v>
      </c>
      <c r="K740" s="13">
        <v>2</v>
      </c>
      <c r="L740" s="11">
        <v>84328.38</v>
      </c>
      <c r="M740" s="12">
        <v>4490.04</v>
      </c>
      <c r="N740" s="12">
        <v>196</v>
      </c>
      <c r="O740" s="12"/>
      <c r="P740" s="13"/>
    </row>
    <row r="741" spans="1:16" ht="12.75">
      <c r="A741" s="2" t="s">
        <v>710</v>
      </c>
      <c r="B741" s="11">
        <v>1878.06</v>
      </c>
      <c r="C741" s="12">
        <v>0</v>
      </c>
      <c r="D741" s="12">
        <v>1</v>
      </c>
      <c r="E741" s="12"/>
      <c r="F741" s="13"/>
      <c r="G741" s="11"/>
      <c r="H741" s="12"/>
      <c r="I741" s="12"/>
      <c r="J741" s="12"/>
      <c r="K741" s="13"/>
      <c r="L741" s="11">
        <v>2555.43</v>
      </c>
      <c r="M741" s="12">
        <v>1065.02</v>
      </c>
      <c r="N741" s="12">
        <v>2</v>
      </c>
      <c r="O741" s="12"/>
      <c r="P741" s="13"/>
    </row>
    <row r="742" spans="1:16" ht="12.75">
      <c r="A742" s="2" t="s">
        <v>711</v>
      </c>
      <c r="B742" s="11">
        <v>900.79</v>
      </c>
      <c r="C742" s="12">
        <v>56.05</v>
      </c>
      <c r="D742" s="12">
        <v>1</v>
      </c>
      <c r="E742" s="12"/>
      <c r="F742" s="13"/>
      <c r="G742" s="11"/>
      <c r="H742" s="12"/>
      <c r="I742" s="12"/>
      <c r="J742" s="12"/>
      <c r="K742" s="13"/>
      <c r="L742" s="11">
        <v>1313.36</v>
      </c>
      <c r="M742" s="12">
        <v>38.76</v>
      </c>
      <c r="N742" s="12">
        <v>3</v>
      </c>
      <c r="O742" s="12"/>
      <c r="P742" s="13"/>
    </row>
    <row r="743" spans="1:16" ht="13.5" thickBot="1">
      <c r="A743" s="2" t="s">
        <v>712</v>
      </c>
      <c r="B743" s="11">
        <v>549393.94</v>
      </c>
      <c r="C743" s="12">
        <v>23166.21</v>
      </c>
      <c r="D743" s="12">
        <v>1383</v>
      </c>
      <c r="E743" s="12">
        <v>40029.74</v>
      </c>
      <c r="F743" s="13">
        <v>203</v>
      </c>
      <c r="G743" s="11">
        <v>481240.66</v>
      </c>
      <c r="H743" s="12">
        <v>20842.27</v>
      </c>
      <c r="I743" s="12">
        <v>1330</v>
      </c>
      <c r="J743" s="12">
        <v>66276.16</v>
      </c>
      <c r="K743" s="13">
        <v>296</v>
      </c>
      <c r="L743" s="11">
        <v>479837.39</v>
      </c>
      <c r="M743" s="12">
        <v>23087.12</v>
      </c>
      <c r="N743" s="12">
        <v>1242</v>
      </c>
      <c r="O743" s="12">
        <v>67949.46</v>
      </c>
      <c r="P743" s="13">
        <v>284</v>
      </c>
    </row>
    <row r="744" spans="1:16" ht="12.75">
      <c r="A744" s="7" t="s">
        <v>713</v>
      </c>
      <c r="B744" s="8">
        <v>1650204.09</v>
      </c>
      <c r="C744" s="9">
        <v>57672.44</v>
      </c>
      <c r="D744" s="9">
        <v>4115</v>
      </c>
      <c r="E744" s="9">
        <v>255456.83000000002</v>
      </c>
      <c r="F744" s="10">
        <v>983</v>
      </c>
      <c r="G744" s="8">
        <v>1761517.3399999999</v>
      </c>
      <c r="H744" s="9">
        <v>106937.89000000001</v>
      </c>
      <c r="I744" s="9">
        <v>3767</v>
      </c>
      <c r="J744" s="9">
        <v>236437.65999999997</v>
      </c>
      <c r="K744" s="10">
        <v>955</v>
      </c>
      <c r="L744" s="8">
        <v>1644434.5099999998</v>
      </c>
      <c r="M744" s="9">
        <v>84618.43</v>
      </c>
      <c r="N744" s="9">
        <v>3470</v>
      </c>
      <c r="O744" s="9">
        <v>216388.28999999998</v>
      </c>
      <c r="P744" s="10">
        <v>835</v>
      </c>
    </row>
    <row r="745" spans="1:16" ht="12.75">
      <c r="A745" s="2" t="s">
        <v>714</v>
      </c>
      <c r="B745" s="11">
        <v>167300.39</v>
      </c>
      <c r="C745" s="12">
        <v>8820.45</v>
      </c>
      <c r="D745" s="12">
        <v>432</v>
      </c>
      <c r="E745" s="12">
        <v>38487.8</v>
      </c>
      <c r="F745" s="13">
        <v>154</v>
      </c>
      <c r="G745" s="11">
        <v>189212.93</v>
      </c>
      <c r="H745" s="12">
        <v>11983.59</v>
      </c>
      <c r="I745" s="12">
        <v>418</v>
      </c>
      <c r="J745" s="12">
        <v>35603.81</v>
      </c>
      <c r="K745" s="13">
        <v>158</v>
      </c>
      <c r="L745" s="11">
        <v>211004.89</v>
      </c>
      <c r="M745" s="12">
        <v>13961.83</v>
      </c>
      <c r="N745" s="12">
        <v>482</v>
      </c>
      <c r="O745" s="12">
        <v>30406.86</v>
      </c>
      <c r="P745" s="13">
        <v>126</v>
      </c>
    </row>
    <row r="746" spans="1:16" ht="12.75">
      <c r="A746" s="2" t="s">
        <v>715</v>
      </c>
      <c r="B746" s="11">
        <v>1064.43</v>
      </c>
      <c r="C746" s="12">
        <v>84.6</v>
      </c>
      <c r="D746" s="12">
        <v>1</v>
      </c>
      <c r="E746" s="12"/>
      <c r="F746" s="13"/>
      <c r="G746" s="11"/>
      <c r="H746" s="12"/>
      <c r="I746" s="12"/>
      <c r="J746" s="12"/>
      <c r="K746" s="13"/>
      <c r="L746" s="11">
        <v>5200.23</v>
      </c>
      <c r="M746" s="12">
        <v>312.12</v>
      </c>
      <c r="N746" s="12">
        <v>6</v>
      </c>
      <c r="O746" s="12">
        <v>284.36</v>
      </c>
      <c r="P746" s="13">
        <v>1</v>
      </c>
    </row>
    <row r="747" spans="1:16" ht="12.75">
      <c r="A747" s="2" t="s">
        <v>716</v>
      </c>
      <c r="B747" s="11">
        <v>349336.94</v>
      </c>
      <c r="C747" s="12">
        <v>12470.85</v>
      </c>
      <c r="D747" s="12">
        <v>784</v>
      </c>
      <c r="E747" s="12">
        <v>60576.74</v>
      </c>
      <c r="F747" s="13">
        <v>225</v>
      </c>
      <c r="G747" s="11">
        <v>269680.79</v>
      </c>
      <c r="H747" s="12">
        <v>20144.89</v>
      </c>
      <c r="I747" s="12">
        <v>615</v>
      </c>
      <c r="J747" s="12">
        <v>57119.52</v>
      </c>
      <c r="K747" s="13">
        <v>229</v>
      </c>
      <c r="L747" s="11">
        <v>259661.49</v>
      </c>
      <c r="M747" s="12">
        <v>13169.53</v>
      </c>
      <c r="N747" s="12">
        <v>547</v>
      </c>
      <c r="O747" s="12">
        <v>38664.86</v>
      </c>
      <c r="P747" s="13">
        <v>157</v>
      </c>
    </row>
    <row r="748" spans="1:16" ht="12.75">
      <c r="A748" s="2" t="s">
        <v>717</v>
      </c>
      <c r="B748" s="11">
        <v>166554.79</v>
      </c>
      <c r="C748" s="12">
        <v>8421.57</v>
      </c>
      <c r="D748" s="12">
        <v>362</v>
      </c>
      <c r="E748" s="12">
        <v>37923.1</v>
      </c>
      <c r="F748" s="13">
        <v>145</v>
      </c>
      <c r="G748" s="11">
        <v>218123.51</v>
      </c>
      <c r="H748" s="12">
        <v>14142.54</v>
      </c>
      <c r="I748" s="12">
        <v>380</v>
      </c>
      <c r="J748" s="12">
        <v>38077.39</v>
      </c>
      <c r="K748" s="13">
        <v>151</v>
      </c>
      <c r="L748" s="11">
        <v>178609.55</v>
      </c>
      <c r="M748" s="12">
        <v>12134.81</v>
      </c>
      <c r="N748" s="12">
        <v>364</v>
      </c>
      <c r="O748" s="12">
        <v>36657.57</v>
      </c>
      <c r="P748" s="13">
        <v>132</v>
      </c>
    </row>
    <row r="749" spans="1:16" ht="12.75">
      <c r="A749" s="2" t="s">
        <v>718</v>
      </c>
      <c r="B749" s="11">
        <v>145127.15</v>
      </c>
      <c r="C749" s="12">
        <v>6632</v>
      </c>
      <c r="D749" s="12">
        <v>297</v>
      </c>
      <c r="E749" s="12">
        <v>34844.08</v>
      </c>
      <c r="F749" s="13">
        <v>123</v>
      </c>
      <c r="G749" s="11">
        <v>175847.75</v>
      </c>
      <c r="H749" s="12">
        <v>13125.68</v>
      </c>
      <c r="I749" s="12">
        <v>338</v>
      </c>
      <c r="J749" s="12">
        <v>20865.83</v>
      </c>
      <c r="K749" s="13">
        <v>75</v>
      </c>
      <c r="L749" s="11">
        <v>131411.76</v>
      </c>
      <c r="M749" s="12">
        <v>11522.99</v>
      </c>
      <c r="N749" s="12">
        <v>233</v>
      </c>
      <c r="O749" s="12">
        <v>19058.62</v>
      </c>
      <c r="P749" s="13">
        <v>65</v>
      </c>
    </row>
    <row r="750" spans="1:16" ht="12.75">
      <c r="A750" s="2" t="s">
        <v>719</v>
      </c>
      <c r="B750" s="11">
        <v>820089.42</v>
      </c>
      <c r="C750" s="12">
        <v>21230.1</v>
      </c>
      <c r="D750" s="12">
        <v>2238</v>
      </c>
      <c r="E750" s="12">
        <v>83625.11</v>
      </c>
      <c r="F750" s="13">
        <v>336</v>
      </c>
      <c r="G750" s="11">
        <v>908652.36</v>
      </c>
      <c r="H750" s="12">
        <v>47541.19</v>
      </c>
      <c r="I750" s="12">
        <v>2016</v>
      </c>
      <c r="J750" s="12">
        <v>84771.11</v>
      </c>
      <c r="K750" s="13">
        <v>342</v>
      </c>
      <c r="L750" s="11">
        <v>858338.45</v>
      </c>
      <c r="M750" s="12">
        <v>33517.15</v>
      </c>
      <c r="N750" s="12">
        <v>1837</v>
      </c>
      <c r="O750" s="12">
        <v>91316.02</v>
      </c>
      <c r="P750" s="13">
        <v>354</v>
      </c>
    </row>
    <row r="751" spans="1:16" ht="12.75">
      <c r="A751" s="2" t="s">
        <v>720</v>
      </c>
      <c r="B751" s="11">
        <v>730.97</v>
      </c>
      <c r="C751" s="12">
        <v>12.87</v>
      </c>
      <c r="D751" s="12">
        <v>1</v>
      </c>
      <c r="E751" s="12"/>
      <c r="F751" s="13"/>
      <c r="G751" s="11"/>
      <c r="H751" s="12"/>
      <c r="I751" s="12"/>
      <c r="J751" s="12"/>
      <c r="K751" s="13"/>
      <c r="L751" s="11">
        <v>208.14</v>
      </c>
      <c r="M751" s="12">
        <v>0</v>
      </c>
      <c r="N751" s="12">
        <v>1</v>
      </c>
      <c r="O751" s="12"/>
      <c r="P751" s="13"/>
    </row>
    <row r="752" spans="1:16" ht="12.75">
      <c r="A752" s="2"/>
      <c r="B752" s="11"/>
      <c r="C752" s="12"/>
      <c r="D752" s="12"/>
      <c r="E752" s="12"/>
      <c r="F752" s="13"/>
      <c r="G752" s="11"/>
      <c r="H752" s="12"/>
      <c r="I752" s="12"/>
      <c r="J752" s="12"/>
      <c r="K752" s="13"/>
      <c r="L752" s="11"/>
      <c r="M752" s="12"/>
      <c r="N752" s="12"/>
      <c r="O752" s="12"/>
      <c r="P752" s="13"/>
    </row>
    <row r="753" spans="1:16" ht="12.75">
      <c r="A753" s="2" t="s">
        <v>721</v>
      </c>
      <c r="B753" s="11">
        <v>1764153.69</v>
      </c>
      <c r="C753" s="12">
        <v>83546.96</v>
      </c>
      <c r="D753" s="12">
        <v>3942</v>
      </c>
      <c r="E753" s="12">
        <v>401375.67</v>
      </c>
      <c r="F753" s="13">
        <v>1249</v>
      </c>
      <c r="G753" s="11">
        <v>244441.71</v>
      </c>
      <c r="H753" s="12">
        <v>27792.52</v>
      </c>
      <c r="I753" s="12">
        <v>126</v>
      </c>
      <c r="J753" s="12"/>
      <c r="K753" s="13"/>
      <c r="L753" s="11">
        <v>87808.5</v>
      </c>
      <c r="M753" s="12">
        <v>7531.8</v>
      </c>
      <c r="N753" s="12">
        <v>47</v>
      </c>
      <c r="O753" s="12"/>
      <c r="P753" s="13"/>
    </row>
    <row r="754" spans="1:16" ht="12.75">
      <c r="A754" s="2"/>
      <c r="B754" s="3"/>
      <c r="C754" s="3"/>
      <c r="D754" s="3"/>
      <c r="E754" s="3"/>
      <c r="F754" s="3"/>
      <c r="G754" s="3"/>
      <c r="H754" s="3"/>
      <c r="I754" s="3"/>
      <c r="J754" s="3"/>
      <c r="K754" s="3"/>
      <c r="L754" s="3"/>
      <c r="M754" s="3"/>
      <c r="N754" s="3"/>
      <c r="O754" s="3"/>
      <c r="P754" s="3"/>
    </row>
    <row r="755" spans="1:16" ht="12.75">
      <c r="A755" s="2"/>
      <c r="B755" s="3"/>
      <c r="C755" s="3"/>
      <c r="D755" s="3"/>
      <c r="E755" s="3"/>
      <c r="F755" s="3"/>
      <c r="G755" s="3"/>
      <c r="H755" s="3"/>
      <c r="I755" s="3"/>
      <c r="J755" s="3"/>
      <c r="K755" s="3"/>
      <c r="L755" s="3"/>
      <c r="M755" s="3"/>
      <c r="N755" s="3"/>
      <c r="O755" s="3"/>
      <c r="P755" s="3"/>
    </row>
    <row r="756" spans="1:16" ht="12.75">
      <c r="A756" s="1"/>
      <c r="B756" s="3"/>
      <c r="C756" s="3"/>
      <c r="D756" s="3"/>
      <c r="E756" s="3"/>
      <c r="F756" s="3"/>
      <c r="G756" s="3"/>
      <c r="H756" s="3"/>
      <c r="I756" s="3"/>
      <c r="J756" s="3"/>
      <c r="K756" s="3"/>
      <c r="L756" s="3"/>
      <c r="M756" s="3"/>
      <c r="N756" s="3"/>
      <c r="O756" s="3"/>
      <c r="P756" s="3"/>
    </row>
    <row r="757" spans="1:16" ht="12.75">
      <c r="A757" s="2"/>
      <c r="B757" s="3"/>
      <c r="C757" s="3"/>
      <c r="D757" s="3"/>
      <c r="E757" s="3"/>
      <c r="F757" s="3"/>
      <c r="G757" s="3"/>
      <c r="H757" s="3"/>
      <c r="I757" s="3"/>
      <c r="J757" s="3"/>
      <c r="K757" s="3"/>
      <c r="L757" s="3"/>
      <c r="M757" s="3"/>
      <c r="N757" s="3"/>
      <c r="O757" s="3"/>
      <c r="P757" s="3"/>
    </row>
    <row r="758" spans="1:16" ht="12.75">
      <c r="A758" s="17"/>
      <c r="B758" s="18"/>
      <c r="C758" s="18"/>
      <c r="D758" s="18"/>
      <c r="E758" s="18"/>
      <c r="F758" s="18"/>
      <c r="G758" s="18"/>
      <c r="H758" s="18"/>
      <c r="I758" s="18"/>
      <c r="J758" s="18"/>
      <c r="K758" s="18"/>
      <c r="L758" s="18"/>
      <c r="M758" s="18"/>
      <c r="N758" s="18"/>
      <c r="O758" s="18"/>
      <c r="P758" s="18"/>
    </row>
  </sheetData>
  <sheetProtection/>
  <autoFilter ref="A4:P754"/>
  <mergeCells count="9">
    <mergeCell ref="G2:K2"/>
    <mergeCell ref="L2:P2"/>
    <mergeCell ref="B2:F2"/>
    <mergeCell ref="B3:D3"/>
    <mergeCell ref="E3:F3"/>
    <mergeCell ref="G3:I3"/>
    <mergeCell ref="J3:K3"/>
    <mergeCell ref="L3:N3"/>
    <mergeCell ref="O3:P3"/>
  </mergeCells>
  <conditionalFormatting sqref="A5:P754">
    <cfRule type="expression" priority="5" dxfId="0" stopIfTrue="1">
      <formula>#REF!&lt;30</formula>
    </cfRule>
  </conditionalFormatting>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A36"/>
  <sheetViews>
    <sheetView zoomScalePageLayoutView="0" workbookViewId="0" topLeftCell="A4">
      <selection activeCell="A30" sqref="A30"/>
    </sheetView>
  </sheetViews>
  <sheetFormatPr defaultColWidth="9.140625" defaultRowHeight="12.75"/>
  <cols>
    <col min="1" max="1" width="121.8515625" style="60" customWidth="1"/>
    <col min="2" max="16384" width="9.140625" style="57" customWidth="1"/>
  </cols>
  <sheetData>
    <row r="2" ht="18.75">
      <c r="A2" s="58" t="s">
        <v>752</v>
      </c>
    </row>
    <row r="3" ht="12.75" customHeight="1">
      <c r="A3" s="58"/>
    </row>
    <row r="4" ht="28.5">
      <c r="A4" s="59" t="s">
        <v>753</v>
      </c>
    </row>
    <row r="5" ht="14.25">
      <c r="A5" s="59"/>
    </row>
    <row r="6" ht="28.5">
      <c r="A6" s="59" t="s">
        <v>754</v>
      </c>
    </row>
    <row r="8" ht="18.75">
      <c r="A8" s="58" t="s">
        <v>755</v>
      </c>
    </row>
    <row r="9" ht="12.75" customHeight="1">
      <c r="A9" s="58"/>
    </row>
    <row r="10" ht="85.5">
      <c r="A10" s="59" t="s">
        <v>756</v>
      </c>
    </row>
    <row r="11" ht="14.25">
      <c r="A11" s="59"/>
    </row>
    <row r="12" ht="18.75">
      <c r="A12" s="58" t="s">
        <v>757</v>
      </c>
    </row>
    <row r="13" ht="12.75" customHeight="1">
      <c r="A13" s="58"/>
    </row>
    <row r="14" ht="14.25">
      <c r="A14" s="59" t="s">
        <v>758</v>
      </c>
    </row>
    <row r="15" ht="14.25">
      <c r="A15" s="59"/>
    </row>
    <row r="16" ht="28.5">
      <c r="A16" s="59" t="s">
        <v>759</v>
      </c>
    </row>
    <row r="17" ht="14.25">
      <c r="A17" s="59"/>
    </row>
    <row r="18" ht="71.25" customHeight="1">
      <c r="A18" s="59" t="s">
        <v>760</v>
      </c>
    </row>
    <row r="20" ht="14.25">
      <c r="A20" s="63" t="s">
        <v>763</v>
      </c>
    </row>
    <row r="21" ht="28.5">
      <c r="A21" s="65" t="s">
        <v>764</v>
      </c>
    </row>
    <row r="22" ht="14.25">
      <c r="A22" s="65" t="s">
        <v>765</v>
      </c>
    </row>
    <row r="23" ht="28.5">
      <c r="A23" s="65" t="s">
        <v>766</v>
      </c>
    </row>
    <row r="24" ht="57">
      <c r="A24" s="65" t="s">
        <v>767</v>
      </c>
    </row>
    <row r="25" ht="28.5">
      <c r="A25" s="65" t="s">
        <v>768</v>
      </c>
    </row>
    <row r="26" ht="28.5">
      <c r="A26" s="65" t="s">
        <v>769</v>
      </c>
    </row>
    <row r="27" ht="14.25">
      <c r="A27" s="65" t="s">
        <v>770</v>
      </c>
    </row>
    <row r="28" ht="28.5">
      <c r="A28" s="65" t="s">
        <v>771</v>
      </c>
    </row>
    <row r="29" ht="14.25">
      <c r="A29" s="65"/>
    </row>
    <row r="30" ht="14.25">
      <c r="A30" s="64" t="s">
        <v>772</v>
      </c>
    </row>
    <row r="31" ht="14.25">
      <c r="A31" s="61"/>
    </row>
    <row r="32" ht="27">
      <c r="A32" s="62" t="s">
        <v>761</v>
      </c>
    </row>
    <row r="33" ht="14.25">
      <c r="A33" s="61"/>
    </row>
    <row r="34" ht="27">
      <c r="A34" s="59" t="s">
        <v>762</v>
      </c>
    </row>
    <row r="36" ht="14.25">
      <c r="A36" s="6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Cecil-Smith, Alison</cp:lastModifiedBy>
  <dcterms:created xsi:type="dcterms:W3CDTF">2014-04-04T08:10:47Z</dcterms:created>
  <dcterms:modified xsi:type="dcterms:W3CDTF">2016-08-26T15:25:22Z</dcterms:modified>
  <cp:category/>
  <cp:version/>
  <cp:contentType/>
  <cp:contentStatus/>
</cp:coreProperties>
</file>