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5070" windowHeight="5055" activeTab="0"/>
  </bookViews>
  <sheets>
    <sheet name="Title"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 name="6.11" sheetId="12" r:id="rId12"/>
    <sheet name="6.12" sheetId="13" r:id="rId13"/>
    <sheet name="6.13" sheetId="14" r:id="rId14"/>
    <sheet name="6.14" sheetId="15" r:id="rId15"/>
    <sheet name="6.15" sheetId="16" r:id="rId16"/>
    <sheet name="6.16" sheetId="17" r:id="rId17"/>
    <sheet name="7.1" sheetId="18" r:id="rId18"/>
    <sheet name="7.2" sheetId="19" r:id="rId19"/>
    <sheet name="7.3" sheetId="20" r:id="rId20"/>
    <sheet name="7.4" sheetId="21" r:id="rId21"/>
    <sheet name="7.5" sheetId="22" r:id="rId22"/>
    <sheet name="7.6" sheetId="23" r:id="rId23"/>
    <sheet name="7.7" sheetId="24" r:id="rId24"/>
    <sheet name="7.8" sheetId="25" r:id="rId25"/>
    <sheet name="8.1" sheetId="26" r:id="rId26"/>
    <sheet name="8.2" sheetId="27" r:id="rId27"/>
    <sheet name="8.3" sheetId="28" r:id="rId28"/>
    <sheet name="8.4" sheetId="29" r:id="rId29"/>
    <sheet name="8.5" sheetId="30" r:id="rId30"/>
    <sheet name="8.6" sheetId="31" r:id="rId31"/>
    <sheet name="8.7" sheetId="32" r:id="rId32"/>
    <sheet name="8.8" sheetId="33" r:id="rId33"/>
    <sheet name="8.9" sheetId="34" r:id="rId34"/>
    <sheet name="8.10" sheetId="35" r:id="rId35"/>
    <sheet name="8.11" sheetId="36" r:id="rId36"/>
    <sheet name="8.12" sheetId="37" r:id="rId37"/>
    <sheet name="8.13" sheetId="38" r:id="rId38"/>
    <sheet name="8.14" sheetId="39" r:id="rId39"/>
    <sheet name="8.15" sheetId="40" r:id="rId40"/>
    <sheet name="8.16" sheetId="41" r:id="rId41"/>
    <sheet name="8.17" sheetId="42" r:id="rId42"/>
    <sheet name="8.18" sheetId="43" r:id="rId43"/>
    <sheet name="8.19" sheetId="44" r:id="rId44"/>
    <sheet name="8.20" sheetId="45" r:id="rId45"/>
  </sheets>
  <definedNames/>
  <calcPr fullCalcOnLoad="1"/>
</workbook>
</file>

<file path=xl/sharedStrings.xml><?xml version="1.0" encoding="utf-8"?>
<sst xmlns="http://schemas.openxmlformats.org/spreadsheetml/2006/main" count="1026" uniqueCount="357">
  <si>
    <t>Contents</t>
  </si>
  <si>
    <t>7.1 Competition in electricity generation</t>
  </si>
  <si>
    <t>7.2 Competition in electricity sales to the industrial sector</t>
  </si>
  <si>
    <t>7.3 Competition in electricity sales to the commercial sector</t>
  </si>
  <si>
    <t>7.4 Competition in electricity sales to the domestic sector</t>
  </si>
  <si>
    <t>7.6 Competition in gas sales to the industrial sector</t>
  </si>
  <si>
    <t>7.7 Competition in gas sales to the commercial sector</t>
  </si>
  <si>
    <t>7.8 Competition in gas sales to the domestic sector</t>
  </si>
  <si>
    <t>6.1 Fuel price indices for the industrial sector including the CCL (gas and electricity)</t>
  </si>
  <si>
    <t>6.2 Fuel price indices for the industrial sector including the CCL (heavy fuel oil and coal)</t>
  </si>
  <si>
    <t>6.3 Petrol and diesel prices indices</t>
  </si>
  <si>
    <t>6.4 Trends in NW European marker price of coal</t>
  </si>
  <si>
    <t>6.5 Trends in the price of Brent crude oil</t>
  </si>
  <si>
    <t>6.6 Trends in the wholesale price of gas</t>
  </si>
  <si>
    <t>6.7 Industrial gas prices for medium consumers within the EU28: converted to UK pence per kWh</t>
  </si>
  <si>
    <t>6.8 Percentage change in industrial gas prices for medium consumers within the EU28</t>
  </si>
  <si>
    <t>6.9 Industrial electricity prices for medium consumers within the EU28: converted to UK pence per kWh</t>
  </si>
  <si>
    <t>6.10 Industrial electricity prices for extra-large consumers within the EU28: converted to UK pence per kWh</t>
  </si>
  <si>
    <t>6.11 Percentage change in industrial electricity prices for medium consumers within the EU28</t>
  </si>
  <si>
    <t>6.12 Percentage change in industrial electricity prices for extra-large consumers within the EU28</t>
  </si>
  <si>
    <t>6.13 European unleaded petrol/ULSP prices in pence/litre</t>
  </si>
  <si>
    <t>6.14 European diesel prices in pence/litre</t>
  </si>
  <si>
    <t>6.15 Taxes and duties as a percentage of selling price for unleaded petrol</t>
  </si>
  <si>
    <t>6.16 Taxes and duties as a percentage of selling price for diesel</t>
  </si>
  <si>
    <t>8.1 Fuel price indices for the domestic sector (gas and electricity)</t>
  </si>
  <si>
    <t>8.2 Fuel price indices for the domestic sector (liquid fuels and solid fuels)</t>
  </si>
  <si>
    <t>8.3 Domestic gas prices for medium consumers within the EU28: converted to UK pence per kWh</t>
  </si>
  <si>
    <t>8.4 Domestic gas prices for medium consumers within the EU28: PPS</t>
  </si>
  <si>
    <t>8.5 Percentage change in domestic gas prices for medium consumers within the EU28</t>
  </si>
  <si>
    <t>8.6 Domestic electricity prices for medium consumers within the EU28: converted to UK pence per kWh</t>
  </si>
  <si>
    <t>8.7 Domestic electricity prices for medium consumers within the EU28: PPS</t>
  </si>
  <si>
    <t>8.8 Percentage change in domestic electricity prices for medium consumers within the EU28</t>
  </si>
  <si>
    <t>8.9 Security and availability of electricity supply for the average customer</t>
  </si>
  <si>
    <t>8.10 Security and availability of gas supply for the average customer</t>
  </si>
  <si>
    <t>8.12 Number of online and offline tariffs available to domestic customers</t>
  </si>
  <si>
    <t xml:space="preserve">   Energy Prices and Competition dataset</t>
  </si>
  <si>
    <t>7.5 Total number of companies supplying gas</t>
  </si>
  <si>
    <t>8.13 Suppliers total annual spend on Warm Home Discount scheme</t>
  </si>
  <si>
    <t>UK Energy Sector Indicators 2015:</t>
  </si>
  <si>
    <t>This workbook was produced in October 2015.</t>
  </si>
  <si>
    <t>8.14 Total number of energy supplier transfers per quarter</t>
  </si>
  <si>
    <t>8.15 Percentage of electricity customers serviced by their home supplier, GB</t>
  </si>
  <si>
    <t>8.16 Percentage of gas customers serviced by their home supplier, GB</t>
  </si>
  <si>
    <t>8.17 Energy supplier performance regarding complaints handling, 3 month rolling average</t>
  </si>
  <si>
    <t>8.18 Fuel poverty trends in England: the Low Income High Cost and Fuel Poverty gap measures</t>
  </si>
  <si>
    <t>8.19 Number of households and vulnerable households in Fuel Poverty under the 10 per cent measure, UK</t>
  </si>
  <si>
    <t>8.20 Proportion of total household expenditure on energy products</t>
  </si>
  <si>
    <t>Relates to URN 15D/443</t>
  </si>
  <si>
    <t>8.11 Proportion of customers on fixed tariffs</t>
  </si>
  <si>
    <t>Return to Title page</t>
  </si>
  <si>
    <t>Source: Department of Energy and Climate Change</t>
  </si>
  <si>
    <t>(1) Prices deflated using the GDP (market prices) deflator (2010 =100).</t>
  </si>
  <si>
    <t>2013-14</t>
  </si>
  <si>
    <t>Electricity</t>
  </si>
  <si>
    <t>Gas</t>
  </si>
  <si>
    <t>Heavy</t>
  </si>
  <si>
    <t>Coal</t>
  </si>
  <si>
    <t>gdp used</t>
  </si>
  <si>
    <t>from 331 annual ccl</t>
  </si>
  <si>
    <r>
      <t>Fuel price indices</t>
    </r>
    <r>
      <rPr>
        <b/>
        <vertAlign val="superscript"/>
        <sz val="12"/>
        <rFont val="Arial"/>
        <family val="2"/>
      </rPr>
      <t>(1)</t>
    </r>
    <r>
      <rPr>
        <b/>
        <sz val="12"/>
        <rFont val="Arial"/>
        <family val="2"/>
      </rPr>
      <t xml:space="preserve"> for the industrial sector, 1980 to 2014 including the Climate Change Levy</t>
    </r>
  </si>
  <si>
    <t>Chart 6.1:</t>
  </si>
  <si>
    <t>Heavy fuel oil</t>
  </si>
  <si>
    <t>Chart 6.2:</t>
  </si>
  <si>
    <t>Diesel (DERV) (excl taxes)</t>
  </si>
  <si>
    <t>Unleaded (excl taxes)</t>
  </si>
  <si>
    <t>Diesel (DERV)</t>
  </si>
  <si>
    <t>Unleaded</t>
  </si>
  <si>
    <t>Year</t>
  </si>
  <si>
    <t>Index (real terms)</t>
  </si>
  <si>
    <r>
      <t>Petrol and diesel prices indices</t>
    </r>
    <r>
      <rPr>
        <b/>
        <vertAlign val="superscript"/>
        <sz val="12"/>
        <rFont val="Arial"/>
        <family val="2"/>
      </rPr>
      <t>(1)</t>
    </r>
    <r>
      <rPr>
        <b/>
        <sz val="12"/>
        <rFont val="Arial"/>
        <family val="2"/>
      </rPr>
      <t>, 1990 to Q2 2015</t>
    </r>
  </si>
  <si>
    <t>Chart 6.3:</t>
  </si>
  <si>
    <t>Source:BP Statistical Review of World Energy, DECC</t>
  </si>
  <si>
    <t>(2) Prices deflated using the GDP (market prices) deflator (2010 =100).</t>
  </si>
  <si>
    <r>
      <t xml:space="preserve">Deflated price </t>
    </r>
    <r>
      <rPr>
        <b/>
        <vertAlign val="superscript"/>
        <sz val="10"/>
        <rFont val="Arial"/>
        <family val="2"/>
      </rPr>
      <t>(2)</t>
    </r>
  </si>
  <si>
    <t>Spot price</t>
  </si>
  <si>
    <t>US$ per tonne</t>
  </si>
  <si>
    <r>
      <t>Trends in the NW European marker price of coal</t>
    </r>
    <r>
      <rPr>
        <b/>
        <vertAlign val="superscript"/>
        <sz val="12"/>
        <rFont val="Arial"/>
        <family val="2"/>
      </rPr>
      <t>(1)</t>
    </r>
    <r>
      <rPr>
        <b/>
        <sz val="12"/>
        <rFont val="Arial"/>
        <family val="2"/>
      </rPr>
      <t>, 1980 to 2014</t>
    </r>
  </si>
  <si>
    <t>Chart 6.4:</t>
  </si>
  <si>
    <t xml:space="preserve">(1) Imported steam coal mostly for power stations, adjusted to a common energy content of 26 GJ.        </t>
  </si>
  <si>
    <t>Source: Platts, Department of Energy and Climate Change</t>
  </si>
  <si>
    <t xml:space="preserve">(2) Calculated using the GDP (market prices) deflator </t>
  </si>
  <si>
    <t>(1) One month forward price.</t>
  </si>
  <si>
    <r>
      <t>Real 2010 prices</t>
    </r>
    <r>
      <rPr>
        <b/>
        <vertAlign val="superscript"/>
        <sz val="10"/>
        <rFont val="Arial"/>
        <family val="2"/>
      </rPr>
      <t>(2)</t>
    </r>
  </si>
  <si>
    <t>Current price</t>
  </si>
  <si>
    <t>£ per barrel</t>
  </si>
  <si>
    <r>
      <t xml:space="preserve">Trends in the price of Brent crude oil </t>
    </r>
    <r>
      <rPr>
        <b/>
        <vertAlign val="superscript"/>
        <sz val="12"/>
        <rFont val="Arial"/>
        <family val="2"/>
      </rPr>
      <t>(1)</t>
    </r>
    <r>
      <rPr>
        <b/>
        <sz val="12"/>
        <rFont val="Arial"/>
        <family val="2"/>
      </rPr>
      <t>, 1980 to 2014</t>
    </r>
  </si>
  <si>
    <t>Chart 6.5:</t>
  </si>
  <si>
    <t>(1) NBP (National Balancing Point) price</t>
  </si>
  <si>
    <t>pence per therm</t>
  </si>
  <si>
    <r>
      <t xml:space="preserve">Trends in the wholesale price of gas </t>
    </r>
    <r>
      <rPr>
        <b/>
        <vertAlign val="superscript"/>
        <sz val="12"/>
        <rFont val="Arial"/>
        <family val="2"/>
      </rPr>
      <t>(1)</t>
    </r>
    <r>
      <rPr>
        <b/>
        <sz val="12"/>
        <rFont val="Arial"/>
        <family val="2"/>
      </rPr>
      <t>, 1996 to 2014</t>
    </r>
  </si>
  <si>
    <t>Chart 6.6:</t>
  </si>
  <si>
    <t>Source: Derived from Eurostat data</t>
  </si>
  <si>
    <t>Large consumers consuming 27,778 - 277,777 MWh per annum.</t>
  </si>
  <si>
    <t>Medium consumers consuming 2,778 - 27,777 MWh per annum.</t>
  </si>
  <si>
    <t>Small consumers consuming 278 - 2,777 MWh per annum</t>
  </si>
  <si>
    <t>Size bands.</t>
  </si>
  <si>
    <t>Greece</t>
  </si>
  <si>
    <t>Sweden</t>
  </si>
  <si>
    <t>Finland</t>
  </si>
  <si>
    <t>Portugal</t>
  </si>
  <si>
    <t>Slovenia</t>
  </si>
  <si>
    <t>Germany</t>
  </si>
  <si>
    <t>Ireland</t>
  </si>
  <si>
    <t>Austria</t>
  </si>
  <si>
    <t>Luxembourg</t>
  </si>
  <si>
    <t>Croatia</t>
  </si>
  <si>
    <t>Lithuania</t>
  </si>
  <si>
    <t>Hungary</t>
  </si>
  <si>
    <t>France</t>
  </si>
  <si>
    <t>Netherlands</t>
  </si>
  <si>
    <t>Spain</t>
  </si>
  <si>
    <t>Slovakia</t>
  </si>
  <si>
    <t>Poland</t>
  </si>
  <si>
    <t>Denmark</t>
  </si>
  <si>
    <t>Italy</t>
  </si>
  <si>
    <t>Estonia</t>
  </si>
  <si>
    <t>UK</t>
  </si>
  <si>
    <t>Latvia</t>
  </si>
  <si>
    <t>Bulgaria</t>
  </si>
  <si>
    <t>Czech Republic</t>
  </si>
  <si>
    <t>Belgium</t>
  </si>
  <si>
    <t>Romania</t>
  </si>
  <si>
    <t>p per kwh</t>
  </si>
  <si>
    <t>country</t>
  </si>
  <si>
    <t>EU28 Industrial Gas Prices</t>
  </si>
  <si>
    <r>
      <t xml:space="preserve">Industrial gas prices for medium consumers within the EU28 in 2014: converted to UK pence per kWh </t>
    </r>
    <r>
      <rPr>
        <b/>
        <vertAlign val="superscript"/>
        <sz val="12"/>
        <rFont val="Arial"/>
        <family val="2"/>
      </rPr>
      <t>(1) (2) (3)</t>
    </r>
  </si>
  <si>
    <t>Chart 6.7:</t>
  </si>
  <si>
    <t xml:space="preserve">    and are based on prices converted to UK pence per kWh</t>
  </si>
  <si>
    <t xml:space="preserve">    periods January - June  and July - December within each year</t>
  </si>
  <si>
    <t xml:space="preserve">(3) The prices for 2013 and 2014 are averages of prices for the </t>
  </si>
  <si>
    <t>(2) Data is not available for Cyprus, Greece or Malta</t>
  </si>
  <si>
    <t>(1) There is only limited gas supply in Sweden and Portugal</t>
  </si>
  <si>
    <t xml:space="preserve">Notes: Percentage change in prices including all taxes where not refunded </t>
  </si>
  <si>
    <t>percentage change</t>
  </si>
  <si>
    <r>
      <t xml:space="preserve">Percentage change in industrial gas prices for medium consumers within the EU 28, 2013 to 2014 </t>
    </r>
    <r>
      <rPr>
        <b/>
        <vertAlign val="superscript"/>
        <sz val="12"/>
        <rFont val="Arial"/>
        <family val="2"/>
      </rPr>
      <t>(1) (2) (3)</t>
    </r>
  </si>
  <si>
    <t>Chart 6.8:</t>
  </si>
  <si>
    <t>Medium consumers consuming 2,000 - 19,999 MWh per annum.</t>
  </si>
  <si>
    <t>Size band.</t>
  </si>
  <si>
    <t>Cyprus</t>
  </si>
  <si>
    <t>Malta</t>
  </si>
  <si>
    <t>EU28 Industrial Electricity Prices</t>
  </si>
  <si>
    <r>
      <t xml:space="preserve">converted to UK pence per kWh </t>
    </r>
    <r>
      <rPr>
        <b/>
        <vertAlign val="superscript"/>
        <sz val="12"/>
        <rFont val="Arial"/>
        <family val="2"/>
      </rPr>
      <t>(1) (2)</t>
    </r>
  </si>
  <si>
    <t xml:space="preserve">Industrial electricity prices for medium consumers within the EU28 in 2014: </t>
  </si>
  <si>
    <t>Chart 6.9:</t>
  </si>
  <si>
    <t>Extra-large consumers consuming 70,000 – 150,000 MWh per annum.</t>
  </si>
  <si>
    <t>Small consumers consuming 20 - 499 MWh per annum.</t>
  </si>
  <si>
    <r>
      <t>converted to UK pence per kWh</t>
    </r>
    <r>
      <rPr>
        <b/>
        <vertAlign val="superscript"/>
        <sz val="12"/>
        <rFont val="Arial"/>
        <family val="2"/>
      </rPr>
      <t xml:space="preserve"> (1) (2) (3)</t>
    </r>
  </si>
  <si>
    <t xml:space="preserve">Industrial electricity prices for extra-large consumers within the EU28 in 2014: </t>
  </si>
  <si>
    <t>Chart 6.10:</t>
  </si>
  <si>
    <t xml:space="preserve">      and are based on prices converted to UK pence per kWh</t>
  </si>
  <si>
    <t xml:space="preserve">      periods January - June  and July - December within each year</t>
  </si>
  <si>
    <t xml:space="preserve">(1) The prices for 2013 and 2014 are averages of prices for the </t>
  </si>
  <si>
    <t xml:space="preserve">Notes: Tax component represents all taxies levied where not refunded. </t>
  </si>
  <si>
    <r>
      <t xml:space="preserve">within the EU 28, 2013 to 2014 </t>
    </r>
    <r>
      <rPr>
        <b/>
        <vertAlign val="superscript"/>
        <sz val="12"/>
        <rFont val="Arial"/>
        <family val="2"/>
      </rPr>
      <t>(1)</t>
    </r>
  </si>
  <si>
    <t xml:space="preserve">Percentage change in industrial electricity prices for medium consumers </t>
  </si>
  <si>
    <t>Chart 6.11:</t>
  </si>
  <si>
    <t xml:space="preserve">(2) The prices for 2013 and 2014 are averages of prices for the </t>
  </si>
  <si>
    <t xml:space="preserve">(1) Data not available for Lithuania, Luxembourg or Malta </t>
  </si>
  <si>
    <t xml:space="preserve">Note: Percentage change in prices including all taxes where not refunded. </t>
  </si>
  <si>
    <r>
      <t xml:space="preserve">within the EU28, 2013 to 2014 </t>
    </r>
    <r>
      <rPr>
        <b/>
        <vertAlign val="superscript"/>
        <sz val="12"/>
        <rFont val="Arial"/>
        <family val="2"/>
      </rPr>
      <t>(1) (2)</t>
    </r>
  </si>
  <si>
    <t xml:space="preserve">Percentage change in industrial electricity prices for extra-large consumers </t>
  </si>
  <si>
    <t>Chart 6.12:</t>
  </si>
  <si>
    <t>Source: European Commission Oil Bulletin</t>
  </si>
  <si>
    <t>Czech Rep</t>
  </si>
  <si>
    <t xml:space="preserve">Prices including tax and duty </t>
  </si>
  <si>
    <t>Tax and Duty</t>
  </si>
  <si>
    <t xml:space="preserve">Price excluding tax and duty </t>
  </si>
  <si>
    <t>European unleaded petrol/ULSP prices in pence/litre at December 2014</t>
  </si>
  <si>
    <t>Chart 6.13:</t>
  </si>
  <si>
    <t xml:space="preserve">Price including tax and duty </t>
  </si>
  <si>
    <t>European diesel prices in pence/litre at December 2014</t>
  </si>
  <si>
    <t xml:space="preserve">Chart 6.14: </t>
  </si>
  <si>
    <t>Source: European Commission Oil Bulletin, International Energy Agency Energy Prices and Taxes</t>
  </si>
  <si>
    <t>Note: Croatia joined the EU in July 2013 forming the EU28, but has not provided data for previous years</t>
  </si>
  <si>
    <t xml:space="preserve"> EU 28 Average</t>
  </si>
  <si>
    <t xml:space="preserve"> EU 15 Average</t>
  </si>
  <si>
    <t xml:space="preserve"> UK</t>
  </si>
  <si>
    <t>Taxes and duties as a percentage of selling price of unleaded petrol, 1990 to 2014</t>
  </si>
  <si>
    <t>Chart 6.15:</t>
  </si>
  <si>
    <t>Taxes and duties as a percentage of selling price for diesel, 1990 to 2014</t>
  </si>
  <si>
    <t>Chart 6.16:</t>
  </si>
  <si>
    <t>Herfindahl-Hirschman</t>
  </si>
  <si>
    <t>Competition in electricity generation 1989 to 2014</t>
  </si>
  <si>
    <t>Chart 7.1:</t>
  </si>
  <si>
    <t>Competition in electricity sales to the industrial sector, 1989 to 2014</t>
  </si>
  <si>
    <t xml:space="preserve">Chart 7.2 </t>
  </si>
  <si>
    <t>Competition in electricity sales to the commercial sector, 1989 to 2014</t>
  </si>
  <si>
    <t xml:space="preserve">Chart 7.3  </t>
  </si>
  <si>
    <t>Competition in electricity sales to the domestic sector, 1989 to 2014</t>
  </si>
  <si>
    <t xml:space="preserve">Chart 7.4 </t>
  </si>
  <si>
    <t>Source: DECC</t>
  </si>
  <si>
    <r>
      <t>Number of large supplies (</t>
    </r>
    <r>
      <rPr>
        <sz val="11"/>
        <color indexed="8"/>
        <rFont val="Calibri"/>
        <family val="2"/>
      </rPr>
      <t>≥ 10,000 GWh)</t>
    </r>
  </si>
  <si>
    <t>Number of small supplies (&lt;10,000 GWh)</t>
  </si>
  <si>
    <t>Total number of companies supplying gas, 2009 to 2014</t>
  </si>
  <si>
    <t xml:space="preserve">Chart 7.5: </t>
  </si>
  <si>
    <t>Competition in gas sales to the industrial sector, 1986 to 2014</t>
  </si>
  <si>
    <t>Chart 7.6:</t>
  </si>
  <si>
    <t>Competition in gas sales to the commercial sector, 1986 to 2014</t>
  </si>
  <si>
    <t>Chart 7.7:</t>
  </si>
  <si>
    <t>Competition in gas sales to the domestic sector, 1986 to 2014</t>
  </si>
  <si>
    <t>Chart 7.8:</t>
  </si>
  <si>
    <t>Source: Office for National Statistics</t>
  </si>
  <si>
    <t>(1) Consumer price indices deflated using GDP (market prices) deflator (2010=100)</t>
  </si>
  <si>
    <t xml:space="preserve">Gas </t>
  </si>
  <si>
    <t xml:space="preserve">Electricity </t>
  </si>
  <si>
    <r>
      <t>Fuel price indices</t>
    </r>
    <r>
      <rPr>
        <b/>
        <vertAlign val="superscript"/>
        <sz val="12"/>
        <rFont val="Arial"/>
        <family val="2"/>
      </rPr>
      <t>(1)</t>
    </r>
    <r>
      <rPr>
        <b/>
        <sz val="12"/>
        <rFont val="Arial"/>
        <family val="2"/>
      </rPr>
      <t xml:space="preserve"> for the domestic sector, 1996 to 2014</t>
    </r>
  </si>
  <si>
    <t>Chart 8.1</t>
  </si>
  <si>
    <t>Solid Fuels</t>
  </si>
  <si>
    <t>Liquid Fuels</t>
  </si>
  <si>
    <t>Chart 8.2</t>
  </si>
  <si>
    <t>(3) The prices for 2014 are averages of prices for the periods January - June 2014 and July - December 2014</t>
  </si>
  <si>
    <t>(2) Data not available for Cyprus, Finland and Malta</t>
  </si>
  <si>
    <t>(1) Converted using average 2014 exchange rates.</t>
  </si>
  <si>
    <t>Notes: Tax component represents all taxes levied where not refunded</t>
  </si>
  <si>
    <t>Total</t>
  </si>
  <si>
    <t>Tax component</t>
  </si>
  <si>
    <t>Price (excluding taxes)</t>
  </si>
  <si>
    <t>pence per kWh</t>
  </si>
  <si>
    <t>EU28 Domestic Gas Prices</t>
  </si>
  <si>
    <r>
      <t xml:space="preserve">Domestic gas prices for medium consumers within the EU28 in 2014: converted to UK pence per kWh </t>
    </r>
    <r>
      <rPr>
        <b/>
        <vertAlign val="superscript"/>
        <sz val="12"/>
        <rFont val="Arial"/>
        <family val="2"/>
      </rPr>
      <t>(1) (2) (3)</t>
    </r>
  </si>
  <si>
    <t>Chart 8.3:</t>
  </si>
  <si>
    <t>price level differences across countries. One PPS buys the sam egiven volume of goods/services in all countries.</t>
  </si>
  <si>
    <t>(1) Purchasing Power Standard (PPS) is an artificial common reference currency which eliminates the effect of</t>
  </si>
  <si>
    <t xml:space="preserve">Notes: </t>
  </si>
  <si>
    <t>PPS/kWh</t>
  </si>
  <si>
    <r>
      <t xml:space="preserve">Domestic gas prices for medium consumers within the EU28 in 2014: PPS </t>
    </r>
    <r>
      <rPr>
        <b/>
        <vertAlign val="superscript"/>
        <sz val="12"/>
        <rFont val="Arial"/>
        <family val="2"/>
      </rPr>
      <t>(1) (2) (3)</t>
    </r>
  </si>
  <si>
    <t>Chart 8.4:</t>
  </si>
  <si>
    <t>Source: Derived from Eurostat data.</t>
  </si>
  <si>
    <t>(2) Data not available for Cyprus, Finland, Greece and Malta</t>
  </si>
  <si>
    <t xml:space="preserve">(1) There is only limited gas supply in Sweden and Portugal </t>
  </si>
  <si>
    <t>Notes: Percentage changes in prices include all taxes where not refunded</t>
  </si>
  <si>
    <t>EU28 domestic gas prices</t>
  </si>
  <si>
    <r>
      <t>Percentage change in domestic gas prices for medium consumers within the EU28, 2013 to 2014</t>
    </r>
    <r>
      <rPr>
        <b/>
        <vertAlign val="superscript"/>
        <sz val="12"/>
        <rFont val="Arial"/>
        <family val="2"/>
      </rPr>
      <t xml:space="preserve"> (1)(2)(3)</t>
    </r>
  </si>
  <si>
    <t>Chart 8.5:</t>
  </si>
  <si>
    <t>(2) The prices for 2014 are averages of prices for the periods January - June 2014 and July - December 2014</t>
  </si>
  <si>
    <t xml:space="preserve">(1) Converted using average 2014 exchange rates. </t>
  </si>
  <si>
    <t>Note: Tax component represents all taxes levied where not refunded</t>
  </si>
  <si>
    <t>EU28 Domestic Electricity Prices</t>
  </si>
  <si>
    <r>
      <t>Domestic electricity prices for medium consumers within the EU28 in 2014: converted to UK pence per kWh</t>
    </r>
    <r>
      <rPr>
        <b/>
        <vertAlign val="superscript"/>
        <sz val="12"/>
        <rFont val="Arial"/>
        <family val="2"/>
      </rPr>
      <t xml:space="preserve"> (1) (2)</t>
    </r>
  </si>
  <si>
    <t>Chart 8.6:</t>
  </si>
  <si>
    <t xml:space="preserve">price level differences across countries. 1 PPS buys the sam egiven volume of goods/services in all countries. </t>
  </si>
  <si>
    <t xml:space="preserve">PPS/kWh </t>
  </si>
  <si>
    <r>
      <t xml:space="preserve">Domestic electricity prices for medium consumers within the EU28 in 2014: PPS </t>
    </r>
    <r>
      <rPr>
        <b/>
        <vertAlign val="superscript"/>
        <sz val="12"/>
        <rFont val="Arial"/>
        <family val="2"/>
      </rPr>
      <t>(1) (2)</t>
    </r>
  </si>
  <si>
    <t>Chart 8.7:</t>
  </si>
  <si>
    <t>(1) The prices for 2013 and 2014 are averages of prices for the periods January - June  and July - December within each year and are based on prices converted to UK pence per kWh</t>
  </si>
  <si>
    <t>Percentage change</t>
  </si>
  <si>
    <t>Country</t>
  </si>
  <si>
    <t>EU28 domestic electricity prices</t>
  </si>
  <si>
    <r>
      <t>Percentage change in domestic electricity prices for medium consumers within the EU28, 2013 to 2014</t>
    </r>
    <r>
      <rPr>
        <b/>
        <vertAlign val="superscript"/>
        <sz val="12"/>
        <rFont val="Arial"/>
        <family val="2"/>
      </rPr>
      <t xml:space="preserve"> (1)</t>
    </r>
  </si>
  <si>
    <t>Chart 8.8:</t>
  </si>
  <si>
    <t>Source: Ofgem.</t>
  </si>
  <si>
    <t>2013/14</t>
  </si>
  <si>
    <t>2011/12</t>
  </si>
  <si>
    <t>2009/10</t>
  </si>
  <si>
    <t>2007/08</t>
  </si>
  <si>
    <t>2005/06</t>
  </si>
  <si>
    <t>2003/04</t>
  </si>
  <si>
    <t>2001/02</t>
  </si>
  <si>
    <t>1999/00</t>
  </si>
  <si>
    <t>1997/98</t>
  </si>
  <si>
    <t>1995/96</t>
  </si>
  <si>
    <t>1993/94</t>
  </si>
  <si>
    <t>1991/92</t>
  </si>
  <si>
    <t>Interruptions per 100 customers</t>
  </si>
  <si>
    <t>Minutes lost per customer</t>
  </si>
  <si>
    <t>Security and availability of electricity supply for the average customer, 1991/92 to 2013/14</t>
  </si>
  <si>
    <t>Chart 8.9</t>
  </si>
  <si>
    <t>Source: Ofgem</t>
  </si>
  <si>
    <t>An Ofgem assessment showed that the reported number of interruptions was understated and the duration of interruptions was significantly overstated due to data collection issues. Improvements have been made since 2008-09, increasing both the accuracy and completeness of data reported. Therefore some of the trends apparent in the data may be put down to an increase in reporting accuracy, rather than genuine changes in performance.</t>
  </si>
  <si>
    <t>Notes:</t>
  </si>
  <si>
    <t>2012/13</t>
  </si>
  <si>
    <t>2010/11</t>
  </si>
  <si>
    <t>2008/09</t>
  </si>
  <si>
    <t>2006/07</t>
  </si>
  <si>
    <t>2004/05</t>
  </si>
  <si>
    <t>Interruptions per 1000 customers</t>
  </si>
  <si>
    <t>Security and availability of gas supply for the average customer, 2003/04 to 2013/14</t>
  </si>
  <si>
    <t>Chart 8.10</t>
  </si>
  <si>
    <t>Source: Domestic Fuels Inquiry data, DECC.</t>
  </si>
  <si>
    <r>
      <t>(1)</t>
    </r>
    <r>
      <rPr>
        <sz val="7"/>
        <color indexed="8"/>
        <rFont val="Times New Roman"/>
        <family val="1"/>
      </rPr>
      <t xml:space="preserve">   </t>
    </r>
    <r>
      <rPr>
        <sz val="10"/>
        <color indexed="8"/>
        <rFont val="Arial"/>
        <family val="2"/>
      </rPr>
      <t>A fixed tariff is one where the price a customer pays for fuel will not change for a set amount of time, regardless of price movements in the market.</t>
    </r>
  </si>
  <si>
    <t>Fixed</t>
  </si>
  <si>
    <t>Variable</t>
  </si>
  <si>
    <r>
      <t>Proportion of customers on fixed</t>
    </r>
    <r>
      <rPr>
        <b/>
        <vertAlign val="superscript"/>
        <sz val="11"/>
        <color indexed="8"/>
        <rFont val="Arial"/>
        <family val="2"/>
      </rPr>
      <t>(1)</t>
    </r>
    <r>
      <rPr>
        <b/>
        <sz val="11"/>
        <color indexed="8"/>
        <rFont val="Arial"/>
        <family val="2"/>
      </rPr>
      <t xml:space="preserve"> tariffs in Q2 2013 - Q2 2015</t>
    </r>
  </si>
  <si>
    <t>Chart 8.11</t>
  </si>
  <si>
    <t>The methodology used for January 2015 is different to previous year’s most probably accounting for the large increase in online tariffs.</t>
  </si>
  <si>
    <t>Dual Fuel tariffs are treated as separate tariffs, as are 'time of use’ variations (e.g. Economy 7 and dynamic teleswitching tariffs). White label and small suppliers are included. Duplicates have been removed from those suppliers offering the same tariff but under different brand names.</t>
  </si>
  <si>
    <t>Online tariffs</t>
  </si>
  <si>
    <t>Offline tariffs</t>
  </si>
  <si>
    <t>Number of online and offline tariffs available to domestic consumers, January 2007  to January 2015</t>
  </si>
  <si>
    <t>Chart 8.12</t>
  </si>
  <si>
    <t>Source: Warm Home Discount Scheme annual reports, Ofgem.</t>
  </si>
  <si>
    <t>(1) The Warm Home Discount (WHD) scheme came into effect on 1 April 2011. Under the scheme, suppliers that meet the criteria set out in the WHD Regulations 2011, are obligated to provide direct and indirect support, mainly financial, to customers in or at risk of fuel poverty over a period of four years.
The scheme has four elements - consumers in the core or broader group are eligible to receive rebates, suppliers can opt to support consumers through legacy arrangements which include social tariffs, or suppliers can offer wider support activities through industry initiatives.</t>
  </si>
  <si>
    <t>Industry initiative</t>
  </si>
  <si>
    <t>Legacy spending</t>
  </si>
  <si>
    <t>Broader group</t>
  </si>
  <si>
    <t>Core group</t>
  </si>
  <si>
    <t>2012-13</t>
  </si>
  <si>
    <t>2011-12</t>
  </si>
  <si>
    <t>Scheme component</t>
  </si>
  <si>
    <t>Suppliers' contribution (£m)</t>
  </si>
  <si>
    <r>
      <t>S</t>
    </r>
    <r>
      <rPr>
        <b/>
        <sz val="11"/>
        <color indexed="8"/>
        <rFont val="Arial"/>
        <family val="2"/>
      </rPr>
      <t>uppliers’ total annual spend on Warm Home Discount scheme, 2011/12 to 2013/14</t>
    </r>
  </si>
  <si>
    <t>Chart 8.13</t>
  </si>
  <si>
    <t xml:space="preserve">The figures in this table do not include data on switching rates in Northern Ireland. </t>
  </si>
  <si>
    <r>
      <t>(1)</t>
    </r>
    <r>
      <rPr>
        <sz val="7"/>
        <rFont val="Times New Roman"/>
        <family val="1"/>
      </rPr>
      <t xml:space="preserve">    </t>
    </r>
    <r>
      <rPr>
        <sz val="10"/>
        <rFont val="Arial"/>
        <family val="2"/>
      </rPr>
      <t xml:space="preserve">Transfers refer to customers switching from one energy supplier to another and do not include switching payment method when staying with the same company, or where a customer switches to another offer provided within the same parent company. For electricity and gas (from January 2014) this includes all suppliers. Previous to this gas transfers only covered the main six suppliers.
</t>
    </r>
  </si>
  <si>
    <t>Q2</t>
  </si>
  <si>
    <t>Q1</t>
  </si>
  <si>
    <t>Q4</t>
  </si>
  <si>
    <t>Q3</t>
  </si>
  <si>
    <t>Electricity Transfers - moving average</t>
  </si>
  <si>
    <t>Total Electricity Transfers</t>
  </si>
  <si>
    <t>Gas Transfers - moving average</t>
  </si>
  <si>
    <t>Total Gas Transfers</t>
  </si>
  <si>
    <t>Quarter</t>
  </si>
  <si>
    <r>
      <t xml:space="preserve">Total number of energy supplier transfers </t>
    </r>
    <r>
      <rPr>
        <b/>
        <vertAlign val="superscript"/>
        <sz val="12"/>
        <rFont val="Arial"/>
        <family val="2"/>
      </rPr>
      <t>(1)</t>
    </r>
    <r>
      <rPr>
        <b/>
        <sz val="12"/>
        <rFont val="Arial"/>
        <family val="2"/>
      </rPr>
      <t xml:space="preserve"> per quarter, 2003 to Q2 2015</t>
    </r>
  </si>
  <si>
    <t>Chart 8.14</t>
  </si>
  <si>
    <t>Source: Table 2.4.1, Quarterly Energy Prices, DECC.</t>
  </si>
  <si>
    <r>
      <t>(2)</t>
    </r>
    <r>
      <rPr>
        <sz val="7"/>
        <color indexed="8"/>
        <rFont val="Times New Roman"/>
        <family val="1"/>
      </rPr>
      <t xml:space="preserve">   </t>
    </r>
    <r>
      <rPr>
        <sz val="10"/>
        <color indexed="8"/>
        <rFont val="Arial"/>
        <family val="2"/>
      </rPr>
      <t>Data from DECC price surveys, which currently do not include most of the smaller suppliers. As smaller suppliers are all non-home suppliers the data will under-estimate the proportion of customers not with their home supplier.</t>
    </r>
  </si>
  <si>
    <r>
      <t>(1)</t>
    </r>
    <r>
      <rPr>
        <sz val="7"/>
        <color indexed="8"/>
        <rFont val="Times New Roman"/>
        <family val="1"/>
      </rPr>
      <t xml:space="preserve">   </t>
    </r>
    <r>
      <rPr>
        <sz val="10"/>
        <color indexed="8"/>
        <rFont val="Arial"/>
        <family val="2"/>
      </rPr>
      <t>Home supplier denotes the former public electricity suppliers within their own distribution areas, or their parent company. Non-home suppliers are new entrant suppliers and the former electricity suppliers outside of their distribution areas.</t>
    </r>
  </si>
  <si>
    <t>Prepayment</t>
  </si>
  <si>
    <t xml:space="preserve">Direct Debit </t>
  </si>
  <si>
    <t>Credit</t>
  </si>
  <si>
    <r>
      <t>Percentage of electricity customers serviced by their home supplier</t>
    </r>
    <r>
      <rPr>
        <b/>
        <vertAlign val="superscript"/>
        <sz val="11"/>
        <color indexed="8"/>
        <rFont val="Arial"/>
        <family val="2"/>
      </rPr>
      <t>(1)</t>
    </r>
    <r>
      <rPr>
        <b/>
        <sz val="11"/>
        <color indexed="8"/>
        <rFont val="Arial"/>
        <family val="2"/>
      </rPr>
      <t>, Great Britain, 2001 to Q2 2015</t>
    </r>
    <r>
      <rPr>
        <b/>
        <vertAlign val="superscript"/>
        <sz val="11"/>
        <color indexed="8"/>
        <rFont val="Arial"/>
        <family val="2"/>
      </rPr>
      <t>(2)</t>
    </r>
  </si>
  <si>
    <t>Chart 8.15</t>
  </si>
  <si>
    <t>Source: Table 2.5.1, Quarterly Energy Prices, DECC.</t>
  </si>
  <si>
    <r>
      <t>(1)</t>
    </r>
    <r>
      <rPr>
        <sz val="7"/>
        <color indexed="8"/>
        <rFont val="Times New Roman"/>
        <family val="1"/>
      </rPr>
      <t xml:space="preserve">   </t>
    </r>
    <r>
      <rPr>
        <sz val="10"/>
        <color indexed="8"/>
        <rFont val="Arial"/>
        <family val="2"/>
      </rPr>
      <t>Home supplier denotes British Gas Trading and non-home suppliers are all other domestic gas suppliers.</t>
    </r>
  </si>
  <si>
    <r>
      <t>Percentage of gas customers serviced by their home supplier</t>
    </r>
    <r>
      <rPr>
        <b/>
        <vertAlign val="superscript"/>
        <sz val="11"/>
        <color indexed="8"/>
        <rFont val="Arial"/>
        <family val="2"/>
      </rPr>
      <t>(1)</t>
    </r>
    <r>
      <rPr>
        <b/>
        <sz val="11"/>
        <color indexed="8"/>
        <rFont val="Arial"/>
        <family val="2"/>
      </rPr>
      <t>, Great Britain, 2001 to Q2 2015</t>
    </r>
  </si>
  <si>
    <t>Chart 8.16</t>
  </si>
  <si>
    <t>Citizen Advice from April 2014</t>
  </si>
  <si>
    <t>Source: Consumer Focus until March 2012, Consumer Futures from October 2012</t>
  </si>
  <si>
    <t>Citizens Advice have created a proxy for performance based on the number of consumers that have contacted an independent organisation for advice or support with an energy problem. The companies have been ranked on the number of customer contacts to Citizens Advice consumer service, Consumer Futures and Ombudsman Services: Energy in relation to their market share during the last quarter. The different types of complaint have been weighted to reflect the seriousness of the complaint and the time and effort spent by the consumer to get their problem resolved. This data relates to the Big Six energy companies only, i.e. British Gas, EDF Energy, E.ON, nPower, SSE and Scottish Power.</t>
  </si>
  <si>
    <t>Industry Average (Big Six)</t>
  </si>
  <si>
    <t>Month</t>
  </si>
  <si>
    <t>Energy supplier performance regarding complaints handling, 3 month rolling average, April 2010 to April 2015</t>
  </si>
  <si>
    <t>Chart 8.17</t>
  </si>
  <si>
    <t>Source: Fuel Poverty datasets, DECC</t>
  </si>
  <si>
    <t>https://www.gov.uk/government/collections/fuel-poverty-statistics</t>
  </si>
  <si>
    <t xml:space="preserve">For further details on fuel poverty see: </t>
  </si>
  <si>
    <t>These figures are based on BREDEM version 1.1 and so will not match earlier published figures.</t>
  </si>
  <si>
    <t xml:space="preserve">Notes - </t>
  </si>
  <si>
    <t>Fuel Poverty Gap £m (2013 prices)</t>
  </si>
  <si>
    <t>Low Income High Costs (000s)</t>
  </si>
  <si>
    <t>England</t>
  </si>
  <si>
    <t>Fuel poverty trends in England: Low Income High Cost and Fuel Poverty Gap measures, 2003-2013</t>
  </si>
  <si>
    <t>Chart 8.18</t>
  </si>
  <si>
    <t xml:space="preserve">(1)   A vulnerable household is one that contains the elderly, children or someone who is disabled or has a long term illness. </t>
  </si>
  <si>
    <t xml:space="preserve">These figures are based on BREDEM version 1.1 and so will not match earlier published figures. For further details on fuel poverty see: </t>
  </si>
  <si>
    <t>UK vulnerable</t>
  </si>
  <si>
    <t>Numbers in Fuel Poverty (Millions)</t>
  </si>
  <si>
    <r>
      <t>Number of households and vulnerable</t>
    </r>
    <r>
      <rPr>
        <b/>
        <vertAlign val="superscript"/>
        <sz val="11"/>
        <rFont val="Arial"/>
        <family val="2"/>
      </rPr>
      <t>(1)</t>
    </r>
    <r>
      <rPr>
        <b/>
        <sz val="11"/>
        <rFont val="Arial"/>
        <family val="2"/>
      </rPr>
      <t xml:space="preserve"> households in Fuel Poverty under the 10 per cent measure, UK, 2003 to 2013</t>
    </r>
  </si>
  <si>
    <t>Chart 8.19</t>
  </si>
  <si>
    <t>Source: Office for National Statistics, Consumer Trends</t>
  </si>
  <si>
    <t>Vehicle fuels and lubricants include petrol, diesel, LPG, oil and lubricants, brake and other fluids, and coolants</t>
  </si>
  <si>
    <t>Other fuels include solid fuels, e.g. coal, and liquid fuels, domestic heating and lighting oil.</t>
  </si>
  <si>
    <t>Percentage of total expenditure spent on vehicle fuels and lubricants</t>
  </si>
  <si>
    <t>Percentage of total expenditure spent on electricty, gas and other fuels</t>
  </si>
  <si>
    <t>Proportion of total household expenditure on energy products, 1980 to 2014</t>
  </si>
  <si>
    <t>Chart 8.20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</si>
</sst>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
    <numFmt numFmtId="167" formatCode="0.0000"/>
    <numFmt numFmtId="168" formatCode="0.0%"/>
    <numFmt numFmtId="169" formatCode="[&gt;0.5]#,##0;[&lt;-0.5]\-#,##0;\-"/>
    <numFmt numFmtId="170" formatCode="#,##0.000"/>
    <numFmt numFmtId="171" formatCode="0.00\ "/>
    <numFmt numFmtId="172" formatCode="0.00\(\p\)"/>
    <numFmt numFmtId="173" formatCode="_-* #,##0.0_-;\-* #,##0.0_-;_-* &quot;-&quot;??_-;_-@_-"/>
    <numFmt numFmtId="174" formatCode="#,##0.0_ ;\-#,##0.0\ "/>
    <numFmt numFmtId="175" formatCode="[$-409]mmm\-yy;@"/>
    <numFmt numFmtId="176" formatCode="_-* #,##0_-;\-* #,##0_-;_-* &quot;-&quot;??_-;_-@_-"/>
    <numFmt numFmtId="177" formatCode="_-* #,##0_-;\-* #,##0_-;_-* &quot;-&quot;???_-;_-@_-"/>
    <numFmt numFmtId="178" formatCode="mmm\-yyyy"/>
    <numFmt numFmtId="179" formatCode="#,##0.00000_ ;\-#,##0.00000\ "/>
    <numFmt numFmtId="180" formatCode="0.0;;"/>
    <numFmt numFmtId="181" formatCode="#,##0.0000000000000"/>
    <numFmt numFmtId="182" formatCode="#,##0_ ;\-#,##0\ "/>
    <numFmt numFmtId="183" formatCode="0.00000"/>
    <numFmt numFmtId="184" formatCode="_(* #,##0.00_);_(* \(#,##0.00\);_(* &quot;-&quot;??_);_(@_)"/>
    <numFmt numFmtId="185" formatCode="#,##0.0"/>
  </numFmts>
  <fonts count="91">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2"/>
      <name val="Arial"/>
      <family val="2"/>
    </font>
    <font>
      <b/>
      <sz val="12"/>
      <color indexed="8"/>
      <name val="Arial"/>
      <family val="2"/>
    </font>
    <font>
      <u val="single"/>
      <sz val="12"/>
      <color indexed="12"/>
      <name val="Arial"/>
      <family val="2"/>
    </font>
    <font>
      <sz val="18"/>
      <name val="Arial"/>
      <family val="2"/>
    </font>
    <font>
      <sz val="1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u val="single"/>
      <sz val="10"/>
      <name val="Arial"/>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
      <color indexed="8"/>
      <name val="Calibri"/>
      <family val="2"/>
    </font>
    <font>
      <sz val="10"/>
      <color indexed="8"/>
      <name val="Arial"/>
      <family val="2"/>
    </font>
    <font>
      <i/>
      <sz val="10"/>
      <name val="Arial"/>
      <family val="2"/>
    </font>
    <font>
      <sz val="10"/>
      <color indexed="10"/>
      <name val="Arial"/>
      <family val="2"/>
    </font>
    <font>
      <sz val="9"/>
      <name val="Arial"/>
      <family val="2"/>
    </font>
    <font>
      <b/>
      <sz val="10"/>
      <name val="Arial"/>
      <family val="2"/>
    </font>
    <font>
      <sz val="10"/>
      <color indexed="9"/>
      <name val="Arial"/>
      <family val="2"/>
    </font>
    <font>
      <b/>
      <sz val="10"/>
      <color indexed="9"/>
      <name val="Arial"/>
      <family val="2"/>
    </font>
    <font>
      <sz val="8"/>
      <color indexed="9"/>
      <name val="Arial"/>
      <family val="2"/>
    </font>
    <font>
      <sz val="9"/>
      <color indexed="9"/>
      <name val="Arial"/>
      <family val="2"/>
    </font>
    <font>
      <i/>
      <sz val="9"/>
      <name val="Arial"/>
      <family val="2"/>
    </font>
    <font>
      <b/>
      <i/>
      <sz val="10"/>
      <name val="Arial"/>
      <family val="2"/>
    </font>
    <font>
      <b/>
      <sz val="12"/>
      <name val="Arial"/>
      <family val="2"/>
    </font>
    <font>
      <b/>
      <vertAlign val="superscript"/>
      <sz val="12"/>
      <name val="Arial"/>
      <family val="2"/>
    </font>
    <font>
      <sz val="8"/>
      <name val="Arial"/>
      <family val="2"/>
    </font>
    <font>
      <sz val="11"/>
      <name val="Arial"/>
      <family val="2"/>
    </font>
    <font>
      <b/>
      <vertAlign val="superscript"/>
      <sz val="10"/>
      <name val="Arial"/>
      <family val="2"/>
    </font>
    <font>
      <b/>
      <sz val="8"/>
      <name val="Arial"/>
      <family val="2"/>
    </font>
    <font>
      <b/>
      <sz val="10"/>
      <color indexed="10"/>
      <name val="Arial"/>
      <family val="2"/>
    </font>
    <font>
      <b/>
      <sz val="9"/>
      <name val="Arial"/>
      <family val="2"/>
    </font>
    <font>
      <sz val="10"/>
      <name val="Univers"/>
      <family val="2"/>
    </font>
    <font>
      <sz val="10"/>
      <color indexed="8"/>
      <name val="Univers"/>
      <family val="0"/>
    </font>
    <font>
      <b/>
      <sz val="10"/>
      <color indexed="8"/>
      <name val="Arial"/>
      <family val="2"/>
    </font>
    <font>
      <sz val="10"/>
      <color indexed="8"/>
      <name val="MS Sans Serif"/>
      <family val="2"/>
    </font>
    <font>
      <sz val="9"/>
      <color indexed="8"/>
      <name val="Arial"/>
      <family val="2"/>
    </font>
    <font>
      <sz val="7"/>
      <color indexed="8"/>
      <name val="Times New Roman"/>
      <family val="1"/>
    </font>
    <font>
      <b/>
      <vertAlign val="superscript"/>
      <sz val="11"/>
      <color indexed="8"/>
      <name val="Arial"/>
      <family val="2"/>
    </font>
    <font>
      <b/>
      <sz val="11"/>
      <color indexed="8"/>
      <name val="Arial"/>
      <family val="2"/>
    </font>
    <font>
      <sz val="7"/>
      <name val="Times New Roman"/>
      <family val="1"/>
    </font>
    <font>
      <sz val="10"/>
      <name val="Gill Sans MT"/>
      <family val="2"/>
    </font>
    <font>
      <b/>
      <sz val="11"/>
      <name val="Arial"/>
      <family val="2"/>
    </font>
    <font>
      <b/>
      <vertAlign val="superscript"/>
      <sz val="11"/>
      <name val="Arial"/>
      <family val="2"/>
    </font>
    <font>
      <u val="single"/>
      <sz val="10"/>
      <color indexed="12"/>
      <name val="Verdana"/>
      <family val="2"/>
    </font>
    <font>
      <i/>
      <sz val="10"/>
      <color indexed="8"/>
      <name val="Arial"/>
      <family val="2"/>
    </font>
    <font>
      <u val="single"/>
      <sz val="10"/>
      <color indexed="12"/>
      <name val="Times New Roman"/>
      <family val="1"/>
    </font>
    <font>
      <b/>
      <sz val="10"/>
      <color indexed="60"/>
      <name val="Arial"/>
      <family val="2"/>
    </font>
    <font>
      <b/>
      <sz val="10"/>
      <color indexed="8"/>
      <name val="Times New Roman"/>
      <family val="1"/>
    </font>
    <font>
      <sz val="11"/>
      <color theme="1"/>
      <name val="Calibri"/>
      <family val="2"/>
    </font>
    <font>
      <sz val="10"/>
      <color theme="1"/>
      <name val="Arial"/>
      <family val="2"/>
    </font>
    <font>
      <u val="single"/>
      <sz val="10"/>
      <color theme="10"/>
      <name val="Verdana"/>
      <family val="2"/>
    </font>
    <font>
      <u val="single"/>
      <sz val="12"/>
      <color theme="10"/>
      <name val="Arial"/>
      <family val="2"/>
    </font>
    <font>
      <u val="single"/>
      <sz val="10"/>
      <color theme="10"/>
      <name val="Arial"/>
      <family val="2"/>
    </font>
    <font>
      <u val="single"/>
      <sz val="10"/>
      <color theme="10"/>
      <name val="Times New Roman"/>
      <family val="1"/>
    </font>
    <font>
      <b/>
      <sz val="10"/>
      <color theme="1"/>
      <name val="Times New Roman"/>
      <family val="1"/>
    </font>
    <font>
      <u val="single"/>
      <sz val="10"/>
      <color rgb="FF0000FF"/>
      <name val="Arial"/>
      <family val="2"/>
    </font>
    <font>
      <sz val="10"/>
      <color rgb="FFFF0000"/>
      <name val="Arial"/>
      <family val="2"/>
    </font>
    <font>
      <b/>
      <sz val="12"/>
      <color theme="1"/>
      <name val="Arial"/>
      <family val="2"/>
    </font>
    <font>
      <sz val="8"/>
      <color rgb="FF000000"/>
      <name val="Arial"/>
      <family val="2"/>
    </font>
    <font>
      <i/>
      <sz val="10"/>
      <color theme="1"/>
      <name val="Arial"/>
      <family val="2"/>
    </font>
    <font>
      <b/>
      <sz val="10"/>
      <color theme="1"/>
      <name val="Arial"/>
      <family val="2"/>
    </font>
    <font>
      <b/>
      <sz val="11"/>
      <color theme="1"/>
      <name val="Arial"/>
      <family val="2"/>
    </font>
    <font>
      <sz val="10"/>
      <color rgb="FFFFFFFF"/>
      <name val="Arial"/>
      <family val="2"/>
    </font>
    <font>
      <sz val="9"/>
      <color rgb="FFFFFFFF"/>
      <name val="Arial"/>
      <family val="2"/>
    </font>
    <font>
      <b/>
      <sz val="11"/>
      <color rgb="FF000000"/>
      <name val="Arial"/>
      <family val="2"/>
    </font>
    <font>
      <b/>
      <sz val="10"/>
      <color rgb="FFC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right/>
      <top style="thin"/>
      <bottom style="thin"/>
    </border>
    <border>
      <left/>
      <right/>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style="thin"/>
      <right style="thin"/>
      <top>
        <color indexed="63"/>
      </top>
      <bottom>
        <color indexed="63"/>
      </bottom>
    </border>
    <border>
      <left>
        <color indexed="63"/>
      </left>
      <right>
        <color indexed="63"/>
      </right>
      <top style="double"/>
      <bottom style="thin"/>
    </border>
    <border>
      <left>
        <color indexed="63"/>
      </left>
      <right style="thin"/>
      <top>
        <color indexed="63"/>
      </top>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53" fillId="0" borderId="0" applyFill="0" applyBorder="0">
      <alignment horizontal="right" vertical="center"/>
      <protection/>
    </xf>
    <xf numFmtId="180" fontId="50" fillId="0" borderId="0" applyFill="0" applyBorder="0">
      <alignment horizontal="right" vertical="center"/>
      <protection/>
    </xf>
    <xf numFmtId="168" fontId="50" fillId="0" borderId="0" applyFill="0" applyBorder="0">
      <alignment horizontal="right" vertical="center"/>
      <protection/>
    </xf>
    <xf numFmtId="0" fontId="53" fillId="0" borderId="1" applyFill="0" applyBorder="0">
      <alignment vertical="center"/>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27" fillId="0" borderId="0">
      <alignment/>
      <protection/>
    </xf>
    <xf numFmtId="0" fontId="28" fillId="0" borderId="0">
      <alignment horizontal="right"/>
      <protection/>
    </xf>
    <xf numFmtId="0" fontId="29" fillId="0" borderId="0">
      <alignment/>
      <protection/>
    </xf>
    <xf numFmtId="0" fontId="30" fillId="0" borderId="0">
      <alignment/>
      <protection/>
    </xf>
    <xf numFmtId="0" fontId="31" fillId="0" borderId="0">
      <alignment/>
      <protection/>
    </xf>
    <xf numFmtId="0" fontId="32" fillId="0" borderId="2" applyNumberFormat="0" applyAlignment="0">
      <protection/>
    </xf>
    <xf numFmtId="0" fontId="33" fillId="0" borderId="0" applyAlignment="0">
      <protection/>
    </xf>
    <xf numFmtId="0" fontId="33" fillId="0" borderId="0">
      <alignment horizontal="right"/>
      <protection/>
    </xf>
    <xf numFmtId="168" fontId="33" fillId="0" borderId="0">
      <alignment horizontal="right"/>
      <protection/>
    </xf>
    <xf numFmtId="164" fontId="34" fillId="0" borderId="0">
      <alignment horizontal="right"/>
      <protection/>
    </xf>
    <xf numFmtId="0" fontId="35" fillId="0" borderId="0">
      <alignment/>
      <protection/>
    </xf>
    <xf numFmtId="0" fontId="13" fillId="20" borderId="3" applyNumberFormat="0" applyAlignment="0" applyProtection="0"/>
    <xf numFmtId="0" fontId="1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73" fillId="0" borderId="0" applyFont="0" applyFill="0" applyBorder="0" applyAlignment="0" applyProtection="0"/>
    <xf numFmtId="43" fontId="0" fillId="0" borderId="0" applyFont="0" applyFill="0" applyBorder="0" applyAlignment="0" applyProtection="0"/>
    <xf numFmtId="43" fontId="7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4" borderId="0" applyNumberFormat="0" applyBorder="0" applyAlignment="0" applyProtection="0"/>
    <xf numFmtId="169" fontId="3" fillId="0" borderId="0">
      <alignment horizontal="left" vertical="center"/>
      <protection/>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20" fillId="7" borderId="3"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0" fillId="0" borderId="0">
      <alignment/>
      <protection/>
    </xf>
    <xf numFmtId="0" fontId="73" fillId="0" borderId="0">
      <alignment/>
      <protection/>
    </xf>
    <xf numFmtId="0" fontId="4" fillId="0" borderId="0">
      <alignment/>
      <protection/>
    </xf>
    <xf numFmtId="0" fontId="5" fillId="0" borderId="0">
      <alignment/>
      <protection/>
    </xf>
    <xf numFmtId="0" fontId="4" fillId="0" borderId="0">
      <alignment/>
      <protection/>
    </xf>
    <xf numFmtId="0" fontId="74" fillId="0" borderId="0">
      <alignment/>
      <protection/>
    </xf>
    <xf numFmtId="0" fontId="5" fillId="0" borderId="0">
      <alignment/>
      <protection/>
    </xf>
    <xf numFmtId="0" fontId="65" fillId="0" borderId="0">
      <alignment/>
      <protection/>
    </xf>
    <xf numFmtId="0" fontId="74"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1" fillId="0" borderId="0">
      <alignment/>
      <protection/>
    </xf>
    <xf numFmtId="0" fontId="59" fillId="0" borderId="0">
      <alignment/>
      <protection/>
    </xf>
    <xf numFmtId="0" fontId="0" fillId="0" borderId="0">
      <alignment/>
      <protection/>
    </xf>
    <xf numFmtId="0" fontId="0" fillId="23" borderId="9" applyNumberFormat="0" applyFont="0" applyAlignment="0" applyProtection="0"/>
    <xf numFmtId="0" fontId="23" fillId="2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169" fontId="4" fillId="0" borderId="0" applyFill="0" applyBorder="0" applyAlignment="0" applyProtection="0"/>
    <xf numFmtId="0" fontId="0" fillId="0" borderId="0">
      <alignment/>
      <protection/>
    </xf>
    <xf numFmtId="0" fontId="0" fillId="0" borderId="0">
      <alignment horizontal="left" vertical="center"/>
      <protection/>
    </xf>
    <xf numFmtId="0" fontId="79" fillId="24" borderId="0">
      <alignment/>
      <protection/>
    </xf>
    <xf numFmtId="0" fontId="24" fillId="0" borderId="0" applyNumberFormat="0" applyFill="0" applyBorder="0" applyAlignment="0" applyProtection="0"/>
    <xf numFmtId="0" fontId="6" fillId="0" borderId="11" applyNumberFormat="0" applyFill="0" applyAlignment="0" applyProtection="0"/>
    <xf numFmtId="0" fontId="25" fillId="0" borderId="0" applyNumberFormat="0" applyFill="0" applyBorder="0" applyAlignment="0" applyProtection="0"/>
  </cellStyleXfs>
  <cellXfs count="360">
    <xf numFmtId="0" fontId="0" fillId="0" borderId="0" xfId="0" applyAlignment="1">
      <alignment/>
    </xf>
    <xf numFmtId="0" fontId="5" fillId="24" borderId="0" xfId="101" applyFill="1">
      <alignment/>
      <protection/>
    </xf>
    <xf numFmtId="0" fontId="5" fillId="24" borderId="0" xfId="101" applyFill="1" applyAlignment="1">
      <alignment horizontal="left"/>
      <protection/>
    </xf>
    <xf numFmtId="0" fontId="7" fillId="24" borderId="0" xfId="85" applyFill="1" applyAlignment="1" applyProtection="1">
      <alignment/>
      <protection/>
    </xf>
    <xf numFmtId="0" fontId="1" fillId="24" borderId="0" xfId="77" applyFill="1" applyAlignment="1" applyProtection="1">
      <alignment/>
      <protection/>
    </xf>
    <xf numFmtId="0" fontId="0" fillId="24" borderId="0" xfId="89" applyFill="1">
      <alignment/>
      <protection/>
    </xf>
    <xf numFmtId="0" fontId="0" fillId="24" borderId="0" xfId="89" applyFont="1" applyFill="1">
      <alignment/>
      <protection/>
    </xf>
    <xf numFmtId="0" fontId="26" fillId="24" borderId="0" xfId="89" applyFont="1" applyFill="1">
      <alignment/>
      <protection/>
    </xf>
    <xf numFmtId="0" fontId="0" fillId="24" borderId="0" xfId="89" applyFill="1" applyAlignment="1">
      <alignment horizontal="left"/>
      <protection/>
    </xf>
    <xf numFmtId="0" fontId="5" fillId="24" borderId="0" xfId="101" applyFont="1" applyFill="1">
      <alignment/>
      <protection/>
    </xf>
    <xf numFmtId="0" fontId="5" fillId="0" borderId="0" xfId="101" applyFill="1">
      <alignment/>
      <protection/>
    </xf>
    <xf numFmtId="0" fontId="0" fillId="0" borderId="0" xfId="0" applyFont="1" applyFill="1" applyAlignment="1">
      <alignment horizontal="left"/>
    </xf>
    <xf numFmtId="0" fontId="80" fillId="25" borderId="0" xfId="77" applyFont="1" applyFill="1" applyBorder="1" applyAlignment="1" applyProtection="1">
      <alignment/>
      <protection/>
    </xf>
    <xf numFmtId="0" fontId="0" fillId="0" borderId="0" xfId="89">
      <alignment/>
      <protection/>
    </xf>
    <xf numFmtId="9" fontId="0" fillId="0" borderId="0" xfId="108" applyFont="1" applyAlignment="1">
      <alignment/>
    </xf>
    <xf numFmtId="168" fontId="0" fillId="0" borderId="0" xfId="108" applyNumberFormat="1" applyFont="1" applyAlignment="1">
      <alignment/>
    </xf>
    <xf numFmtId="0" fontId="38" fillId="0" borderId="0" xfId="89" applyFont="1">
      <alignment/>
      <protection/>
    </xf>
    <xf numFmtId="0" fontId="0" fillId="0" borderId="0" xfId="89" applyFill="1">
      <alignment/>
      <protection/>
    </xf>
    <xf numFmtId="0" fontId="39" fillId="0" borderId="0" xfId="89" applyFont="1">
      <alignment/>
      <protection/>
    </xf>
    <xf numFmtId="0" fontId="0" fillId="0" borderId="0" xfId="89" applyBorder="1">
      <alignment/>
      <protection/>
    </xf>
    <xf numFmtId="0" fontId="41" fillId="0" borderId="0" xfId="89" applyFont="1" applyFill="1" applyBorder="1">
      <alignment/>
      <protection/>
    </xf>
    <xf numFmtId="0" fontId="42" fillId="0" borderId="0" xfId="89" applyFont="1">
      <alignment/>
      <protection/>
    </xf>
    <xf numFmtId="0" fontId="0" fillId="0" borderId="0" xfId="89" applyFont="1">
      <alignment/>
      <protection/>
    </xf>
    <xf numFmtId="2" fontId="40" fillId="0" borderId="0" xfId="89" applyNumberFormat="1" applyFont="1" applyBorder="1">
      <alignment/>
      <protection/>
    </xf>
    <xf numFmtId="0" fontId="41" fillId="0" borderId="0" xfId="89" applyFont="1" applyBorder="1">
      <alignment/>
      <protection/>
    </xf>
    <xf numFmtId="168" fontId="40" fillId="0" borderId="0" xfId="108" applyNumberFormat="1" applyFont="1" applyAlignment="1">
      <alignment/>
    </xf>
    <xf numFmtId="9" fontId="81" fillId="0" borderId="0" xfId="108" applyFont="1" applyAlignment="1">
      <alignment/>
    </xf>
    <xf numFmtId="9" fontId="0" fillId="0" borderId="0" xfId="108" applyNumberFormat="1" applyFont="1" applyAlignment="1">
      <alignment/>
    </xf>
    <xf numFmtId="2" fontId="40" fillId="0" borderId="0" xfId="89" applyNumberFormat="1" applyFont="1">
      <alignment/>
      <protection/>
    </xf>
    <xf numFmtId="0" fontId="41" fillId="0" borderId="0" xfId="89" applyFont="1">
      <alignment/>
      <protection/>
    </xf>
    <xf numFmtId="2" fontId="44" fillId="0" borderId="0" xfId="89" applyNumberFormat="1" applyFont="1" applyAlignment="1">
      <alignment horizontal="right"/>
      <protection/>
    </xf>
    <xf numFmtId="171" fontId="45" fillId="0" borderId="0" xfId="89" applyNumberFormat="1" applyFont="1">
      <alignment/>
      <protection/>
    </xf>
    <xf numFmtId="2" fontId="40" fillId="0" borderId="0" xfId="108" applyNumberFormat="1" applyFont="1" applyFill="1" applyAlignment="1">
      <alignment/>
    </xf>
    <xf numFmtId="0" fontId="43" fillId="0" borderId="0" xfId="89" applyFont="1" applyAlignment="1">
      <alignment horizontal="right"/>
      <protection/>
    </xf>
    <xf numFmtId="171" fontId="40" fillId="0" borderId="0" xfId="89" applyNumberFormat="1" applyFont="1">
      <alignment/>
      <protection/>
    </xf>
    <xf numFmtId="0" fontId="41" fillId="0" borderId="0" xfId="89" applyFont="1" applyAlignment="1">
      <alignment horizontal="right"/>
      <protection/>
    </xf>
    <xf numFmtId="2" fontId="40" fillId="0" borderId="0" xfId="89" applyNumberFormat="1" applyFont="1" applyAlignment="1">
      <alignment horizontal="right"/>
      <protection/>
    </xf>
    <xf numFmtId="2" fontId="46" fillId="0" borderId="0" xfId="89" applyNumberFormat="1" applyFont="1" applyAlignment="1">
      <alignment horizontal="right"/>
      <protection/>
    </xf>
    <xf numFmtId="0" fontId="47" fillId="0" borderId="0" xfId="89" applyFont="1">
      <alignment/>
      <protection/>
    </xf>
    <xf numFmtId="0" fontId="48" fillId="0" borderId="0" xfId="89" applyFont="1">
      <alignment/>
      <protection/>
    </xf>
    <xf numFmtId="2" fontId="0" fillId="0" borderId="0" xfId="89" applyNumberFormat="1">
      <alignment/>
      <protection/>
    </xf>
    <xf numFmtId="2" fontId="40" fillId="0" borderId="0" xfId="108" applyNumberFormat="1" applyFont="1" applyFill="1" applyBorder="1" applyAlignment="1">
      <alignment/>
    </xf>
    <xf numFmtId="168" fontId="0" fillId="0" borderId="0" xfId="108" applyNumberFormat="1" applyFont="1" applyAlignment="1">
      <alignment/>
    </xf>
    <xf numFmtId="0" fontId="81" fillId="0" borderId="0" xfId="89" applyFont="1">
      <alignment/>
      <protection/>
    </xf>
    <xf numFmtId="164" fontId="42" fillId="0" borderId="0" xfId="89" applyNumberFormat="1" applyFont="1">
      <alignment/>
      <protection/>
    </xf>
    <xf numFmtId="2" fontId="42" fillId="0" borderId="0" xfId="89" applyNumberFormat="1" applyFont="1">
      <alignment/>
      <protection/>
    </xf>
    <xf numFmtId="0" fontId="0" fillId="0" borderId="0" xfId="89" applyFont="1" applyFill="1" applyBorder="1">
      <alignment/>
      <protection/>
    </xf>
    <xf numFmtId="2" fontId="0" fillId="0" borderId="0" xfId="89" applyNumberFormat="1" applyBorder="1">
      <alignment/>
      <protection/>
    </xf>
    <xf numFmtId="0" fontId="0" fillId="0" borderId="0" xfId="89" applyFill="1" applyBorder="1">
      <alignment/>
      <protection/>
    </xf>
    <xf numFmtId="0" fontId="0" fillId="0" borderId="0" xfId="89" applyAlignment="1">
      <alignment wrapText="1"/>
      <protection/>
    </xf>
    <xf numFmtId="9" fontId="0" fillId="0" borderId="0" xfId="108" applyFont="1" applyAlignment="1">
      <alignment wrapText="1"/>
    </xf>
    <xf numFmtId="0" fontId="41" fillId="0" borderId="0" xfId="89" applyFont="1" applyAlignment="1">
      <alignment horizontal="right" wrapText="1"/>
      <protection/>
    </xf>
    <xf numFmtId="0" fontId="48" fillId="24" borderId="0" xfId="89" applyFont="1" applyFill="1" applyAlignment="1">
      <alignment/>
      <protection/>
    </xf>
    <xf numFmtId="0" fontId="50" fillId="24" borderId="0" xfId="89" applyFont="1" applyFill="1">
      <alignment/>
      <protection/>
    </xf>
    <xf numFmtId="0" fontId="38" fillId="0" borderId="0" xfId="89" applyFont="1" applyFill="1">
      <alignment/>
      <protection/>
    </xf>
    <xf numFmtId="2" fontId="0" fillId="0" borderId="0" xfId="102" applyNumberFormat="1" applyFont="1" applyFill="1" applyBorder="1">
      <alignment/>
      <protection/>
    </xf>
    <xf numFmtId="2" fontId="0" fillId="0" borderId="0" xfId="102" applyNumberFormat="1" applyFont="1">
      <alignment/>
      <protection/>
    </xf>
    <xf numFmtId="2" fontId="0" fillId="0" borderId="0" xfId="89" applyNumberFormat="1" applyFont="1">
      <alignment/>
      <protection/>
    </xf>
    <xf numFmtId="2" fontId="0" fillId="0" borderId="0" xfId="89" applyNumberFormat="1" applyFont="1" applyFill="1" applyBorder="1">
      <alignment/>
      <protection/>
    </xf>
    <xf numFmtId="2" fontId="0" fillId="0" borderId="0" xfId="102" applyNumberFormat="1" applyFont="1" applyBorder="1">
      <alignment/>
      <protection/>
    </xf>
    <xf numFmtId="2" fontId="0" fillId="0" borderId="0" xfId="89" applyNumberFormat="1" applyFont="1" applyBorder="1">
      <alignment/>
      <protection/>
    </xf>
    <xf numFmtId="2" fontId="38" fillId="0" borderId="0" xfId="89" applyNumberFormat="1" applyFont="1">
      <alignment/>
      <protection/>
    </xf>
    <xf numFmtId="0" fontId="41" fillId="0" borderId="0" xfId="102" applyFont="1" applyAlignment="1">
      <alignment horizontal="right"/>
      <protection/>
    </xf>
    <xf numFmtId="9" fontId="0" fillId="0" borderId="0" xfId="108" applyNumberFormat="1" applyFont="1" applyAlignment="1">
      <alignment/>
    </xf>
    <xf numFmtId="0" fontId="41" fillId="0" borderId="0" xfId="89" applyFont="1" applyFill="1">
      <alignment/>
      <protection/>
    </xf>
    <xf numFmtId="0" fontId="0" fillId="0" borderId="0" xfId="89" applyFont="1" applyBorder="1" applyAlignment="1">
      <alignment/>
      <protection/>
    </xf>
    <xf numFmtId="164" fontId="4" fillId="0" borderId="0" xfId="89" applyNumberFormat="1" applyFont="1" applyAlignment="1">
      <alignment horizontal="right"/>
      <protection/>
    </xf>
    <xf numFmtId="0" fontId="41" fillId="0" borderId="0" xfId="89" applyFont="1" applyAlignment="1">
      <alignment horizontal="center"/>
      <protection/>
    </xf>
    <xf numFmtId="0" fontId="0" fillId="24" borderId="0" xfId="89" applyFont="1" applyFill="1" applyAlignment="1">
      <alignment horizontal="left"/>
      <protection/>
    </xf>
    <xf numFmtId="0" fontId="0" fillId="0" borderId="0" xfId="89" applyFont="1" applyAlignment="1">
      <alignment vertical="center"/>
      <protection/>
    </xf>
    <xf numFmtId="43" fontId="0" fillId="0" borderId="0" xfId="59" applyFont="1" applyAlignment="1">
      <alignment/>
    </xf>
    <xf numFmtId="172" fontId="0" fillId="0" borderId="0" xfId="89" applyNumberFormat="1" applyBorder="1" applyAlignment="1">
      <alignment horizontal="right"/>
      <protection/>
    </xf>
    <xf numFmtId="2" fontId="0" fillId="0" borderId="0" xfId="89" applyNumberFormat="1" applyBorder="1" applyAlignment="1">
      <alignment horizontal="right"/>
      <protection/>
    </xf>
    <xf numFmtId="0" fontId="0" fillId="0" borderId="0" xfId="89" applyFont="1" applyBorder="1" applyAlignment="1">
      <alignment horizontal="right"/>
      <protection/>
    </xf>
    <xf numFmtId="0" fontId="0" fillId="0" borderId="0" xfId="89" applyFont="1" applyBorder="1">
      <alignment/>
      <protection/>
    </xf>
    <xf numFmtId="2" fontId="0" fillId="0" borderId="0" xfId="89" applyNumberFormat="1" applyFont="1" applyAlignment="1">
      <alignment horizontal="right"/>
      <protection/>
    </xf>
    <xf numFmtId="0" fontId="0" fillId="0" borderId="0" xfId="89" applyFont="1" applyAlignment="1">
      <alignment horizontal="right"/>
      <protection/>
    </xf>
    <xf numFmtId="2" fontId="0" fillId="0" borderId="0" xfId="89" applyNumberFormat="1" applyFont="1" applyBorder="1" applyAlignment="1">
      <alignment horizontal="right"/>
      <protection/>
    </xf>
    <xf numFmtId="0" fontId="41" fillId="0" borderId="12" xfId="89" applyFont="1" applyBorder="1">
      <alignment/>
      <protection/>
    </xf>
    <xf numFmtId="2" fontId="39" fillId="0" borderId="0" xfId="89" applyNumberFormat="1" applyFont="1" applyAlignment="1">
      <alignment horizontal="right"/>
      <protection/>
    </xf>
    <xf numFmtId="43" fontId="0" fillId="0" borderId="0" xfId="59" applyFont="1" applyAlignment="1">
      <alignment/>
    </xf>
    <xf numFmtId="43" fontId="0" fillId="0" borderId="0" xfId="59" applyFont="1" applyFill="1" applyBorder="1" applyAlignment="1">
      <alignment horizontal="right"/>
    </xf>
    <xf numFmtId="43" fontId="0" fillId="0" borderId="0" xfId="59" applyFont="1" applyBorder="1" applyAlignment="1">
      <alignment horizontal="right"/>
    </xf>
    <xf numFmtId="43" fontId="0" fillId="0" borderId="0" xfId="59" applyFont="1" applyBorder="1" applyAlignment="1">
      <alignment/>
    </xf>
    <xf numFmtId="164" fontId="39" fillId="0" borderId="0" xfId="89" applyNumberFormat="1" applyFont="1">
      <alignment/>
      <protection/>
    </xf>
    <xf numFmtId="0" fontId="54" fillId="0" borderId="0" xfId="89" applyFont="1" applyFill="1">
      <alignment/>
      <protection/>
    </xf>
    <xf numFmtId="0" fontId="54" fillId="0" borderId="0" xfId="89" applyFont="1">
      <alignment/>
      <protection/>
    </xf>
    <xf numFmtId="173" fontId="0" fillId="0" borderId="0" xfId="59" applyNumberFormat="1" applyFont="1" applyAlignment="1">
      <alignment/>
    </xf>
    <xf numFmtId="43" fontId="41" fillId="0" borderId="0" xfId="59" applyFont="1" applyAlignment="1">
      <alignment/>
    </xf>
    <xf numFmtId="2" fontId="0" fillId="0" borderId="0" xfId="89" applyNumberFormat="1" applyAlignment="1">
      <alignment horizontal="right"/>
      <protection/>
    </xf>
    <xf numFmtId="43" fontId="41" fillId="0" borderId="0" xfId="59" applyFont="1" applyBorder="1" applyAlignment="1">
      <alignment/>
    </xf>
    <xf numFmtId="43" fontId="41" fillId="0" borderId="0" xfId="59" applyFont="1" applyFill="1" applyBorder="1" applyAlignment="1">
      <alignment/>
    </xf>
    <xf numFmtId="43" fontId="0" fillId="0" borderId="0" xfId="59" applyFont="1" applyFill="1" applyAlignment="1">
      <alignment/>
    </xf>
    <xf numFmtId="43" fontId="0" fillId="0" borderId="0" xfId="59" applyFont="1" applyFill="1" applyAlignment="1">
      <alignment horizontal="right"/>
    </xf>
    <xf numFmtId="43" fontId="0" fillId="0" borderId="0" xfId="59" applyFont="1" applyAlignment="1">
      <alignment horizontal="right"/>
    </xf>
    <xf numFmtId="0" fontId="38" fillId="0" borderId="0" xfId="89" applyFont="1" applyFill="1" applyBorder="1">
      <alignment/>
      <protection/>
    </xf>
    <xf numFmtId="0" fontId="50" fillId="24" borderId="0" xfId="89" applyFont="1" applyFill="1" applyBorder="1">
      <alignment/>
      <protection/>
    </xf>
    <xf numFmtId="164" fontId="0" fillId="0" borderId="0" xfId="89" applyNumberFormat="1" applyFont="1">
      <alignment/>
      <protection/>
    </xf>
    <xf numFmtId="164" fontId="0" fillId="0" borderId="0" xfId="89" applyNumberFormat="1">
      <alignment/>
      <protection/>
    </xf>
    <xf numFmtId="164" fontId="0" fillId="0" borderId="0" xfId="89" applyNumberFormat="1" applyFont="1" applyBorder="1" applyAlignment="1">
      <alignment horizontal="right"/>
      <protection/>
    </xf>
    <xf numFmtId="2" fontId="0" fillId="0" borderId="0" xfId="104" applyNumberFormat="1" applyFont="1" applyBorder="1" applyAlignment="1" applyProtection="1">
      <alignment horizontal="left"/>
      <protection/>
    </xf>
    <xf numFmtId="164" fontId="0" fillId="0" borderId="0" xfId="89" applyNumberFormat="1" applyFont="1" applyBorder="1">
      <alignment/>
      <protection/>
    </xf>
    <xf numFmtId="164" fontId="0" fillId="0" borderId="0" xfId="89" applyNumberFormat="1" applyFont="1" applyAlignment="1">
      <alignment horizontal="right"/>
      <protection/>
    </xf>
    <xf numFmtId="164" fontId="0" fillId="0" borderId="0" xfId="89" applyNumberFormat="1" applyFont="1" applyFill="1" applyBorder="1">
      <alignment/>
      <protection/>
    </xf>
    <xf numFmtId="164" fontId="0" fillId="0" borderId="0" xfId="89" applyNumberFormat="1" applyBorder="1">
      <alignment/>
      <protection/>
    </xf>
    <xf numFmtId="173" fontId="38" fillId="0" borderId="0" xfId="59" applyNumberFormat="1" applyFont="1" applyAlignment="1">
      <alignment/>
    </xf>
    <xf numFmtId="2" fontId="0" fillId="0" borderId="0" xfId="89" applyNumberFormat="1" applyFont="1" applyFill="1" applyBorder="1" applyAlignment="1" applyProtection="1">
      <alignment horizontal="left"/>
      <protection/>
    </xf>
    <xf numFmtId="0" fontId="0" fillId="0" borderId="0" xfId="89" applyFont="1" applyFill="1">
      <alignment/>
      <protection/>
    </xf>
    <xf numFmtId="2" fontId="0" fillId="0" borderId="0" xfId="89" applyNumberFormat="1" applyFont="1" applyFill="1" applyAlignment="1" applyProtection="1">
      <alignment horizontal="left"/>
      <protection/>
    </xf>
    <xf numFmtId="0" fontId="55" fillId="0" borderId="13" xfId="89" applyFont="1" applyFill="1" applyBorder="1" applyAlignment="1">
      <alignment horizontal="right" wrapText="1"/>
      <protection/>
    </xf>
    <xf numFmtId="0" fontId="55" fillId="0" borderId="14" xfId="89" applyFont="1" applyBorder="1" applyAlignment="1">
      <alignment horizontal="right"/>
      <protection/>
    </xf>
    <xf numFmtId="0" fontId="55" fillId="0" borderId="14" xfId="89" applyFont="1" applyFill="1" applyBorder="1" applyAlignment="1">
      <alignment horizontal="right" wrapText="1"/>
      <protection/>
    </xf>
    <xf numFmtId="0" fontId="0" fillId="0" borderId="15" xfId="89" applyBorder="1">
      <alignment/>
      <protection/>
    </xf>
    <xf numFmtId="173" fontId="0" fillId="0" borderId="0" xfId="59" applyNumberFormat="1" applyFont="1" applyFill="1" applyBorder="1" applyAlignment="1">
      <alignment horizontal="right"/>
    </xf>
    <xf numFmtId="173" fontId="0" fillId="0" borderId="0" xfId="59" applyNumberFormat="1" applyFont="1" applyFill="1" applyBorder="1" applyAlignment="1">
      <alignment/>
    </xf>
    <xf numFmtId="173" fontId="0" fillId="0" borderId="0" xfId="59" applyNumberFormat="1" applyFont="1" applyAlignment="1">
      <alignment horizontal="right"/>
    </xf>
    <xf numFmtId="173" fontId="38" fillId="0" borderId="0" xfId="59" applyNumberFormat="1" applyFont="1" applyFill="1" applyBorder="1" applyAlignment="1">
      <alignment horizontal="right"/>
    </xf>
    <xf numFmtId="0" fontId="38" fillId="0" borderId="0" xfId="89" applyFont="1" applyBorder="1">
      <alignment/>
      <protection/>
    </xf>
    <xf numFmtId="164" fontId="0" fillId="0" borderId="0" xfId="89" applyNumberFormat="1" applyFont="1" applyFill="1" applyBorder="1" applyAlignment="1">
      <alignment horizontal="right"/>
      <protection/>
    </xf>
    <xf numFmtId="164" fontId="38" fillId="0" borderId="0" xfId="89" applyNumberFormat="1" applyFont="1" applyFill="1" applyBorder="1" applyAlignment="1">
      <alignment horizontal="right"/>
      <protection/>
    </xf>
    <xf numFmtId="0" fontId="55" fillId="0" borderId="16" xfId="89" applyFont="1" applyFill="1" applyBorder="1" applyAlignment="1">
      <alignment horizontal="right" wrapText="1"/>
      <protection/>
    </xf>
    <xf numFmtId="0" fontId="55" fillId="0" borderId="17" xfId="89" applyFont="1" applyBorder="1" applyAlignment="1">
      <alignment horizontal="right"/>
      <protection/>
    </xf>
    <xf numFmtId="0" fontId="55" fillId="0" borderId="17" xfId="89" applyFont="1" applyFill="1" applyBorder="1" applyAlignment="1">
      <alignment horizontal="right" wrapText="1"/>
      <protection/>
    </xf>
    <xf numFmtId="0" fontId="38" fillId="24" borderId="0" xfId="89" applyFont="1" applyFill="1">
      <alignment/>
      <protection/>
    </xf>
    <xf numFmtId="0" fontId="0" fillId="25" borderId="0" xfId="89" applyFont="1" applyFill="1">
      <alignment/>
      <protection/>
    </xf>
    <xf numFmtId="1" fontId="0" fillId="0" borderId="0" xfId="89" applyNumberFormat="1">
      <alignment/>
      <protection/>
    </xf>
    <xf numFmtId="165" fontId="0" fillId="0" borderId="0" xfId="89" applyNumberFormat="1" applyFont="1">
      <alignment/>
      <protection/>
    </xf>
    <xf numFmtId="165" fontId="0" fillId="0" borderId="0" xfId="89" applyNumberFormat="1">
      <alignment/>
      <protection/>
    </xf>
    <xf numFmtId="167" fontId="0" fillId="0" borderId="0" xfId="89" applyNumberFormat="1">
      <alignment/>
      <protection/>
    </xf>
    <xf numFmtId="167" fontId="37" fillId="0" borderId="0" xfId="89" applyNumberFormat="1" applyFont="1">
      <alignment/>
      <protection/>
    </xf>
    <xf numFmtId="165" fontId="56" fillId="0" borderId="0" xfId="100" applyNumberFormat="1" applyFont="1">
      <alignment/>
      <protection/>
    </xf>
    <xf numFmtId="166" fontId="56" fillId="0" borderId="0" xfId="100" applyNumberFormat="1" applyFont="1">
      <alignment/>
      <protection/>
    </xf>
    <xf numFmtId="165" fontId="57" fillId="0" borderId="0" xfId="100" applyNumberFormat="1" applyFont="1">
      <alignment/>
      <protection/>
    </xf>
    <xf numFmtId="0" fontId="73" fillId="0" borderId="0" xfId="90">
      <alignment/>
      <protection/>
    </xf>
    <xf numFmtId="0" fontId="73" fillId="0" borderId="0" xfId="90" applyFont="1">
      <alignment/>
      <protection/>
    </xf>
    <xf numFmtId="0" fontId="0" fillId="0" borderId="0" xfId="90" applyFont="1" applyAlignment="1">
      <alignment wrapText="1"/>
      <protection/>
    </xf>
    <xf numFmtId="0" fontId="82" fillId="0" borderId="0" xfId="90" applyFont="1" applyAlignment="1">
      <alignment vertical="center"/>
      <protection/>
    </xf>
    <xf numFmtId="0" fontId="73" fillId="24" borderId="0" xfId="90" applyFill="1">
      <alignment/>
      <protection/>
    </xf>
    <xf numFmtId="0" fontId="48" fillId="24" borderId="0" xfId="90" applyFont="1" applyFill="1" applyAlignment="1">
      <alignment horizontal="left"/>
      <protection/>
    </xf>
    <xf numFmtId="0" fontId="1" fillId="0" borderId="0" xfId="77" applyAlignment="1" applyProtection="1">
      <alignment/>
      <protection/>
    </xf>
    <xf numFmtId="165" fontId="37" fillId="0" borderId="0" xfId="89" applyNumberFormat="1" applyFont="1">
      <alignment/>
      <protection/>
    </xf>
    <xf numFmtId="0" fontId="58" fillId="0" borderId="0" xfId="89" applyFont="1" applyAlignment="1">
      <alignment horizontal="right"/>
      <protection/>
    </xf>
    <xf numFmtId="0" fontId="58" fillId="0" borderId="0" xfId="89" applyFont="1">
      <alignment/>
      <protection/>
    </xf>
    <xf numFmtId="0" fontId="77" fillId="0" borderId="0" xfId="80" applyAlignment="1" applyProtection="1">
      <alignment/>
      <protection/>
    </xf>
    <xf numFmtId="3" fontId="37" fillId="0" borderId="0" xfId="89" applyNumberFormat="1" applyFont="1">
      <alignment/>
      <protection/>
    </xf>
    <xf numFmtId="3" fontId="0" fillId="0" borderId="0" xfId="89" applyNumberFormat="1">
      <alignment/>
      <protection/>
    </xf>
    <xf numFmtId="170" fontId="37" fillId="0" borderId="0" xfId="89" applyNumberFormat="1" applyFont="1">
      <alignment/>
      <protection/>
    </xf>
    <xf numFmtId="0" fontId="0" fillId="25" borderId="0" xfId="89" applyFill="1" applyBorder="1">
      <alignment/>
      <protection/>
    </xf>
    <xf numFmtId="0" fontId="37" fillId="25" borderId="0" xfId="89" applyFont="1" applyFill="1" applyBorder="1">
      <alignment/>
      <protection/>
    </xf>
    <xf numFmtId="0" fontId="41" fillId="25" borderId="0" xfId="89" applyFont="1" applyFill="1" applyBorder="1">
      <alignment/>
      <protection/>
    </xf>
    <xf numFmtId="164" fontId="40" fillId="25" borderId="0" xfId="89" applyNumberFormat="1" applyFont="1" applyFill="1" applyBorder="1">
      <alignment/>
      <protection/>
    </xf>
    <xf numFmtId="164" fontId="0" fillId="25" borderId="0" xfId="89" applyNumberFormat="1" applyFill="1" applyBorder="1">
      <alignment/>
      <protection/>
    </xf>
    <xf numFmtId="0" fontId="81" fillId="25" borderId="0" xfId="89" applyFont="1" applyFill="1" applyBorder="1">
      <alignment/>
      <protection/>
    </xf>
    <xf numFmtId="164" fontId="40" fillId="0" borderId="0" xfId="89" applyNumberFormat="1" applyFont="1" applyFill="1" applyBorder="1">
      <alignment/>
      <protection/>
    </xf>
    <xf numFmtId="164" fontId="60" fillId="25" borderId="0" xfId="103" applyNumberFormat="1" applyFont="1" applyFill="1" applyBorder="1" applyAlignment="1">
      <alignment horizontal="right" wrapText="1"/>
      <protection/>
    </xf>
    <xf numFmtId="0" fontId="47" fillId="25" borderId="0" xfId="89" applyFont="1" applyFill="1" applyBorder="1">
      <alignment/>
      <protection/>
    </xf>
    <xf numFmtId="0" fontId="41" fillId="25" borderId="0" xfId="89" applyFont="1" applyFill="1" applyBorder="1" applyAlignment="1">
      <alignment horizontal="right" wrapText="1"/>
      <protection/>
    </xf>
    <xf numFmtId="0" fontId="48" fillId="25" borderId="0" xfId="89" applyFont="1" applyFill="1" applyBorder="1">
      <alignment/>
      <protection/>
    </xf>
    <xf numFmtId="2" fontId="0" fillId="25" borderId="0" xfId="89" applyNumberFormat="1" applyFill="1" applyBorder="1">
      <alignment/>
      <protection/>
    </xf>
    <xf numFmtId="10" fontId="0" fillId="25" borderId="0" xfId="89" applyNumberFormat="1" applyFill="1" applyBorder="1">
      <alignment/>
      <protection/>
    </xf>
    <xf numFmtId="0" fontId="48" fillId="25" borderId="0" xfId="89" applyFont="1" applyFill="1" applyBorder="1" applyAlignment="1">
      <alignment horizontal="left"/>
      <protection/>
    </xf>
    <xf numFmtId="0" fontId="0" fillId="25" borderId="0" xfId="89" applyFill="1">
      <alignment/>
      <protection/>
    </xf>
    <xf numFmtId="0" fontId="38" fillId="25" borderId="0" xfId="89" applyFont="1" applyFill="1">
      <alignment/>
      <protection/>
    </xf>
    <xf numFmtId="0" fontId="83" fillId="25" borderId="0" xfId="89" applyFont="1" applyFill="1">
      <alignment/>
      <protection/>
    </xf>
    <xf numFmtId="2" fontId="0" fillId="25" borderId="0" xfId="89" applyNumberFormat="1" applyFill="1">
      <alignment/>
      <protection/>
    </xf>
    <xf numFmtId="43" fontId="0" fillId="25" borderId="0" xfId="89" applyNumberFormat="1" applyFill="1">
      <alignment/>
      <protection/>
    </xf>
    <xf numFmtId="43" fontId="0" fillId="0" borderId="0" xfId="59" applyFont="1" applyFill="1" applyAlignment="1">
      <alignment/>
    </xf>
    <xf numFmtId="43" fontId="0" fillId="25" borderId="0" xfId="59" applyFont="1" applyFill="1" applyAlignment="1">
      <alignment/>
    </xf>
    <xf numFmtId="0" fontId="41" fillId="25" borderId="0" xfId="89" applyFont="1" applyFill="1">
      <alignment/>
      <protection/>
    </xf>
    <xf numFmtId="0" fontId="41" fillId="25" borderId="12" xfId="89" applyFont="1" applyFill="1" applyBorder="1" applyAlignment="1">
      <alignment horizontal="right"/>
      <protection/>
    </xf>
    <xf numFmtId="0" fontId="41" fillId="25" borderId="12" xfId="89" applyFont="1" applyFill="1" applyBorder="1">
      <alignment/>
      <protection/>
    </xf>
    <xf numFmtId="0" fontId="41" fillId="25" borderId="0" xfId="89" applyFont="1" applyFill="1" applyAlignment="1">
      <alignment horizontal="right"/>
      <protection/>
    </xf>
    <xf numFmtId="0" fontId="48" fillId="25" borderId="0" xfId="89" applyFont="1" applyFill="1" applyAlignment="1">
      <alignment wrapText="1"/>
      <protection/>
    </xf>
    <xf numFmtId="0" fontId="48" fillId="25" borderId="0" xfId="89" applyFont="1" applyFill="1">
      <alignment/>
      <protection/>
    </xf>
    <xf numFmtId="43" fontId="74" fillId="25" borderId="0" xfId="89" applyNumberFormat="1" applyFont="1" applyFill="1">
      <alignment/>
      <protection/>
    </xf>
    <xf numFmtId="0" fontId="50" fillId="24" borderId="0" xfId="89" applyFont="1" applyFill="1" applyAlignment="1">
      <alignment/>
      <protection/>
    </xf>
    <xf numFmtId="0" fontId="39" fillId="25" borderId="0" xfId="89" applyFont="1" applyFill="1">
      <alignment/>
      <protection/>
    </xf>
    <xf numFmtId="179" fontId="0" fillId="25" borderId="0" xfId="89" applyNumberFormat="1" applyFill="1">
      <alignment/>
      <protection/>
    </xf>
    <xf numFmtId="168" fontId="0" fillId="25" borderId="0" xfId="89" applyNumberFormat="1" applyFill="1">
      <alignment/>
      <protection/>
    </xf>
    <xf numFmtId="168" fontId="0" fillId="25" borderId="0" xfId="59" applyNumberFormat="1" applyFont="1" applyFill="1" applyAlignment="1">
      <alignment/>
    </xf>
    <xf numFmtId="43" fontId="41" fillId="25" borderId="0" xfId="59" applyFont="1" applyFill="1" applyAlignment="1">
      <alignment/>
    </xf>
    <xf numFmtId="2" fontId="0" fillId="25" borderId="0" xfId="89" applyNumberFormat="1" applyFont="1" applyFill="1" applyBorder="1">
      <alignment/>
      <protection/>
    </xf>
    <xf numFmtId="2" fontId="39" fillId="25" borderId="0" xfId="89" applyNumberFormat="1" applyFont="1" applyFill="1">
      <alignment/>
      <protection/>
    </xf>
    <xf numFmtId="1" fontId="0" fillId="25" borderId="0" xfId="89" applyNumberFormat="1" applyFill="1">
      <alignment/>
      <protection/>
    </xf>
    <xf numFmtId="43" fontId="0" fillId="25" borderId="0" xfId="59" applyFont="1" applyFill="1" applyAlignment="1">
      <alignment/>
    </xf>
    <xf numFmtId="43" fontId="0" fillId="25" borderId="0" xfId="59" applyFont="1" applyFill="1" applyBorder="1" applyAlignment="1">
      <alignment/>
    </xf>
    <xf numFmtId="43" fontId="0" fillId="25" borderId="18" xfId="59" applyFont="1" applyFill="1" applyBorder="1" applyAlignment="1">
      <alignment/>
    </xf>
    <xf numFmtId="2" fontId="81" fillId="25" borderId="0" xfId="89" applyNumberFormat="1" applyFont="1" applyFill="1">
      <alignment/>
      <protection/>
    </xf>
    <xf numFmtId="43" fontId="74" fillId="25" borderId="0" xfId="59" applyFont="1" applyFill="1" applyAlignment="1">
      <alignment/>
    </xf>
    <xf numFmtId="168" fontId="0" fillId="25" borderId="0" xfId="108" applyNumberFormat="1" applyFont="1" applyFill="1" applyAlignment="1">
      <alignment/>
    </xf>
    <xf numFmtId="0" fontId="53" fillId="24" borderId="0" xfId="89" applyFont="1" applyFill="1">
      <alignment/>
      <protection/>
    </xf>
    <xf numFmtId="0" fontId="54" fillId="25" borderId="0" xfId="89" applyFont="1" applyFill="1">
      <alignment/>
      <protection/>
    </xf>
    <xf numFmtId="10" fontId="0" fillId="25" borderId="0" xfId="89" applyNumberFormat="1" applyFont="1" applyFill="1">
      <alignment/>
      <protection/>
    </xf>
    <xf numFmtId="164" fontId="39" fillId="25" borderId="0" xfId="89" applyNumberFormat="1" applyFont="1" applyFill="1">
      <alignment/>
      <protection/>
    </xf>
    <xf numFmtId="164" fontId="0" fillId="25" borderId="0" xfId="89" applyNumberFormat="1" applyFill="1">
      <alignment/>
      <protection/>
    </xf>
    <xf numFmtId="0" fontId="39" fillId="25" borderId="18" xfId="89" applyFont="1" applyFill="1" applyBorder="1">
      <alignment/>
      <protection/>
    </xf>
    <xf numFmtId="0" fontId="74" fillId="25" borderId="0" xfId="94" applyFill="1">
      <alignment/>
      <protection/>
    </xf>
    <xf numFmtId="0" fontId="1" fillId="25" borderId="0" xfId="77" applyFill="1" applyAlignment="1" applyProtection="1">
      <alignment/>
      <protection/>
    </xf>
    <xf numFmtId="0" fontId="39" fillId="25" borderId="0" xfId="94" applyFont="1" applyFill="1">
      <alignment/>
      <protection/>
    </xf>
    <xf numFmtId="9" fontId="39" fillId="25" borderId="0" xfId="111" applyFont="1" applyFill="1" applyAlignment="1">
      <alignment/>
    </xf>
    <xf numFmtId="0" fontId="38" fillId="25" borderId="0" xfId="94" applyFont="1" applyFill="1">
      <alignment/>
      <protection/>
    </xf>
    <xf numFmtId="0" fontId="84" fillId="25" borderId="0" xfId="94" applyFont="1" applyFill="1">
      <alignment/>
      <protection/>
    </xf>
    <xf numFmtId="0" fontId="41" fillId="25" borderId="0" xfId="94" applyFont="1" applyFill="1">
      <alignment/>
      <protection/>
    </xf>
    <xf numFmtId="9" fontId="74" fillId="25" borderId="0" xfId="111" applyFont="1" applyFill="1" applyAlignment="1">
      <alignment/>
    </xf>
    <xf numFmtId="1" fontId="74" fillId="25" borderId="0" xfId="94" applyNumberFormat="1" applyFill="1" applyAlignment="1">
      <alignment horizontal="center"/>
      <protection/>
    </xf>
    <xf numFmtId="1" fontId="74" fillId="25" borderId="0" xfId="94" applyNumberFormat="1" applyFill="1">
      <alignment/>
      <protection/>
    </xf>
    <xf numFmtId="1" fontId="74" fillId="25" borderId="19" xfId="94" applyNumberFormat="1" applyFill="1" applyBorder="1" applyAlignment="1">
      <alignment horizontal="center"/>
      <protection/>
    </xf>
    <xf numFmtId="0" fontId="41" fillId="25" borderId="19" xfId="94" applyFont="1" applyFill="1" applyBorder="1">
      <alignment/>
      <protection/>
    </xf>
    <xf numFmtId="0" fontId="41" fillId="25" borderId="0" xfId="94" applyFont="1" applyFill="1" applyAlignment="1">
      <alignment horizontal="center"/>
      <protection/>
    </xf>
    <xf numFmtId="3" fontId="74" fillId="25" borderId="0" xfId="94" applyNumberFormat="1" applyFill="1">
      <alignment/>
      <protection/>
    </xf>
    <xf numFmtId="0" fontId="74" fillId="25" borderId="0" xfId="94" applyFont="1" applyFill="1" applyAlignment="1">
      <alignment horizontal="justify"/>
      <protection/>
    </xf>
    <xf numFmtId="0" fontId="85" fillId="25" borderId="0" xfId="94" applyFont="1" applyFill="1">
      <alignment/>
      <protection/>
    </xf>
    <xf numFmtId="0" fontId="85" fillId="25" borderId="19" xfId="94" applyFont="1" applyFill="1" applyBorder="1">
      <alignment/>
      <protection/>
    </xf>
    <xf numFmtId="0" fontId="85" fillId="25" borderId="0" xfId="94" applyFont="1" applyFill="1" applyBorder="1">
      <alignment/>
      <protection/>
    </xf>
    <xf numFmtId="0" fontId="85" fillId="25" borderId="20" xfId="94" applyFont="1" applyFill="1" applyBorder="1">
      <alignment/>
      <protection/>
    </xf>
    <xf numFmtId="0" fontId="86" fillId="25" borderId="0" xfId="94" applyFont="1" applyFill="1" applyAlignment="1">
      <alignment horizontal="left"/>
      <protection/>
    </xf>
    <xf numFmtId="0" fontId="38" fillId="0" borderId="0" xfId="94" applyFont="1">
      <alignment/>
      <protection/>
    </xf>
    <xf numFmtId="0" fontId="74" fillId="25" borderId="0" xfId="94" applyFont="1" applyFill="1" applyAlignment="1">
      <alignment/>
      <protection/>
    </xf>
    <xf numFmtId="9" fontId="74" fillId="25" borderId="0" xfId="111" applyFont="1" applyFill="1" applyBorder="1" applyAlignment="1">
      <alignment horizontal="center"/>
    </xf>
    <xf numFmtId="9" fontId="74" fillId="25" borderId="21" xfId="111" applyFont="1" applyFill="1" applyBorder="1" applyAlignment="1">
      <alignment horizontal="center"/>
    </xf>
    <xf numFmtId="0" fontId="85" fillId="25" borderId="22" xfId="94" applyFont="1" applyFill="1" applyBorder="1">
      <alignment/>
      <protection/>
    </xf>
    <xf numFmtId="9" fontId="74" fillId="25" borderId="23" xfId="111" applyFont="1" applyFill="1" applyBorder="1" applyAlignment="1">
      <alignment horizontal="center"/>
    </xf>
    <xf numFmtId="0" fontId="74" fillId="25" borderId="20" xfId="94" applyFill="1" applyBorder="1">
      <alignment/>
      <protection/>
    </xf>
    <xf numFmtId="0" fontId="85" fillId="25" borderId="0" xfId="94" applyFont="1" applyFill="1" applyBorder="1" applyAlignment="1">
      <alignment horizontal="center"/>
      <protection/>
    </xf>
    <xf numFmtId="0" fontId="85" fillId="25" borderId="24" xfId="94" applyFont="1" applyFill="1" applyBorder="1" applyAlignment="1">
      <alignment horizontal="center"/>
      <protection/>
    </xf>
    <xf numFmtId="0" fontId="74" fillId="25" borderId="25" xfId="94" applyFill="1" applyBorder="1">
      <alignment/>
      <protection/>
    </xf>
    <xf numFmtId="0" fontId="74" fillId="25" borderId="0" xfId="94" applyFill="1" applyBorder="1">
      <alignment/>
      <protection/>
    </xf>
    <xf numFmtId="0" fontId="86" fillId="25" borderId="0" xfId="94" applyFont="1" applyFill="1">
      <alignment/>
      <protection/>
    </xf>
    <xf numFmtId="10" fontId="74" fillId="25" borderId="0" xfId="94" applyNumberFormat="1" applyFill="1">
      <alignment/>
      <protection/>
    </xf>
    <xf numFmtId="175" fontId="85" fillId="25" borderId="0" xfId="94" applyNumberFormat="1" applyFont="1" applyFill="1" applyBorder="1">
      <alignment/>
      <protection/>
    </xf>
    <xf numFmtId="0" fontId="74" fillId="25" borderId="19" xfId="94" applyFill="1" applyBorder="1">
      <alignment/>
      <protection/>
    </xf>
    <xf numFmtId="175" fontId="85" fillId="25" borderId="19" xfId="94" applyNumberFormat="1" applyFont="1" applyFill="1" applyBorder="1">
      <alignment/>
      <protection/>
    </xf>
    <xf numFmtId="0" fontId="77" fillId="25" borderId="0" xfId="83" applyFill="1" applyAlignment="1">
      <alignment/>
    </xf>
    <xf numFmtId="185" fontId="74" fillId="25" borderId="26" xfId="94" applyNumberFormat="1" applyFill="1" applyBorder="1" applyAlignment="1">
      <alignment horizontal="right"/>
      <protection/>
    </xf>
    <xf numFmtId="185" fontId="74" fillId="25" borderId="17" xfId="94" applyNumberFormat="1" applyFill="1" applyBorder="1" applyAlignment="1">
      <alignment horizontal="right"/>
      <protection/>
    </xf>
    <xf numFmtId="3" fontId="74" fillId="25" borderId="18" xfId="94" applyNumberFormat="1" applyFill="1" applyBorder="1" applyAlignment="1">
      <alignment horizontal="left"/>
      <protection/>
    </xf>
    <xf numFmtId="185" fontId="74" fillId="25" borderId="21" xfId="94" applyNumberFormat="1" applyFill="1" applyBorder="1">
      <alignment/>
      <protection/>
    </xf>
    <xf numFmtId="185" fontId="74" fillId="25" borderId="27" xfId="94" applyNumberFormat="1" applyFill="1" applyBorder="1">
      <alignment/>
      <protection/>
    </xf>
    <xf numFmtId="2" fontId="74" fillId="25" borderId="0" xfId="111" applyNumberFormat="1" applyFont="1" applyFill="1" applyAlignment="1">
      <alignment/>
    </xf>
    <xf numFmtId="185" fontId="74" fillId="25" borderId="0" xfId="94" applyNumberFormat="1" applyFill="1">
      <alignment/>
      <protection/>
    </xf>
    <xf numFmtId="0" fontId="74" fillId="25" borderId="23" xfId="94" applyFill="1" applyBorder="1" applyAlignment="1">
      <alignment horizontal="center"/>
      <protection/>
    </xf>
    <xf numFmtId="0" fontId="74" fillId="25" borderId="24" xfId="94" applyFill="1" applyBorder="1" applyAlignment="1">
      <alignment horizontal="center"/>
      <protection/>
    </xf>
    <xf numFmtId="0" fontId="85" fillId="0" borderId="0" xfId="94" applyFont="1">
      <alignment/>
      <protection/>
    </xf>
    <xf numFmtId="0" fontId="86" fillId="25" borderId="0" xfId="94" applyFont="1" applyFill="1" applyAlignment="1">
      <alignment horizontal="left" wrapText="1"/>
      <protection/>
    </xf>
    <xf numFmtId="0" fontId="0" fillId="0" borderId="0" xfId="89" applyFont="1" applyAlignment="1">
      <alignment horizontal="justify" vertical="center" wrapText="1"/>
      <protection/>
    </xf>
    <xf numFmtId="0" fontId="0" fillId="25" borderId="0" xfId="89" applyFont="1" applyFill="1" applyBorder="1" applyAlignment="1">
      <alignment wrapText="1"/>
      <protection/>
    </xf>
    <xf numFmtId="0" fontId="0" fillId="25" borderId="0" xfId="89" applyFont="1" applyFill="1" applyBorder="1" applyAlignment="1">
      <alignment horizontal="justify"/>
      <protection/>
    </xf>
    <xf numFmtId="0" fontId="0" fillId="25" borderId="0" xfId="89" applyFont="1" applyFill="1" applyAlignment="1">
      <alignment horizontal="left"/>
      <protection/>
    </xf>
    <xf numFmtId="9" fontId="0" fillId="0" borderId="0" xfId="89" applyNumberFormat="1">
      <alignment/>
      <protection/>
    </xf>
    <xf numFmtId="176" fontId="0" fillId="25" borderId="0" xfId="89" applyNumberFormat="1" applyFill="1">
      <alignment/>
      <protection/>
    </xf>
    <xf numFmtId="176" fontId="0" fillId="25" borderId="0" xfId="59" applyNumberFormat="1" applyFont="1" applyFill="1" applyBorder="1" applyAlignment="1">
      <alignment/>
    </xf>
    <xf numFmtId="0" fontId="0" fillId="25" borderId="22" xfId="89" applyFont="1" applyFill="1" applyBorder="1" applyAlignment="1">
      <alignment horizontal="left"/>
      <protection/>
    </xf>
    <xf numFmtId="0" fontId="0" fillId="0" borderId="0" xfId="89" applyNumberFormat="1">
      <alignment/>
      <protection/>
    </xf>
    <xf numFmtId="38" fontId="0" fillId="0" borderId="0" xfId="89" applyNumberFormat="1">
      <alignment/>
      <protection/>
    </xf>
    <xf numFmtId="176" fontId="0" fillId="25" borderId="0" xfId="59" applyNumberFormat="1" applyFont="1" applyFill="1" applyAlignment="1">
      <alignment/>
    </xf>
    <xf numFmtId="176" fontId="0" fillId="25" borderId="21" xfId="59" applyNumberFormat="1" applyFont="1" applyFill="1" applyBorder="1" applyAlignment="1">
      <alignment/>
    </xf>
    <xf numFmtId="177" fontId="0" fillId="25" borderId="0" xfId="89" applyNumberFormat="1" applyFill="1">
      <alignment/>
      <protection/>
    </xf>
    <xf numFmtId="0" fontId="0" fillId="0" borderId="0" xfId="89" applyFont="1" applyFill="1" applyAlignment="1">
      <alignment horizontal="left"/>
      <protection/>
    </xf>
    <xf numFmtId="177" fontId="0" fillId="0" borderId="0" xfId="89" applyNumberFormat="1" applyFill="1">
      <alignment/>
      <protection/>
    </xf>
    <xf numFmtId="176" fontId="0" fillId="0" borderId="0" xfId="59" applyNumberFormat="1" applyFont="1" applyFill="1" applyAlignment="1">
      <alignment/>
    </xf>
    <xf numFmtId="176" fontId="0" fillId="0" borderId="21" xfId="59" applyNumberFormat="1" applyFont="1" applyFill="1" applyBorder="1" applyAlignment="1">
      <alignment/>
    </xf>
    <xf numFmtId="176" fontId="0" fillId="25" borderId="26" xfId="59" applyNumberFormat="1" applyFont="1" applyFill="1" applyBorder="1" applyAlignment="1">
      <alignment/>
    </xf>
    <xf numFmtId="0" fontId="40" fillId="25" borderId="28" xfId="89" applyFont="1" applyFill="1" applyBorder="1" applyAlignment="1">
      <alignment horizontal="center" wrapText="1"/>
      <protection/>
    </xf>
    <xf numFmtId="0" fontId="40" fillId="25" borderId="28" xfId="89" applyFont="1" applyFill="1" applyBorder="1" applyAlignment="1">
      <alignment horizontal="right" wrapText="1"/>
      <protection/>
    </xf>
    <xf numFmtId="0" fontId="48" fillId="25" borderId="0" xfId="89" applyFont="1" applyFill="1" applyBorder="1" applyAlignment="1">
      <alignment horizontal="left" vertical="top" wrapText="1"/>
      <protection/>
    </xf>
    <xf numFmtId="0" fontId="48" fillId="24" borderId="0" xfId="89" applyFont="1" applyFill="1" applyAlignment="1">
      <alignment horizontal="left"/>
      <protection/>
    </xf>
    <xf numFmtId="1" fontId="74" fillId="25" borderId="0" xfId="94" applyNumberFormat="1" applyFill="1" applyAlignment="1">
      <alignment horizontal="center" vertical="center"/>
      <protection/>
    </xf>
    <xf numFmtId="0" fontId="74" fillId="25" borderId="22" xfId="94" applyFill="1" applyBorder="1" applyAlignment="1">
      <alignment horizontal="center"/>
      <protection/>
    </xf>
    <xf numFmtId="0" fontId="74" fillId="25" borderId="0" xfId="94" applyFill="1" applyAlignment="1">
      <alignment horizontal="center"/>
      <protection/>
    </xf>
    <xf numFmtId="0" fontId="74" fillId="25" borderId="0" xfId="94" applyFill="1" applyAlignment="1">
      <alignment horizontal="center" vertical="center"/>
      <protection/>
    </xf>
    <xf numFmtId="0" fontId="74" fillId="25" borderId="0" xfId="94" applyFill="1" applyBorder="1" applyAlignment="1">
      <alignment horizontal="center"/>
      <protection/>
    </xf>
    <xf numFmtId="0" fontId="87" fillId="25" borderId="0" xfId="94" applyFont="1" applyFill="1" applyProtection="1">
      <alignment/>
      <protection hidden="1"/>
    </xf>
    <xf numFmtId="1" fontId="87" fillId="25" borderId="0" xfId="94" applyNumberFormat="1" applyFont="1" applyFill="1" applyProtection="1">
      <alignment/>
      <protection hidden="1"/>
    </xf>
    <xf numFmtId="3" fontId="40" fillId="25" borderId="0" xfId="94" applyNumberFormat="1" applyFont="1" applyFill="1" applyBorder="1" applyAlignment="1">
      <alignment horizontal="center"/>
      <protection/>
    </xf>
    <xf numFmtId="1" fontId="40" fillId="25" borderId="0" xfId="94" applyNumberFormat="1" applyFont="1" applyFill="1" applyBorder="1" applyAlignment="1">
      <alignment horizontal="center"/>
      <protection/>
    </xf>
    <xf numFmtId="1" fontId="88" fillId="25" borderId="0" xfId="94" applyNumberFormat="1" applyFont="1" applyFill="1" applyBorder="1" applyProtection="1">
      <alignment/>
      <protection hidden="1"/>
    </xf>
    <xf numFmtId="0" fontId="85" fillId="25" borderId="12" xfId="94" applyFont="1" applyFill="1" applyBorder="1" applyAlignment="1">
      <alignment horizontal="center"/>
      <protection/>
    </xf>
    <xf numFmtId="0" fontId="85" fillId="25" borderId="29" xfId="94" applyFont="1" applyFill="1" applyBorder="1" applyAlignment="1">
      <alignment horizontal="center"/>
      <protection/>
    </xf>
    <xf numFmtId="0" fontId="74" fillId="25" borderId="0" xfId="94" applyFill="1" applyAlignment="1">
      <alignment horizontal="center" vertical="top"/>
      <protection/>
    </xf>
    <xf numFmtId="0" fontId="89" fillId="25" borderId="0" xfId="94" applyFont="1" applyFill="1" applyAlignment="1">
      <alignment/>
      <protection/>
    </xf>
    <xf numFmtId="0" fontId="84" fillId="25" borderId="0" xfId="94" applyFont="1" applyFill="1" applyAlignment="1">
      <alignment horizontal="left"/>
      <protection/>
    </xf>
    <xf numFmtId="164" fontId="74" fillId="25" borderId="0" xfId="94" applyNumberFormat="1" applyFill="1" applyAlignment="1">
      <alignment horizontal="center"/>
      <protection/>
    </xf>
    <xf numFmtId="178" fontId="74" fillId="25" borderId="0" xfId="94" applyNumberFormat="1" applyFill="1">
      <alignment/>
      <protection/>
    </xf>
    <xf numFmtId="164" fontId="74" fillId="25" borderId="0" xfId="94" applyNumberFormat="1" applyFill="1">
      <alignment/>
      <protection/>
    </xf>
    <xf numFmtId="17" fontId="74" fillId="25" borderId="0" xfId="94" applyNumberFormat="1" applyFill="1">
      <alignment/>
      <protection/>
    </xf>
    <xf numFmtId="0" fontId="85" fillId="25" borderId="0" xfId="94" applyFont="1" applyFill="1" applyAlignment="1">
      <alignment horizontal="center"/>
      <protection/>
    </xf>
    <xf numFmtId="0" fontId="86" fillId="25" borderId="0" xfId="94" applyFont="1" applyFill="1" applyAlignment="1">
      <alignment wrapText="1"/>
      <protection/>
    </xf>
    <xf numFmtId="0" fontId="74" fillId="25" borderId="0" xfId="94" applyFill="1" applyAlignment="1">
      <alignment horizontal="left" vertical="top" wrapText="1"/>
      <protection/>
    </xf>
    <xf numFmtId="0" fontId="74" fillId="25" borderId="0" xfId="94" applyFill="1" applyAlignment="1">
      <alignment/>
      <protection/>
    </xf>
    <xf numFmtId="182" fontId="74" fillId="25" borderId="0" xfId="94" applyNumberFormat="1" applyFill="1">
      <alignment/>
      <protection/>
    </xf>
    <xf numFmtId="182" fontId="74" fillId="25" borderId="0" xfId="63" applyNumberFormat="1" applyFont="1" applyFill="1" applyBorder="1" applyAlignment="1">
      <alignment horizontal="right"/>
    </xf>
    <xf numFmtId="3" fontId="74" fillId="25" borderId="0" xfId="94" applyNumberFormat="1" applyFill="1" applyBorder="1" applyAlignment="1">
      <alignment horizontal="right"/>
      <protection/>
    </xf>
    <xf numFmtId="0" fontId="85" fillId="25" borderId="0" xfId="94" applyFont="1" applyFill="1" applyBorder="1" applyAlignment="1">
      <alignment horizontal="right"/>
      <protection/>
    </xf>
    <xf numFmtId="0" fontId="0" fillId="25" borderId="0" xfId="94" applyFont="1" applyFill="1">
      <alignment/>
      <protection/>
    </xf>
    <xf numFmtId="165" fontId="0" fillId="25" borderId="0" xfId="94" applyNumberFormat="1" applyFont="1" applyFill="1">
      <alignment/>
      <protection/>
    </xf>
    <xf numFmtId="3" fontId="0" fillId="25" borderId="0" xfId="94" applyNumberFormat="1" applyFont="1" applyFill="1">
      <alignment/>
      <protection/>
    </xf>
    <xf numFmtId="0" fontId="85" fillId="25" borderId="20" xfId="94" applyFont="1" applyFill="1" applyBorder="1" applyAlignment="1">
      <alignment horizontal="center" vertical="center" wrapText="1"/>
      <protection/>
    </xf>
    <xf numFmtId="0" fontId="85" fillId="25" borderId="20" xfId="94" applyFont="1" applyFill="1" applyBorder="1" applyAlignment="1">
      <alignment horizontal="center" vertical="center"/>
      <protection/>
    </xf>
    <xf numFmtId="0" fontId="0" fillId="25" borderId="0" xfId="89" applyFill="1" applyAlignment="1">
      <alignment/>
      <protection/>
    </xf>
    <xf numFmtId="0" fontId="41" fillId="25" borderId="0" xfId="89" applyFont="1" applyFill="1" applyAlignment="1">
      <alignment/>
      <protection/>
    </xf>
    <xf numFmtId="0" fontId="0" fillId="0" borderId="0" xfId="89" applyFont="1" applyAlignment="1">
      <alignment horizontal="left"/>
      <protection/>
    </xf>
    <xf numFmtId="165" fontId="0" fillId="25" borderId="0" xfId="89" applyNumberFormat="1" applyFill="1">
      <alignment/>
      <protection/>
    </xf>
    <xf numFmtId="0" fontId="3" fillId="25" borderId="0" xfId="89" applyFont="1" applyFill="1">
      <alignment/>
      <protection/>
    </xf>
    <xf numFmtId="2" fontId="0" fillId="25" borderId="0" xfId="89" applyNumberFormat="1" applyFont="1" applyFill="1">
      <alignment/>
      <protection/>
    </xf>
    <xf numFmtId="0" fontId="9" fillId="25" borderId="0" xfId="89" applyFont="1" applyFill="1">
      <alignment/>
      <protection/>
    </xf>
    <xf numFmtId="0" fontId="41" fillId="25" borderId="20" xfId="89" applyFont="1" applyFill="1" applyBorder="1" applyAlignment="1">
      <alignment horizontal="center"/>
      <protection/>
    </xf>
    <xf numFmtId="0" fontId="9" fillId="25" borderId="20" xfId="89" applyFont="1" applyFill="1" applyBorder="1">
      <alignment/>
      <protection/>
    </xf>
    <xf numFmtId="0" fontId="66" fillId="25" borderId="0" xfId="89" applyFont="1" applyFill="1">
      <alignment/>
      <protection/>
    </xf>
    <xf numFmtId="0" fontId="86" fillId="25" borderId="0" xfId="89" applyFont="1" applyFill="1">
      <alignment/>
      <protection/>
    </xf>
    <xf numFmtId="0" fontId="74" fillId="25" borderId="0" xfId="94" applyNumberFormat="1" applyFill="1">
      <alignment/>
      <protection/>
    </xf>
    <xf numFmtId="168" fontId="74" fillId="25" borderId="0" xfId="111" applyNumberFormat="1" applyFont="1" applyFill="1" applyAlignment="1">
      <alignment horizontal="center"/>
    </xf>
    <xf numFmtId="0" fontId="74" fillId="25" borderId="0" xfId="111" applyNumberFormat="1" applyFont="1" applyFill="1" applyAlignment="1">
      <alignment/>
    </xf>
    <xf numFmtId="0" fontId="77" fillId="25" borderId="0" xfId="84" applyNumberFormat="1" applyFont="1" applyFill="1" applyAlignment="1" applyProtection="1">
      <alignment wrapText="1"/>
      <protection/>
    </xf>
    <xf numFmtId="0" fontId="90" fillId="25" borderId="0" xfId="94" applyNumberFormat="1" applyFont="1" applyFill="1">
      <alignment/>
      <protection/>
    </xf>
    <xf numFmtId="0" fontId="74" fillId="0" borderId="0" xfId="94">
      <alignment/>
      <protection/>
    </xf>
    <xf numFmtId="0" fontId="90" fillId="25" borderId="0" xfId="94" applyFont="1" applyFill="1" applyBorder="1">
      <alignment/>
      <protection/>
    </xf>
    <xf numFmtId="1" fontId="74" fillId="25" borderId="0" xfId="94" applyNumberFormat="1" applyFill="1" applyBorder="1">
      <alignment/>
      <protection/>
    </xf>
    <xf numFmtId="0" fontId="74" fillId="25" borderId="0" xfId="94" applyNumberFormat="1" applyFill="1" applyBorder="1">
      <alignment/>
      <protection/>
    </xf>
    <xf numFmtId="0" fontId="40" fillId="25" borderId="0" xfId="94" applyFont="1" applyFill="1" applyBorder="1" applyAlignment="1">
      <alignment horizontal="right" wrapText="1"/>
      <protection/>
    </xf>
    <xf numFmtId="0" fontId="85" fillId="25" borderId="0" xfId="94" applyFont="1" applyFill="1" applyAlignment="1">
      <alignment horizontal="center" vertical="center" wrapText="1"/>
      <protection/>
    </xf>
    <xf numFmtId="0" fontId="1" fillId="24" borderId="0" xfId="77" applyFill="1" applyAlignment="1" applyProtection="1">
      <alignment horizontal="left"/>
      <protection/>
    </xf>
    <xf numFmtId="0" fontId="8" fillId="24" borderId="0" xfId="101" applyFont="1" applyFill="1" applyAlignment="1">
      <alignment horizontal="center"/>
      <protection/>
    </xf>
    <xf numFmtId="0" fontId="9" fillId="24" borderId="0" xfId="101" applyFont="1" applyFill="1" applyAlignment="1">
      <alignment horizontal="center"/>
      <protection/>
    </xf>
    <xf numFmtId="0" fontId="0" fillId="0" borderId="0" xfId="0" applyAlignment="1">
      <alignment/>
    </xf>
    <xf numFmtId="0" fontId="48" fillId="24" borderId="0" xfId="89" applyFont="1" applyFill="1" applyAlignment="1">
      <alignment horizontal="left" wrapText="1"/>
      <protection/>
    </xf>
    <xf numFmtId="0" fontId="0" fillId="0" borderId="0" xfId="89" applyAlignment="1">
      <alignment horizontal="left" wrapText="1"/>
      <protection/>
    </xf>
    <xf numFmtId="0" fontId="41" fillId="0" borderId="0" xfId="89" applyFont="1" applyAlignment="1">
      <alignment horizontal="center"/>
      <protection/>
    </xf>
    <xf numFmtId="0" fontId="38" fillId="0" borderId="0" xfId="89" applyFont="1" applyFill="1" applyAlignment="1">
      <alignment horizontal="left"/>
      <protection/>
    </xf>
    <xf numFmtId="0" fontId="0" fillId="0" borderId="0" xfId="89" applyAlignment="1">
      <alignment/>
      <protection/>
    </xf>
    <xf numFmtId="0" fontId="48" fillId="25" borderId="0" xfId="89" applyFont="1" applyFill="1" applyBorder="1" applyAlignment="1">
      <alignment horizontal="left"/>
      <protection/>
    </xf>
    <xf numFmtId="0" fontId="0" fillId="24" borderId="0" xfId="89" applyFont="1" applyFill="1" applyAlignment="1">
      <alignment horizontal="left" wrapText="1"/>
      <protection/>
    </xf>
    <xf numFmtId="0" fontId="48" fillId="25" borderId="0" xfId="89" applyFont="1" applyFill="1" applyAlignment="1">
      <alignment horizontal="left" wrapText="1"/>
      <protection/>
    </xf>
    <xf numFmtId="0" fontId="82" fillId="25" borderId="0" xfId="94" applyFont="1" applyFill="1" applyAlignment="1">
      <alignment horizontal="left"/>
      <protection/>
    </xf>
    <xf numFmtId="0" fontId="86" fillId="25" borderId="0" xfId="94" applyFont="1" applyFill="1" applyAlignment="1">
      <alignment horizontal="left" vertical="top" wrapText="1"/>
      <protection/>
    </xf>
    <xf numFmtId="0" fontId="86" fillId="25" borderId="0" xfId="94" applyFont="1" applyFill="1" applyAlignment="1">
      <alignment horizontal="left"/>
      <protection/>
    </xf>
    <xf numFmtId="0" fontId="74" fillId="25" borderId="0" xfId="94" applyFill="1" applyAlignment="1">
      <alignment horizontal="left" wrapText="1"/>
      <protection/>
    </xf>
    <xf numFmtId="0" fontId="74" fillId="25" borderId="0" xfId="94" applyFont="1" applyFill="1" applyAlignment="1">
      <alignment horizontal="left" wrapText="1"/>
      <protection/>
    </xf>
    <xf numFmtId="0" fontId="85" fillId="25" borderId="0" xfId="94" applyFont="1" applyFill="1" applyBorder="1" applyAlignment="1">
      <alignment horizontal="center"/>
      <protection/>
    </xf>
    <xf numFmtId="0" fontId="86" fillId="25" borderId="0" xfId="94" applyFont="1" applyFill="1" applyAlignment="1">
      <alignment horizontal="left" wrapText="1"/>
      <protection/>
    </xf>
    <xf numFmtId="0" fontId="74" fillId="25" borderId="0" xfId="94" applyFill="1" applyAlignment="1">
      <alignment vertical="top" wrapText="1"/>
      <protection/>
    </xf>
    <xf numFmtId="0" fontId="74" fillId="0" borderId="0" xfId="94" applyAlignment="1">
      <alignment vertical="top" wrapText="1"/>
      <protection/>
    </xf>
    <xf numFmtId="0" fontId="74" fillId="25" borderId="0" xfId="94" applyFont="1" applyFill="1" applyAlignment="1">
      <alignment horizontal="left" vertical="top" wrapText="1"/>
      <protection/>
    </xf>
    <xf numFmtId="0" fontId="74" fillId="0" borderId="0" xfId="94" applyAlignment="1">
      <alignment vertical="top"/>
      <protection/>
    </xf>
    <xf numFmtId="0" fontId="74" fillId="0" borderId="0" xfId="94" applyAlignment="1">
      <alignment/>
      <protection/>
    </xf>
    <xf numFmtId="0" fontId="48" fillId="25" borderId="0" xfId="89" applyFont="1" applyFill="1" applyBorder="1" applyAlignment="1">
      <alignment horizontal="left" vertical="top" wrapText="1"/>
      <protection/>
    </xf>
    <xf numFmtId="0" fontId="48" fillId="25" borderId="0" xfId="89" applyFont="1" applyFill="1" applyAlignment="1">
      <alignment horizontal="left"/>
      <protection/>
    </xf>
    <xf numFmtId="0" fontId="0" fillId="25" borderId="0" xfId="89" applyFont="1" applyFill="1" applyBorder="1" applyAlignment="1">
      <alignment wrapText="1"/>
      <protection/>
    </xf>
    <xf numFmtId="0" fontId="0" fillId="0" borderId="0" xfId="89" applyFont="1" applyAlignment="1">
      <alignment horizontal="justify" vertical="center" wrapText="1"/>
      <protection/>
    </xf>
    <xf numFmtId="0" fontId="0" fillId="0" borderId="0" xfId="89" applyAlignment="1">
      <alignment wrapText="1"/>
      <protection/>
    </xf>
    <xf numFmtId="0" fontId="84" fillId="25" borderId="0" xfId="94" applyFont="1" applyFill="1" applyAlignment="1">
      <alignment horizontal="left"/>
      <protection/>
    </xf>
    <xf numFmtId="0" fontId="86" fillId="25" borderId="0" xfId="94" applyFont="1" applyFill="1" applyAlignment="1">
      <alignment wrapText="1"/>
      <protection/>
    </xf>
    <xf numFmtId="0" fontId="74" fillId="0" borderId="0" xfId="94" applyFont="1" applyAlignment="1">
      <alignment horizontal="justify" vertical="top" wrapText="1"/>
      <protection/>
    </xf>
    <xf numFmtId="0" fontId="1" fillId="25" borderId="0" xfId="77" applyFill="1" applyAlignment="1" applyProtection="1">
      <alignment/>
      <protection/>
    </xf>
    <xf numFmtId="0" fontId="1" fillId="0" borderId="0" xfId="77" applyAlignment="1" applyProtection="1">
      <alignment/>
      <protection/>
    </xf>
    <xf numFmtId="0" fontId="41" fillId="25" borderId="12" xfId="89" applyFont="1" applyFill="1" applyBorder="1" applyAlignment="1">
      <alignment horizontal="center"/>
      <protection/>
    </xf>
    <xf numFmtId="0" fontId="0" fillId="0" borderId="12" xfId="89" applyBorder="1" applyAlignment="1">
      <alignment horizontal="center"/>
      <protection/>
    </xf>
    <xf numFmtId="0" fontId="0" fillId="25" borderId="0" xfId="89" applyFont="1" applyFill="1" applyAlignment="1">
      <alignment horizontal="left" wrapText="1"/>
      <protection/>
    </xf>
    <xf numFmtId="0" fontId="77" fillId="25" borderId="0" xfId="80" applyFill="1" applyAlignment="1" applyProtection="1">
      <alignment/>
      <protection/>
    </xf>
    <xf numFmtId="0" fontId="77" fillId="0" borderId="0" xfId="80" applyAlignment="1" applyProtection="1">
      <alignment/>
      <protection/>
    </xf>
    <xf numFmtId="0" fontId="77" fillId="25" borderId="0" xfId="84" applyNumberFormat="1" applyFont="1" applyFill="1" applyAlignment="1" applyProtection="1">
      <alignment horizontal="left" wrapText="1"/>
      <protection/>
    </xf>
  </cellXfs>
  <cellStyles count="109">
    <cellStyle name="Normal" xfId="0"/>
    <cellStyle name="04_Bold table figs" xfId="15"/>
    <cellStyle name="05_table figs" xfId="16"/>
    <cellStyle name="06_per cent" xfId="17"/>
    <cellStyle name="07_Bold table text"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01_Main head" xfId="44"/>
    <cellStyle name="C02_Column heads" xfId="45"/>
    <cellStyle name="C03_Sub head bold" xfId="46"/>
    <cellStyle name="C03a_Sub head" xfId="47"/>
    <cellStyle name="C04_Total text white bold" xfId="48"/>
    <cellStyle name="C04a_Total text black with rule" xfId="49"/>
    <cellStyle name="C05_Main text" xfId="50"/>
    <cellStyle name="C06_Figs" xfId="51"/>
    <cellStyle name="C07_Figs 1 dec percent" xfId="52"/>
    <cellStyle name="C08_Figs 1 decimal" xfId="53"/>
    <cellStyle name="C09_Notes" xfId="54"/>
    <cellStyle name="Calculation" xfId="55"/>
    <cellStyle name="Check Cell" xfId="56"/>
    <cellStyle name="Comma" xfId="57"/>
    <cellStyle name="Comma [0]" xfId="58"/>
    <cellStyle name="Comma 2" xfId="59"/>
    <cellStyle name="Comma 3" xfId="60"/>
    <cellStyle name="Comma 3 2" xfId="61"/>
    <cellStyle name="Comma 4" xfId="62"/>
    <cellStyle name="Comma 5" xfId="63"/>
    <cellStyle name="Comma 6" xfId="64"/>
    <cellStyle name="Comma 7" xfId="65"/>
    <cellStyle name="Comma 8" xfId="66"/>
    <cellStyle name="Currency" xfId="67"/>
    <cellStyle name="Currency [0]" xfId="68"/>
    <cellStyle name="Explanatory Text" xfId="69"/>
    <cellStyle name="Followed Hyperlink" xfId="70"/>
    <cellStyle name="Good" xfId="71"/>
    <cellStyle name="Heading" xfId="72"/>
    <cellStyle name="Heading 1" xfId="73"/>
    <cellStyle name="Heading 2" xfId="74"/>
    <cellStyle name="Heading 3" xfId="75"/>
    <cellStyle name="Heading 4" xfId="76"/>
    <cellStyle name="Hyperlink" xfId="77"/>
    <cellStyle name="Hyperlink 2" xfId="78"/>
    <cellStyle name="Hyperlink 3" xfId="79"/>
    <cellStyle name="Hyperlink 4" xfId="80"/>
    <cellStyle name="Hyperlink 5" xfId="81"/>
    <cellStyle name="Hyperlink 6" xfId="82"/>
    <cellStyle name="Hyperlink 7" xfId="83"/>
    <cellStyle name="Hyperlink 8" xfId="84"/>
    <cellStyle name="Hyperlink_Key Indicators dataset" xfId="85"/>
    <cellStyle name="Input" xfId="86"/>
    <cellStyle name="Linked Cell" xfId="87"/>
    <cellStyle name="Neutral" xfId="88"/>
    <cellStyle name="Normal 2" xfId="89"/>
    <cellStyle name="Normal 2 2" xfId="90"/>
    <cellStyle name="Normal 2 2 2" xfId="91"/>
    <cellStyle name="Normal 3" xfId="92"/>
    <cellStyle name="Normal 3 2" xfId="93"/>
    <cellStyle name="Normal 4" xfId="94"/>
    <cellStyle name="Normal 5" xfId="95"/>
    <cellStyle name="Normal 5 2" xfId="96"/>
    <cellStyle name="Normal 6" xfId="97"/>
    <cellStyle name="Normal 7" xfId="98"/>
    <cellStyle name="Normal 8" xfId="99"/>
    <cellStyle name="Normal_Electricity Supplied" xfId="100"/>
    <cellStyle name="Normal_Key Indicators dataset" xfId="101"/>
    <cellStyle name="Normal_nwecoal" xfId="102"/>
    <cellStyle name="Normal_Sheet1" xfId="103"/>
    <cellStyle name="Normal_table_511" xfId="104"/>
    <cellStyle name="Note" xfId="105"/>
    <cellStyle name="Output" xfId="106"/>
    <cellStyle name="Percent" xfId="107"/>
    <cellStyle name="Percent 2" xfId="108"/>
    <cellStyle name="Percent 3" xfId="109"/>
    <cellStyle name="Percent 4" xfId="110"/>
    <cellStyle name="Percent 5" xfId="111"/>
    <cellStyle name="Percent 6" xfId="112"/>
    <cellStyle name="Percent 7" xfId="113"/>
    <cellStyle name="Percent 8" xfId="114"/>
    <cellStyle name="Percent 9" xfId="115"/>
    <cellStyle name="Publication_style" xfId="116"/>
    <cellStyle name="Refdb standard" xfId="117"/>
    <cellStyle name="Source_1_1" xfId="118"/>
    <cellStyle name="Style 1" xfId="119"/>
    <cellStyle name="Title" xfId="120"/>
    <cellStyle name="Total" xfId="121"/>
    <cellStyle name="Warning Tex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57150</xdr:rowOff>
    </xdr:from>
    <xdr:to>
      <xdr:col>4</xdr:col>
      <xdr:colOff>266700</xdr:colOff>
      <xdr:row>8</xdr:row>
      <xdr:rowOff>76200</xdr:rowOff>
    </xdr:to>
    <xdr:pic>
      <xdr:nvPicPr>
        <xdr:cNvPr id="1" name="Picture 6" descr="http://deccintranet/services/communications/branding/PublishingImages/DECC_CYAN_SML_AW-180.jpg"/>
        <xdr:cNvPicPr preferRelativeResize="1">
          <a:picLocks noChangeAspect="1"/>
        </xdr:cNvPicPr>
      </xdr:nvPicPr>
      <xdr:blipFill>
        <a:blip r:embed="rId1"/>
        <a:stretch>
          <a:fillRect/>
        </a:stretch>
      </xdr:blipFill>
      <xdr:spPr>
        <a:xfrm>
          <a:off x="1047750" y="838200"/>
          <a:ext cx="1724025" cy="1047750"/>
        </a:xfrm>
        <a:prstGeom prst="rect">
          <a:avLst/>
        </a:prstGeom>
        <a:noFill/>
        <a:ln w="9525" cmpd="sng">
          <a:noFill/>
        </a:ln>
      </xdr:spPr>
    </xdr:pic>
    <xdr:clientData/>
  </xdr:twoCellAnchor>
  <xdr:twoCellAnchor>
    <xdr:from>
      <xdr:col>9</xdr:col>
      <xdr:colOff>9525</xdr:colOff>
      <xdr:row>3</xdr:row>
      <xdr:rowOff>200025</xdr:rowOff>
    </xdr:from>
    <xdr:to>
      <xdr:col>10</xdr:col>
      <xdr:colOff>276225</xdr:colOff>
      <xdr:row>8</xdr:row>
      <xdr:rowOff>123825</xdr:rowOff>
    </xdr:to>
    <xdr:pic>
      <xdr:nvPicPr>
        <xdr:cNvPr id="2" name="Picture 2" descr="NS_RGB"/>
        <xdr:cNvPicPr preferRelativeResize="1">
          <a:picLocks noChangeAspect="1"/>
        </xdr:cNvPicPr>
      </xdr:nvPicPr>
      <xdr:blipFill>
        <a:blip r:embed="rId2"/>
        <a:stretch>
          <a:fillRect/>
        </a:stretch>
      </xdr:blipFill>
      <xdr:spPr>
        <a:xfrm>
          <a:off x="6324600" y="981075"/>
          <a:ext cx="10287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4</xdr:col>
      <xdr:colOff>542925</xdr:colOff>
      <xdr:row>37</xdr:row>
      <xdr:rowOff>9525</xdr:rowOff>
    </xdr:to>
    <xdr:sp>
      <xdr:nvSpPr>
        <xdr:cNvPr id="1" name="Text Box 4"/>
        <xdr:cNvSpPr txBox="1">
          <a:spLocks noChangeArrowheads="1"/>
        </xdr:cNvSpPr>
      </xdr:nvSpPr>
      <xdr:spPr>
        <a:xfrm>
          <a:off x="0" y="5457825"/>
          <a:ext cx="3629025" cy="6572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Notes:  Prices include taxes where not refunded.
</a:t>
          </a:r>
          <a:r>
            <a:rPr lang="en-US" cap="none" sz="800" b="0" i="0" u="none" baseline="0">
              <a:solidFill>
                <a:srgbClr val="000000"/>
              </a:solidFill>
              <a:latin typeface="Arial"/>
              <a:ea typeface="Arial"/>
              <a:cs typeface="Arial"/>
            </a:rPr>
            <a:t>(1) Converted using average 2014 exchange rates.
</a:t>
          </a:r>
          <a:r>
            <a:rPr lang="en-US" cap="none" sz="800" b="0" i="0" u="none" baseline="0">
              <a:solidFill>
                <a:srgbClr val="000000"/>
              </a:solidFill>
              <a:latin typeface="Arial"/>
              <a:ea typeface="Arial"/>
              <a:cs typeface="Arial"/>
            </a:rPr>
            <a:t>(2) Data not available for  </a:t>
          </a:r>
          <a:r>
            <a:rPr lang="en-US" cap="none" sz="800" b="0" i="0" u="none" baseline="0">
              <a:solidFill>
                <a:srgbClr val="000000"/>
              </a:solidFill>
              <a:latin typeface="Arial"/>
              <a:ea typeface="Arial"/>
              <a:cs typeface="Arial"/>
            </a:rPr>
            <a:t>Cyprus and Malta
</a:t>
          </a:r>
          <a:r>
            <a:rPr lang="en-US" cap="none" sz="800" b="0" i="0" u="none" baseline="0">
              <a:solidFill>
                <a:srgbClr val="000000"/>
              </a:solidFill>
              <a:latin typeface="Arial"/>
              <a:ea typeface="Arial"/>
              <a:cs typeface="Arial"/>
            </a:rPr>
            <a:t>(3) The prices for 2014 are averages of prices for the periods January - June 2014 and July - December 2014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5</xdr:col>
      <xdr:colOff>19050</xdr:colOff>
      <xdr:row>38</xdr:row>
      <xdr:rowOff>66675</xdr:rowOff>
    </xdr:to>
    <xdr:sp>
      <xdr:nvSpPr>
        <xdr:cNvPr id="1" name="Text Box 4"/>
        <xdr:cNvSpPr txBox="1">
          <a:spLocks noChangeArrowheads="1"/>
        </xdr:cNvSpPr>
      </xdr:nvSpPr>
      <xdr:spPr>
        <a:xfrm>
          <a:off x="0" y="5819775"/>
          <a:ext cx="3629025" cy="552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Notes:  Prices include taxes where not refunded.
</a:t>
          </a:r>
          <a:r>
            <a:rPr lang="en-US" cap="none" sz="800" b="0" i="0" u="none" baseline="0">
              <a:solidFill>
                <a:srgbClr val="000000"/>
              </a:solidFill>
              <a:latin typeface="Arial"/>
              <a:ea typeface="Arial"/>
              <a:cs typeface="Arial"/>
            </a:rPr>
            <a:t>(1) Converted using average 2014 exchange rates.
</a:t>
          </a:r>
          <a:r>
            <a:rPr lang="en-US" cap="none" sz="800" b="0" i="0" u="none" baseline="0">
              <a:solidFill>
                <a:srgbClr val="000000"/>
              </a:solidFill>
              <a:latin typeface="Arial"/>
              <a:ea typeface="Arial"/>
              <a:cs typeface="Arial"/>
            </a:rPr>
            <a:t>(2) T</a:t>
          </a:r>
          <a:r>
            <a:rPr lang="en-US" cap="none" sz="800" b="0" i="0" u="none" baseline="0">
              <a:solidFill>
                <a:srgbClr val="000000"/>
              </a:solidFill>
              <a:latin typeface="Arial"/>
              <a:ea typeface="Arial"/>
              <a:cs typeface="Arial"/>
            </a:rPr>
            <a:t>he prices for 2014 are averages of prices for the periods January - June 2014 and July - December 2014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32</xdr:row>
      <xdr:rowOff>0</xdr:rowOff>
    </xdr:from>
    <xdr:to>
      <xdr:col>5</xdr:col>
      <xdr:colOff>219075</xdr:colOff>
      <xdr:row>36</xdr:row>
      <xdr:rowOff>57150</xdr:rowOff>
    </xdr:to>
    <xdr:sp>
      <xdr:nvSpPr>
        <xdr:cNvPr id="1" name="Text Box 4"/>
        <xdr:cNvSpPr txBox="1">
          <a:spLocks noChangeArrowheads="1"/>
        </xdr:cNvSpPr>
      </xdr:nvSpPr>
      <xdr:spPr>
        <a:xfrm>
          <a:off x="104775" y="5334000"/>
          <a:ext cx="3629025" cy="704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Notes:  Prices include taxes where not refunded.
</a:t>
          </a:r>
          <a:r>
            <a:rPr lang="en-US" cap="none" sz="800" b="0" i="0" u="none" baseline="0">
              <a:solidFill>
                <a:srgbClr val="000000"/>
              </a:solidFill>
              <a:latin typeface="Arial"/>
              <a:ea typeface="Arial"/>
              <a:cs typeface="Arial"/>
            </a:rPr>
            <a:t>(1) Converted using average 2014 exchange rates.
</a:t>
          </a:r>
          <a:r>
            <a:rPr lang="en-US" cap="none" sz="800" b="0" i="0" u="none" baseline="0">
              <a:solidFill>
                <a:srgbClr val="000000"/>
              </a:solidFill>
              <a:latin typeface="Arial"/>
              <a:ea typeface="Arial"/>
              <a:cs typeface="Arial"/>
            </a:rPr>
            <a:t>(2) Data is not currently available for </a:t>
          </a:r>
          <a:r>
            <a:rPr lang="en-US" cap="none" sz="800" b="0" i="0" u="none" baseline="0">
              <a:solidFill>
                <a:srgbClr val="000000"/>
              </a:solidFill>
              <a:latin typeface="Arial"/>
              <a:ea typeface="Arial"/>
              <a:cs typeface="Arial"/>
            </a:rPr>
            <a:t>Malta, Luxembourg and Lithuania.
</a:t>
          </a:r>
          <a:r>
            <a:rPr lang="en-US" cap="none" sz="800" b="0" i="0" u="none" baseline="0">
              <a:solidFill>
                <a:srgbClr val="000000"/>
              </a:solidFill>
              <a:latin typeface="Arial"/>
              <a:ea typeface="Arial"/>
              <a:cs typeface="Arial"/>
            </a:rPr>
            <a:t>(3) </a:t>
          </a:r>
          <a:r>
            <a:rPr lang="en-US" cap="none" sz="800" b="0" i="0" u="none" baseline="0">
              <a:solidFill>
                <a:srgbClr val="000000"/>
              </a:solidFill>
              <a:latin typeface="Arial"/>
              <a:ea typeface="Arial"/>
              <a:cs typeface="Arial"/>
            </a:rPr>
            <a:t>The prices for 2014 are averages of prices for the periods January - June 2014 and July - December 2014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gov.uk/government/collections/fuel-poverty-statistics" TargetMode="Externa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gov.uk/government/collections/fuel-poverty-statistics" TargetMode="Externa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38"/>
  <sheetViews>
    <sheetView tabSelected="1" zoomScalePageLayoutView="0" workbookViewId="0" topLeftCell="A1">
      <selection activeCell="A1" sqref="A1"/>
    </sheetView>
  </sheetViews>
  <sheetFormatPr defaultColWidth="11.421875" defaultRowHeight="12.75"/>
  <cols>
    <col min="1" max="1" width="3.28125" style="1" customWidth="1"/>
    <col min="2" max="10" width="11.421875" style="1" customWidth="1"/>
    <col min="11" max="11" width="6.00390625" style="1" customWidth="1"/>
    <col min="12" max="16384" width="11.421875" style="1" customWidth="1"/>
  </cols>
  <sheetData>
    <row r="2" spans="1:8" ht="23.25">
      <c r="A2" s="321" t="s">
        <v>38</v>
      </c>
      <c r="B2" s="321"/>
      <c r="C2" s="321"/>
      <c r="D2" s="321"/>
      <c r="E2" s="321"/>
      <c r="F2" s="321"/>
      <c r="G2" s="321"/>
      <c r="H2" s="321"/>
    </row>
    <row r="3" spans="1:8" ht="23.25">
      <c r="A3" s="2"/>
      <c r="B3" s="321" t="s">
        <v>35</v>
      </c>
      <c r="C3" s="321"/>
      <c r="D3" s="321"/>
      <c r="E3" s="321"/>
      <c r="F3" s="321"/>
      <c r="G3" s="321"/>
      <c r="H3" s="323"/>
    </row>
    <row r="4" spans="3:6" ht="27" customHeight="1">
      <c r="C4" s="322"/>
      <c r="D4" s="322"/>
      <c r="E4" s="322"/>
      <c r="F4" s="322"/>
    </row>
    <row r="8" ht="15">
      <c r="D8" s="3"/>
    </row>
    <row r="10" spans="1:4" ht="15">
      <c r="A10" s="9"/>
      <c r="C10" s="11" t="s">
        <v>47</v>
      </c>
      <c r="D10" s="10"/>
    </row>
    <row r="11" ht="15">
      <c r="C11" s="8" t="s">
        <v>39</v>
      </c>
    </row>
    <row r="13" spans="3:8" ht="15">
      <c r="C13" s="7" t="s">
        <v>0</v>
      </c>
      <c r="D13" s="6"/>
      <c r="E13" s="6"/>
      <c r="F13" s="6"/>
      <c r="G13" s="6"/>
      <c r="H13" s="6"/>
    </row>
    <row r="14" spans="3:20" ht="15">
      <c r="C14" s="320" t="s">
        <v>8</v>
      </c>
      <c r="D14" s="320"/>
      <c r="E14" s="320"/>
      <c r="F14" s="320"/>
      <c r="G14" s="320"/>
      <c r="H14" s="320"/>
      <c r="I14" s="320"/>
      <c r="J14" s="320"/>
      <c r="K14" s="4"/>
      <c r="L14" s="320" t="s">
        <v>24</v>
      </c>
      <c r="M14" s="320"/>
      <c r="N14" s="320"/>
      <c r="O14" s="320"/>
      <c r="P14" s="320"/>
      <c r="Q14" s="320"/>
      <c r="R14" s="320"/>
      <c r="S14" s="320"/>
      <c r="T14" s="320"/>
    </row>
    <row r="15" spans="3:20" ht="15">
      <c r="C15" s="320" t="s">
        <v>9</v>
      </c>
      <c r="D15" s="320"/>
      <c r="E15" s="320"/>
      <c r="F15" s="320"/>
      <c r="G15" s="320"/>
      <c r="H15" s="320"/>
      <c r="I15" s="320"/>
      <c r="J15" s="320"/>
      <c r="K15" s="4"/>
      <c r="L15" s="320" t="s">
        <v>25</v>
      </c>
      <c r="M15" s="320"/>
      <c r="N15" s="320"/>
      <c r="O15" s="320"/>
      <c r="P15" s="320"/>
      <c r="Q15" s="320"/>
      <c r="R15" s="320"/>
      <c r="S15" s="320"/>
      <c r="T15" s="320"/>
    </row>
    <row r="16" spans="3:20" ht="15">
      <c r="C16" s="320" t="s">
        <v>10</v>
      </c>
      <c r="D16" s="320"/>
      <c r="E16" s="320"/>
      <c r="F16" s="320"/>
      <c r="G16" s="320"/>
      <c r="H16" s="320"/>
      <c r="I16" s="320"/>
      <c r="J16" s="320"/>
      <c r="K16" s="4"/>
      <c r="L16" s="320" t="s">
        <v>26</v>
      </c>
      <c r="M16" s="320"/>
      <c r="N16" s="320"/>
      <c r="O16" s="320"/>
      <c r="P16" s="320"/>
      <c r="Q16" s="320"/>
      <c r="R16" s="320"/>
      <c r="S16" s="320"/>
      <c r="T16" s="320"/>
    </row>
    <row r="17" spans="3:20" ht="15">
      <c r="C17" s="320" t="s">
        <v>11</v>
      </c>
      <c r="D17" s="320"/>
      <c r="E17" s="320"/>
      <c r="F17" s="320"/>
      <c r="G17" s="320"/>
      <c r="H17" s="320"/>
      <c r="I17" s="320"/>
      <c r="J17" s="320"/>
      <c r="K17" s="4"/>
      <c r="L17" s="320" t="s">
        <v>27</v>
      </c>
      <c r="M17" s="320"/>
      <c r="N17" s="320"/>
      <c r="O17" s="320"/>
      <c r="P17" s="320"/>
      <c r="Q17" s="320"/>
      <c r="R17" s="320"/>
      <c r="S17" s="320"/>
      <c r="T17" s="320"/>
    </row>
    <row r="18" spans="3:20" ht="15">
      <c r="C18" s="320" t="s">
        <v>12</v>
      </c>
      <c r="D18" s="320"/>
      <c r="E18" s="320"/>
      <c r="F18" s="320"/>
      <c r="G18" s="320"/>
      <c r="H18" s="320"/>
      <c r="I18" s="320"/>
      <c r="J18" s="320"/>
      <c r="L18" s="320" t="s">
        <v>28</v>
      </c>
      <c r="M18" s="320"/>
      <c r="N18" s="320"/>
      <c r="O18" s="320"/>
      <c r="P18" s="320"/>
      <c r="Q18" s="320"/>
      <c r="R18" s="320"/>
      <c r="S18" s="320"/>
      <c r="T18" s="320"/>
    </row>
    <row r="19" spans="3:20" ht="15">
      <c r="C19" s="320" t="s">
        <v>13</v>
      </c>
      <c r="D19" s="320"/>
      <c r="E19" s="320"/>
      <c r="F19" s="320"/>
      <c r="G19" s="320"/>
      <c r="H19" s="320"/>
      <c r="I19" s="320"/>
      <c r="J19" s="320"/>
      <c r="K19" s="4"/>
      <c r="L19" s="320" t="s">
        <v>29</v>
      </c>
      <c r="M19" s="320"/>
      <c r="N19" s="320"/>
      <c r="O19" s="320"/>
      <c r="P19" s="320"/>
      <c r="Q19" s="320"/>
      <c r="R19" s="320"/>
      <c r="S19" s="320"/>
      <c r="T19" s="320"/>
    </row>
    <row r="20" spans="3:20" ht="15">
      <c r="C20" s="320" t="s">
        <v>14</v>
      </c>
      <c r="D20" s="320"/>
      <c r="E20" s="320"/>
      <c r="F20" s="320"/>
      <c r="G20" s="320"/>
      <c r="H20" s="320"/>
      <c r="I20" s="320"/>
      <c r="J20" s="320"/>
      <c r="K20" s="4"/>
      <c r="L20" s="320" t="s">
        <v>30</v>
      </c>
      <c r="M20" s="320"/>
      <c r="N20" s="320"/>
      <c r="O20" s="320"/>
      <c r="P20" s="320"/>
      <c r="Q20" s="320"/>
      <c r="R20" s="320"/>
      <c r="S20" s="320"/>
      <c r="T20" s="320"/>
    </row>
    <row r="21" spans="3:20" ht="15">
      <c r="C21" s="320" t="s">
        <v>15</v>
      </c>
      <c r="D21" s="320"/>
      <c r="E21" s="320"/>
      <c r="F21" s="320"/>
      <c r="G21" s="320"/>
      <c r="H21" s="320"/>
      <c r="I21" s="320"/>
      <c r="J21" s="320"/>
      <c r="K21" s="4"/>
      <c r="L21" s="320" t="s">
        <v>31</v>
      </c>
      <c r="M21" s="320"/>
      <c r="N21" s="320"/>
      <c r="O21" s="320"/>
      <c r="P21" s="320"/>
      <c r="Q21" s="320"/>
      <c r="R21" s="320"/>
      <c r="S21" s="320"/>
      <c r="T21" s="320"/>
    </row>
    <row r="22" spans="3:20" ht="15">
      <c r="C22" s="320" t="s">
        <v>16</v>
      </c>
      <c r="D22" s="320"/>
      <c r="E22" s="320"/>
      <c r="F22" s="320"/>
      <c r="G22" s="320"/>
      <c r="H22" s="320"/>
      <c r="I22" s="320"/>
      <c r="J22" s="320"/>
      <c r="K22" s="4"/>
      <c r="L22" s="320" t="s">
        <v>32</v>
      </c>
      <c r="M22" s="320"/>
      <c r="N22" s="320"/>
      <c r="O22" s="320"/>
      <c r="P22" s="320"/>
      <c r="Q22" s="320"/>
      <c r="R22" s="320"/>
      <c r="S22" s="320"/>
      <c r="T22" s="320"/>
    </row>
    <row r="23" spans="3:20" ht="15">
      <c r="C23" s="320" t="s">
        <v>17</v>
      </c>
      <c r="D23" s="320"/>
      <c r="E23" s="320"/>
      <c r="F23" s="320"/>
      <c r="G23" s="320"/>
      <c r="H23" s="320"/>
      <c r="I23" s="320"/>
      <c r="J23" s="320"/>
      <c r="K23" s="4"/>
      <c r="L23" s="320" t="s">
        <v>33</v>
      </c>
      <c r="M23" s="320"/>
      <c r="N23" s="320"/>
      <c r="O23" s="320"/>
      <c r="P23" s="320"/>
      <c r="Q23" s="320"/>
      <c r="R23" s="320"/>
      <c r="S23" s="320"/>
      <c r="T23" s="320"/>
    </row>
    <row r="24" spans="3:20" ht="15">
      <c r="C24" s="320" t="s">
        <v>18</v>
      </c>
      <c r="D24" s="320"/>
      <c r="E24" s="320"/>
      <c r="F24" s="320"/>
      <c r="G24" s="320"/>
      <c r="H24" s="320"/>
      <c r="I24" s="320"/>
      <c r="J24" s="320"/>
      <c r="K24" s="4"/>
      <c r="L24" s="320" t="s">
        <v>48</v>
      </c>
      <c r="M24" s="320"/>
      <c r="N24" s="320"/>
      <c r="O24" s="320"/>
      <c r="P24" s="320"/>
      <c r="Q24" s="320"/>
      <c r="R24" s="320"/>
      <c r="S24" s="320"/>
      <c r="T24" s="320"/>
    </row>
    <row r="25" spans="3:20" ht="15">
      <c r="C25" s="320" t="s">
        <v>19</v>
      </c>
      <c r="D25" s="320"/>
      <c r="E25" s="320"/>
      <c r="F25" s="320"/>
      <c r="G25" s="320"/>
      <c r="H25" s="320"/>
      <c r="I25" s="320"/>
      <c r="J25" s="320"/>
      <c r="K25" s="4"/>
      <c r="L25" s="320" t="s">
        <v>34</v>
      </c>
      <c r="M25" s="320"/>
      <c r="N25" s="320"/>
      <c r="O25" s="320"/>
      <c r="P25" s="320"/>
      <c r="Q25" s="320"/>
      <c r="R25" s="320"/>
      <c r="S25" s="320"/>
      <c r="T25" s="320"/>
    </row>
    <row r="26" spans="3:20" ht="15">
      <c r="C26" s="320" t="s">
        <v>20</v>
      </c>
      <c r="D26" s="320"/>
      <c r="E26" s="320"/>
      <c r="F26" s="320"/>
      <c r="G26" s="320"/>
      <c r="H26" s="320"/>
      <c r="I26" s="320"/>
      <c r="J26" s="320"/>
      <c r="K26" s="4"/>
      <c r="L26" s="320" t="s">
        <v>37</v>
      </c>
      <c r="M26" s="320"/>
      <c r="N26" s="320"/>
      <c r="O26" s="320"/>
      <c r="P26" s="320"/>
      <c r="Q26" s="320"/>
      <c r="R26" s="320"/>
      <c r="S26" s="320"/>
      <c r="T26" s="320"/>
    </row>
    <row r="27" spans="3:20" ht="15">
      <c r="C27" s="320" t="s">
        <v>21</v>
      </c>
      <c r="D27" s="320"/>
      <c r="E27" s="320"/>
      <c r="F27" s="320"/>
      <c r="G27" s="320"/>
      <c r="H27" s="320"/>
      <c r="I27" s="320"/>
      <c r="J27" s="320"/>
      <c r="K27" s="4"/>
      <c r="L27" s="320" t="s">
        <v>40</v>
      </c>
      <c r="M27" s="320"/>
      <c r="N27" s="320"/>
      <c r="O27" s="320"/>
      <c r="P27" s="320"/>
      <c r="Q27" s="320"/>
      <c r="R27" s="320"/>
      <c r="S27" s="320"/>
      <c r="T27" s="320"/>
    </row>
    <row r="28" spans="3:20" ht="15">
      <c r="C28" s="320" t="s">
        <v>22</v>
      </c>
      <c r="D28" s="320"/>
      <c r="E28" s="320"/>
      <c r="F28" s="320"/>
      <c r="G28" s="320"/>
      <c r="H28" s="320"/>
      <c r="I28" s="320"/>
      <c r="J28" s="320"/>
      <c r="K28" s="4"/>
      <c r="L28" s="320" t="s">
        <v>41</v>
      </c>
      <c r="M28" s="320"/>
      <c r="N28" s="320"/>
      <c r="O28" s="320"/>
      <c r="P28" s="320"/>
      <c r="Q28" s="320"/>
      <c r="R28" s="320"/>
      <c r="S28" s="320"/>
      <c r="T28" s="320"/>
    </row>
    <row r="29" spans="3:20" ht="15">
      <c r="C29" s="320" t="s">
        <v>23</v>
      </c>
      <c r="D29" s="320"/>
      <c r="E29" s="320"/>
      <c r="F29" s="320"/>
      <c r="G29" s="320"/>
      <c r="H29" s="320"/>
      <c r="I29" s="320"/>
      <c r="J29" s="320"/>
      <c r="K29" s="4"/>
      <c r="L29" s="320" t="s">
        <v>42</v>
      </c>
      <c r="M29" s="320"/>
      <c r="N29" s="320"/>
      <c r="O29" s="320"/>
      <c r="P29" s="320"/>
      <c r="Q29" s="320"/>
      <c r="R29" s="320"/>
      <c r="S29" s="320"/>
      <c r="T29" s="320"/>
    </row>
    <row r="30" spans="3:20" ht="15">
      <c r="C30" s="4"/>
      <c r="D30" s="5"/>
      <c r="E30" s="5"/>
      <c r="F30" s="5"/>
      <c r="G30" s="5"/>
      <c r="H30" s="5"/>
      <c r="L30" s="320" t="s">
        <v>43</v>
      </c>
      <c r="M30" s="320"/>
      <c r="N30" s="320"/>
      <c r="O30" s="320"/>
      <c r="P30" s="320"/>
      <c r="Q30" s="320"/>
      <c r="R30" s="320"/>
      <c r="S30" s="320"/>
      <c r="T30" s="320"/>
    </row>
    <row r="31" spans="3:20" ht="15">
      <c r="C31" s="320" t="s">
        <v>1</v>
      </c>
      <c r="D31" s="320"/>
      <c r="E31" s="320"/>
      <c r="F31" s="320"/>
      <c r="G31" s="320"/>
      <c r="H31" s="320"/>
      <c r="I31" s="320"/>
      <c r="J31" s="320"/>
      <c r="L31" s="320" t="s">
        <v>44</v>
      </c>
      <c r="M31" s="320"/>
      <c r="N31" s="320"/>
      <c r="O31" s="320"/>
      <c r="P31" s="320"/>
      <c r="Q31" s="320"/>
      <c r="R31" s="320"/>
      <c r="S31" s="320"/>
      <c r="T31" s="320"/>
    </row>
    <row r="32" spans="3:20" ht="15">
      <c r="C32" s="320" t="s">
        <v>2</v>
      </c>
      <c r="D32" s="320"/>
      <c r="E32" s="320"/>
      <c r="F32" s="320"/>
      <c r="G32" s="320"/>
      <c r="H32" s="320"/>
      <c r="I32" s="320"/>
      <c r="J32" s="320"/>
      <c r="L32" s="320" t="s">
        <v>45</v>
      </c>
      <c r="M32" s="320"/>
      <c r="N32" s="320"/>
      <c r="O32" s="320"/>
      <c r="P32" s="320"/>
      <c r="Q32" s="320"/>
      <c r="R32" s="320"/>
      <c r="S32" s="320"/>
      <c r="T32" s="320"/>
    </row>
    <row r="33" spans="3:20" ht="15">
      <c r="C33" s="320" t="s">
        <v>3</v>
      </c>
      <c r="D33" s="320"/>
      <c r="E33" s="320"/>
      <c r="F33" s="320"/>
      <c r="G33" s="320"/>
      <c r="H33" s="320"/>
      <c r="I33" s="320"/>
      <c r="J33" s="320"/>
      <c r="L33" s="320" t="s">
        <v>46</v>
      </c>
      <c r="M33" s="320"/>
      <c r="N33" s="320"/>
      <c r="O33" s="320"/>
      <c r="P33" s="320"/>
      <c r="Q33" s="320"/>
      <c r="R33" s="320"/>
      <c r="S33" s="320"/>
      <c r="T33" s="320"/>
    </row>
    <row r="34" spans="3:10" ht="15">
      <c r="C34" s="320" t="s">
        <v>4</v>
      </c>
      <c r="D34" s="320"/>
      <c r="E34" s="320"/>
      <c r="F34" s="320"/>
      <c r="G34" s="320"/>
      <c r="H34" s="320"/>
      <c r="I34" s="320"/>
      <c r="J34" s="320"/>
    </row>
    <row r="35" spans="3:10" ht="15">
      <c r="C35" s="320" t="s">
        <v>36</v>
      </c>
      <c r="D35" s="320"/>
      <c r="E35" s="320"/>
      <c r="F35" s="320"/>
      <c r="G35" s="320"/>
      <c r="H35" s="320"/>
      <c r="I35" s="320"/>
      <c r="J35" s="320"/>
    </row>
    <row r="36" spans="3:10" ht="15">
      <c r="C36" s="320" t="s">
        <v>5</v>
      </c>
      <c r="D36" s="320"/>
      <c r="E36" s="320"/>
      <c r="F36" s="320"/>
      <c r="G36" s="320"/>
      <c r="H36" s="320"/>
      <c r="I36" s="320"/>
      <c r="J36" s="320"/>
    </row>
    <row r="37" spans="3:10" ht="15">
      <c r="C37" s="320" t="s">
        <v>6</v>
      </c>
      <c r="D37" s="320"/>
      <c r="E37" s="320"/>
      <c r="F37" s="320"/>
      <c r="G37" s="320"/>
      <c r="H37" s="320"/>
      <c r="I37" s="320"/>
      <c r="J37" s="320"/>
    </row>
    <row r="38" spans="3:10" ht="15">
      <c r="C38" s="320" t="s">
        <v>7</v>
      </c>
      <c r="D38" s="320"/>
      <c r="E38" s="320"/>
      <c r="F38" s="320"/>
      <c r="G38" s="320"/>
      <c r="H38" s="320"/>
      <c r="I38" s="320"/>
      <c r="J38" s="320"/>
    </row>
  </sheetData>
  <sheetProtection/>
  <mergeCells count="47">
    <mergeCell ref="A2:H2"/>
    <mergeCell ref="C4:F4"/>
    <mergeCell ref="B3:H3"/>
    <mergeCell ref="C23:J23"/>
    <mergeCell ref="C22:J22"/>
    <mergeCell ref="C17:J17"/>
    <mergeCell ref="C15:J15"/>
    <mergeCell ref="C14:J14"/>
    <mergeCell ref="C24:J24"/>
    <mergeCell ref="C29:J29"/>
    <mergeCell ref="C26:J26"/>
    <mergeCell ref="C31:J31"/>
    <mergeCell ref="C32:J32"/>
    <mergeCell ref="C33:J33"/>
    <mergeCell ref="C16:J16"/>
    <mergeCell ref="C21:J21"/>
    <mergeCell ref="C20:J20"/>
    <mergeCell ref="C19:J19"/>
    <mergeCell ref="C18:J18"/>
    <mergeCell ref="C25:J25"/>
    <mergeCell ref="C28:J28"/>
    <mergeCell ref="C34:J34"/>
    <mergeCell ref="C35:J35"/>
    <mergeCell ref="C36:J36"/>
    <mergeCell ref="C37:J37"/>
    <mergeCell ref="C38:J38"/>
    <mergeCell ref="L26:T26"/>
    <mergeCell ref="L27:T27"/>
    <mergeCell ref="L28:T28"/>
    <mergeCell ref="L29:T29"/>
    <mergeCell ref="C27:J27"/>
    <mergeCell ref="L17:T17"/>
    <mergeCell ref="L16:T16"/>
    <mergeCell ref="L15:T15"/>
    <mergeCell ref="L14:T14"/>
    <mergeCell ref="L25:T25"/>
    <mergeCell ref="L24:T24"/>
    <mergeCell ref="L23:T23"/>
    <mergeCell ref="L22:T22"/>
    <mergeCell ref="L21:T21"/>
    <mergeCell ref="L20:T20"/>
    <mergeCell ref="L30:T30"/>
    <mergeCell ref="L31:T31"/>
    <mergeCell ref="L32:T32"/>
    <mergeCell ref="L33:T33"/>
    <mergeCell ref="L19:T19"/>
    <mergeCell ref="L18:T18"/>
  </mergeCells>
  <hyperlinks>
    <hyperlink ref="C14" location="'6.1'!A1" display="6.1a Fuel price indices for the industrial sector including the CCL (gas and electricity)"/>
    <hyperlink ref="C15" location="'6.1'!A1" display="6.1b Fuel price indices for the industrial sector including the CCL (heavy fuel oil and coal)"/>
    <hyperlink ref="C16" location="'6.2'!A1" display="6.2 Petrol and diesel prices indices"/>
    <hyperlink ref="C17" location="'6.3'!A1" display="6.3 Trends in NW European marker price of coal"/>
    <hyperlink ref="C18:C19" location="'6.3'!A1" display="6.3 Trends in NW European marker price of coal"/>
    <hyperlink ref="C18" location="'6.4'!A1" display="6.4 Trends in the price of Brent crude oil"/>
    <hyperlink ref="C19" location="'6.5'!A1" display="6.5 Trends in the wholesale price of gas"/>
    <hyperlink ref="C20" location="'6.6'!A1" display="6.6 Industrial gas prices for medium consumers within the EU28: converted to UK pence per kWh"/>
    <hyperlink ref="C21" location="'6.7'!A1" display="6.7 Percentage change in industrial gas prices for medium consumers within the EU28"/>
    <hyperlink ref="C26" location="'6.10'!A1" display="6.10 European unleaded petrol/ULSP prices in pence/litre"/>
    <hyperlink ref="C22" location="'6.8'!A1" display="6.8a Industrial electricity prices for medium consumers within the EU28: converted to UK pence per kWh"/>
    <hyperlink ref="C23" location="'6.8'!A1" display="6.8b Industrial electricity prices for extra-large consumers within the EU28: converted to UK pence per kWh"/>
    <hyperlink ref="C24" location="'6.9'!A1" display="6.9a Percentage change in industrial electricity prices for medium consumers within the EU28"/>
    <hyperlink ref="C25" location="'6.9'!A1" display="6.9b Percentage change in industrial electricity prices for extra-large consumers within the EU28"/>
    <hyperlink ref="C27" location="'6.11'!A1" display="6.11 European diesel prices in pence/litre"/>
    <hyperlink ref="C28" location="'6.12'!A1" display="6.12 Taxes and duties as a percentage of selling price for unleaded petrol"/>
    <hyperlink ref="C29" location="'6.13'!A1" display="6.13 Taxes and duties as a percentage of selling price for diesel"/>
    <hyperlink ref="C31" location="'6.1'!A1" display="6.1a Fuel price indices for the industrial sector including the CCL (gas and electricity)"/>
    <hyperlink ref="C31:I31" location="'7.1'!A1" display="7.1 Competition in electricity generation"/>
    <hyperlink ref="C32" location="'7.2'!A1" display="7.2 Competition in electricity sales to the industrial sector"/>
    <hyperlink ref="C35" location="'7.5'!A1" display="7.5 Competition in gas sales to electricity generators"/>
    <hyperlink ref="C33" location="'7.3'!A1" display="7.3 Competition in electricity sales to the commercial sector"/>
    <hyperlink ref="C34" location="'7.4'!A1" display="7.4 Competition in electricity sales to the domestic sector"/>
    <hyperlink ref="C36" location="'7.6'!A1" display="7.6 Competition in gas sales to the industrial sector"/>
    <hyperlink ref="C37" location="'7.7'!A1" display="7.7 Competition in gas sales to the commercial sector"/>
    <hyperlink ref="C38" location="'7.8'!A1" display="7.8 Competition in gas sales to the domestic sector"/>
    <hyperlink ref="L14" location="'8.1'!A1" display="8.1a Fuel price indices for the domestic sector (gas and electricity)"/>
    <hyperlink ref="L15" location="'8.1'!A1" display="8.1b Fuel price indices for the domestic sector (liquid fuels and solid fuels)"/>
    <hyperlink ref="L16" location="Title!A1" display="8.2a Domestic gas prices for medium consumers within the EU28: converted to UK pence per kWh"/>
    <hyperlink ref="L16:S16" location="'8.2'!A1" display="8.2a Domestic gas prices for medium consumers within the EU27: converted to UK pence per kWh"/>
    <hyperlink ref="L17" location="Title!A1" display="8.2b Domestic gas prices for medium consumers within the EU28: PPS"/>
    <hyperlink ref="L17:S17" location="'8.2'!A1" display="8.2a Domestic gas prices for medium consumers within the EU27: converted to UK pence per kWh"/>
    <hyperlink ref="L18" location="'8.2'!A1" display="8.2c Percentage change in domestic gas prices for medium consumers within the EU28"/>
    <hyperlink ref="L19" location="'8.3'!A1" display="8.3a Domestic electricity prices for medium consumers within the EU28: converted to UK pence per kWh"/>
    <hyperlink ref="L20" location="'8.3'!A1" display="8.3b Domestic electricity prices for medium consumers within the EU28: PPS"/>
    <hyperlink ref="L21" location="'8.3'!A1" display="8.3c Percentage change in domestic electricity prices for medium consumers within the EU28"/>
    <hyperlink ref="L22" location="'8.4'!A1" display="8.4 Security and availability of electricity supply for the average customer"/>
    <hyperlink ref="L23" location="'8.5'!A1" display="8.5 Security and availability of gas supply for the average customer"/>
    <hyperlink ref="L24" location="'8.6'!A1" display="8.6 Proportion of customers on fixed or online tariffs"/>
    <hyperlink ref="L25" location="'8.7'!A1" display="8.7 Number of online and offline tariffs available to domestic customers"/>
    <hyperlink ref="L26" location="'8.8'!A1" display="8.8 Number of customer accounts on social and discounted tariffs and suppliers' total annual spend on these tariffs"/>
    <hyperlink ref="L27" location="'8.10'!A1" display="8.10 Total number of energy supplier transfers per quarter"/>
    <hyperlink ref="L28" location="'8.11'!A1" display="8.11a Percentage of electricity customers serviced by their home supplier, GB"/>
    <hyperlink ref="L29" location="'8.11'!A1" display="8.11b Percentage of gas customers serviced by their home supplier, GB"/>
    <hyperlink ref="L30" location="'8.12'!A1" display="8.12 Energy supplier performance regarding complaints handling, 3 month rolling average"/>
    <hyperlink ref="L31" location="'8.13'!A1" display="8.13 Fuel poverty trends in England: the 10 per cent, Low Income High Cost and Fuel poverty Gap measures"/>
    <hyperlink ref="L33" location="'8.15'!A1" display="8.15 Proportion of total household expenditure on energy products"/>
    <hyperlink ref="L32" location="'8.14'!A1" display="8.14 Number of households and vulnerable households in fuel poverty under the 10 per cent measure, UK"/>
    <hyperlink ref="C16:J16" location="'6.3'!A1" display="6.3 Petrol and diesel prices indices"/>
    <hyperlink ref="C17:J17" location="'6.4'!A1" display="6.4 Trends in NW European marker price of coal"/>
    <hyperlink ref="C18:J18" location="'6.5'!A1" display="6.5 Trends in the price of Brent crude oil"/>
    <hyperlink ref="C19:J19" location="'6.6'!A1" display="6.6 Trends in the wholesale price of gas"/>
    <hyperlink ref="C20:J20" location="'6.7'!A1" display="6.7 Industrial gas prices for medium consumers within the EU28: converted to UK pence per kWh"/>
    <hyperlink ref="C21:J21" location="'6.8'!A1" display="6.8 Percentage change in industrial gas prices for medium consumers within the EU28"/>
    <hyperlink ref="C22:J22" location="'6.9'!A1" display="6.9 Industrial electricity prices for medium consumers within the EU28: converted to UK pence per kWh"/>
    <hyperlink ref="C23:J23" location="'6.10'!A1" display="6.10 Industrial electricity prices for extra-large consumers within the EU28: converted to UK pence per kWh"/>
    <hyperlink ref="C24:J24" location="'6.11'!A1" display="6.11 Percentage change in industrial electricity prices for medium consumers within the EU28"/>
    <hyperlink ref="C25:J25" location="'6.12'!A1" display="6.12 Percentage change in industrial electricity prices for extra-large consumers within the EU28"/>
    <hyperlink ref="C26:J26" location="'6.13'!A1" display="6.13 European unleaded petrol/ULSP prices in pence/litre"/>
    <hyperlink ref="C27:J27" location="'6.14'!A1" display="6.14 European diesel prices in pence/litre"/>
    <hyperlink ref="C28:J28" location="'6.15'!A1" display="6.15 Taxes and duties as a percentage of selling price for unleaded petrol"/>
    <hyperlink ref="C29:J29" location="'6.16'!A1" display="6.16 Taxes and duties as a percentage of selling price for diesel"/>
    <hyperlink ref="L14:T14" location="'8.1'!A1" display="8.1 Fuel price indices for the domestic sector (gas and electricity)"/>
    <hyperlink ref="L15:T15" location="'8.2'!A1" display="8.2 Fuel price indices for the domestic sector (liquid fuels and solid fuels)"/>
    <hyperlink ref="L16:T16" location="'8.3'!A1" display="8.3 Domestic gas prices for medium consumers within the EU28: converted to UK pence per kWh"/>
    <hyperlink ref="L17:T17" location="'8.4'!A1" display="8.4 Domestic gas prices for medium consumers within the EU28: PPS"/>
    <hyperlink ref="L18:T18" location="'8.5'!A1" display="8.5 Percentage change in domestic gas prices for medium consumers within the EU28"/>
    <hyperlink ref="L19:T19" location="'8.6'!A1" display="8.6 Domestic electricity prices for medium consumers within the EU28: converted to UK pence per kWh"/>
    <hyperlink ref="L20:T20" location="'8.7'!A1" display="8.7 Domestic electricity prices for medium consumers within the EU28: PPS"/>
    <hyperlink ref="L21:T21" location="'8.8'!A1" display="8.8 Percentage change in domestic electricity prices for medium consumers within the EU28"/>
    <hyperlink ref="L22:T22" location="'8.9'!A1" display="8.9 Security and availability of electricity supply for the average customer"/>
    <hyperlink ref="L23:T23" location="'8.10'!A1" display="8.10 Security and availability of gas supply for the average customer"/>
    <hyperlink ref="L24:T24" location="'8.11'!A1" display="8.11 Proportion of customers on fixed tariffs"/>
    <hyperlink ref="L25:T25" location="'8.12'!A1" display="8.12 Number of online and offline tariffs available to domestic customers"/>
    <hyperlink ref="L26:T26" location="'8.13'!A1" display="8.13 Suppliers total annual spend on Warm Home Discount scheme"/>
    <hyperlink ref="L27:T27" location="'8.14'!A1" display="8.14 Total number of energy supplier transfers per quarter"/>
    <hyperlink ref="L28:T28" location="'8.15'!A1" display="8.15 Percentage of electricity customers serviced by their home supplier, GB"/>
    <hyperlink ref="L29:T29" location="'8.16'!A1" display="8.16 Percentage of gas customers serviced by their home supplier, GB"/>
    <hyperlink ref="L30:T30" location="'8.17'!A1" display="8.17 Energy supplier performance regarding complaints handling, 3 month rolling average"/>
    <hyperlink ref="L31:T31" location="'8.18'!A1" display="8.18 Fuel poverty trends in England: the Low Income High Cost and Fuel Poverty gap measures"/>
    <hyperlink ref="L32:T32" location="'8.19'!A1" display="8.19 Number of households and vulnerable households in Fuel Poverty under the 10 per cent measure, UK"/>
    <hyperlink ref="L33:T33" location="'8.20'!A1" display="8.20 Proportion of total household expenditure on energy products"/>
  </hyperlinks>
  <printOptions/>
  <pageMargins left="0.75" right="0.75" top="1" bottom="1" header="0.5" footer="0.5"/>
  <pageSetup horizontalDpi="600" verticalDpi="600" orientation="landscape" paperSize="9" scale="59" r:id="rId2"/>
  <drawing r:id="rId1"/>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140625" defaultRowHeight="12.75"/>
  <cols>
    <col min="1" max="1" width="15.7109375" style="13" customWidth="1"/>
    <col min="2" max="2" width="10.00390625" style="13" customWidth="1"/>
    <col min="3" max="3" width="9.140625" style="13" customWidth="1"/>
    <col min="4" max="4" width="10.140625" style="13" bestFit="1" customWidth="1"/>
    <col min="5" max="8" width="9.140625" style="13" customWidth="1"/>
    <col min="9" max="16384" width="9.140625" style="13" customWidth="1"/>
  </cols>
  <sheetData>
    <row r="1" spans="1:10" ht="15.75">
      <c r="A1" s="39" t="s">
        <v>143</v>
      </c>
      <c r="J1" s="12" t="s">
        <v>49</v>
      </c>
    </row>
    <row r="2" ht="15.75">
      <c r="A2" s="39" t="s">
        <v>142</v>
      </c>
    </row>
    <row r="3" ht="18.75">
      <c r="A3" s="39" t="s">
        <v>141</v>
      </c>
    </row>
    <row r="4" ht="12.75">
      <c r="A4" s="29">
        <v>2014</v>
      </c>
    </row>
    <row r="5" spans="1:8" ht="12.75">
      <c r="A5" s="24" t="s">
        <v>140</v>
      </c>
      <c r="B5" s="74"/>
      <c r="E5" s="29"/>
      <c r="G5" s="79"/>
      <c r="H5" s="79"/>
    </row>
    <row r="6" spans="1:8" ht="12.75">
      <c r="A6" s="78" t="s">
        <v>123</v>
      </c>
      <c r="B6" s="78" t="s">
        <v>122</v>
      </c>
      <c r="E6" s="29"/>
      <c r="G6" s="79"/>
      <c r="H6" s="79"/>
    </row>
    <row r="7" spans="1:7" ht="12.75">
      <c r="A7" s="88" t="s">
        <v>97</v>
      </c>
      <c r="B7" s="83">
        <v>4.970000000000001</v>
      </c>
      <c r="D7" s="70"/>
      <c r="E7" s="70"/>
      <c r="G7" s="79"/>
    </row>
    <row r="8" spans="1:7" ht="12.75">
      <c r="A8" s="88" t="s">
        <v>104</v>
      </c>
      <c r="B8" s="83">
        <v>5.355</v>
      </c>
      <c r="D8" s="70"/>
      <c r="E8" s="70"/>
      <c r="F8" s="16"/>
      <c r="G8" s="89"/>
    </row>
    <row r="9" spans="1:7" ht="12.75">
      <c r="A9" s="88" t="s">
        <v>118</v>
      </c>
      <c r="B9" s="83">
        <v>5.484999999999999</v>
      </c>
      <c r="D9" s="70"/>
      <c r="E9" s="70"/>
      <c r="G9" s="89"/>
    </row>
    <row r="10" spans="1:7" ht="12.75">
      <c r="A10" s="88" t="s">
        <v>98</v>
      </c>
      <c r="B10" s="83">
        <v>5.635</v>
      </c>
      <c r="D10" s="70"/>
      <c r="E10" s="70"/>
      <c r="G10" s="89"/>
    </row>
    <row r="11" spans="1:7" ht="12.75">
      <c r="A11" s="88" t="s">
        <v>112</v>
      </c>
      <c r="B11" s="83">
        <v>5.71</v>
      </c>
      <c r="D11" s="70"/>
      <c r="E11" s="70"/>
      <c r="G11" s="89"/>
    </row>
    <row r="12" spans="1:5" ht="12.75">
      <c r="A12" s="88" t="s">
        <v>100</v>
      </c>
      <c r="B12" s="83">
        <v>6.119999999999999</v>
      </c>
      <c r="D12" s="70"/>
      <c r="E12" s="70"/>
    </row>
    <row r="13" spans="1:6" ht="12.75">
      <c r="A13" s="88" t="s">
        <v>121</v>
      </c>
      <c r="B13" s="83">
        <v>6.12</v>
      </c>
      <c r="D13" s="70"/>
      <c r="E13" s="70"/>
      <c r="F13" s="16"/>
    </row>
    <row r="14" spans="1:5" ht="12.75">
      <c r="A14" s="88" t="s">
        <v>119</v>
      </c>
      <c r="B14" s="83">
        <v>6.275</v>
      </c>
      <c r="D14" s="80"/>
      <c r="E14" s="70"/>
    </row>
    <row r="15" spans="1:2" ht="12.75">
      <c r="A15" s="88" t="s">
        <v>105</v>
      </c>
      <c r="B15" s="83">
        <v>6.44</v>
      </c>
    </row>
    <row r="16" spans="1:2" ht="12.75">
      <c r="A16" s="88" t="s">
        <v>108</v>
      </c>
      <c r="B16" s="83">
        <v>6.53</v>
      </c>
    </row>
    <row r="17" spans="1:2" ht="12.75">
      <c r="A17" s="88" t="s">
        <v>115</v>
      </c>
      <c r="B17" s="83">
        <v>6.815</v>
      </c>
    </row>
    <row r="18" spans="1:2" ht="12.75">
      <c r="A18" s="88" t="s">
        <v>107</v>
      </c>
      <c r="B18" s="83">
        <v>7.109999999999999</v>
      </c>
    </row>
    <row r="19" spans="1:2" ht="12.75">
      <c r="A19" s="88" t="s">
        <v>109</v>
      </c>
      <c r="B19" s="83">
        <v>7.18</v>
      </c>
    </row>
    <row r="20" spans="1:2" ht="12.75">
      <c r="A20" s="88" t="s">
        <v>103</v>
      </c>
      <c r="B20" s="83">
        <v>7.65</v>
      </c>
    </row>
    <row r="21" spans="1:2" ht="12.75">
      <c r="A21" s="88" t="s">
        <v>113</v>
      </c>
      <c r="B21" s="83">
        <v>7.655</v>
      </c>
    </row>
    <row r="22" spans="1:2" ht="12.75">
      <c r="A22" s="88" t="s">
        <v>120</v>
      </c>
      <c r="B22" s="83">
        <v>7.785</v>
      </c>
    </row>
    <row r="23" spans="1:2" ht="12.75">
      <c r="A23" s="88" t="s">
        <v>99</v>
      </c>
      <c r="B23" s="83">
        <v>8.135</v>
      </c>
    </row>
    <row r="24" spans="1:2" ht="12.75">
      <c r="A24" s="88" t="s">
        <v>110</v>
      </c>
      <c r="B24" s="83">
        <v>8.335</v>
      </c>
    </row>
    <row r="25" spans="1:2" ht="12.75">
      <c r="A25" s="88" t="s">
        <v>111</v>
      </c>
      <c r="B25" s="83">
        <v>8.425</v>
      </c>
    </row>
    <row r="26" spans="1:2" ht="12.75">
      <c r="A26" s="88" t="s">
        <v>117</v>
      </c>
      <c r="B26" s="83">
        <v>8.64</v>
      </c>
    </row>
    <row r="27" spans="1:2" ht="12.75">
      <c r="A27" s="88" t="s">
        <v>96</v>
      </c>
      <c r="B27" s="83">
        <v>8.675</v>
      </c>
    </row>
    <row r="28" spans="1:2" ht="12.75">
      <c r="A28" s="88" t="s">
        <v>102</v>
      </c>
      <c r="B28" s="83">
        <v>9.25</v>
      </c>
    </row>
    <row r="29" spans="1:2" ht="12.75">
      <c r="A29" s="88" t="s">
        <v>106</v>
      </c>
      <c r="B29" s="83">
        <v>9.41</v>
      </c>
    </row>
    <row r="30" spans="1:2" ht="12.75">
      <c r="A30" s="88" t="s">
        <v>116</v>
      </c>
      <c r="B30" s="83">
        <v>9.620000000000001</v>
      </c>
    </row>
    <row r="31" spans="1:2" ht="12.75">
      <c r="A31" s="88" t="s">
        <v>101</v>
      </c>
      <c r="B31" s="83">
        <v>10.895</v>
      </c>
    </row>
    <row r="32" spans="1:2" ht="12.75">
      <c r="A32" s="88" t="s">
        <v>114</v>
      </c>
      <c r="B32" s="83">
        <v>12.55</v>
      </c>
    </row>
    <row r="33" spans="1:2" ht="12.75">
      <c r="A33" s="88" t="s">
        <v>139</v>
      </c>
      <c r="B33" s="83">
        <v>13.405000000000001</v>
      </c>
    </row>
    <row r="34" spans="1:2" ht="12.75">
      <c r="A34" s="88" t="s">
        <v>138</v>
      </c>
      <c r="B34" s="83">
        <v>13.614999999999998</v>
      </c>
    </row>
    <row r="40" ht="12.75">
      <c r="A40" s="69" t="s">
        <v>137</v>
      </c>
    </row>
    <row r="41" ht="12.75">
      <c r="A41" s="69" t="s">
        <v>136</v>
      </c>
    </row>
    <row r="43" ht="12.75">
      <c r="A43" s="16" t="s">
        <v>91</v>
      </c>
    </row>
  </sheetData>
  <sheetProtection/>
  <hyperlinks>
    <hyperlink ref="J1" location="Title!A1" display="Return to Title page"/>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16.140625" style="13" customWidth="1"/>
    <col min="2" max="16384" width="9.140625" style="13" customWidth="1"/>
  </cols>
  <sheetData>
    <row r="1" spans="1:11" ht="15.75">
      <c r="A1" s="39" t="s">
        <v>148</v>
      </c>
      <c r="K1" s="12" t="s">
        <v>49</v>
      </c>
    </row>
    <row r="2" ht="15.75">
      <c r="A2" s="39" t="s">
        <v>147</v>
      </c>
    </row>
    <row r="3" ht="18.75">
      <c r="A3" s="39" t="s">
        <v>146</v>
      </c>
    </row>
    <row r="4" ht="12.75">
      <c r="A4" s="29">
        <v>2014</v>
      </c>
    </row>
    <row r="5" spans="1:2" ht="12.75">
      <c r="A5" s="24" t="s">
        <v>140</v>
      </c>
      <c r="B5" s="74"/>
    </row>
    <row r="6" spans="1:2" ht="12.75">
      <c r="A6" s="78" t="s">
        <v>123</v>
      </c>
      <c r="B6" s="78" t="s">
        <v>122</v>
      </c>
    </row>
    <row r="7" spans="1:2" ht="12.75">
      <c r="A7" s="88" t="s">
        <v>97</v>
      </c>
      <c r="B7" s="80">
        <v>3.83</v>
      </c>
    </row>
    <row r="8" spans="1:2" ht="12.75">
      <c r="A8" s="88" t="s">
        <v>96</v>
      </c>
      <c r="B8" s="80">
        <v>4.34</v>
      </c>
    </row>
    <row r="9" spans="1:2" ht="12.75">
      <c r="A9" s="88" t="s">
        <v>118</v>
      </c>
      <c r="B9" s="80">
        <v>4.359999999999999</v>
      </c>
    </row>
    <row r="10" spans="1:2" ht="12.75">
      <c r="A10" s="88" t="s">
        <v>98</v>
      </c>
      <c r="B10" s="80">
        <v>4.505</v>
      </c>
    </row>
    <row r="11" spans="1:2" ht="12.75">
      <c r="A11" s="88" t="s">
        <v>105</v>
      </c>
      <c r="B11" s="80">
        <v>4.545</v>
      </c>
    </row>
    <row r="12" spans="1:2" ht="12.75">
      <c r="A12" s="88" t="s">
        <v>108</v>
      </c>
      <c r="B12" s="80">
        <v>4.87</v>
      </c>
    </row>
    <row r="13" spans="1:2" ht="12.75">
      <c r="A13" s="88" t="s">
        <v>112</v>
      </c>
      <c r="B13" s="80">
        <v>4.9</v>
      </c>
    </row>
    <row r="14" spans="1:2" ht="12.75">
      <c r="A14" s="91" t="s">
        <v>121</v>
      </c>
      <c r="B14" s="92">
        <v>5.35</v>
      </c>
    </row>
    <row r="15" spans="1:2" ht="12.75">
      <c r="A15" s="88" t="s">
        <v>100</v>
      </c>
      <c r="B15" s="93">
        <v>5.355</v>
      </c>
    </row>
    <row r="16" spans="1:2" ht="12.75">
      <c r="A16" s="88" t="s">
        <v>120</v>
      </c>
      <c r="B16" s="93">
        <v>5.58</v>
      </c>
    </row>
    <row r="17" spans="1:2" ht="12.75">
      <c r="A17" s="88" t="s">
        <v>115</v>
      </c>
      <c r="B17" s="93">
        <v>5.645</v>
      </c>
    </row>
    <row r="18" spans="1:2" ht="12.75">
      <c r="A18" s="88" t="s">
        <v>103</v>
      </c>
      <c r="B18" s="94">
        <v>5.845</v>
      </c>
    </row>
    <row r="19" spans="1:2" ht="12.75">
      <c r="A19" s="88" t="s">
        <v>109</v>
      </c>
      <c r="B19" s="94">
        <v>5.984999999999999</v>
      </c>
    </row>
    <row r="20" spans="1:2" ht="12.75">
      <c r="A20" s="88" t="s">
        <v>110</v>
      </c>
      <c r="B20" s="94">
        <v>6.005</v>
      </c>
    </row>
    <row r="21" spans="1:2" ht="12.75">
      <c r="A21" s="88" t="s">
        <v>119</v>
      </c>
      <c r="B21" s="94">
        <v>6.405</v>
      </c>
    </row>
    <row r="22" spans="1:2" ht="12.75">
      <c r="A22" s="88" t="s">
        <v>99</v>
      </c>
      <c r="B22" s="93">
        <v>6.4399999999999995</v>
      </c>
    </row>
    <row r="23" spans="1:2" ht="12.75">
      <c r="A23" s="88" t="s">
        <v>113</v>
      </c>
      <c r="B23" s="94">
        <v>6.515000000000001</v>
      </c>
    </row>
    <row r="24" spans="1:2" ht="12.75">
      <c r="A24" s="88" t="s">
        <v>107</v>
      </c>
      <c r="B24" s="94">
        <v>7.07</v>
      </c>
    </row>
    <row r="25" spans="1:2" ht="12.75">
      <c r="A25" s="90" t="s">
        <v>111</v>
      </c>
      <c r="B25" s="82">
        <v>7.285</v>
      </c>
    </row>
    <row r="26" spans="1:2" ht="12.75">
      <c r="A26" s="88" t="s">
        <v>102</v>
      </c>
      <c r="B26" s="80">
        <v>7.4399999999999995</v>
      </c>
    </row>
    <row r="27" spans="1:2" ht="12.75">
      <c r="A27" s="88" t="s">
        <v>117</v>
      </c>
      <c r="B27" s="80">
        <v>7.505000000000001</v>
      </c>
    </row>
    <row r="28" spans="1:2" ht="12.75">
      <c r="A28" s="88" t="s">
        <v>101</v>
      </c>
      <c r="B28" s="80">
        <v>8.455</v>
      </c>
    </row>
    <row r="29" spans="1:2" ht="12.75">
      <c r="A29" s="88" t="s">
        <v>114</v>
      </c>
      <c r="B29" s="80">
        <v>8.864999999999998</v>
      </c>
    </row>
    <row r="30" spans="1:2" ht="12.75">
      <c r="A30" s="88" t="s">
        <v>116</v>
      </c>
      <c r="B30" s="80">
        <v>9.285</v>
      </c>
    </row>
    <row r="31" spans="1:2" ht="12.75">
      <c r="A31" s="88" t="s">
        <v>138</v>
      </c>
      <c r="B31" s="80">
        <v>12.135</v>
      </c>
    </row>
    <row r="38" ht="12.75">
      <c r="A38" s="69" t="s">
        <v>95</v>
      </c>
    </row>
    <row r="39" ht="12.75">
      <c r="A39" s="69" t="s">
        <v>145</v>
      </c>
    </row>
    <row r="40" ht="12.75">
      <c r="A40" s="69" t="s">
        <v>144</v>
      </c>
    </row>
    <row r="42" ht="12.75">
      <c r="A42" s="16" t="s">
        <v>91</v>
      </c>
    </row>
  </sheetData>
  <sheetProtection/>
  <hyperlinks>
    <hyperlink ref="K1" location="Title!A1" display="Return to Title page"/>
  </hyperlink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140625" defaultRowHeight="12.75"/>
  <cols>
    <col min="1" max="1" width="15.7109375" style="13" customWidth="1"/>
    <col min="2" max="2" width="10.00390625" style="13" customWidth="1"/>
    <col min="3" max="3" width="9.140625" style="13" customWidth="1"/>
    <col min="4" max="4" width="10.140625" style="13" bestFit="1" customWidth="1"/>
    <col min="5" max="8" width="9.140625" style="13" customWidth="1"/>
    <col min="9" max="16384" width="9.140625" style="13" customWidth="1"/>
  </cols>
  <sheetData>
    <row r="1" spans="1:10" ht="15.75">
      <c r="A1" s="39" t="s">
        <v>155</v>
      </c>
      <c r="J1" s="12" t="s">
        <v>49</v>
      </c>
    </row>
    <row r="2" ht="15.75">
      <c r="A2" s="39" t="s">
        <v>154</v>
      </c>
    </row>
    <row r="3" ht="18.75">
      <c r="A3" s="39" t="s">
        <v>153</v>
      </c>
    </row>
    <row r="4" ht="15.75">
      <c r="A4" s="39"/>
    </row>
    <row r="5" spans="1:8" ht="12.75">
      <c r="A5" s="29" t="s">
        <v>140</v>
      </c>
      <c r="B5" s="22"/>
      <c r="E5" s="29"/>
      <c r="G5" s="79"/>
      <c r="H5" s="79"/>
    </row>
    <row r="6" spans="1:8" ht="12.75">
      <c r="A6" s="78" t="s">
        <v>123</v>
      </c>
      <c r="B6" s="78" t="s">
        <v>133</v>
      </c>
      <c r="E6" s="29"/>
      <c r="G6" s="79"/>
      <c r="H6" s="79"/>
    </row>
    <row r="7" spans="1:7" ht="12.75">
      <c r="A7" s="29" t="s">
        <v>119</v>
      </c>
      <c r="B7" s="87">
        <v>-23.335369578497232</v>
      </c>
      <c r="D7" s="70"/>
      <c r="E7" s="70"/>
      <c r="G7" s="79"/>
    </row>
    <row r="8" spans="1:7" ht="12.75">
      <c r="A8" s="29" t="s">
        <v>138</v>
      </c>
      <c r="B8" s="87">
        <v>-16.702355460385444</v>
      </c>
      <c r="D8" s="70"/>
      <c r="E8" s="70"/>
      <c r="F8" s="16"/>
      <c r="G8" s="89"/>
    </row>
    <row r="9" spans="1:7" ht="12.75">
      <c r="A9" s="29" t="s">
        <v>100</v>
      </c>
      <c r="B9" s="87">
        <v>-15.527950310559008</v>
      </c>
      <c r="D9" s="70"/>
      <c r="E9" s="70"/>
      <c r="G9" s="89"/>
    </row>
    <row r="10" spans="1:7" ht="12.75">
      <c r="A10" s="29" t="s">
        <v>111</v>
      </c>
      <c r="B10" s="87">
        <v>-14.941948510853106</v>
      </c>
      <c r="D10" s="70"/>
      <c r="E10" s="70"/>
      <c r="G10" s="89"/>
    </row>
    <row r="11" spans="1:7" ht="12.75">
      <c r="A11" s="29" t="s">
        <v>104</v>
      </c>
      <c r="B11" s="87">
        <v>-14.182692307692305</v>
      </c>
      <c r="D11" s="70"/>
      <c r="E11" s="70"/>
      <c r="G11" s="89"/>
    </row>
    <row r="12" spans="1:5" ht="12.75">
      <c r="A12" s="29" t="s">
        <v>97</v>
      </c>
      <c r="B12" s="87">
        <v>-14.088159031979247</v>
      </c>
      <c r="D12" s="70"/>
      <c r="E12" s="70"/>
    </row>
    <row r="13" spans="1:6" ht="12.75">
      <c r="A13" s="29" t="s">
        <v>112</v>
      </c>
      <c r="B13" s="87">
        <v>-13.155893536121663</v>
      </c>
      <c r="D13" s="70"/>
      <c r="E13" s="70"/>
      <c r="F13" s="16"/>
    </row>
    <row r="14" spans="1:5" ht="12.75">
      <c r="A14" s="29" t="s">
        <v>107</v>
      </c>
      <c r="B14" s="87">
        <v>-11.786600496277929</v>
      </c>
      <c r="D14" s="80"/>
      <c r="E14" s="70"/>
    </row>
    <row r="15" spans="1:2" ht="12.75">
      <c r="A15" s="29" t="s">
        <v>115</v>
      </c>
      <c r="B15" s="87">
        <v>-10.973220117570213</v>
      </c>
    </row>
    <row r="16" spans="1:2" ht="12.75">
      <c r="A16" s="29" t="s">
        <v>113</v>
      </c>
      <c r="B16" s="87">
        <v>-8.65155131264915</v>
      </c>
    </row>
    <row r="17" spans="1:2" ht="12.75">
      <c r="A17" s="29" t="s">
        <v>103</v>
      </c>
      <c r="B17" s="87">
        <v>-8.273381294964024</v>
      </c>
    </row>
    <row r="18" spans="1:2" ht="12.75">
      <c r="A18" s="29" t="s">
        <v>110</v>
      </c>
      <c r="B18" s="87">
        <v>-7.64542936288088</v>
      </c>
    </row>
    <row r="19" spans="1:2" ht="12.75">
      <c r="A19" s="29" t="s">
        <v>99</v>
      </c>
      <c r="B19" s="87">
        <v>-7.29344729344728</v>
      </c>
    </row>
    <row r="20" spans="1:2" ht="12.75">
      <c r="A20" s="29" t="s">
        <v>98</v>
      </c>
      <c r="B20" s="87">
        <v>-7.166392092257009</v>
      </c>
    </row>
    <row r="21" spans="1:2" ht="12.75">
      <c r="A21" s="29" t="s">
        <v>102</v>
      </c>
      <c r="B21" s="87">
        <v>-6.234161175874288</v>
      </c>
    </row>
    <row r="22" spans="1:2" ht="12.75">
      <c r="A22" s="29" t="s">
        <v>105</v>
      </c>
      <c r="B22" s="87">
        <v>-5.779078273591801</v>
      </c>
    </row>
    <row r="23" spans="1:2" ht="12.75">
      <c r="A23" s="29" t="s">
        <v>114</v>
      </c>
      <c r="B23" s="87">
        <v>-5.532555513737293</v>
      </c>
    </row>
    <row r="24" spans="1:2" ht="12.75">
      <c r="A24" s="29" t="s">
        <v>139</v>
      </c>
      <c r="B24" s="87">
        <v>-5.265017667844505</v>
      </c>
    </row>
    <row r="25" spans="1:2" ht="12.75">
      <c r="A25" s="29" t="s">
        <v>120</v>
      </c>
      <c r="B25" s="87">
        <v>-5.118829981718463</v>
      </c>
    </row>
    <row r="26" spans="1:2" ht="12.75">
      <c r="A26" s="29" t="s">
        <v>106</v>
      </c>
      <c r="B26" s="87">
        <v>-4.563894523326565</v>
      </c>
    </row>
    <row r="27" spans="1:2" ht="12.75">
      <c r="A27" s="29" t="s">
        <v>96</v>
      </c>
      <c r="B27" s="87">
        <v>-4.460352422907482</v>
      </c>
    </row>
    <row r="28" spans="1:2" ht="12.75">
      <c r="A28" s="29" t="s">
        <v>117</v>
      </c>
      <c r="B28" s="87">
        <v>-3.517587939698487</v>
      </c>
    </row>
    <row r="29" spans="1:2" ht="12.75">
      <c r="A29" s="29" t="s">
        <v>118</v>
      </c>
      <c r="B29" s="87">
        <v>-2.920353982300901</v>
      </c>
    </row>
    <row r="30" spans="1:2" ht="12.75">
      <c r="A30" s="29" t="s">
        <v>108</v>
      </c>
      <c r="B30" s="87">
        <v>-2.0989505247376266</v>
      </c>
    </row>
    <row r="31" spans="1:2" ht="12.75">
      <c r="A31" s="29" t="s">
        <v>121</v>
      </c>
      <c r="B31" s="87">
        <v>-1.6867469879518</v>
      </c>
    </row>
    <row r="32" spans="1:2" ht="12.75">
      <c r="A32" s="29" t="s">
        <v>109</v>
      </c>
      <c r="B32" s="87">
        <v>-0.4160887656033322</v>
      </c>
    </row>
    <row r="33" spans="1:2" ht="12.75">
      <c r="A33" s="29" t="s">
        <v>101</v>
      </c>
      <c r="B33" s="87">
        <v>0.6001846722068448</v>
      </c>
    </row>
    <row r="34" spans="1:2" ht="12.75">
      <c r="A34" s="29" t="s">
        <v>116</v>
      </c>
      <c r="B34" s="87">
        <v>4.6789989118607345</v>
      </c>
    </row>
    <row r="35" ht="12.75">
      <c r="A35" s="16"/>
    </row>
    <row r="36" ht="12.75">
      <c r="A36" s="96" t="s">
        <v>152</v>
      </c>
    </row>
    <row r="37" ht="12.75">
      <c r="A37" s="53" t="s">
        <v>151</v>
      </c>
    </row>
    <row r="38" ht="12.75">
      <c r="A38" s="53" t="s">
        <v>150</v>
      </c>
    </row>
    <row r="39" ht="12.75">
      <c r="A39" s="53" t="s">
        <v>149</v>
      </c>
    </row>
    <row r="41" ht="12.75">
      <c r="A41" s="95" t="s">
        <v>91</v>
      </c>
    </row>
  </sheetData>
  <sheetProtection/>
  <hyperlinks>
    <hyperlink ref="J1" location="Title!A1" display="Return to Title page"/>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
    </sheetView>
  </sheetViews>
  <sheetFormatPr defaultColWidth="9.140625" defaultRowHeight="12.75"/>
  <cols>
    <col min="1" max="1" width="16.140625" style="13" customWidth="1"/>
    <col min="2" max="16384" width="9.140625" style="13" customWidth="1"/>
  </cols>
  <sheetData>
    <row r="1" spans="1:11" ht="15.75">
      <c r="A1" s="39" t="s">
        <v>161</v>
      </c>
      <c r="K1" s="12" t="s">
        <v>49</v>
      </c>
    </row>
    <row r="2" ht="15.75">
      <c r="A2" s="39" t="s">
        <v>160</v>
      </c>
    </row>
    <row r="3" ht="18.75">
      <c r="A3" s="39" t="s">
        <v>159</v>
      </c>
    </row>
    <row r="4" ht="15.75">
      <c r="A4" s="39"/>
    </row>
    <row r="5" spans="1:2" ht="12.75">
      <c r="A5" s="29" t="s">
        <v>140</v>
      </c>
      <c r="B5" s="22"/>
    </row>
    <row r="6" spans="1:2" ht="12.75">
      <c r="A6" s="78" t="s">
        <v>123</v>
      </c>
      <c r="B6" s="78" t="s">
        <v>133</v>
      </c>
    </row>
    <row r="7" spans="1:2" ht="12.75">
      <c r="A7" s="29" t="s">
        <v>96</v>
      </c>
      <c r="B7" s="87">
        <v>-24.848484848484855</v>
      </c>
    </row>
    <row r="8" spans="1:2" ht="12.75">
      <c r="A8" s="29" t="s">
        <v>119</v>
      </c>
      <c r="B8" s="87">
        <v>-24.11137440758293</v>
      </c>
    </row>
    <row r="9" spans="1:2" ht="12.75">
      <c r="A9" s="29" t="s">
        <v>111</v>
      </c>
      <c r="B9" s="87">
        <v>-18.830083565459603</v>
      </c>
    </row>
    <row r="10" spans="1:2" ht="12.75">
      <c r="A10" s="29" t="s">
        <v>105</v>
      </c>
      <c r="B10" s="87">
        <v>-18.548387096774196</v>
      </c>
    </row>
    <row r="11" spans="1:2" ht="12.75">
      <c r="A11" s="29" t="s">
        <v>138</v>
      </c>
      <c r="B11" s="87">
        <v>-16.396830864622807</v>
      </c>
    </row>
    <row r="12" spans="1:2" ht="12.75">
      <c r="A12" s="29" t="s">
        <v>97</v>
      </c>
      <c r="B12" s="87">
        <v>-16.375545851528383</v>
      </c>
    </row>
    <row r="13" spans="1:2" ht="12.75">
      <c r="A13" s="29" t="s">
        <v>112</v>
      </c>
      <c r="B13" s="87">
        <v>-15.077989601386468</v>
      </c>
    </row>
    <row r="14" spans="1:2" ht="12.75">
      <c r="A14" s="29" t="s">
        <v>103</v>
      </c>
      <c r="B14" s="87">
        <v>-13.407407407407412</v>
      </c>
    </row>
    <row r="15" spans="1:2" ht="12.75">
      <c r="A15" s="29" t="s">
        <v>100</v>
      </c>
      <c r="B15" s="87">
        <v>-13.27935222672064</v>
      </c>
    </row>
    <row r="16" spans="1:2" ht="12.75">
      <c r="A16" s="29" t="s">
        <v>113</v>
      </c>
      <c r="B16" s="87">
        <v>-13.133333333333324</v>
      </c>
    </row>
    <row r="17" spans="1:2" ht="12.75">
      <c r="A17" s="29" t="s">
        <v>107</v>
      </c>
      <c r="B17" s="87">
        <v>-12.06467661691541</v>
      </c>
    </row>
    <row r="18" spans="1:2" ht="12.75">
      <c r="A18" s="29" t="s">
        <v>98</v>
      </c>
      <c r="B18" s="87">
        <v>-10.34825870646767</v>
      </c>
    </row>
    <row r="19" spans="1:2" ht="12.75">
      <c r="A19" s="29" t="s">
        <v>117</v>
      </c>
      <c r="B19" s="87">
        <v>-10.334528076463561</v>
      </c>
    </row>
    <row r="20" spans="1:2" ht="12.75">
      <c r="A20" s="29" t="s">
        <v>114</v>
      </c>
      <c r="B20" s="87">
        <v>-9.170081967213129</v>
      </c>
    </row>
    <row r="21" spans="1:2" ht="12.75">
      <c r="A21" s="29" t="s">
        <v>115</v>
      </c>
      <c r="B21" s="87">
        <v>-7.383100902379002</v>
      </c>
    </row>
    <row r="22" spans="1:2" ht="12.75">
      <c r="A22" s="29" t="s">
        <v>99</v>
      </c>
      <c r="B22" s="87">
        <v>-7.137707281903402</v>
      </c>
    </row>
    <row r="23" spans="1:2" ht="12.75">
      <c r="A23" s="29" t="s">
        <v>102</v>
      </c>
      <c r="B23" s="87">
        <v>-5.403687221869049</v>
      </c>
    </row>
    <row r="24" spans="1:2" ht="12.75">
      <c r="A24" s="29" t="s">
        <v>108</v>
      </c>
      <c r="B24" s="87">
        <v>-5.160662122687433</v>
      </c>
    </row>
    <row r="25" spans="1:2" ht="12.75">
      <c r="A25" s="29" t="s">
        <v>118</v>
      </c>
      <c r="B25" s="87">
        <v>-4.070407040704081</v>
      </c>
    </row>
    <row r="26" spans="1:2" ht="12.75">
      <c r="A26" s="29" t="s">
        <v>110</v>
      </c>
      <c r="B26" s="87">
        <v>-2.7530364372469625</v>
      </c>
    </row>
    <row r="27" spans="1:2" ht="12.75">
      <c r="A27" s="29" t="s">
        <v>121</v>
      </c>
      <c r="B27" s="87">
        <v>-2.6387625113739843</v>
      </c>
    </row>
    <row r="28" spans="1:2" ht="12.75">
      <c r="A28" s="29" t="s">
        <v>101</v>
      </c>
      <c r="B28" s="87">
        <v>-2.1412037037037095</v>
      </c>
    </row>
    <row r="29" spans="1:2" ht="12.75">
      <c r="A29" s="29" t="s">
        <v>120</v>
      </c>
      <c r="B29" s="87">
        <v>-0.4460303300624506</v>
      </c>
    </row>
    <row r="30" spans="1:2" ht="12.75">
      <c r="A30" s="29" t="s">
        <v>109</v>
      </c>
      <c r="B30" s="87">
        <v>0.25125628140701495</v>
      </c>
    </row>
    <row r="31" spans="1:2" ht="12.75">
      <c r="A31" s="29" t="s">
        <v>116</v>
      </c>
      <c r="B31" s="87">
        <v>4.737732656514382</v>
      </c>
    </row>
    <row r="32" spans="1:2" ht="12.75">
      <c r="A32" s="29"/>
      <c r="B32" s="87"/>
    </row>
    <row r="33" ht="12.75">
      <c r="A33" s="96" t="s">
        <v>158</v>
      </c>
    </row>
    <row r="34" ht="12.75">
      <c r="A34" s="96" t="s">
        <v>157</v>
      </c>
    </row>
    <row r="35" ht="12.75">
      <c r="A35" s="53" t="s">
        <v>156</v>
      </c>
    </row>
    <row r="36" ht="12.75">
      <c r="A36" s="53" t="s">
        <v>150</v>
      </c>
    </row>
    <row r="37" ht="12.75">
      <c r="A37" s="53" t="s">
        <v>149</v>
      </c>
    </row>
    <row r="39" ht="12.75">
      <c r="A39" s="95" t="s">
        <v>91</v>
      </c>
    </row>
  </sheetData>
  <sheetProtection/>
  <hyperlinks>
    <hyperlink ref="K1" location="Title!A1" display="Return to Title page"/>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
    </sheetView>
  </sheetViews>
  <sheetFormatPr defaultColWidth="9.140625" defaultRowHeight="12.75"/>
  <cols>
    <col min="1" max="1" width="13.8515625" style="13" customWidth="1"/>
    <col min="2" max="2" width="24.28125" style="13" bestFit="1" customWidth="1"/>
    <col min="3" max="3" width="14.28125" style="13" customWidth="1"/>
    <col min="4" max="4" width="11.28125" style="76" customWidth="1"/>
    <col min="5" max="8" width="9.140625" style="13" customWidth="1"/>
    <col min="9" max="9" width="15.8515625" style="13" customWidth="1"/>
    <col min="10" max="16384" width="9.140625" style="13" customWidth="1"/>
  </cols>
  <sheetData>
    <row r="1" spans="1:8" ht="15.75">
      <c r="A1" s="39" t="s">
        <v>168</v>
      </c>
      <c r="H1" s="12" t="s">
        <v>49</v>
      </c>
    </row>
    <row r="2" spans="1:11" ht="15.75">
      <c r="A2" s="39" t="s">
        <v>167</v>
      </c>
      <c r="F2" s="24"/>
      <c r="G2" s="47"/>
      <c r="H2" s="47"/>
      <c r="I2" s="47"/>
      <c r="J2" s="74"/>
      <c r="K2" s="19"/>
    </row>
    <row r="3" spans="1:4" ht="36">
      <c r="A3" s="112"/>
      <c r="B3" s="111" t="s">
        <v>166</v>
      </c>
      <c r="C3" s="110" t="s">
        <v>165</v>
      </c>
      <c r="D3" s="109" t="s">
        <v>164</v>
      </c>
    </row>
    <row r="4" spans="1:4" ht="12.75">
      <c r="A4" s="107" t="s">
        <v>114</v>
      </c>
      <c r="B4" s="113">
        <v>43.86</v>
      </c>
      <c r="C4" s="87">
        <f aca="true" t="shared" si="0" ref="C4:C31">D4-B4</f>
        <v>80.41</v>
      </c>
      <c r="D4" s="114">
        <v>124.27</v>
      </c>
    </row>
    <row r="5" spans="1:4" ht="12.75">
      <c r="A5" s="107" t="s">
        <v>109</v>
      </c>
      <c r="B5" s="113">
        <v>41.25</v>
      </c>
      <c r="C5" s="87">
        <f t="shared" si="0"/>
        <v>82.33</v>
      </c>
      <c r="D5" s="114">
        <v>123.58</v>
      </c>
    </row>
    <row r="6" spans="1:4" ht="12.75">
      <c r="A6" s="13" t="s">
        <v>96</v>
      </c>
      <c r="B6" s="87">
        <v>42.07</v>
      </c>
      <c r="C6" s="87">
        <f t="shared" si="0"/>
        <v>76.1</v>
      </c>
      <c r="D6" s="115">
        <v>118.17</v>
      </c>
    </row>
    <row r="7" spans="1:4" ht="12.75">
      <c r="A7" s="107" t="s">
        <v>116</v>
      </c>
      <c r="B7" s="113">
        <v>38.90169839464038</v>
      </c>
      <c r="C7" s="87">
        <f t="shared" si="0"/>
        <v>77.32033967892808</v>
      </c>
      <c r="D7" s="114">
        <v>116.22203807356846</v>
      </c>
    </row>
    <row r="8" spans="1:4" ht="12.75">
      <c r="A8" s="106" t="s">
        <v>98</v>
      </c>
      <c r="B8" s="113">
        <v>43.24</v>
      </c>
      <c r="C8" s="87">
        <f t="shared" si="0"/>
        <v>71.75</v>
      </c>
      <c r="D8" s="114">
        <v>114.99</v>
      </c>
    </row>
    <row r="9" spans="1:4" ht="12.75">
      <c r="A9" s="106" t="s">
        <v>139</v>
      </c>
      <c r="B9" s="113">
        <v>56.42</v>
      </c>
      <c r="C9" s="87">
        <f t="shared" si="0"/>
        <v>57.86</v>
      </c>
      <c r="D9" s="114">
        <v>114.28</v>
      </c>
    </row>
    <row r="10" spans="1:4" ht="12.75">
      <c r="A10" s="107" t="s">
        <v>113</v>
      </c>
      <c r="B10" s="113">
        <v>43.28</v>
      </c>
      <c r="C10" s="87">
        <f t="shared" si="0"/>
        <v>70.67</v>
      </c>
      <c r="D10" s="114">
        <v>113.95</v>
      </c>
    </row>
    <row r="11" spans="1:4" ht="12.75">
      <c r="A11" s="107" t="s">
        <v>102</v>
      </c>
      <c r="B11" s="113">
        <v>42.04</v>
      </c>
      <c r="C11" s="87">
        <f t="shared" si="0"/>
        <v>68.97999999999999</v>
      </c>
      <c r="D11" s="114">
        <v>111.02</v>
      </c>
    </row>
    <row r="12" spans="1:4" ht="12.75">
      <c r="A12" s="106" t="s">
        <v>120</v>
      </c>
      <c r="B12" s="113">
        <v>42.03</v>
      </c>
      <c r="C12" s="87">
        <f t="shared" si="0"/>
        <v>67.75</v>
      </c>
      <c r="D12" s="114">
        <v>109.78</v>
      </c>
    </row>
    <row r="13" spans="1:4" ht="12.75">
      <c r="A13" s="107" t="s">
        <v>100</v>
      </c>
      <c r="B13" s="113">
        <v>40.97</v>
      </c>
      <c r="C13" s="87">
        <f t="shared" si="0"/>
        <v>67.12</v>
      </c>
      <c r="D13" s="114">
        <v>108.09</v>
      </c>
    </row>
    <row r="14" spans="1:4" ht="12.75">
      <c r="A14" s="106" t="s">
        <v>101</v>
      </c>
      <c r="B14" s="113">
        <v>38.69</v>
      </c>
      <c r="C14" s="87">
        <f t="shared" si="0"/>
        <v>69.16</v>
      </c>
      <c r="D14" s="114">
        <v>107.85</v>
      </c>
    </row>
    <row r="15" spans="1:4" ht="12.75">
      <c r="A15" s="107" t="s">
        <v>111</v>
      </c>
      <c r="B15" s="113">
        <v>44.36</v>
      </c>
      <c r="C15" s="87">
        <f t="shared" si="0"/>
        <v>63.17</v>
      </c>
      <c r="D15" s="114">
        <v>107.53</v>
      </c>
    </row>
    <row r="16" spans="1:4" ht="12.75">
      <c r="A16" s="100" t="s">
        <v>108</v>
      </c>
      <c r="B16" s="113">
        <v>39.87</v>
      </c>
      <c r="C16" s="87">
        <f t="shared" si="0"/>
        <v>66.38</v>
      </c>
      <c r="D16" s="114">
        <v>106.25</v>
      </c>
    </row>
    <row r="17" spans="1:4" ht="12.75">
      <c r="A17" s="100" t="s">
        <v>99</v>
      </c>
      <c r="B17" s="113">
        <v>39.7</v>
      </c>
      <c r="C17" s="87">
        <f t="shared" si="0"/>
        <v>66.32</v>
      </c>
      <c r="D17" s="114">
        <v>106.02</v>
      </c>
    </row>
    <row r="18" spans="1:4" ht="12.75">
      <c r="A18" s="106" t="s">
        <v>97</v>
      </c>
      <c r="B18" s="113">
        <v>37.29</v>
      </c>
      <c r="C18" s="87">
        <f t="shared" si="0"/>
        <v>68.66999999999999</v>
      </c>
      <c r="D18" s="114">
        <v>105.96</v>
      </c>
    </row>
    <row r="19" spans="1:4" ht="12.75">
      <c r="A19" s="107" t="s">
        <v>138</v>
      </c>
      <c r="B19" s="113">
        <v>45.28</v>
      </c>
      <c r="C19" s="87">
        <f t="shared" si="0"/>
        <v>54.84</v>
      </c>
      <c r="D19" s="114">
        <v>100.12</v>
      </c>
    </row>
    <row r="20" spans="1:4" ht="12.75">
      <c r="A20" s="107" t="s">
        <v>105</v>
      </c>
      <c r="B20" s="113">
        <v>40.9</v>
      </c>
      <c r="C20" s="87">
        <f t="shared" si="0"/>
        <v>57.589999999999996</v>
      </c>
      <c r="D20" s="114">
        <v>98.49</v>
      </c>
    </row>
    <row r="21" spans="1:4" ht="12.75">
      <c r="A21" s="107" t="s">
        <v>163</v>
      </c>
      <c r="B21" s="113">
        <v>43.89</v>
      </c>
      <c r="C21" s="87">
        <f t="shared" si="0"/>
        <v>53.95</v>
      </c>
      <c r="D21" s="114">
        <v>97.84</v>
      </c>
    </row>
    <row r="22" spans="1:4" ht="12.75">
      <c r="A22" s="13" t="s">
        <v>110</v>
      </c>
      <c r="B22" s="87">
        <v>42.94</v>
      </c>
      <c r="C22" s="87">
        <f t="shared" si="0"/>
        <v>53.69</v>
      </c>
      <c r="D22" s="115">
        <v>96.63</v>
      </c>
    </row>
    <row r="23" spans="1:4" ht="12.75">
      <c r="A23" s="100" t="s">
        <v>106</v>
      </c>
      <c r="B23" s="116">
        <v>44</v>
      </c>
      <c r="C23" s="87">
        <f t="shared" si="0"/>
        <v>50.959999999999994</v>
      </c>
      <c r="D23" s="114">
        <v>94.96</v>
      </c>
    </row>
    <row r="24" spans="1:4" ht="12.75">
      <c r="A24" s="106" t="s">
        <v>103</v>
      </c>
      <c r="B24" s="113">
        <v>39.61</v>
      </c>
      <c r="C24" s="87">
        <f t="shared" si="0"/>
        <v>54.91</v>
      </c>
      <c r="D24" s="114">
        <v>94.52</v>
      </c>
    </row>
    <row r="25" spans="1:4" ht="12.75">
      <c r="A25" s="106" t="s">
        <v>121</v>
      </c>
      <c r="B25" s="113">
        <v>39.63</v>
      </c>
      <c r="C25" s="87">
        <f t="shared" si="0"/>
        <v>54.21</v>
      </c>
      <c r="D25" s="114">
        <v>93.84</v>
      </c>
    </row>
    <row r="26" spans="1:4" ht="12.75">
      <c r="A26" s="107" t="s">
        <v>118</v>
      </c>
      <c r="B26" s="113">
        <v>48.35</v>
      </c>
      <c r="C26" s="87">
        <f t="shared" si="0"/>
        <v>44.24</v>
      </c>
      <c r="D26" s="114">
        <v>92.59</v>
      </c>
    </row>
    <row r="27" spans="1:4" ht="12.75">
      <c r="A27" s="107" t="s">
        <v>107</v>
      </c>
      <c r="B27" s="113">
        <v>40.24</v>
      </c>
      <c r="C27" s="87">
        <f t="shared" si="0"/>
        <v>51.169999999999995</v>
      </c>
      <c r="D27" s="114">
        <v>91.41</v>
      </c>
    </row>
    <row r="28" spans="1:4" ht="12.75">
      <c r="A28" s="106" t="s">
        <v>112</v>
      </c>
      <c r="B28" s="113">
        <v>41.94</v>
      </c>
      <c r="C28" s="87">
        <f t="shared" si="0"/>
        <v>48.650000000000006</v>
      </c>
      <c r="D28" s="114">
        <v>90.59</v>
      </c>
    </row>
    <row r="29" spans="1:4" ht="12.75">
      <c r="A29" s="108" t="s">
        <v>117</v>
      </c>
      <c r="B29" s="113">
        <v>40.97</v>
      </c>
      <c r="C29" s="87">
        <f t="shared" si="0"/>
        <v>49.239999999999995</v>
      </c>
      <c r="D29" s="114">
        <v>90.21</v>
      </c>
    </row>
    <row r="30" spans="1:4" ht="12.75">
      <c r="A30" s="107" t="s">
        <v>104</v>
      </c>
      <c r="B30" s="113">
        <v>40.29</v>
      </c>
      <c r="C30" s="87">
        <f t="shared" si="0"/>
        <v>48.21</v>
      </c>
      <c r="D30" s="114">
        <v>88.5</v>
      </c>
    </row>
    <row r="31" spans="1:4" ht="12.75">
      <c r="A31" s="106" t="s">
        <v>115</v>
      </c>
      <c r="B31" s="113">
        <v>38.93</v>
      </c>
      <c r="C31" s="87">
        <f t="shared" si="0"/>
        <v>48.050000000000004</v>
      </c>
      <c r="D31" s="114">
        <v>86.98</v>
      </c>
    </row>
    <row r="32" spans="2:4" ht="12.75">
      <c r="B32" s="105"/>
      <c r="C32" s="105"/>
      <c r="D32" s="105"/>
    </row>
    <row r="33" spans="1:6" ht="12.75">
      <c r="A33" s="327" t="s">
        <v>162</v>
      </c>
      <c r="B33" s="327"/>
      <c r="C33" s="327"/>
      <c r="D33" s="327"/>
      <c r="E33" s="327"/>
      <c r="F33" s="328"/>
    </row>
    <row r="34" spans="1:5" ht="12.75">
      <c r="A34" s="100"/>
      <c r="B34" s="99"/>
      <c r="C34" s="104"/>
      <c r="D34" s="103"/>
      <c r="E34" s="19"/>
    </row>
    <row r="35" spans="1:4" ht="12.75">
      <c r="A35" s="100"/>
      <c r="B35" s="102"/>
      <c r="C35" s="98"/>
      <c r="D35" s="103"/>
    </row>
    <row r="36" spans="1:4" ht="12.75">
      <c r="A36" s="100"/>
      <c r="B36" s="102"/>
      <c r="C36" s="98"/>
      <c r="D36" s="103"/>
    </row>
    <row r="37" spans="1:4" ht="12.75">
      <c r="A37" s="100"/>
      <c r="B37" s="102"/>
      <c r="C37" s="98"/>
      <c r="D37" s="97"/>
    </row>
    <row r="38" spans="1:4" ht="12.75">
      <c r="A38" s="100"/>
      <c r="B38" s="102"/>
      <c r="C38" s="98"/>
      <c r="D38" s="103"/>
    </row>
    <row r="39" spans="1:4" ht="12.75">
      <c r="A39" s="100"/>
      <c r="B39" s="102"/>
      <c r="C39" s="98"/>
      <c r="D39" s="97"/>
    </row>
    <row r="40" spans="1:4" ht="12.75">
      <c r="A40" s="100"/>
      <c r="B40" s="102"/>
      <c r="C40" s="98"/>
      <c r="D40" s="103"/>
    </row>
    <row r="41" spans="1:4" ht="12.75">
      <c r="A41" s="100"/>
      <c r="B41" s="102"/>
      <c r="C41" s="98"/>
      <c r="D41" s="103"/>
    </row>
    <row r="42" spans="1:4" ht="12.75">
      <c r="A42" s="100"/>
      <c r="B42" s="102"/>
      <c r="C42" s="98"/>
      <c r="D42" s="103"/>
    </row>
    <row r="43" spans="1:4" ht="12.75">
      <c r="A43" s="100"/>
      <c r="B43" s="102"/>
      <c r="C43" s="98"/>
      <c r="D43" s="103"/>
    </row>
    <row r="44" spans="1:4" ht="12.75">
      <c r="A44" s="100"/>
      <c r="B44" s="102"/>
      <c r="C44" s="98"/>
      <c r="D44" s="97"/>
    </row>
    <row r="45" spans="1:4" ht="12.75">
      <c r="A45" s="100"/>
      <c r="B45" s="102"/>
      <c r="C45" s="98"/>
      <c r="D45" s="97"/>
    </row>
    <row r="46" spans="1:4" ht="12.75">
      <c r="A46" s="100"/>
      <c r="B46" s="102"/>
      <c r="C46" s="98"/>
      <c r="D46" s="97"/>
    </row>
    <row r="47" spans="1:4" ht="12.75">
      <c r="A47" s="100"/>
      <c r="B47" s="102"/>
      <c r="C47" s="98"/>
      <c r="D47" s="97"/>
    </row>
    <row r="48" spans="1:4" ht="12.75">
      <c r="A48" s="100"/>
      <c r="B48" s="102"/>
      <c r="C48" s="98"/>
      <c r="D48" s="103"/>
    </row>
    <row r="49" spans="1:4" ht="12.75">
      <c r="A49" s="100"/>
      <c r="B49" s="102"/>
      <c r="C49" s="98"/>
      <c r="D49" s="97"/>
    </row>
    <row r="50" spans="1:4" ht="12.75">
      <c r="A50" s="100"/>
      <c r="B50" s="102"/>
      <c r="C50" s="98"/>
      <c r="D50" s="97"/>
    </row>
    <row r="51" spans="1:4" ht="12.75">
      <c r="A51" s="100"/>
      <c r="B51" s="102"/>
      <c r="C51" s="98"/>
      <c r="D51" s="97"/>
    </row>
    <row r="52" spans="1:4" ht="12.75">
      <c r="A52" s="100"/>
      <c r="B52" s="102"/>
      <c r="C52" s="98"/>
      <c r="D52" s="97"/>
    </row>
    <row r="53" spans="1:4" ht="12.75">
      <c r="A53" s="100"/>
      <c r="B53" s="102"/>
      <c r="C53" s="98"/>
      <c r="D53" s="97"/>
    </row>
    <row r="54" spans="1:4" ht="12.75">
      <c r="A54" s="100"/>
      <c r="B54" s="102"/>
      <c r="C54" s="98"/>
      <c r="D54" s="97"/>
    </row>
    <row r="55" spans="1:4" ht="12.75">
      <c r="A55" s="100"/>
      <c r="B55" s="102"/>
      <c r="C55" s="98"/>
      <c r="D55" s="97"/>
    </row>
    <row r="56" spans="1:4" ht="12.75">
      <c r="A56" s="100"/>
      <c r="B56" s="102"/>
      <c r="C56" s="98"/>
      <c r="D56" s="101"/>
    </row>
    <row r="57" spans="1:4" ht="12.75">
      <c r="A57" s="100"/>
      <c r="B57" s="99"/>
      <c r="C57" s="98"/>
      <c r="D57" s="97"/>
    </row>
    <row r="59" spans="1:6" ht="12.75">
      <c r="A59" s="327"/>
      <c r="B59" s="327"/>
      <c r="C59" s="327"/>
      <c r="D59" s="327"/>
      <c r="E59" s="327"/>
      <c r="F59" s="328"/>
    </row>
  </sheetData>
  <sheetProtection/>
  <mergeCells count="2">
    <mergeCell ref="A59:F59"/>
    <mergeCell ref="A33:F33"/>
  </mergeCells>
  <hyperlinks>
    <hyperlink ref="H1" location="Title!A1" display="Return to Title page"/>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
    </sheetView>
  </sheetViews>
  <sheetFormatPr defaultColWidth="9.140625" defaultRowHeight="12.75"/>
  <cols>
    <col min="1" max="1" width="12.57421875" style="13" bestFit="1" customWidth="1"/>
    <col min="2" max="2" width="13.7109375" style="13" bestFit="1" customWidth="1"/>
    <col min="3" max="3" width="11.421875" style="13" bestFit="1" customWidth="1"/>
    <col min="4" max="4" width="13.140625" style="13" bestFit="1" customWidth="1"/>
    <col min="5" max="5" width="10.140625" style="13" bestFit="1" customWidth="1"/>
    <col min="6" max="16384" width="9.140625" style="13" customWidth="1"/>
  </cols>
  <sheetData>
    <row r="1" spans="1:7" ht="15.75">
      <c r="A1" s="39" t="s">
        <v>171</v>
      </c>
      <c r="G1" s="12" t="s">
        <v>49</v>
      </c>
    </row>
    <row r="2" spans="1:10" ht="15.75">
      <c r="A2" s="39" t="s">
        <v>170</v>
      </c>
      <c r="F2" s="19"/>
      <c r="G2" s="19"/>
      <c r="H2" s="19"/>
      <c r="I2" s="19"/>
      <c r="J2" s="19"/>
    </row>
    <row r="3" spans="2:4" ht="24">
      <c r="B3" s="122" t="s">
        <v>166</v>
      </c>
      <c r="C3" s="121" t="s">
        <v>165</v>
      </c>
      <c r="D3" s="120" t="s">
        <v>169</v>
      </c>
    </row>
    <row r="4" spans="1:4" ht="12.75">
      <c r="A4" s="106" t="s">
        <v>116</v>
      </c>
      <c r="B4" s="118">
        <v>44.02129901190666</v>
      </c>
      <c r="C4" s="97">
        <f aca="true" t="shared" si="0" ref="C4:C31">D4-B4</f>
        <v>78.34425980238133</v>
      </c>
      <c r="D4" s="118">
        <v>122.365558814288</v>
      </c>
    </row>
    <row r="5" spans="1:4" ht="12.75">
      <c r="A5" s="106" t="s">
        <v>114</v>
      </c>
      <c r="B5" s="118">
        <v>46.61</v>
      </c>
      <c r="C5" s="97">
        <f t="shared" si="0"/>
        <v>70.26</v>
      </c>
      <c r="D5" s="118">
        <v>116.87</v>
      </c>
    </row>
    <row r="6" spans="1:4" ht="12.75">
      <c r="A6" s="106" t="s">
        <v>98</v>
      </c>
      <c r="B6" s="118">
        <v>50.95</v>
      </c>
      <c r="C6" s="97">
        <f t="shared" si="0"/>
        <v>57.769999999999996</v>
      </c>
      <c r="D6" s="118">
        <v>108.72</v>
      </c>
    </row>
    <row r="7" spans="1:4" ht="12.75">
      <c r="A7" s="106" t="s">
        <v>139</v>
      </c>
      <c r="B7" s="118">
        <v>57.94</v>
      </c>
      <c r="C7" s="97">
        <f t="shared" si="0"/>
        <v>49.99000000000001</v>
      </c>
      <c r="D7" s="118">
        <v>107.93</v>
      </c>
    </row>
    <row r="8" spans="1:4" ht="12.75">
      <c r="A8" s="106" t="s">
        <v>97</v>
      </c>
      <c r="B8" s="118">
        <v>44.49</v>
      </c>
      <c r="C8" s="97">
        <f t="shared" si="0"/>
        <v>62.21999999999999</v>
      </c>
      <c r="D8" s="118">
        <v>106.71</v>
      </c>
    </row>
    <row r="9" spans="1:4" ht="12.75">
      <c r="A9" s="106" t="s">
        <v>102</v>
      </c>
      <c r="B9" s="118">
        <v>45.5</v>
      </c>
      <c r="C9" s="97">
        <f t="shared" si="0"/>
        <v>59.18000000000001</v>
      </c>
      <c r="D9" s="118">
        <v>104.68</v>
      </c>
    </row>
    <row r="10" spans="1:4" ht="12.75">
      <c r="A10" s="106" t="s">
        <v>138</v>
      </c>
      <c r="B10" s="118">
        <v>50.68</v>
      </c>
      <c r="C10" s="97">
        <f t="shared" si="0"/>
        <v>53.13999999999999</v>
      </c>
      <c r="D10" s="118">
        <v>103.82</v>
      </c>
    </row>
    <row r="11" spans="1:4" ht="12.75">
      <c r="A11" s="106" t="s">
        <v>113</v>
      </c>
      <c r="B11" s="118">
        <v>49.6</v>
      </c>
      <c r="C11" s="97">
        <f t="shared" si="0"/>
        <v>53.35999999999999</v>
      </c>
      <c r="D11" s="118">
        <v>102.96</v>
      </c>
    </row>
    <row r="12" spans="1:4" ht="12.75">
      <c r="A12" s="106" t="s">
        <v>100</v>
      </c>
      <c r="B12" s="118">
        <v>44.07</v>
      </c>
      <c r="C12" s="97">
        <f t="shared" si="0"/>
        <v>57.99</v>
      </c>
      <c r="D12" s="118">
        <v>102.06</v>
      </c>
    </row>
    <row r="13" spans="1:4" ht="12.75">
      <c r="A13" s="106" t="s">
        <v>109</v>
      </c>
      <c r="B13" s="118">
        <v>44.83</v>
      </c>
      <c r="C13" s="97">
        <f t="shared" si="0"/>
        <v>56.06</v>
      </c>
      <c r="D13" s="118">
        <v>100.89</v>
      </c>
    </row>
    <row r="14" spans="1:4" ht="12.75">
      <c r="A14" s="106" t="s">
        <v>163</v>
      </c>
      <c r="B14" s="118">
        <v>50.61</v>
      </c>
      <c r="C14" s="97">
        <f t="shared" si="0"/>
        <v>48.78</v>
      </c>
      <c r="D14" s="118">
        <v>99.39</v>
      </c>
    </row>
    <row r="15" spans="1:4" ht="12.75">
      <c r="A15" s="106" t="s">
        <v>120</v>
      </c>
      <c r="B15" s="118">
        <v>47.72</v>
      </c>
      <c r="C15" s="97">
        <f t="shared" si="0"/>
        <v>51.09</v>
      </c>
      <c r="D15" s="118">
        <v>98.81</v>
      </c>
    </row>
    <row r="16" spans="1:4" ht="12.75">
      <c r="A16" s="106" t="s">
        <v>111</v>
      </c>
      <c r="B16" s="118">
        <v>50.11</v>
      </c>
      <c r="C16" s="97">
        <f t="shared" si="0"/>
        <v>48.69</v>
      </c>
      <c r="D16" s="118">
        <v>98.8</v>
      </c>
    </row>
    <row r="17" spans="1:4" ht="12.75">
      <c r="A17" s="106" t="s">
        <v>96</v>
      </c>
      <c r="B17" s="118">
        <v>52.35</v>
      </c>
      <c r="C17" s="97">
        <f t="shared" si="0"/>
        <v>45.26</v>
      </c>
      <c r="D17" s="118">
        <v>97.61</v>
      </c>
    </row>
    <row r="18" spans="1:4" ht="12.75">
      <c r="A18" s="106" t="s">
        <v>121</v>
      </c>
      <c r="B18" s="118">
        <v>44.99</v>
      </c>
      <c r="C18" s="97">
        <f t="shared" si="0"/>
        <v>52.46</v>
      </c>
      <c r="D18" s="118">
        <v>97.45</v>
      </c>
    </row>
    <row r="19" spans="1:4" ht="12.75">
      <c r="A19" s="106" t="s">
        <v>107</v>
      </c>
      <c r="B19" s="118">
        <v>46.67</v>
      </c>
      <c r="C19" s="97">
        <f t="shared" si="0"/>
        <v>49.72</v>
      </c>
      <c r="D19" s="118">
        <v>96.39</v>
      </c>
    </row>
    <row r="20" spans="1:4" ht="12.75">
      <c r="A20" s="106" t="s">
        <v>101</v>
      </c>
      <c r="B20" s="118">
        <v>43.3</v>
      </c>
      <c r="C20" s="97">
        <f t="shared" si="0"/>
        <v>52.650000000000006</v>
      </c>
      <c r="D20" s="118">
        <v>95.95</v>
      </c>
    </row>
    <row r="21" spans="1:4" ht="12.75">
      <c r="A21" s="106" t="s">
        <v>105</v>
      </c>
      <c r="B21" s="118">
        <v>46.12</v>
      </c>
      <c r="C21" s="97">
        <f t="shared" si="0"/>
        <v>48.54</v>
      </c>
      <c r="D21" s="118">
        <v>94.66</v>
      </c>
    </row>
    <row r="22" spans="1:4" ht="12.75">
      <c r="A22" s="106" t="s">
        <v>103</v>
      </c>
      <c r="B22" s="118">
        <v>44.73</v>
      </c>
      <c r="C22" s="97">
        <f t="shared" si="0"/>
        <v>47.96</v>
      </c>
      <c r="D22" s="118">
        <v>92.69</v>
      </c>
    </row>
    <row r="23" spans="1:4" ht="12.75">
      <c r="A23" s="106" t="s">
        <v>110</v>
      </c>
      <c r="B23" s="118">
        <v>46.79</v>
      </c>
      <c r="C23" s="97">
        <f t="shared" si="0"/>
        <v>45.46</v>
      </c>
      <c r="D23" s="118">
        <v>92.25</v>
      </c>
    </row>
    <row r="24" spans="1:4" ht="12.75">
      <c r="A24" s="106" t="s">
        <v>118</v>
      </c>
      <c r="B24" s="118">
        <v>50.71</v>
      </c>
      <c r="C24" s="97">
        <f t="shared" si="0"/>
        <v>41.54</v>
      </c>
      <c r="D24" s="118">
        <v>92.25</v>
      </c>
    </row>
    <row r="25" spans="1:4" ht="12.75">
      <c r="A25" s="106" t="s">
        <v>99</v>
      </c>
      <c r="B25" s="118">
        <v>45.01</v>
      </c>
      <c r="C25" s="97">
        <f t="shared" si="0"/>
        <v>46.410000000000004</v>
      </c>
      <c r="D25" s="118">
        <v>91.42</v>
      </c>
    </row>
    <row r="26" spans="1:4" ht="12.75">
      <c r="A26" s="106" t="s">
        <v>108</v>
      </c>
      <c r="B26" s="118">
        <v>41.04</v>
      </c>
      <c r="C26" s="97">
        <f t="shared" si="0"/>
        <v>50.199999999999996</v>
      </c>
      <c r="D26" s="118">
        <v>91.24</v>
      </c>
    </row>
    <row r="27" spans="1:4" ht="12.75">
      <c r="A27" s="106" t="s">
        <v>117</v>
      </c>
      <c r="B27" s="118">
        <v>47.18</v>
      </c>
      <c r="C27" s="97">
        <f t="shared" si="0"/>
        <v>43.13</v>
      </c>
      <c r="D27" s="118">
        <v>90.31</v>
      </c>
    </row>
    <row r="28" spans="1:4" ht="12.75">
      <c r="A28" s="106" t="s">
        <v>106</v>
      </c>
      <c r="B28" s="118">
        <v>48.33</v>
      </c>
      <c r="C28" s="97">
        <f t="shared" si="0"/>
        <v>41.85000000000001</v>
      </c>
      <c r="D28" s="118">
        <v>90.18</v>
      </c>
    </row>
    <row r="29" spans="1:6" ht="12.75">
      <c r="A29" s="106" t="s">
        <v>115</v>
      </c>
      <c r="B29" s="118">
        <v>43.88</v>
      </c>
      <c r="C29" s="97">
        <f t="shared" si="0"/>
        <v>46.18999999999999</v>
      </c>
      <c r="D29" s="118">
        <v>90.07</v>
      </c>
      <c r="F29" s="21"/>
    </row>
    <row r="30" spans="1:6" ht="12.75">
      <c r="A30" s="106" t="s">
        <v>112</v>
      </c>
      <c r="B30" s="118">
        <v>45</v>
      </c>
      <c r="C30" s="97">
        <f t="shared" si="0"/>
        <v>44.42</v>
      </c>
      <c r="D30" s="118">
        <v>89.42</v>
      </c>
      <c r="F30" s="43"/>
    </row>
    <row r="31" spans="1:6" ht="12.75">
      <c r="A31" s="106" t="s">
        <v>104</v>
      </c>
      <c r="B31" s="118">
        <v>45.59</v>
      </c>
      <c r="C31" s="97">
        <f t="shared" si="0"/>
        <v>37.41</v>
      </c>
      <c r="D31" s="118">
        <v>83</v>
      </c>
      <c r="F31" s="43"/>
    </row>
    <row r="32" spans="2:4" ht="12.75">
      <c r="B32" s="119"/>
      <c r="C32" s="119"/>
      <c r="D32" s="119"/>
    </row>
    <row r="33" spans="1:4" s="19" customFormat="1" ht="12.75">
      <c r="A33" s="16" t="s">
        <v>162</v>
      </c>
      <c r="B33" s="99"/>
      <c r="C33" s="104"/>
      <c r="D33" s="99"/>
    </row>
    <row r="34" spans="1:4" s="19" customFormat="1" ht="12.75">
      <c r="A34" s="106"/>
      <c r="B34" s="99"/>
      <c r="C34" s="104"/>
      <c r="D34" s="99"/>
    </row>
    <row r="35" spans="1:4" s="19" customFormat="1" ht="12.75">
      <c r="A35" s="106"/>
      <c r="B35" s="99"/>
      <c r="C35" s="104"/>
      <c r="D35" s="99"/>
    </row>
    <row r="36" spans="1:4" s="19" customFormat="1" ht="12.75">
      <c r="A36" s="106"/>
      <c r="B36" s="99"/>
      <c r="C36" s="104"/>
      <c r="D36" s="99"/>
    </row>
    <row r="37" spans="1:4" s="19" customFormat="1" ht="12.75">
      <c r="A37" s="106"/>
      <c r="B37" s="99"/>
      <c r="C37" s="104"/>
      <c r="D37" s="99"/>
    </row>
    <row r="38" spans="1:4" s="19" customFormat="1" ht="12.75">
      <c r="A38" s="106"/>
      <c r="B38" s="99"/>
      <c r="C38" s="104"/>
      <c r="D38" s="99"/>
    </row>
    <row r="39" spans="1:4" s="19" customFormat="1" ht="12.75">
      <c r="A39" s="106"/>
      <c r="B39" s="99"/>
      <c r="C39" s="104"/>
      <c r="D39" s="99"/>
    </row>
    <row r="40" spans="1:4" s="19" customFormat="1" ht="12.75">
      <c r="A40" s="106"/>
      <c r="B40" s="99"/>
      <c r="C40" s="104"/>
      <c r="D40" s="99"/>
    </row>
    <row r="41" spans="1:4" s="19" customFormat="1" ht="12.75">
      <c r="A41" s="106"/>
      <c r="B41" s="99"/>
      <c r="C41" s="104"/>
      <c r="D41" s="99"/>
    </row>
    <row r="42" spans="1:4" s="19" customFormat="1" ht="12.75">
      <c r="A42" s="106"/>
      <c r="B42" s="99"/>
      <c r="C42" s="104"/>
      <c r="D42" s="99"/>
    </row>
    <row r="43" spans="1:4" s="19" customFormat="1" ht="12.75">
      <c r="A43" s="106"/>
      <c r="B43" s="99"/>
      <c r="C43" s="104"/>
      <c r="D43" s="99"/>
    </row>
    <row r="44" spans="1:4" s="19" customFormat="1" ht="12.75">
      <c r="A44" s="106"/>
      <c r="B44" s="99"/>
      <c r="C44" s="104"/>
      <c r="D44" s="99"/>
    </row>
    <row r="45" spans="1:4" s="19" customFormat="1" ht="12.75">
      <c r="A45" s="106"/>
      <c r="B45" s="99"/>
      <c r="C45" s="104"/>
      <c r="D45" s="99"/>
    </row>
    <row r="46" spans="1:4" s="19" customFormat="1" ht="12.75">
      <c r="A46" s="106"/>
      <c r="B46" s="99"/>
      <c r="C46" s="104"/>
      <c r="D46" s="99"/>
    </row>
    <row r="47" spans="1:4" s="19" customFormat="1" ht="12.75">
      <c r="A47" s="106"/>
      <c r="B47" s="99"/>
      <c r="C47" s="104"/>
      <c r="D47" s="99"/>
    </row>
    <row r="48" spans="1:4" s="19" customFormat="1" ht="12.75">
      <c r="A48" s="106"/>
      <c r="B48" s="99"/>
      <c r="C48" s="104"/>
      <c r="D48" s="99"/>
    </row>
    <row r="49" spans="1:4" s="19" customFormat="1" ht="12.75">
      <c r="A49" s="106"/>
      <c r="B49" s="99"/>
      <c r="C49" s="104"/>
      <c r="D49" s="99"/>
    </row>
    <row r="50" spans="1:4" s="19" customFormat="1" ht="12.75">
      <c r="A50" s="106"/>
      <c r="B50" s="99"/>
      <c r="C50" s="104"/>
      <c r="D50" s="99"/>
    </row>
    <row r="51" spans="1:4" s="19" customFormat="1" ht="12.75">
      <c r="A51" s="106"/>
      <c r="B51" s="99"/>
      <c r="C51" s="104"/>
      <c r="D51" s="99"/>
    </row>
    <row r="52" spans="1:4" s="19" customFormat="1" ht="12.75">
      <c r="A52" s="106"/>
      <c r="B52" s="99"/>
      <c r="C52" s="104"/>
      <c r="D52" s="99"/>
    </row>
    <row r="53" spans="1:4" s="19" customFormat="1" ht="12.75">
      <c r="A53" s="106"/>
      <c r="B53" s="99"/>
      <c r="C53" s="104"/>
      <c r="D53" s="99"/>
    </row>
    <row r="54" spans="1:4" s="19" customFormat="1" ht="12.75">
      <c r="A54" s="106"/>
      <c r="B54" s="99"/>
      <c r="C54" s="104"/>
      <c r="D54" s="99"/>
    </row>
    <row r="55" spans="1:4" s="19" customFormat="1" ht="12.75">
      <c r="A55" s="106"/>
      <c r="B55" s="99"/>
      <c r="C55" s="104"/>
      <c r="D55" s="99"/>
    </row>
    <row r="56" s="19" customFormat="1" ht="12.75"/>
    <row r="57" s="19" customFormat="1" ht="12.75">
      <c r="A57" s="117"/>
    </row>
  </sheetData>
  <sheetProtection/>
  <hyperlinks>
    <hyperlink ref="G1" location="Title!A1" display="Return to Title page"/>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
    </sheetView>
  </sheetViews>
  <sheetFormatPr defaultColWidth="9.140625" defaultRowHeight="12.75"/>
  <cols>
    <col min="1" max="1" width="9.140625" style="13" customWidth="1"/>
    <col min="2" max="2" width="14.00390625" style="13" bestFit="1" customWidth="1"/>
    <col min="3" max="3" width="22.00390625" style="13" bestFit="1" customWidth="1"/>
    <col min="4" max="4" width="22.421875" style="13" customWidth="1"/>
    <col min="5" max="5" width="13.140625" style="13" customWidth="1"/>
    <col min="6" max="16384" width="9.140625" style="13" customWidth="1"/>
  </cols>
  <sheetData>
    <row r="1" spans="1:8" ht="15.75">
      <c r="A1" s="39" t="s">
        <v>178</v>
      </c>
      <c r="H1" s="12" t="s">
        <v>49</v>
      </c>
    </row>
    <row r="2" ht="15.75">
      <c r="A2" s="39" t="s">
        <v>177</v>
      </c>
    </row>
    <row r="4" spans="2:4" ht="12.75">
      <c r="B4" s="35" t="s">
        <v>176</v>
      </c>
      <c r="C4" s="35" t="s">
        <v>175</v>
      </c>
      <c r="D4" s="35" t="s">
        <v>174</v>
      </c>
    </row>
    <row r="5" spans="1:3" ht="12.75">
      <c r="A5" s="29">
        <v>1990</v>
      </c>
      <c r="B5" s="13">
        <v>58</v>
      </c>
      <c r="C5" s="13">
        <v>62</v>
      </c>
    </row>
    <row r="6" spans="1:3" ht="12.75">
      <c r="A6" s="29"/>
      <c r="B6" s="13">
        <v>63</v>
      </c>
      <c r="C6" s="13">
        <v>64</v>
      </c>
    </row>
    <row r="7" spans="1:3" ht="12.75">
      <c r="A7" s="29"/>
      <c r="B7" s="13">
        <v>65</v>
      </c>
      <c r="C7" s="13">
        <v>67</v>
      </c>
    </row>
    <row r="8" spans="1:3" ht="12.75">
      <c r="A8" s="29"/>
      <c r="B8" s="13">
        <v>67</v>
      </c>
      <c r="C8" s="13">
        <v>68</v>
      </c>
    </row>
    <row r="9" spans="1:3" ht="12.75">
      <c r="A9" s="29">
        <v>1994</v>
      </c>
      <c r="B9" s="13">
        <v>70</v>
      </c>
      <c r="C9" s="13">
        <v>71</v>
      </c>
    </row>
    <row r="10" spans="1:3" ht="12.75">
      <c r="A10" s="29"/>
      <c r="B10" s="13">
        <v>74</v>
      </c>
      <c r="C10" s="13">
        <v>72</v>
      </c>
    </row>
    <row r="11" spans="1:3" ht="12.75">
      <c r="A11" s="29"/>
      <c r="B11" s="13">
        <v>76</v>
      </c>
      <c r="C11" s="13">
        <v>72</v>
      </c>
    </row>
    <row r="12" spans="1:3" ht="12.75">
      <c r="A12" s="29"/>
      <c r="B12" s="13">
        <v>77</v>
      </c>
      <c r="C12" s="13">
        <v>70</v>
      </c>
    </row>
    <row r="13" spans="1:3" ht="12.75">
      <c r="A13" s="29">
        <v>1998</v>
      </c>
      <c r="B13" s="13">
        <v>82</v>
      </c>
      <c r="C13" s="13">
        <v>73</v>
      </c>
    </row>
    <row r="14" spans="1:3" ht="12.75">
      <c r="A14" s="29"/>
      <c r="B14" s="13">
        <v>82</v>
      </c>
      <c r="C14" s="13">
        <v>71</v>
      </c>
    </row>
    <row r="15" spans="1:3" ht="12.75">
      <c r="A15" s="29"/>
      <c r="B15" s="13">
        <v>75</v>
      </c>
      <c r="C15" s="13">
        <v>66</v>
      </c>
    </row>
    <row r="16" spans="1:6" ht="12.75">
      <c r="A16" s="29"/>
      <c r="B16" s="125">
        <v>76.2</v>
      </c>
      <c r="C16" s="125">
        <v>64.3</v>
      </c>
      <c r="E16" s="24"/>
      <c r="F16" s="104"/>
    </row>
    <row r="17" spans="1:6" ht="12.75">
      <c r="A17" s="29">
        <v>2002</v>
      </c>
      <c r="B17" s="125">
        <v>77.5</v>
      </c>
      <c r="C17" s="125">
        <v>67.8</v>
      </c>
      <c r="E17" s="24"/>
      <c r="F17" s="104"/>
    </row>
    <row r="18" spans="1:6" ht="12.75">
      <c r="A18" s="29"/>
      <c r="B18" s="125">
        <v>75.5</v>
      </c>
      <c r="C18" s="125">
        <v>67.5</v>
      </c>
      <c r="E18" s="24"/>
      <c r="F18" s="104"/>
    </row>
    <row r="19" spans="1:6" ht="12.75">
      <c r="A19" s="29"/>
      <c r="B19" s="125">
        <v>73.7</v>
      </c>
      <c r="C19" s="125">
        <v>65.8</v>
      </c>
      <c r="D19" s="125">
        <v>61.8</v>
      </c>
      <c r="E19" s="24"/>
      <c r="F19" s="104"/>
    </row>
    <row r="20" spans="1:6" ht="12.75">
      <c r="A20" s="29"/>
      <c r="B20" s="125">
        <v>69.4</v>
      </c>
      <c r="C20" s="125">
        <v>62.4</v>
      </c>
      <c r="D20" s="125">
        <v>58.9</v>
      </c>
      <c r="E20" s="24"/>
      <c r="F20" s="104"/>
    </row>
    <row r="21" spans="1:6" ht="12.75">
      <c r="A21" s="29">
        <v>2006</v>
      </c>
      <c r="B21" s="125">
        <v>66.7</v>
      </c>
      <c r="C21" s="125">
        <v>59.8</v>
      </c>
      <c r="D21" s="125">
        <v>56.1</v>
      </c>
      <c r="E21" s="24"/>
      <c r="F21" s="104"/>
    </row>
    <row r="22" spans="1:6" ht="12.75">
      <c r="A22" s="29"/>
      <c r="B22" s="125">
        <v>66.8</v>
      </c>
      <c r="C22" s="125">
        <v>60</v>
      </c>
      <c r="D22" s="125">
        <v>56</v>
      </c>
      <c r="E22" s="24"/>
      <c r="F22" s="104"/>
    </row>
    <row r="23" spans="1:6" ht="12.75">
      <c r="A23" s="29"/>
      <c r="B23" s="125">
        <v>62</v>
      </c>
      <c r="C23" s="125">
        <v>58</v>
      </c>
      <c r="D23" s="125">
        <v>54</v>
      </c>
      <c r="E23" s="24"/>
      <c r="F23" s="104"/>
    </row>
    <row r="24" spans="1:6" ht="12.75">
      <c r="A24" s="29"/>
      <c r="B24" s="125">
        <v>68</v>
      </c>
      <c r="C24" s="125">
        <v>64</v>
      </c>
      <c r="D24" s="125">
        <v>61</v>
      </c>
      <c r="E24" s="24"/>
      <c r="F24" s="104"/>
    </row>
    <row r="25" spans="1:6" ht="12.75">
      <c r="A25" s="29">
        <v>2010</v>
      </c>
      <c r="B25" s="125">
        <v>64</v>
      </c>
      <c r="C25" s="125">
        <v>60</v>
      </c>
      <c r="D25" s="125">
        <v>57</v>
      </c>
      <c r="E25" s="24"/>
      <c r="F25" s="104"/>
    </row>
    <row r="26" spans="1:6" ht="12.75">
      <c r="A26" s="29"/>
      <c r="B26" s="125">
        <v>60</v>
      </c>
      <c r="C26" s="125">
        <v>56</v>
      </c>
      <c r="D26" s="125">
        <v>54</v>
      </c>
      <c r="E26" s="24"/>
      <c r="F26" s="104"/>
    </row>
    <row r="27" spans="1:6" ht="12.75">
      <c r="A27" s="29"/>
      <c r="B27" s="125">
        <v>59</v>
      </c>
      <c r="C27" s="125">
        <v>55</v>
      </c>
      <c r="D27" s="125">
        <v>52</v>
      </c>
      <c r="E27" s="24"/>
      <c r="F27" s="104"/>
    </row>
    <row r="28" spans="1:6" ht="12.75">
      <c r="A28" s="29"/>
      <c r="B28" s="125">
        <v>60</v>
      </c>
      <c r="C28" s="125">
        <v>56</v>
      </c>
      <c r="D28" s="125">
        <v>53</v>
      </c>
      <c r="E28" s="24"/>
      <c r="F28" s="104"/>
    </row>
    <row r="29" spans="1:6" ht="12.75">
      <c r="A29" s="29">
        <v>2014</v>
      </c>
      <c r="B29" s="125">
        <v>62</v>
      </c>
      <c r="C29" s="125">
        <v>57</v>
      </c>
      <c r="D29" s="125">
        <v>55</v>
      </c>
      <c r="E29" s="24"/>
      <c r="F29" s="104"/>
    </row>
    <row r="30" spans="1:6" ht="12.75">
      <c r="A30" s="29"/>
      <c r="B30" s="125"/>
      <c r="C30" s="125"/>
      <c r="D30" s="125"/>
      <c r="E30" s="24"/>
      <c r="F30" s="104"/>
    </row>
    <row r="31" spans="1:6" ht="12.75">
      <c r="A31" s="124" t="s">
        <v>173</v>
      </c>
      <c r="D31" s="19"/>
      <c r="E31" s="24"/>
      <c r="F31" s="104"/>
    </row>
    <row r="32" spans="5:6" ht="12.75">
      <c r="E32" s="24"/>
      <c r="F32" s="104"/>
    </row>
    <row r="33" spans="1:6" ht="12.75">
      <c r="A33" s="123" t="s">
        <v>172</v>
      </c>
      <c r="E33" s="24"/>
      <c r="F33" s="104"/>
    </row>
    <row r="34" spans="2:6" ht="12.75">
      <c r="B34" s="24"/>
      <c r="C34" s="104"/>
      <c r="E34" s="24"/>
      <c r="F34" s="104"/>
    </row>
    <row r="35" spans="2:6" ht="12.75">
      <c r="B35" s="24"/>
      <c r="C35" s="104"/>
      <c r="E35" s="24"/>
      <c r="F35" s="104"/>
    </row>
    <row r="36" spans="2:6" ht="12.75">
      <c r="B36" s="19"/>
      <c r="C36" s="19"/>
      <c r="E36" s="24"/>
      <c r="F36" s="104"/>
    </row>
    <row r="37" spans="5:6" ht="12.75">
      <c r="E37" s="24"/>
      <c r="F37" s="104"/>
    </row>
    <row r="38" spans="5:6" ht="12.75">
      <c r="E38" s="24"/>
      <c r="F38" s="104"/>
    </row>
    <row r="39" spans="5:6" ht="12.75">
      <c r="E39" s="24"/>
      <c r="F39" s="104"/>
    </row>
    <row r="40" spans="5:6" ht="12.75">
      <c r="E40" s="19"/>
      <c r="F40" s="19"/>
    </row>
    <row r="41" spans="5:6" ht="12.75">
      <c r="E41" s="19"/>
      <c r="F41" s="19"/>
    </row>
    <row r="42" spans="5:6" ht="12.75">
      <c r="E42" s="19"/>
      <c r="F42" s="19"/>
    </row>
    <row r="43" spans="5:6" ht="12.75">
      <c r="E43" s="19"/>
      <c r="F43" s="19"/>
    </row>
  </sheetData>
  <sheetProtection/>
  <hyperlinks>
    <hyperlink ref="H1" location="Title!A1" display="Return to Title page"/>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49"/>
  <sheetViews>
    <sheetView zoomScalePageLayoutView="0" workbookViewId="0" topLeftCell="A1">
      <selection activeCell="I1" sqref="I1"/>
    </sheetView>
  </sheetViews>
  <sheetFormatPr defaultColWidth="9.140625" defaultRowHeight="12.75"/>
  <cols>
    <col min="1" max="1" width="9.140625" style="13" customWidth="1"/>
    <col min="2" max="2" width="12.421875" style="13" customWidth="1"/>
    <col min="3" max="3" width="17.8515625" style="13" customWidth="1"/>
    <col min="4" max="4" width="16.8515625" style="13" customWidth="1"/>
    <col min="5" max="16384" width="9.140625" style="13" customWidth="1"/>
  </cols>
  <sheetData>
    <row r="1" spans="1:9" ht="15.75">
      <c r="A1" s="39" t="s">
        <v>180</v>
      </c>
      <c r="I1" s="12" t="s">
        <v>49</v>
      </c>
    </row>
    <row r="2" ht="15.75">
      <c r="A2" s="39" t="s">
        <v>179</v>
      </c>
    </row>
    <row r="4" spans="2:4" ht="12.75">
      <c r="B4" s="35" t="s">
        <v>176</v>
      </c>
      <c r="C4" s="35" t="s">
        <v>175</v>
      </c>
      <c r="D4" s="35" t="s">
        <v>174</v>
      </c>
    </row>
    <row r="5" spans="1:3" ht="12.75" hidden="1">
      <c r="A5" s="29">
        <v>1980</v>
      </c>
      <c r="B5" s="13">
        <v>47</v>
      </c>
      <c r="C5" s="13">
        <v>34</v>
      </c>
    </row>
    <row r="6" spans="1:3" ht="12.75" hidden="1">
      <c r="A6" s="29"/>
      <c r="B6" s="13">
        <v>49</v>
      </c>
      <c r="C6" s="13">
        <v>33</v>
      </c>
    </row>
    <row r="7" spans="1:3" ht="12.75" hidden="1">
      <c r="A7" s="29"/>
      <c r="B7" s="13">
        <v>49</v>
      </c>
      <c r="C7" s="13">
        <v>34</v>
      </c>
    </row>
    <row r="8" spans="1:3" ht="12.75" hidden="1">
      <c r="A8" s="29"/>
      <c r="B8" s="13">
        <v>49</v>
      </c>
      <c r="C8" s="13">
        <v>37</v>
      </c>
    </row>
    <row r="9" spans="1:3" ht="12.75" hidden="1">
      <c r="A9" s="29"/>
      <c r="B9" s="13">
        <v>51</v>
      </c>
      <c r="C9" s="13">
        <v>38</v>
      </c>
    </row>
    <row r="10" spans="1:3" ht="12.75" hidden="1">
      <c r="A10" s="29">
        <v>1985</v>
      </c>
      <c r="B10" s="13">
        <v>49</v>
      </c>
      <c r="C10" s="13">
        <v>37</v>
      </c>
    </row>
    <row r="11" spans="1:3" ht="12.75" hidden="1">
      <c r="A11" s="29"/>
      <c r="B11" s="13">
        <v>58</v>
      </c>
      <c r="C11" s="13">
        <v>52</v>
      </c>
    </row>
    <row r="12" spans="1:3" ht="12.75" hidden="1">
      <c r="A12" s="29"/>
      <c r="B12" s="13">
        <v>60</v>
      </c>
      <c r="C12" s="13">
        <v>55</v>
      </c>
    </row>
    <row r="13" spans="1:3" ht="12.75" hidden="1">
      <c r="A13" s="29"/>
      <c r="B13" s="13">
        <v>63</v>
      </c>
      <c r="C13" s="13">
        <v>57</v>
      </c>
    </row>
    <row r="14" spans="1:3" ht="12.75" hidden="1">
      <c r="A14" s="29"/>
      <c r="B14" s="13">
        <v>61</v>
      </c>
      <c r="C14" s="13">
        <v>58</v>
      </c>
    </row>
    <row r="15" spans="1:3" ht="12.75">
      <c r="A15" s="29">
        <v>1990</v>
      </c>
      <c r="B15" s="13">
        <v>59</v>
      </c>
      <c r="C15" s="13">
        <v>55</v>
      </c>
    </row>
    <row r="16" spans="1:3" ht="12.75">
      <c r="A16" s="29"/>
      <c r="B16" s="13">
        <v>63</v>
      </c>
      <c r="C16" s="13">
        <v>56</v>
      </c>
    </row>
    <row r="17" spans="1:3" ht="12.75">
      <c r="A17" s="29"/>
      <c r="B17" s="13">
        <v>65</v>
      </c>
      <c r="C17" s="13">
        <v>61</v>
      </c>
    </row>
    <row r="18" spans="1:3" ht="12.75">
      <c r="A18" s="29"/>
      <c r="B18" s="13">
        <v>65</v>
      </c>
      <c r="C18" s="13">
        <v>60</v>
      </c>
    </row>
    <row r="19" spans="1:3" ht="12.75">
      <c r="A19" s="29">
        <v>1994</v>
      </c>
      <c r="B19" s="13">
        <v>69</v>
      </c>
      <c r="C19" s="13">
        <v>63</v>
      </c>
    </row>
    <row r="20" spans="1:3" ht="12.75">
      <c r="A20" s="29"/>
      <c r="B20" s="13">
        <v>73</v>
      </c>
      <c r="C20" s="13">
        <v>65</v>
      </c>
    </row>
    <row r="21" spans="1:3" ht="12.75">
      <c r="A21" s="29"/>
      <c r="B21" s="13">
        <v>75</v>
      </c>
      <c r="C21" s="13">
        <v>63</v>
      </c>
    </row>
    <row r="22" spans="1:3" ht="12.75">
      <c r="A22" s="29"/>
      <c r="B22" s="13">
        <v>77</v>
      </c>
      <c r="C22" s="13">
        <v>62</v>
      </c>
    </row>
    <row r="23" spans="1:3" ht="12.75">
      <c r="A23" s="29">
        <v>1998</v>
      </c>
      <c r="B23" s="13">
        <v>82</v>
      </c>
      <c r="C23" s="13">
        <v>66</v>
      </c>
    </row>
    <row r="24" spans="1:3" ht="12.75">
      <c r="A24" s="29"/>
      <c r="B24" s="13">
        <v>81</v>
      </c>
      <c r="C24" s="13">
        <v>64</v>
      </c>
    </row>
    <row r="25" spans="1:3" ht="12.75">
      <c r="A25" s="29"/>
      <c r="B25" s="13">
        <v>74</v>
      </c>
      <c r="C25" s="13">
        <v>56</v>
      </c>
    </row>
    <row r="26" spans="1:3" ht="12.75">
      <c r="A26" s="29"/>
      <c r="B26" s="125">
        <v>74.36</v>
      </c>
      <c r="C26" s="125">
        <v>56.97</v>
      </c>
    </row>
    <row r="27" spans="1:3" ht="12.75">
      <c r="A27" s="29">
        <v>2002</v>
      </c>
      <c r="B27" s="125">
        <v>75.6</v>
      </c>
      <c r="C27" s="125">
        <v>60</v>
      </c>
    </row>
    <row r="28" spans="1:4" ht="12.75">
      <c r="A28" s="29"/>
      <c r="B28" s="125">
        <v>74.2</v>
      </c>
      <c r="C28" s="125">
        <v>59.9</v>
      </c>
      <c r="D28" s="125"/>
    </row>
    <row r="29" spans="1:4" ht="12.75">
      <c r="A29" s="29"/>
      <c r="B29" s="125">
        <v>72.4</v>
      </c>
      <c r="C29" s="125">
        <v>58.9</v>
      </c>
      <c r="D29" s="125">
        <v>55.9</v>
      </c>
    </row>
    <row r="30" spans="1:4" ht="12.75">
      <c r="A30" s="29"/>
      <c r="B30" s="125">
        <v>66.9</v>
      </c>
      <c r="C30" s="125">
        <v>52.8</v>
      </c>
      <c r="D30" s="125">
        <v>51</v>
      </c>
    </row>
    <row r="31" spans="1:4" ht="12.75">
      <c r="A31" s="29">
        <v>2006</v>
      </c>
      <c r="B31" s="125">
        <v>64.5</v>
      </c>
      <c r="C31" s="125">
        <v>50.9</v>
      </c>
      <c r="D31" s="125">
        <v>48.9</v>
      </c>
    </row>
    <row r="32" spans="1:4" ht="12.75">
      <c r="A32" s="29"/>
      <c r="B32" s="125">
        <v>65.4</v>
      </c>
      <c r="C32" s="125">
        <v>51.4</v>
      </c>
      <c r="D32" s="125">
        <v>49</v>
      </c>
    </row>
    <row r="33" spans="1:4" ht="12.75">
      <c r="A33" s="29"/>
      <c r="B33" s="125">
        <v>58</v>
      </c>
      <c r="C33" s="125">
        <v>47</v>
      </c>
      <c r="D33" s="125">
        <v>45</v>
      </c>
    </row>
    <row r="34" spans="1:4" ht="12.75">
      <c r="A34" s="64"/>
      <c r="B34" s="13">
        <v>65</v>
      </c>
      <c r="C34" s="13">
        <v>55</v>
      </c>
      <c r="D34" s="125">
        <v>54</v>
      </c>
    </row>
    <row r="35" spans="1:4" ht="12.75">
      <c r="A35" s="64">
        <v>2010</v>
      </c>
      <c r="B35" s="125">
        <v>63</v>
      </c>
      <c r="C35" s="125">
        <v>52</v>
      </c>
      <c r="D35" s="125">
        <v>51</v>
      </c>
    </row>
    <row r="36" spans="1:4" ht="12.75">
      <c r="A36" s="64"/>
      <c r="B36" s="125">
        <v>59</v>
      </c>
      <c r="C36" s="125">
        <v>48</v>
      </c>
      <c r="D36" s="125">
        <v>47</v>
      </c>
    </row>
    <row r="37" spans="1:4" ht="12.75">
      <c r="A37" s="64"/>
      <c r="B37" s="125">
        <v>58</v>
      </c>
      <c r="C37" s="125">
        <v>48</v>
      </c>
      <c r="D37" s="125">
        <v>46</v>
      </c>
    </row>
    <row r="38" spans="1:4" ht="12.75">
      <c r="A38" s="64"/>
      <c r="B38" s="125">
        <v>58</v>
      </c>
      <c r="C38" s="125">
        <v>49</v>
      </c>
      <c r="D38" s="125">
        <v>47</v>
      </c>
    </row>
    <row r="39" spans="1:4" ht="12.75">
      <c r="A39" s="64">
        <v>2014</v>
      </c>
      <c r="B39" s="125">
        <v>60</v>
      </c>
      <c r="C39" s="125">
        <v>50</v>
      </c>
      <c r="D39" s="125">
        <v>49</v>
      </c>
    </row>
    <row r="40" spans="1:4" ht="12.75">
      <c r="A40" s="64"/>
      <c r="D40" s="125"/>
    </row>
    <row r="41" spans="1:4" ht="12.75">
      <c r="A41" s="124" t="s">
        <v>173</v>
      </c>
      <c r="D41" s="125"/>
    </row>
    <row r="42" spans="1:4" ht="12.75">
      <c r="A42" s="124"/>
      <c r="D42" s="125"/>
    </row>
    <row r="43" spans="1:4" ht="12.75">
      <c r="A43" s="123" t="s">
        <v>172</v>
      </c>
      <c r="D43" s="125"/>
    </row>
    <row r="44" ht="12.75">
      <c r="D44" s="125"/>
    </row>
    <row r="45" ht="12.75">
      <c r="D45" s="125"/>
    </row>
    <row r="46" ht="12.75">
      <c r="D46" s="125"/>
    </row>
    <row r="47" ht="12.75">
      <c r="D47" s="125"/>
    </row>
    <row r="48" ht="12.75">
      <c r="D48" s="125"/>
    </row>
    <row r="49" ht="12.75">
      <c r="D49" s="125"/>
    </row>
  </sheetData>
  <sheetProtection/>
  <hyperlinks>
    <hyperlink ref="I1" location="Title!A1" display="Return to Title page"/>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1" width="9.140625" style="13" customWidth="1"/>
    <col min="2" max="3" width="22.8515625" style="13" customWidth="1"/>
    <col min="4" max="16384" width="9.140625" style="13" customWidth="1"/>
  </cols>
  <sheetData>
    <row r="1" spans="1:6" ht="15.75">
      <c r="A1" s="39" t="s">
        <v>183</v>
      </c>
      <c r="F1" s="12" t="s">
        <v>49</v>
      </c>
    </row>
    <row r="2" ht="15.75">
      <c r="A2" s="39" t="s">
        <v>182</v>
      </c>
    </row>
    <row r="4" spans="2:4" ht="12.75">
      <c r="B4" s="29" t="s">
        <v>181</v>
      </c>
      <c r="C4" s="29"/>
      <c r="D4" s="29"/>
    </row>
    <row r="5" spans="1:4" ht="12.75">
      <c r="A5" s="29">
        <v>1989</v>
      </c>
      <c r="C5" s="13">
        <v>7388.889</v>
      </c>
      <c r="D5" s="29"/>
    </row>
    <row r="6" spans="1:4" ht="12.75">
      <c r="A6" s="29"/>
      <c r="C6" s="13">
        <f>C5-((C5-C7)/2)</f>
        <v>5004.8485</v>
      </c>
      <c r="D6" s="29"/>
    </row>
    <row r="7" spans="1:4" ht="12.75">
      <c r="A7" s="29"/>
      <c r="B7" s="127">
        <v>2620.8078728060405</v>
      </c>
      <c r="C7" s="13">
        <v>2620.808</v>
      </c>
      <c r="D7" s="29"/>
    </row>
    <row r="8" spans="1:4" ht="12.75">
      <c r="A8" s="29"/>
      <c r="B8" s="127">
        <v>2542.098156432683</v>
      </c>
      <c r="D8" s="29"/>
    </row>
    <row r="9" spans="1:4" ht="12.75">
      <c r="A9" s="29">
        <v>1993</v>
      </c>
      <c r="B9" s="127">
        <v>2217.553395528576</v>
      </c>
      <c r="D9" s="29"/>
    </row>
    <row r="10" spans="1:4" ht="12.75">
      <c r="A10" s="29"/>
      <c r="B10" s="127">
        <v>2041.7061599180827</v>
      </c>
      <c r="D10" s="29"/>
    </row>
    <row r="11" spans="1:4" ht="12.75">
      <c r="A11" s="29"/>
      <c r="B11" s="127">
        <v>1919.3421053265577</v>
      </c>
      <c r="D11" s="29"/>
    </row>
    <row r="12" spans="1:4" ht="12.75">
      <c r="A12" s="29"/>
      <c r="B12" s="127">
        <v>1653.341773380162</v>
      </c>
      <c r="D12" s="29"/>
    </row>
    <row r="13" spans="1:4" ht="12.75">
      <c r="A13" s="29">
        <v>1997</v>
      </c>
      <c r="B13" s="127">
        <v>1432.2586793968712</v>
      </c>
      <c r="D13" s="29"/>
    </row>
    <row r="14" spans="1:4" ht="12.75">
      <c r="A14" s="29"/>
      <c r="B14" s="127">
        <v>1358.455801227282</v>
      </c>
      <c r="D14" s="29"/>
    </row>
    <row r="15" spans="1:4" ht="12.75">
      <c r="A15" s="29"/>
      <c r="B15" s="127">
        <v>1134.9544480074703</v>
      </c>
      <c r="D15" s="29"/>
    </row>
    <row r="16" spans="1:4" ht="12.75">
      <c r="A16" s="29"/>
      <c r="B16" s="127">
        <v>935.7042263264676</v>
      </c>
      <c r="D16" s="29"/>
    </row>
    <row r="17" spans="1:4" ht="12.75">
      <c r="A17" s="29">
        <v>2001</v>
      </c>
      <c r="B17" s="127">
        <v>892.0926653258708</v>
      </c>
      <c r="D17" s="29"/>
    </row>
    <row r="18" spans="1:4" ht="12.75">
      <c r="A18" s="29"/>
      <c r="B18" s="127">
        <v>879.8990729296034</v>
      </c>
      <c r="D18" s="29"/>
    </row>
    <row r="19" spans="1:4" ht="12.75">
      <c r="A19" s="29"/>
      <c r="B19" s="127">
        <v>908.4239521343019</v>
      </c>
      <c r="D19" s="29"/>
    </row>
    <row r="20" spans="1:4" ht="12.75">
      <c r="A20" s="29"/>
      <c r="B20" s="127">
        <v>896.5162750541889</v>
      </c>
      <c r="D20" s="29"/>
    </row>
    <row r="21" spans="1:4" ht="12.75">
      <c r="A21" s="29">
        <v>2005</v>
      </c>
      <c r="B21" s="127">
        <v>939.3692813770587</v>
      </c>
      <c r="D21" s="29"/>
    </row>
    <row r="22" spans="1:4" ht="12.75">
      <c r="A22" s="29"/>
      <c r="B22" s="127">
        <v>915.3085639566044</v>
      </c>
      <c r="D22" s="29"/>
    </row>
    <row r="23" spans="1:4" ht="12.75">
      <c r="A23" s="29"/>
      <c r="B23" s="127">
        <v>905.5620416275816</v>
      </c>
      <c r="D23" s="29"/>
    </row>
    <row r="24" spans="1:4" ht="12.75">
      <c r="A24" s="29"/>
      <c r="B24" s="126">
        <v>822.4760035633245</v>
      </c>
      <c r="D24" s="29"/>
    </row>
    <row r="25" spans="1:4" ht="12.75">
      <c r="A25" s="29">
        <v>2009</v>
      </c>
      <c r="B25" s="126">
        <v>1058.2774821564342</v>
      </c>
      <c r="D25" s="29"/>
    </row>
    <row r="26" spans="1:4" ht="12.75">
      <c r="A26" s="29"/>
      <c r="B26" s="126">
        <v>924.1083822092509</v>
      </c>
      <c r="D26" s="29"/>
    </row>
    <row r="27" spans="1:4" ht="12.75">
      <c r="A27" s="29"/>
      <c r="B27" s="126">
        <v>1116.174468221795</v>
      </c>
      <c r="D27" s="29"/>
    </row>
    <row r="28" spans="1:4" ht="12.75">
      <c r="A28" s="29"/>
      <c r="B28" s="126">
        <v>1325.7699164813841</v>
      </c>
      <c r="D28" s="29"/>
    </row>
    <row r="29" spans="1:4" ht="12.75">
      <c r="A29" s="29"/>
      <c r="B29" s="126">
        <v>1334.8311839948808</v>
      </c>
      <c r="D29" s="29"/>
    </row>
    <row r="30" spans="1:4" ht="12.75">
      <c r="A30" s="29">
        <v>2014</v>
      </c>
      <c r="B30" s="126">
        <v>1318.7617130730173</v>
      </c>
      <c r="D30" s="29"/>
    </row>
    <row r="31" spans="1:2" ht="12.75">
      <c r="A31" s="29"/>
      <c r="B31" s="126"/>
    </row>
    <row r="32" ht="12.75">
      <c r="A32" s="16" t="s">
        <v>50</v>
      </c>
    </row>
    <row r="33" spans="1:3" ht="12.75">
      <c r="A33" s="17"/>
      <c r="B33" s="17"/>
      <c r="C33" s="17"/>
    </row>
    <row r="34" spans="1:3" ht="12.75">
      <c r="A34" s="17"/>
      <c r="B34" s="17"/>
      <c r="C34" s="17"/>
    </row>
    <row r="36" ht="12.75">
      <c r="A36" s="22"/>
    </row>
  </sheetData>
  <sheetProtection/>
  <hyperlinks>
    <hyperlink ref="F1" location="Title!A1" display="Return to Title page"/>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140625" defaultRowHeight="12.75"/>
  <cols>
    <col min="1" max="1" width="9.140625" style="13" customWidth="1"/>
    <col min="2" max="2" width="22.28125" style="13" bestFit="1" customWidth="1"/>
    <col min="3" max="3" width="9.140625" style="13" customWidth="1"/>
    <col min="4" max="4" width="10.140625" style="13" bestFit="1" customWidth="1"/>
    <col min="5" max="16384" width="9.140625" style="13" customWidth="1"/>
  </cols>
  <sheetData>
    <row r="1" spans="1:9" ht="15.75">
      <c r="A1" s="39" t="s">
        <v>185</v>
      </c>
      <c r="I1" s="12" t="s">
        <v>49</v>
      </c>
    </row>
    <row r="2" ht="15.75">
      <c r="A2" s="39" t="s">
        <v>184</v>
      </c>
    </row>
    <row r="4" spans="1:2" ht="12.75">
      <c r="A4" s="67"/>
      <c r="B4" s="29" t="s">
        <v>181</v>
      </c>
    </row>
    <row r="5" spans="1:3" ht="12.75">
      <c r="A5" s="35">
        <v>1989</v>
      </c>
      <c r="B5" s="29"/>
      <c r="C5" s="13">
        <v>10000</v>
      </c>
    </row>
    <row r="6" spans="1:3" ht="12.75">
      <c r="A6" s="35"/>
      <c r="C6" s="13">
        <f>(C5+C7)/2</f>
        <v>5363.5363</v>
      </c>
    </row>
    <row r="7" spans="1:4" ht="12.75">
      <c r="A7" s="35"/>
      <c r="B7" s="13">
        <v>727.0726401373048</v>
      </c>
      <c r="C7" s="13">
        <v>727.0726</v>
      </c>
      <c r="D7" s="128"/>
    </row>
    <row r="8" spans="1:4" ht="12.75">
      <c r="A8" s="35"/>
      <c r="B8" s="13">
        <v>733.4529009912665</v>
      </c>
      <c r="D8" s="128"/>
    </row>
    <row r="9" spans="1:4" ht="12.75">
      <c r="A9" s="35">
        <v>1993</v>
      </c>
      <c r="B9" s="13">
        <v>746.7983361022755</v>
      </c>
      <c r="D9" s="128"/>
    </row>
    <row r="10" spans="1:4" ht="12.75">
      <c r="A10" s="35"/>
      <c r="B10" s="13">
        <v>819.5173809818306</v>
      </c>
      <c r="D10" s="128"/>
    </row>
    <row r="11" spans="1:4" ht="12.75">
      <c r="A11" s="35"/>
      <c r="B11" s="13">
        <v>877.560511281943</v>
      </c>
      <c r="D11" s="128"/>
    </row>
    <row r="12" spans="1:4" ht="12.75">
      <c r="A12" s="35"/>
      <c r="B12" s="13">
        <v>861.0132130091401</v>
      </c>
      <c r="D12" s="128"/>
    </row>
    <row r="13" spans="1:4" ht="12.75">
      <c r="A13" s="35">
        <v>1997</v>
      </c>
      <c r="B13" s="13">
        <v>759.142971241992</v>
      </c>
      <c r="D13" s="128"/>
    </row>
    <row r="14" spans="1:4" ht="12.75">
      <c r="A14" s="35"/>
      <c r="B14" s="13">
        <v>993.9765714621483</v>
      </c>
      <c r="D14" s="128"/>
    </row>
    <row r="15" spans="1:4" ht="12.75">
      <c r="A15" s="35"/>
      <c r="B15" s="128">
        <v>882.7081881995209</v>
      </c>
      <c r="D15" s="128"/>
    </row>
    <row r="16" spans="1:4" ht="12.75">
      <c r="A16" s="35"/>
      <c r="B16" s="128">
        <v>1050.0172773209028</v>
      </c>
      <c r="D16" s="128"/>
    </row>
    <row r="17" spans="1:4" ht="12.75">
      <c r="A17" s="35">
        <v>2001</v>
      </c>
      <c r="B17" s="128">
        <v>1560.2617400147835</v>
      </c>
      <c r="D17" s="128"/>
    </row>
    <row r="18" spans="1:2" ht="12.75">
      <c r="A18" s="35"/>
      <c r="B18" s="128">
        <v>1758.4760832891398</v>
      </c>
    </row>
    <row r="19" spans="1:4" ht="12.75">
      <c r="A19" s="35"/>
      <c r="B19" s="128">
        <v>1470.4126471135614</v>
      </c>
      <c r="D19" s="128"/>
    </row>
    <row r="20" spans="1:4" ht="12.75">
      <c r="A20" s="35"/>
      <c r="B20" s="129">
        <v>1292.1752418719304</v>
      </c>
      <c r="D20" s="128"/>
    </row>
    <row r="21" spans="1:4" ht="12.75">
      <c r="A21" s="35">
        <v>2005</v>
      </c>
      <c r="B21" s="129">
        <v>1164.6916019835978</v>
      </c>
      <c r="D21" s="128"/>
    </row>
    <row r="22" spans="1:2" ht="12.75">
      <c r="A22" s="35"/>
      <c r="B22" s="128">
        <v>1175.4631661032859</v>
      </c>
    </row>
    <row r="23" spans="1:2" ht="12.75">
      <c r="A23" s="35"/>
      <c r="B23" s="128">
        <v>1170.2672091353547</v>
      </c>
    </row>
    <row r="24" spans="1:2" ht="12.75">
      <c r="A24" s="35"/>
      <c r="B24" s="128">
        <v>1201.5251939512414</v>
      </c>
    </row>
    <row r="25" spans="1:7" ht="12.75">
      <c r="A25" s="35">
        <v>2009</v>
      </c>
      <c r="B25" s="128">
        <v>1598.6102889281929</v>
      </c>
      <c r="G25" s="128"/>
    </row>
    <row r="26" spans="1:7" ht="12.75">
      <c r="A26" s="35"/>
      <c r="B26" s="128">
        <v>1836.4121288760628</v>
      </c>
      <c r="G26" s="128"/>
    </row>
    <row r="27" spans="1:7" ht="12.75">
      <c r="A27" s="35"/>
      <c r="B27" s="128">
        <v>1692.624894308344</v>
      </c>
      <c r="G27" s="128"/>
    </row>
    <row r="28" spans="1:7" ht="12.75">
      <c r="A28" s="35"/>
      <c r="B28" s="128">
        <v>1477.39382872608</v>
      </c>
      <c r="G28" s="128"/>
    </row>
    <row r="29" spans="1:7" ht="12.75">
      <c r="A29" s="35"/>
      <c r="B29" s="128">
        <v>1368.5897742528966</v>
      </c>
      <c r="G29" s="128"/>
    </row>
    <row r="30" spans="1:7" ht="12.75">
      <c r="A30" s="35">
        <v>2014</v>
      </c>
      <c r="B30" s="128">
        <v>1298.2909568502769</v>
      </c>
      <c r="G30" s="128"/>
    </row>
    <row r="31" spans="1:7" ht="12.75">
      <c r="A31" s="35"/>
      <c r="B31" s="128"/>
      <c r="G31" s="128"/>
    </row>
    <row r="32" ht="12.75">
      <c r="A32" s="16" t="s">
        <v>50</v>
      </c>
    </row>
    <row r="34" spans="1:3" ht="12.75">
      <c r="A34" s="17"/>
      <c r="B34" s="17"/>
      <c r="C34" s="17"/>
    </row>
    <row r="35" spans="1:3" ht="12.75">
      <c r="A35" s="17"/>
      <c r="B35" s="17"/>
      <c r="C35" s="17"/>
    </row>
  </sheetData>
  <sheetProtection/>
  <hyperlinks>
    <hyperlink ref="I1" location="Title!A1" display="Return to Title page"/>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9.140625" defaultRowHeight="12.75"/>
  <cols>
    <col min="1" max="1" width="10.28125" style="13" customWidth="1"/>
    <col min="2" max="2" width="11.28125" style="13" customWidth="1"/>
    <col min="3" max="3" width="9.57421875" style="13" customWidth="1"/>
    <col min="4" max="16384" width="9.140625" style="13" customWidth="1"/>
  </cols>
  <sheetData>
    <row r="1" spans="1:13" ht="15.75">
      <c r="A1" s="39" t="s">
        <v>60</v>
      </c>
      <c r="M1" s="12" t="s">
        <v>49</v>
      </c>
    </row>
    <row r="2" ht="18.75">
      <c r="A2" s="39" t="s">
        <v>59</v>
      </c>
    </row>
    <row r="4" spans="1:8" ht="12.75">
      <c r="A4" s="29"/>
      <c r="B4" s="35" t="s">
        <v>53</v>
      </c>
      <c r="C4" s="35" t="s">
        <v>54</v>
      </c>
      <c r="F4" s="35"/>
      <c r="G4" s="35"/>
      <c r="H4" s="35"/>
    </row>
    <row r="5" spans="1:3" ht="12.75" hidden="1">
      <c r="A5" s="38">
        <v>1970</v>
      </c>
      <c r="B5" s="37">
        <v>140.83</v>
      </c>
      <c r="C5" s="37">
        <v>125.98</v>
      </c>
    </row>
    <row r="6" spans="1:3" ht="12.75" hidden="1">
      <c r="A6" s="38"/>
      <c r="B6" s="37">
        <v>142.71</v>
      </c>
      <c r="C6" s="37">
        <v>87.89</v>
      </c>
    </row>
    <row r="7" spans="1:3" ht="12.75" hidden="1">
      <c r="A7" s="38"/>
      <c r="B7" s="37">
        <v>135.69</v>
      </c>
      <c r="C7" s="37">
        <v>65.28</v>
      </c>
    </row>
    <row r="8" spans="1:3" ht="12.75" hidden="1">
      <c r="A8" s="38"/>
      <c r="B8" s="37">
        <v>126.58</v>
      </c>
      <c r="C8" s="37">
        <v>64</v>
      </c>
    </row>
    <row r="9" spans="1:3" ht="12.75" hidden="1">
      <c r="A9" s="38"/>
      <c r="B9" s="37">
        <v>149.79</v>
      </c>
      <c r="C9" s="37">
        <v>64</v>
      </c>
    </row>
    <row r="10" spans="1:3" ht="12.75" hidden="1">
      <c r="A10" s="38">
        <v>1975</v>
      </c>
      <c r="B10" s="37">
        <v>156.3</v>
      </c>
      <c r="C10" s="37">
        <v>69.51</v>
      </c>
    </row>
    <row r="11" spans="1:3" ht="12.75" hidden="1">
      <c r="A11" s="38"/>
      <c r="B11" s="37">
        <v>157.39</v>
      </c>
      <c r="C11" s="37">
        <v>88.17</v>
      </c>
    </row>
    <row r="12" spans="1:3" ht="12.75" hidden="1">
      <c r="A12" s="38"/>
      <c r="B12" s="37">
        <v>159.88</v>
      </c>
      <c r="C12" s="37">
        <v>106.13</v>
      </c>
    </row>
    <row r="13" spans="1:3" ht="12.75" hidden="1">
      <c r="A13" s="38"/>
      <c r="B13" s="37">
        <v>156.73</v>
      </c>
      <c r="C13" s="37">
        <v>116.76</v>
      </c>
    </row>
    <row r="14" spans="1:3" ht="12.75" hidden="1">
      <c r="A14" s="38"/>
      <c r="B14" s="37">
        <v>152.4</v>
      </c>
      <c r="C14" s="37">
        <v>116.53</v>
      </c>
    </row>
    <row r="15" spans="1:3" ht="12.75">
      <c r="A15" s="29">
        <v>1980</v>
      </c>
      <c r="B15" s="36">
        <v>111.82</v>
      </c>
      <c r="C15" s="36">
        <v>127.36</v>
      </c>
    </row>
    <row r="16" spans="1:3" ht="12.75">
      <c r="A16" s="29"/>
      <c r="B16" s="36">
        <v>116.41</v>
      </c>
      <c r="C16" s="36">
        <v>138.78</v>
      </c>
    </row>
    <row r="17" spans="1:3" ht="12.75">
      <c r="A17" s="29"/>
      <c r="B17" s="36">
        <v>118.61</v>
      </c>
      <c r="C17" s="36">
        <v>137.2</v>
      </c>
    </row>
    <row r="18" spans="1:3" ht="12.75">
      <c r="A18" s="29"/>
      <c r="B18" s="36">
        <v>113.29</v>
      </c>
      <c r="C18" s="36">
        <v>132.78</v>
      </c>
    </row>
    <row r="19" spans="1:3" ht="12.75">
      <c r="A19" s="29"/>
      <c r="B19" s="36">
        <v>107.59</v>
      </c>
      <c r="C19" s="36">
        <v>130.52</v>
      </c>
    </row>
    <row r="20" spans="1:3" ht="12.75">
      <c r="A20" s="29">
        <v>1985</v>
      </c>
      <c r="B20" s="36">
        <v>105.4</v>
      </c>
      <c r="C20" s="36">
        <v>131.35</v>
      </c>
    </row>
    <row r="21" spans="1:3" ht="12.75">
      <c r="A21" s="29"/>
      <c r="B21" s="36">
        <v>102.01</v>
      </c>
      <c r="C21" s="36">
        <v>109.79</v>
      </c>
    </row>
    <row r="22" spans="1:12" ht="12.75">
      <c r="A22" s="29"/>
      <c r="B22" s="36">
        <v>94.1</v>
      </c>
      <c r="C22" s="36">
        <v>98.24</v>
      </c>
      <c r="G22" s="18"/>
      <c r="H22" s="18"/>
      <c r="I22" s="18"/>
      <c r="J22" s="18"/>
      <c r="K22" s="18"/>
      <c r="L22" s="18"/>
    </row>
    <row r="23" spans="1:12" ht="12.75">
      <c r="A23" s="29"/>
      <c r="B23" s="36">
        <v>93.53</v>
      </c>
      <c r="C23" s="36">
        <v>88.18</v>
      </c>
      <c r="G23" s="18"/>
      <c r="H23" s="18"/>
      <c r="I23" s="18"/>
      <c r="J23" s="18"/>
      <c r="K23" s="18"/>
      <c r="L23" s="18"/>
    </row>
    <row r="24" spans="1:12" ht="12.75">
      <c r="A24" s="29"/>
      <c r="B24" s="36">
        <v>93.06</v>
      </c>
      <c r="C24" s="36">
        <v>79.14</v>
      </c>
      <c r="G24" s="18"/>
      <c r="H24" s="18"/>
      <c r="I24" s="18"/>
      <c r="J24" s="18"/>
      <c r="K24" s="18"/>
      <c r="L24" s="18"/>
    </row>
    <row r="25" spans="1:12" ht="12.75">
      <c r="A25" s="29">
        <v>1990</v>
      </c>
      <c r="B25" s="28">
        <v>85.81</v>
      </c>
      <c r="C25" s="28">
        <v>74.41</v>
      </c>
      <c r="G25" s="18"/>
      <c r="H25" s="18"/>
      <c r="I25" s="18"/>
      <c r="J25" s="18"/>
      <c r="K25" s="18"/>
      <c r="L25" s="18"/>
    </row>
    <row r="26" spans="1:12" ht="12.75">
      <c r="A26" s="29"/>
      <c r="B26" s="28">
        <v>83.17</v>
      </c>
      <c r="C26" s="28">
        <v>70.48</v>
      </c>
      <c r="G26" s="18"/>
      <c r="H26" s="18"/>
      <c r="I26" s="18"/>
      <c r="J26" s="18"/>
      <c r="K26" s="18"/>
      <c r="L26" s="18"/>
    </row>
    <row r="27" spans="1:12" ht="12.75">
      <c r="A27" s="29"/>
      <c r="B27" s="28">
        <v>84.96</v>
      </c>
      <c r="C27" s="28">
        <v>68.46</v>
      </c>
      <c r="G27" s="18"/>
      <c r="H27" s="18"/>
      <c r="I27" s="18"/>
      <c r="J27" s="18"/>
      <c r="K27" s="18"/>
      <c r="L27" s="18"/>
    </row>
    <row r="28" spans="1:12" ht="12.75">
      <c r="A28" s="29"/>
      <c r="B28" s="28">
        <v>86.74</v>
      </c>
      <c r="C28" s="28">
        <v>64.26</v>
      </c>
      <c r="G28" s="18"/>
      <c r="H28" s="18"/>
      <c r="I28" s="18"/>
      <c r="J28" s="18"/>
      <c r="K28" s="18"/>
      <c r="L28" s="18"/>
    </row>
    <row r="29" spans="1:12" ht="12.75">
      <c r="A29" s="29"/>
      <c r="B29" s="28">
        <v>82.61</v>
      </c>
      <c r="C29" s="28">
        <v>62.17</v>
      </c>
      <c r="G29" s="18"/>
      <c r="H29" s="18"/>
      <c r="I29" s="18"/>
      <c r="J29" s="18"/>
      <c r="K29" s="18"/>
      <c r="L29" s="18"/>
    </row>
    <row r="30" spans="1:12" ht="12.75">
      <c r="A30" s="29">
        <v>1995</v>
      </c>
      <c r="B30" s="28">
        <v>79.83</v>
      </c>
      <c r="C30" s="28">
        <v>56.74</v>
      </c>
      <c r="D30" s="22"/>
      <c r="E30" s="22"/>
      <c r="F30" s="22"/>
      <c r="G30" s="18"/>
      <c r="H30" s="18"/>
      <c r="I30" s="18"/>
      <c r="J30" s="18"/>
      <c r="K30" s="18"/>
      <c r="L30" s="18"/>
    </row>
    <row r="31" spans="1:12" ht="12.75">
      <c r="A31" s="29"/>
      <c r="B31" s="28">
        <v>74.19</v>
      </c>
      <c r="C31" s="28">
        <v>41.69</v>
      </c>
      <c r="D31" s="22"/>
      <c r="E31" s="22"/>
      <c r="F31" s="22"/>
      <c r="G31" s="18"/>
      <c r="H31" s="18"/>
      <c r="I31" s="18"/>
      <c r="J31" s="18"/>
      <c r="K31" s="18"/>
      <c r="L31" s="18"/>
    </row>
    <row r="32" spans="1:12" ht="12.75">
      <c r="A32" s="29"/>
      <c r="B32" s="28">
        <v>67.98</v>
      </c>
      <c r="C32" s="28">
        <v>41.96</v>
      </c>
      <c r="D32" s="22"/>
      <c r="E32" s="22"/>
      <c r="F32" s="22"/>
      <c r="G32" s="18"/>
      <c r="H32" s="18"/>
      <c r="I32" s="18"/>
      <c r="J32" s="18"/>
      <c r="K32" s="18"/>
      <c r="L32" s="18"/>
    </row>
    <row r="33" spans="1:12" ht="12.75">
      <c r="A33" s="29"/>
      <c r="B33" s="28">
        <v>66.36</v>
      </c>
      <c r="C33" s="28">
        <v>43.53</v>
      </c>
      <c r="D33" s="22"/>
      <c r="E33" s="22"/>
      <c r="F33" s="22"/>
      <c r="G33" s="18"/>
      <c r="H33" s="18"/>
      <c r="I33" s="18"/>
      <c r="J33" s="18"/>
      <c r="K33" s="18"/>
      <c r="L33" s="18"/>
    </row>
    <row r="34" spans="1:12" ht="12.75">
      <c r="A34" s="29"/>
      <c r="B34" s="28">
        <v>66.05</v>
      </c>
      <c r="C34" s="28">
        <v>42.83</v>
      </c>
      <c r="D34" s="22"/>
      <c r="E34" s="22"/>
      <c r="F34" s="22"/>
      <c r="G34" s="18"/>
      <c r="H34" s="18"/>
      <c r="I34" s="18"/>
      <c r="J34" s="18"/>
      <c r="K34" s="18"/>
      <c r="L34" s="18"/>
    </row>
    <row r="35" spans="1:12" ht="12.75">
      <c r="A35" s="35">
        <v>2000</v>
      </c>
      <c r="B35" s="28">
        <v>59.82</v>
      </c>
      <c r="C35" s="28">
        <v>45.53</v>
      </c>
      <c r="D35" s="22"/>
      <c r="E35" s="34"/>
      <c r="F35" s="34"/>
      <c r="G35" s="21"/>
      <c r="H35" s="21"/>
      <c r="I35" s="21"/>
      <c r="J35" s="21"/>
      <c r="K35" s="21"/>
      <c r="L35" s="18"/>
    </row>
    <row r="36" spans="1:12" ht="12.75">
      <c r="A36" s="29"/>
      <c r="B36" s="28">
        <v>57.12</v>
      </c>
      <c r="C36" s="28">
        <v>63.27</v>
      </c>
      <c r="D36" s="22"/>
      <c r="E36" s="34"/>
      <c r="F36" s="25"/>
      <c r="G36" s="21"/>
      <c r="H36" s="21" t="s">
        <v>58</v>
      </c>
      <c r="I36" s="21"/>
      <c r="J36" s="21"/>
      <c r="K36" s="21"/>
      <c r="L36" s="18"/>
    </row>
    <row r="37" spans="1:12" ht="12.75">
      <c r="A37" s="29"/>
      <c r="B37" s="28">
        <v>54.56</v>
      </c>
      <c r="C37" s="28">
        <v>59.85</v>
      </c>
      <c r="D37" s="22"/>
      <c r="E37" s="34"/>
      <c r="F37" s="25"/>
      <c r="G37" s="33" t="s">
        <v>57</v>
      </c>
      <c r="H37" s="30" t="s">
        <v>56</v>
      </c>
      <c r="I37" s="30" t="s">
        <v>55</v>
      </c>
      <c r="J37" s="30" t="s">
        <v>54</v>
      </c>
      <c r="K37" s="30" t="s">
        <v>53</v>
      </c>
      <c r="L37" s="18"/>
    </row>
    <row r="38" spans="1:12" ht="12.75">
      <c r="A38" s="29"/>
      <c r="B38" s="28">
        <v>51.71</v>
      </c>
      <c r="C38" s="32">
        <v>60.69</v>
      </c>
      <c r="D38" s="22"/>
      <c r="E38" s="22"/>
      <c r="F38" s="25"/>
      <c r="G38" s="31">
        <v>146.1447212336892</v>
      </c>
      <c r="H38" s="21">
        <v>88.97</v>
      </c>
      <c r="I38" s="21">
        <v>200.43</v>
      </c>
      <c r="J38" s="21">
        <v>112.98</v>
      </c>
      <c r="K38" s="21">
        <v>84.08</v>
      </c>
      <c r="L38" s="18"/>
    </row>
    <row r="39" spans="1:12" ht="12.75">
      <c r="A39" s="29"/>
      <c r="B39" s="28">
        <v>54.55</v>
      </c>
      <c r="C39" s="28">
        <v>64.81</v>
      </c>
      <c r="D39" s="26"/>
      <c r="E39" s="26"/>
      <c r="F39" s="25"/>
      <c r="G39" s="21">
        <v>149.3475682087782</v>
      </c>
      <c r="H39" s="30">
        <v>97.88</v>
      </c>
      <c r="I39" s="30">
        <v>206.2</v>
      </c>
      <c r="J39" s="30">
        <v>124.01</v>
      </c>
      <c r="K39" s="21">
        <v>92.01</v>
      </c>
      <c r="L39" s="18"/>
    </row>
    <row r="40" spans="1:12" ht="12.75">
      <c r="A40" s="29">
        <v>2005</v>
      </c>
      <c r="B40" s="28">
        <v>69.65</v>
      </c>
      <c r="C40" s="28">
        <v>94.06</v>
      </c>
      <c r="D40" s="26"/>
      <c r="E40" s="26"/>
      <c r="F40" s="25"/>
      <c r="G40" s="21"/>
      <c r="H40" s="21"/>
      <c r="I40" s="21"/>
      <c r="J40" s="21"/>
      <c r="K40" s="21"/>
      <c r="L40" s="18"/>
    </row>
    <row r="41" spans="1:12" ht="12.75">
      <c r="A41" s="24"/>
      <c r="B41" s="23">
        <v>90.18</v>
      </c>
      <c r="C41" s="23">
        <v>113.32</v>
      </c>
      <c r="D41" s="26"/>
      <c r="E41" s="26"/>
      <c r="F41" s="25"/>
      <c r="G41" s="21"/>
      <c r="H41" s="21"/>
      <c r="I41" s="21"/>
      <c r="J41" s="21"/>
      <c r="K41" s="21"/>
      <c r="L41" s="18"/>
    </row>
    <row r="42" spans="1:12" ht="12.75">
      <c r="A42" s="24"/>
      <c r="B42" s="23">
        <v>89.66</v>
      </c>
      <c r="C42" s="23">
        <v>88.94</v>
      </c>
      <c r="D42" s="26"/>
      <c r="E42" s="26"/>
      <c r="F42" s="25"/>
      <c r="G42" s="21"/>
      <c r="H42" s="21"/>
      <c r="I42" s="21"/>
      <c r="J42" s="21"/>
      <c r="K42" s="21"/>
      <c r="L42" s="18"/>
    </row>
    <row r="43" spans="1:12" ht="12.75">
      <c r="A43" s="24"/>
      <c r="B43" s="23">
        <v>107.01</v>
      </c>
      <c r="C43" s="23">
        <v>129.39</v>
      </c>
      <c r="D43" s="26"/>
      <c r="E43" s="26"/>
      <c r="F43" s="25"/>
      <c r="G43" s="21"/>
      <c r="H43" s="21"/>
      <c r="I43" s="21"/>
      <c r="J43" s="21"/>
      <c r="K43" s="21"/>
      <c r="L43" s="18"/>
    </row>
    <row r="44" spans="1:12" ht="12.75">
      <c r="A44" s="24"/>
      <c r="B44" s="23">
        <v>113.38</v>
      </c>
      <c r="C44" s="23">
        <v>108</v>
      </c>
      <c r="D44" s="26"/>
      <c r="E44" s="26"/>
      <c r="F44" s="25"/>
      <c r="G44" s="21"/>
      <c r="H44" s="21"/>
      <c r="I44" s="21"/>
      <c r="J44" s="21"/>
      <c r="K44" s="21"/>
      <c r="L44" s="18"/>
    </row>
    <row r="45" spans="1:12" ht="12.75">
      <c r="A45" s="24">
        <v>2010</v>
      </c>
      <c r="B45" s="23">
        <v>100</v>
      </c>
      <c r="C45" s="23">
        <v>100</v>
      </c>
      <c r="D45" s="26"/>
      <c r="E45" s="26"/>
      <c r="F45" s="25"/>
      <c r="G45" s="21"/>
      <c r="H45" s="21"/>
      <c r="I45" s="21"/>
      <c r="J45" s="21"/>
      <c r="K45" s="21"/>
      <c r="L45" s="18"/>
    </row>
    <row r="46" spans="1:12" ht="12.75">
      <c r="A46" s="24"/>
      <c r="B46" s="23">
        <v>100.99</v>
      </c>
      <c r="C46" s="23">
        <v>119.64</v>
      </c>
      <c r="D46" s="26"/>
      <c r="E46" s="26"/>
      <c r="F46" s="25"/>
      <c r="G46" s="21"/>
      <c r="H46" s="21"/>
      <c r="I46" s="21"/>
      <c r="J46" s="21"/>
      <c r="K46" s="21"/>
      <c r="L46" s="18"/>
    </row>
    <row r="47" spans="1:12" ht="12.75">
      <c r="A47" s="24"/>
      <c r="B47" s="23">
        <v>103.98</v>
      </c>
      <c r="C47" s="23">
        <v>128.17</v>
      </c>
      <c r="D47" s="26"/>
      <c r="E47" s="26"/>
      <c r="F47" s="25"/>
      <c r="G47" s="27"/>
      <c r="H47" s="21"/>
      <c r="I47" s="21"/>
      <c r="J47" s="21"/>
      <c r="K47" s="21"/>
      <c r="L47" s="18"/>
    </row>
    <row r="48" spans="1:12" ht="12.75">
      <c r="A48" s="24"/>
      <c r="B48" s="23">
        <v>107.35</v>
      </c>
      <c r="C48" s="23">
        <v>139.25</v>
      </c>
      <c r="D48" s="26"/>
      <c r="E48" s="26"/>
      <c r="F48" s="25"/>
      <c r="G48" s="21"/>
      <c r="H48" s="21"/>
      <c r="I48" s="21"/>
      <c r="J48" s="21"/>
      <c r="K48" s="21"/>
      <c r="L48" s="18"/>
    </row>
    <row r="49" spans="1:12" ht="12.75">
      <c r="A49" s="24">
        <v>2014</v>
      </c>
      <c r="B49" s="23">
        <v>111.36</v>
      </c>
      <c r="C49" s="23">
        <v>123.37</v>
      </c>
      <c r="D49" s="26"/>
      <c r="E49" s="26"/>
      <c r="F49" s="25"/>
      <c r="G49" s="21"/>
      <c r="H49" s="21"/>
      <c r="I49" s="21"/>
      <c r="J49" s="21"/>
      <c r="K49" s="21"/>
      <c r="L49" s="18"/>
    </row>
    <row r="50" ht="12.75">
      <c r="A50" s="17"/>
    </row>
    <row r="51" ht="12.75">
      <c r="A51" s="6" t="s">
        <v>51</v>
      </c>
    </row>
    <row r="53" spans="1:2" ht="12.75">
      <c r="A53" s="16" t="s">
        <v>50</v>
      </c>
      <c r="B53" s="15"/>
    </row>
    <row r="54" ht="12.75">
      <c r="B54" s="14"/>
    </row>
  </sheetData>
  <sheetProtection/>
  <hyperlinks>
    <hyperlink ref="M1" location="Title!A1" display="Return to Title page"/>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1" sqref="A1"/>
    </sheetView>
  </sheetViews>
  <sheetFormatPr defaultColWidth="9.140625" defaultRowHeight="12.75"/>
  <cols>
    <col min="1" max="1" width="9.140625" style="13" customWidth="1"/>
    <col min="2" max="2" width="22.28125" style="13" bestFit="1" customWidth="1"/>
    <col min="3" max="3" width="9.140625" style="13" customWidth="1"/>
    <col min="4" max="4" width="11.7109375" style="13" customWidth="1"/>
    <col min="5" max="16384" width="9.140625" style="13" customWidth="1"/>
  </cols>
  <sheetData>
    <row r="1" spans="1:9" ht="15.75">
      <c r="A1" s="39" t="s">
        <v>187</v>
      </c>
      <c r="I1" s="12" t="s">
        <v>49</v>
      </c>
    </row>
    <row r="2" ht="15.75">
      <c r="A2" s="39" t="s">
        <v>186</v>
      </c>
    </row>
    <row r="4" spans="1:2" ht="12.75">
      <c r="A4" s="29"/>
      <c r="B4" s="29" t="s">
        <v>181</v>
      </c>
    </row>
    <row r="5" spans="1:3" ht="12.75">
      <c r="A5" s="29">
        <v>1989</v>
      </c>
      <c r="B5" s="29"/>
      <c r="C5" s="13">
        <v>10000</v>
      </c>
    </row>
    <row r="6" spans="1:3" ht="12.75">
      <c r="A6" s="29"/>
      <c r="C6" s="13">
        <f>(C5+C7)/2</f>
        <v>5440.6296</v>
      </c>
    </row>
    <row r="7" spans="1:3" ht="12.75">
      <c r="A7" s="29"/>
      <c r="B7" s="13">
        <v>881.2591805424586</v>
      </c>
      <c r="C7" s="13">
        <v>881.2592</v>
      </c>
    </row>
    <row r="8" spans="1:2" ht="12.75">
      <c r="A8" s="29"/>
      <c r="B8" s="13">
        <v>876.5558435617133</v>
      </c>
    </row>
    <row r="9" spans="1:2" ht="12.75">
      <c r="A9" s="29">
        <v>1993</v>
      </c>
      <c r="B9" s="13">
        <v>858.2313449105039</v>
      </c>
    </row>
    <row r="10" spans="1:2" ht="12.75">
      <c r="A10" s="29"/>
      <c r="B10" s="13">
        <v>789.503741866271</v>
      </c>
    </row>
    <row r="11" spans="1:2" ht="12.75">
      <c r="A11" s="29"/>
      <c r="B11" s="13">
        <v>806.5910842973117</v>
      </c>
    </row>
    <row r="12" spans="1:2" ht="12.75">
      <c r="A12" s="29"/>
      <c r="B12" s="13">
        <v>808.7954566167951</v>
      </c>
    </row>
    <row r="13" spans="1:2" ht="12.75">
      <c r="A13" s="29">
        <v>1997</v>
      </c>
      <c r="B13" s="13">
        <v>996.0811068152075</v>
      </c>
    </row>
    <row r="14" spans="1:2" ht="12.75">
      <c r="A14" s="29"/>
      <c r="B14" s="13">
        <v>943.1723565799863</v>
      </c>
    </row>
    <row r="15" spans="1:2" ht="12.75">
      <c r="A15" s="29"/>
      <c r="B15" s="128">
        <v>881.9133374062293</v>
      </c>
    </row>
    <row r="16" spans="1:2" ht="12.75">
      <c r="A16" s="29"/>
      <c r="B16" s="128">
        <v>1187.162551035272</v>
      </c>
    </row>
    <row r="17" spans="1:2" ht="12.75">
      <c r="A17" s="29">
        <v>2001</v>
      </c>
      <c r="B17" s="128">
        <v>1659.4448651108094</v>
      </c>
    </row>
    <row r="18" spans="1:2" ht="12.75">
      <c r="A18" s="29"/>
      <c r="B18" s="128">
        <v>1897.1921082487106</v>
      </c>
    </row>
    <row r="19" spans="1:2" ht="12.75">
      <c r="A19" s="29"/>
      <c r="B19" s="128">
        <v>1508.6517962689825</v>
      </c>
    </row>
    <row r="20" spans="1:2" ht="12.75">
      <c r="A20" s="29"/>
      <c r="B20" s="129">
        <v>1433.433650588539</v>
      </c>
    </row>
    <row r="21" spans="1:2" ht="12.75">
      <c r="A21" s="29">
        <v>2005</v>
      </c>
      <c r="B21" s="128">
        <v>1359.1397305694538</v>
      </c>
    </row>
    <row r="22" spans="1:2" ht="12.75">
      <c r="A22" s="29"/>
      <c r="B22" s="128">
        <v>1393.1627024618329</v>
      </c>
    </row>
    <row r="23" spans="1:2" ht="12.75">
      <c r="A23" s="29"/>
      <c r="B23" s="128">
        <v>1385.7562830225088</v>
      </c>
    </row>
    <row r="24" spans="1:5" ht="12.75">
      <c r="A24" s="29"/>
      <c r="B24" s="128">
        <v>1431.337791285727</v>
      </c>
      <c r="E24" s="128"/>
    </row>
    <row r="25" spans="1:5" ht="12.75">
      <c r="A25" s="29">
        <v>2009</v>
      </c>
      <c r="B25" s="128">
        <v>1780.46183904761</v>
      </c>
      <c r="E25" s="128"/>
    </row>
    <row r="26" spans="1:5" ht="12.75">
      <c r="A26" s="29"/>
      <c r="B26" s="128">
        <v>1744.537521109386</v>
      </c>
      <c r="E26" s="128"/>
    </row>
    <row r="27" spans="1:5" ht="12.75">
      <c r="A27" s="29"/>
      <c r="B27" s="128">
        <v>1418.7475475374868</v>
      </c>
      <c r="E27" s="128"/>
    </row>
    <row r="28" spans="1:5" ht="12.75">
      <c r="A28" s="29"/>
      <c r="B28" s="128">
        <v>1311.5054653594607</v>
      </c>
      <c r="E28" s="128"/>
    </row>
    <row r="29" spans="1:5" ht="12.75">
      <c r="A29" s="29"/>
      <c r="B29" s="128">
        <v>1230.6005314416288</v>
      </c>
      <c r="E29" s="128"/>
    </row>
    <row r="30" spans="1:5" ht="12.75">
      <c r="A30" s="29">
        <v>2014</v>
      </c>
      <c r="B30" s="128">
        <v>1177.8276615303896</v>
      </c>
      <c r="E30" s="128"/>
    </row>
    <row r="31" spans="1:2" ht="12.75">
      <c r="A31" s="29"/>
      <c r="B31" s="128"/>
    </row>
    <row r="32" ht="12.75">
      <c r="A32" s="16" t="s">
        <v>50</v>
      </c>
    </row>
    <row r="34" s="17" customFormat="1" ht="12.75"/>
  </sheetData>
  <sheetProtection/>
  <hyperlinks>
    <hyperlink ref="I1" location="Title!A1" display="Return to Title page"/>
  </hyperlinks>
  <printOptions/>
  <pageMargins left="0.75" right="0.75" top="1" bottom="1" header="0.5" footer="0.5"/>
  <pageSetup fitToHeight="1" fitToWidth="1"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
    </sheetView>
  </sheetViews>
  <sheetFormatPr defaultColWidth="9.140625" defaultRowHeight="12.75"/>
  <cols>
    <col min="1" max="1" width="9.140625" style="13" customWidth="1"/>
    <col min="2" max="2" width="22.28125" style="13" bestFit="1" customWidth="1"/>
    <col min="3" max="3" width="13.140625" style="13" customWidth="1"/>
    <col min="4" max="4" width="9.140625" style="13" customWidth="1"/>
    <col min="5" max="5" width="13.57421875" style="13" customWidth="1"/>
    <col min="6" max="16384" width="9.140625" style="13" customWidth="1"/>
  </cols>
  <sheetData>
    <row r="1" spans="1:8" ht="15.75">
      <c r="A1" s="39" t="s">
        <v>189</v>
      </c>
      <c r="H1" s="12" t="s">
        <v>49</v>
      </c>
    </row>
    <row r="2" ht="15.75">
      <c r="A2" s="39" t="s">
        <v>188</v>
      </c>
    </row>
    <row r="4" spans="1:2" ht="12.75">
      <c r="A4" s="29"/>
      <c r="B4" s="29" t="s">
        <v>181</v>
      </c>
    </row>
    <row r="5" spans="1:3" ht="12.75">
      <c r="A5" s="29">
        <v>1989</v>
      </c>
      <c r="B5" s="29"/>
      <c r="C5" s="13">
        <v>10000</v>
      </c>
    </row>
    <row r="6" spans="1:3" ht="12.75">
      <c r="A6" s="29"/>
      <c r="C6" s="13">
        <v>10000</v>
      </c>
    </row>
    <row r="7" spans="1:3" ht="12.75">
      <c r="A7" s="29"/>
      <c r="C7" s="13">
        <v>10000</v>
      </c>
    </row>
    <row r="8" spans="1:3" ht="12.75">
      <c r="A8" s="29"/>
      <c r="C8" s="13">
        <v>10000</v>
      </c>
    </row>
    <row r="9" spans="1:3" ht="12.75">
      <c r="A9" s="29">
        <v>1993</v>
      </c>
      <c r="C9" s="13">
        <v>10000</v>
      </c>
    </row>
    <row r="10" spans="1:3" ht="12.75">
      <c r="A10" s="29"/>
      <c r="C10" s="13">
        <v>10000</v>
      </c>
    </row>
    <row r="11" spans="1:3" ht="12.75">
      <c r="A11" s="29"/>
      <c r="C11" s="13">
        <v>10000</v>
      </c>
    </row>
    <row r="12" spans="1:3" ht="12.75">
      <c r="A12" s="29"/>
      <c r="C12" s="13">
        <v>10000</v>
      </c>
    </row>
    <row r="13" spans="1:3" ht="12.75">
      <c r="A13" s="29">
        <v>1997</v>
      </c>
      <c r="C13" s="13">
        <v>10000</v>
      </c>
    </row>
    <row r="14" spans="1:3" ht="12.75">
      <c r="A14" s="29"/>
      <c r="C14" s="130">
        <f>(C13+C15)/2</f>
        <v>5462.152894128513</v>
      </c>
    </row>
    <row r="15" spans="1:5" ht="12.75">
      <c r="A15" s="29"/>
      <c r="B15" s="130">
        <v>924.3057882570263</v>
      </c>
      <c r="C15" s="130">
        <v>924.3057882570263</v>
      </c>
      <c r="E15" s="131"/>
    </row>
    <row r="16" spans="1:5" ht="12.75">
      <c r="A16" s="29"/>
      <c r="B16" s="130">
        <v>1102.1600503288957</v>
      </c>
      <c r="C16" s="130">
        <v>1102.1600503288957</v>
      </c>
      <c r="E16" s="131"/>
    </row>
    <row r="17" spans="1:5" ht="12.75">
      <c r="A17" s="29">
        <v>2001</v>
      </c>
      <c r="B17" s="130">
        <v>1326.710524339607</v>
      </c>
      <c r="C17" s="130">
        <v>1326.710524339607</v>
      </c>
      <c r="E17" s="131"/>
    </row>
    <row r="18" spans="1:5" ht="12.75">
      <c r="A18" s="29"/>
      <c r="B18" s="130">
        <v>1685.397888471939</v>
      </c>
      <c r="C18" s="130">
        <v>1685.397888471939</v>
      </c>
      <c r="E18" s="131"/>
    </row>
    <row r="19" spans="1:5" ht="12.75">
      <c r="A19" s="29"/>
      <c r="B19" s="130">
        <v>1676.5367513587707</v>
      </c>
      <c r="C19" s="130">
        <v>1676.5367513587707</v>
      </c>
      <c r="E19" s="131"/>
    </row>
    <row r="20" spans="1:5" ht="12.75">
      <c r="A20" s="29"/>
      <c r="B20" s="132">
        <v>1628.4866510149902</v>
      </c>
      <c r="C20" s="130">
        <v>1628.4866510149902</v>
      </c>
      <c r="E20" s="131"/>
    </row>
    <row r="21" spans="1:3" ht="12.75">
      <c r="A21" s="35">
        <v>2005</v>
      </c>
      <c r="B21" s="130">
        <v>1636.0583025050205</v>
      </c>
      <c r="C21" s="130">
        <v>1636.0583025050205</v>
      </c>
    </row>
    <row r="22" spans="1:3" ht="12.75">
      <c r="A22" s="35"/>
      <c r="B22" s="130">
        <v>1635.9291714054175</v>
      </c>
      <c r="C22" s="130">
        <v>1635.9291714054175</v>
      </c>
    </row>
    <row r="23" spans="1:3" ht="12.75">
      <c r="A23" s="35"/>
      <c r="B23" s="130">
        <v>1631.1575939533973</v>
      </c>
      <c r="C23" s="130">
        <v>1631.1575939533973</v>
      </c>
    </row>
    <row r="24" spans="1:6" ht="12.75">
      <c r="A24" s="35"/>
      <c r="B24" s="130">
        <v>1651.31043534562</v>
      </c>
      <c r="C24" s="127">
        <v>1651.31043534562</v>
      </c>
      <c r="F24" s="127"/>
    </row>
    <row r="25" spans="1:6" ht="12.75">
      <c r="A25" s="35">
        <v>2009</v>
      </c>
      <c r="B25" s="130">
        <v>1624.9907436722135</v>
      </c>
      <c r="C25" s="127">
        <v>1624.9907436722135</v>
      </c>
      <c r="F25" s="127"/>
    </row>
    <row r="26" spans="1:6" ht="12.75">
      <c r="A26" s="35"/>
      <c r="B26" s="130">
        <v>1734.61699478916</v>
      </c>
      <c r="C26" s="127">
        <v>1734.61699478916</v>
      </c>
      <c r="F26" s="127"/>
    </row>
    <row r="27" spans="1:6" ht="12.75">
      <c r="A27" s="35"/>
      <c r="B27" s="130">
        <v>1652.3945977275366</v>
      </c>
      <c r="C27" s="127">
        <v>1652.3945977275366</v>
      </c>
      <c r="F27" s="127"/>
    </row>
    <row r="28" spans="1:6" ht="12.75">
      <c r="A28" s="35"/>
      <c r="B28" s="130">
        <v>1600.8675142738896</v>
      </c>
      <c r="C28" s="127">
        <v>1600.8675142738896</v>
      </c>
      <c r="F28" s="127"/>
    </row>
    <row r="29" spans="1:3" ht="12.75">
      <c r="A29" s="35"/>
      <c r="B29" s="130">
        <v>1538.4024621513474</v>
      </c>
      <c r="C29" s="130">
        <v>1538.4024621513474</v>
      </c>
    </row>
    <row r="30" spans="1:3" ht="12.75">
      <c r="A30" s="35">
        <v>2014</v>
      </c>
      <c r="B30" s="130">
        <v>1451.1364830936245</v>
      </c>
      <c r="C30" s="130">
        <v>1451.1364830936245</v>
      </c>
    </row>
    <row r="31" spans="1:3" ht="12.75">
      <c r="A31" s="35"/>
      <c r="B31" s="130"/>
      <c r="C31" s="130"/>
    </row>
    <row r="32" ht="12.75">
      <c r="A32" s="16" t="s">
        <v>50</v>
      </c>
    </row>
    <row r="34" spans="1:3" ht="12.75">
      <c r="A34" s="107"/>
      <c r="B34" s="17"/>
      <c r="C34" s="17"/>
    </row>
    <row r="35" spans="1:3" ht="12.75">
      <c r="A35" s="22"/>
      <c r="B35" s="22"/>
      <c r="C35" s="22"/>
    </row>
    <row r="36" spans="1:3" ht="12.75">
      <c r="A36" s="22"/>
      <c r="B36" s="22"/>
      <c r="C36" s="22"/>
    </row>
  </sheetData>
  <sheetProtection/>
  <hyperlinks>
    <hyperlink ref="H1" location="Title!A1" display="Return to Title page"/>
  </hyperlinks>
  <printOptions/>
  <pageMargins left="0.75" right="0.75" top="1" bottom="1" header="0.5" footer="0.5"/>
  <pageSetup fitToHeight="1" fitToWidth="1"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2.75"/>
  <cols>
    <col min="1" max="1" width="37.8515625" style="133" bestFit="1" customWidth="1"/>
    <col min="2" max="6" width="10.7109375" style="133" customWidth="1"/>
    <col min="7" max="7" width="9.57421875" style="133" bestFit="1" customWidth="1"/>
    <col min="8" max="16384" width="9.140625" style="133" customWidth="1"/>
  </cols>
  <sheetData>
    <row r="1" spans="1:9" ht="15.75">
      <c r="A1" s="138" t="s">
        <v>194</v>
      </c>
      <c r="B1" s="138"/>
      <c r="C1" s="138"/>
      <c r="D1" s="138"/>
      <c r="E1" s="138"/>
      <c r="F1" s="137"/>
      <c r="I1" s="12" t="s">
        <v>49</v>
      </c>
    </row>
    <row r="2" spans="1:6" ht="15.75">
      <c r="A2" s="136" t="s">
        <v>193</v>
      </c>
      <c r="B2" s="135"/>
      <c r="C2" s="135"/>
      <c r="D2" s="135"/>
      <c r="E2" s="135"/>
      <c r="F2" s="135"/>
    </row>
    <row r="4" spans="2:7" ht="15">
      <c r="B4" s="133">
        <v>2009</v>
      </c>
      <c r="C4" s="133">
        <v>2010</v>
      </c>
      <c r="D4" s="133">
        <v>2011</v>
      </c>
      <c r="E4" s="133">
        <v>2012</v>
      </c>
      <c r="F4" s="133">
        <v>2013</v>
      </c>
      <c r="G4" s="133">
        <v>2014</v>
      </c>
    </row>
    <row r="5" spans="1:7" ht="15">
      <c r="A5" s="134" t="s">
        <v>192</v>
      </c>
      <c r="B5" s="133">
        <v>13</v>
      </c>
      <c r="C5" s="133">
        <v>14</v>
      </c>
      <c r="D5" s="133">
        <v>14</v>
      </c>
      <c r="E5" s="133">
        <v>21</v>
      </c>
      <c r="F5" s="133">
        <v>31</v>
      </c>
      <c r="G5" s="133">
        <v>31</v>
      </c>
    </row>
    <row r="6" spans="1:7" ht="15" customHeight="1">
      <c r="A6" s="134" t="s">
        <v>191</v>
      </c>
      <c r="B6" s="133">
        <v>13</v>
      </c>
      <c r="C6" s="133">
        <v>15</v>
      </c>
      <c r="D6" s="133">
        <v>15</v>
      </c>
      <c r="E6" s="133">
        <v>15</v>
      </c>
      <c r="F6" s="133">
        <v>14</v>
      </c>
      <c r="G6" s="133">
        <v>12</v>
      </c>
    </row>
    <row r="8" ht="15">
      <c r="A8" s="133" t="s">
        <v>190</v>
      </c>
    </row>
    <row r="10" ht="15">
      <c r="A10" s="12"/>
    </row>
    <row r="15" ht="15" customHeight="1"/>
  </sheetData>
  <sheetProtection/>
  <hyperlinks>
    <hyperlink ref="I1" location="Title!A1" display="Return to Title page"/>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1" sqref="A1"/>
    </sheetView>
  </sheetViews>
  <sheetFormatPr defaultColWidth="9.140625" defaultRowHeight="12.75"/>
  <cols>
    <col min="1" max="1" width="12.57421875" style="13" customWidth="1"/>
    <col min="2" max="3" width="22.28125" style="13" bestFit="1" customWidth="1"/>
    <col min="4" max="4" width="10.57421875" style="13" bestFit="1" customWidth="1"/>
    <col min="5" max="16384" width="9.140625" style="13" customWidth="1"/>
  </cols>
  <sheetData>
    <row r="1" spans="1:6" ht="15.75">
      <c r="A1" s="39" t="s">
        <v>196</v>
      </c>
      <c r="F1" s="12" t="s">
        <v>49</v>
      </c>
    </row>
    <row r="2" ht="15.75">
      <c r="A2" s="39" t="s">
        <v>195</v>
      </c>
    </row>
    <row r="4" spans="1:3" ht="12.75">
      <c r="A4" s="29"/>
      <c r="B4" s="29" t="s">
        <v>181</v>
      </c>
      <c r="C4" s="29"/>
    </row>
    <row r="5" spans="1:3" ht="12.75">
      <c r="A5" s="29">
        <v>1986</v>
      </c>
      <c r="C5" s="13">
        <v>10000</v>
      </c>
    </row>
    <row r="6" spans="1:3" ht="12.75">
      <c r="A6" s="29"/>
      <c r="C6" s="40">
        <f>(C5+C7)/2</f>
        <v>9842.3375</v>
      </c>
    </row>
    <row r="7" spans="1:3" ht="12.75">
      <c r="A7" s="29"/>
      <c r="C7" s="40">
        <f>(C5+C9)/2</f>
        <v>9684.675</v>
      </c>
    </row>
    <row r="8" spans="1:3" ht="12.75">
      <c r="A8" s="29"/>
      <c r="C8" s="40">
        <f>(C7+C9)/2</f>
        <v>9527.0125</v>
      </c>
    </row>
    <row r="9" spans="1:4" ht="12.75">
      <c r="A9" s="29">
        <v>1990</v>
      </c>
      <c r="B9" s="127">
        <v>9369.35</v>
      </c>
      <c r="C9" s="13">
        <v>9369.35</v>
      </c>
      <c r="D9" s="128"/>
    </row>
    <row r="10" spans="1:4" ht="12.75">
      <c r="A10" s="29"/>
      <c r="B10" s="127">
        <v>8255.283829273061</v>
      </c>
      <c r="D10" s="128"/>
    </row>
    <row r="11" spans="1:4" ht="12.75">
      <c r="A11" s="29"/>
      <c r="B11" s="127">
        <v>6544.918440434189</v>
      </c>
      <c r="D11" s="128"/>
    </row>
    <row r="12" spans="1:5" ht="12.75">
      <c r="A12" s="29"/>
      <c r="B12" s="127">
        <v>5105.952047702533</v>
      </c>
      <c r="D12" s="128"/>
      <c r="E12" s="18"/>
    </row>
    <row r="13" spans="1:5" ht="12.75">
      <c r="A13" s="29">
        <v>1994</v>
      </c>
      <c r="B13" s="127">
        <v>3658.2710951231556</v>
      </c>
      <c r="D13" s="128"/>
      <c r="E13" s="18"/>
    </row>
    <row r="14" spans="1:5" ht="12.75">
      <c r="A14" s="29"/>
      <c r="B14" s="127">
        <v>1510.622276850686</v>
      </c>
      <c r="D14" s="128"/>
      <c r="E14" s="18"/>
    </row>
    <row r="15" spans="1:5" ht="12.75">
      <c r="A15" s="29"/>
      <c r="B15" s="127">
        <v>1157.2915981610147</v>
      </c>
      <c r="D15" s="128"/>
      <c r="E15" s="18"/>
    </row>
    <row r="16" spans="1:5" ht="12.75">
      <c r="A16" s="29"/>
      <c r="B16" s="127">
        <v>1335.9441437376113</v>
      </c>
      <c r="D16" s="128"/>
      <c r="E16" s="18"/>
    </row>
    <row r="17" spans="1:5" ht="12.75">
      <c r="A17" s="29">
        <v>1998</v>
      </c>
      <c r="B17" s="127">
        <v>1133.154171851722</v>
      </c>
      <c r="D17" s="128"/>
      <c r="E17" s="18"/>
    </row>
    <row r="18" spans="1:5" ht="12.75">
      <c r="A18" s="29"/>
      <c r="B18" s="127">
        <v>1396.3396254716151</v>
      </c>
      <c r="D18" s="128"/>
      <c r="E18" s="18"/>
    </row>
    <row r="19" spans="1:5" ht="12.75">
      <c r="A19" s="29"/>
      <c r="B19" s="127">
        <v>1143.3135582442455</v>
      </c>
      <c r="D19" s="128"/>
      <c r="E19" s="18"/>
    </row>
    <row r="20" spans="1:5" ht="12.75">
      <c r="A20" s="29"/>
      <c r="B20" s="127">
        <v>811.1344245559359</v>
      </c>
      <c r="E20" s="18"/>
    </row>
    <row r="21" spans="1:5" ht="12.75">
      <c r="A21" s="29">
        <v>2002</v>
      </c>
      <c r="B21" s="127">
        <v>911.8162409324675</v>
      </c>
      <c r="E21" s="18"/>
    </row>
    <row r="22" spans="1:5" ht="12.75">
      <c r="A22" s="29"/>
      <c r="B22" s="127">
        <v>1178.8886146541654</v>
      </c>
      <c r="E22" s="18"/>
    </row>
    <row r="23" spans="1:5" ht="12.75">
      <c r="A23" s="142"/>
      <c r="B23" s="140">
        <v>1615.8806069190346</v>
      </c>
      <c r="E23" s="18"/>
    </row>
    <row r="24" spans="1:5" ht="12.75">
      <c r="A24" s="141"/>
      <c r="B24" s="140">
        <v>1523.8797626500163</v>
      </c>
      <c r="E24" s="18"/>
    </row>
    <row r="25" spans="1:5" ht="12.75">
      <c r="A25" s="141">
        <v>2006</v>
      </c>
      <c r="B25" s="140">
        <v>1466.1329216034737</v>
      </c>
      <c r="E25" s="18"/>
    </row>
    <row r="26" spans="1:5" ht="12.75">
      <c r="A26" s="141"/>
      <c r="B26" s="140">
        <v>1631.4198036951739</v>
      </c>
      <c r="E26" s="18"/>
    </row>
    <row r="27" spans="1:5" ht="12.75">
      <c r="A27" s="141"/>
      <c r="B27" s="140">
        <v>1561.4311494799401</v>
      </c>
      <c r="E27" s="18"/>
    </row>
    <row r="28" spans="1:2" ht="12.75">
      <c r="A28" s="29"/>
      <c r="B28" s="140">
        <v>1660.85582391107</v>
      </c>
    </row>
    <row r="29" spans="1:2" ht="12.75">
      <c r="A29" s="29">
        <v>2010</v>
      </c>
      <c r="B29" s="140">
        <v>1649.3850284436535</v>
      </c>
    </row>
    <row r="30" spans="1:2" ht="12.75">
      <c r="A30" s="29"/>
      <c r="B30" s="140">
        <v>1834.8921305792653</v>
      </c>
    </row>
    <row r="31" spans="1:2" ht="12.75">
      <c r="A31" s="29"/>
      <c r="B31" s="140">
        <v>1653.403606225943</v>
      </c>
    </row>
    <row r="32" spans="1:2" ht="12.75">
      <c r="A32" s="29"/>
      <c r="B32" s="140">
        <v>1226.2429902367858</v>
      </c>
    </row>
    <row r="33" spans="1:2" ht="12.75">
      <c r="A33" s="29">
        <v>2014</v>
      </c>
      <c r="B33" s="140">
        <v>1159.83136353199</v>
      </c>
    </row>
    <row r="34" spans="1:2" ht="12.75">
      <c r="A34" s="29"/>
      <c r="B34" s="140"/>
    </row>
    <row r="35" ht="12.75">
      <c r="A35" s="16" t="s">
        <v>50</v>
      </c>
    </row>
    <row r="37" spans="1:3" ht="12.75">
      <c r="A37" s="17"/>
      <c r="B37" s="17"/>
      <c r="C37" s="17"/>
    </row>
    <row r="38" spans="1:3" ht="12.75">
      <c r="A38" s="22"/>
      <c r="B38" s="22"/>
      <c r="C38" s="22"/>
    </row>
    <row r="39" spans="1:3" ht="12.75">
      <c r="A39" s="139"/>
      <c r="B39" s="22"/>
      <c r="C39" s="22"/>
    </row>
  </sheetData>
  <sheetProtection/>
  <hyperlinks>
    <hyperlink ref="F1" location="Title!A1" display="Return to Title page"/>
  </hyperlinks>
  <printOptions/>
  <pageMargins left="0.75" right="0.75" top="1" bottom="1" header="0.5" footer="0.5"/>
  <pageSetup fitToHeight="1" fitToWidth="1" horizontalDpi="600" verticalDpi="600" orientation="portrait" paperSize="9" scale="91" r:id="rId1"/>
  <ignoredErrors>
    <ignoredError sqref="C7" formula="1"/>
  </ignoredErrors>
</worksheet>
</file>

<file path=xl/worksheets/sheet24.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A1" sqref="A1"/>
    </sheetView>
  </sheetViews>
  <sheetFormatPr defaultColWidth="9.140625" defaultRowHeight="12.75"/>
  <cols>
    <col min="1" max="1" width="9.140625" style="13" customWidth="1"/>
    <col min="2" max="3" width="22.28125" style="13" bestFit="1" customWidth="1"/>
    <col min="4" max="4" width="9.57421875" style="13" bestFit="1" customWidth="1"/>
    <col min="5" max="16384" width="9.140625" style="13" customWidth="1"/>
  </cols>
  <sheetData>
    <row r="1" spans="1:7" ht="15.75">
      <c r="A1" s="39" t="s">
        <v>198</v>
      </c>
      <c r="G1" s="12" t="s">
        <v>49</v>
      </c>
    </row>
    <row r="2" ht="15.75">
      <c r="A2" s="39" t="s">
        <v>197</v>
      </c>
    </row>
    <row r="4" spans="1:3" ht="12.75">
      <c r="A4" s="29"/>
      <c r="B4" s="29" t="s">
        <v>181</v>
      </c>
      <c r="C4" s="29"/>
    </row>
    <row r="5" spans="1:3" ht="12.75">
      <c r="A5" s="29">
        <v>1986</v>
      </c>
      <c r="B5" s="145"/>
      <c r="C5" s="145">
        <v>10000</v>
      </c>
    </row>
    <row r="6" spans="1:3" ht="12.75">
      <c r="A6" s="142"/>
      <c r="B6" s="145"/>
      <c r="C6" s="145">
        <v>9999</v>
      </c>
    </row>
    <row r="7" spans="1:3" ht="12.75">
      <c r="A7" s="142"/>
      <c r="B7" s="145"/>
      <c r="C7" s="145">
        <v>9999</v>
      </c>
    </row>
    <row r="8" spans="1:3" ht="12.75">
      <c r="A8" s="142"/>
      <c r="B8" s="145"/>
      <c r="C8" s="145">
        <v>9999</v>
      </c>
    </row>
    <row r="9" spans="1:4" ht="12.75">
      <c r="A9" s="142">
        <v>1990</v>
      </c>
      <c r="B9" s="145">
        <v>9998.641350503878</v>
      </c>
      <c r="C9" s="145">
        <v>9998.64</v>
      </c>
      <c r="D9" s="128"/>
    </row>
    <row r="10" spans="1:4" ht="12.75">
      <c r="A10" s="142"/>
      <c r="B10" s="145">
        <v>9972.38600340727</v>
      </c>
      <c r="C10" s="145"/>
      <c r="D10" s="128"/>
    </row>
    <row r="11" spans="1:4" ht="12.75">
      <c r="A11" s="142"/>
      <c r="B11" s="145">
        <v>8892.034532054255</v>
      </c>
      <c r="C11" s="145"/>
      <c r="D11" s="128"/>
    </row>
    <row r="12" spans="1:4" ht="12.75">
      <c r="A12" s="142"/>
      <c r="B12" s="145">
        <v>6026.430194622598</v>
      </c>
      <c r="C12" s="145"/>
      <c r="D12" s="128"/>
    </row>
    <row r="13" spans="1:4" ht="12.75">
      <c r="A13" s="142">
        <v>1994</v>
      </c>
      <c r="B13" s="145">
        <v>3592.616720074023</v>
      </c>
      <c r="C13" s="145"/>
      <c r="D13" s="128"/>
    </row>
    <row r="14" spans="1:4" ht="12.75">
      <c r="A14" s="142"/>
      <c r="B14" s="145">
        <v>1883.0753545177445</v>
      </c>
      <c r="C14" s="145"/>
      <c r="D14" s="128"/>
    </row>
    <row r="15" spans="1:4" ht="12.75">
      <c r="A15" s="142"/>
      <c r="B15" s="145">
        <v>1419.173876580085</v>
      </c>
      <c r="C15" s="145"/>
      <c r="D15" s="128"/>
    </row>
    <row r="16" spans="1:4" ht="12.75">
      <c r="A16" s="142"/>
      <c r="B16" s="145">
        <v>991.52466366706</v>
      </c>
      <c r="C16" s="145"/>
      <c r="D16" s="128"/>
    </row>
    <row r="17" spans="1:4" ht="12.75">
      <c r="A17" s="142">
        <v>1998</v>
      </c>
      <c r="B17" s="145">
        <v>832.3429125065913</v>
      </c>
      <c r="C17" s="145"/>
      <c r="D17" s="128"/>
    </row>
    <row r="18" spans="1:4" ht="12.75">
      <c r="A18" s="142"/>
      <c r="B18" s="145">
        <v>839.868141137371</v>
      </c>
      <c r="C18" s="145"/>
      <c r="D18" s="128"/>
    </row>
    <row r="19" spans="1:4" ht="12.75">
      <c r="A19" s="142"/>
      <c r="B19" s="145">
        <v>984.6846989743747</v>
      </c>
      <c r="C19" s="145"/>
      <c r="D19" s="128"/>
    </row>
    <row r="20" spans="1:2" ht="12.75">
      <c r="A20" s="142"/>
      <c r="B20" s="145">
        <v>990.8828782987546</v>
      </c>
    </row>
    <row r="21" spans="1:2" ht="12.75">
      <c r="A21" s="142">
        <v>2002</v>
      </c>
      <c r="B21" s="145">
        <v>1245.6941566324424</v>
      </c>
    </row>
    <row r="22" spans="1:2" ht="12.75">
      <c r="A22" s="142"/>
      <c r="B22" s="145">
        <v>2200.01587130523</v>
      </c>
    </row>
    <row r="23" spans="1:2" ht="12.75">
      <c r="A23" s="142"/>
      <c r="B23" s="144">
        <v>1890.4483712592576</v>
      </c>
    </row>
    <row r="24" spans="1:2" ht="12.75">
      <c r="A24" s="141"/>
      <c r="B24" s="144">
        <v>1253.5898882204324</v>
      </c>
    </row>
    <row r="25" spans="1:2" ht="12.75">
      <c r="A25" s="141">
        <v>2006</v>
      </c>
      <c r="B25" s="144">
        <v>1831.3216918377918</v>
      </c>
    </row>
    <row r="26" spans="1:2" ht="12.75">
      <c r="A26" s="141"/>
      <c r="B26" s="144">
        <v>1701.892871886017</v>
      </c>
    </row>
    <row r="27" spans="1:2" ht="12.75">
      <c r="A27" s="141"/>
      <c r="B27" s="144">
        <v>1780.3474703053596</v>
      </c>
    </row>
    <row r="28" spans="1:2" ht="12.75">
      <c r="A28" s="29"/>
      <c r="B28" s="144">
        <v>1683.6795619795757</v>
      </c>
    </row>
    <row r="29" spans="1:2" ht="12.75">
      <c r="A29" s="29">
        <v>2010</v>
      </c>
      <c r="B29" s="144">
        <v>1427.6399838914015</v>
      </c>
    </row>
    <row r="30" spans="1:2" ht="12.75">
      <c r="A30" s="29"/>
      <c r="B30" s="144">
        <v>1501.8484979779128</v>
      </c>
    </row>
    <row r="31" spans="1:2" ht="12.75">
      <c r="A31" s="29"/>
      <c r="B31" s="144">
        <v>1563.9528404008372</v>
      </c>
    </row>
    <row r="32" spans="1:2" ht="12.75">
      <c r="A32" s="29"/>
      <c r="B32" s="144">
        <v>1492.305902713453</v>
      </c>
    </row>
    <row r="33" spans="1:2" ht="12.75">
      <c r="A33" s="29">
        <v>2014</v>
      </c>
      <c r="B33" s="144">
        <v>1131.2756843032907</v>
      </c>
    </row>
    <row r="34" spans="1:2" ht="12.75">
      <c r="A34" s="29"/>
      <c r="B34" s="140"/>
    </row>
    <row r="35" ht="12.75">
      <c r="A35" s="16" t="s">
        <v>50</v>
      </c>
    </row>
    <row r="37" spans="1:3" ht="12.75">
      <c r="A37" s="17"/>
      <c r="B37" s="17"/>
      <c r="C37" s="17"/>
    </row>
    <row r="38" spans="1:3" ht="12.75">
      <c r="A38" s="22"/>
      <c r="B38" s="22"/>
      <c r="C38" s="22"/>
    </row>
    <row r="39" ht="12.75">
      <c r="A39" s="143"/>
    </row>
  </sheetData>
  <sheetProtection/>
  <hyperlinks>
    <hyperlink ref="G1" location="Title!A1" display="Return to Title page"/>
  </hyperlinks>
  <printOptions/>
  <pageMargins left="0.75" right="0.75" top="1" bottom="1" header="0.5" footer="0.5"/>
  <pageSetup fitToHeight="1" fitToWidth="1" horizontalDpi="600" verticalDpi="600" orientation="portrait" paperSize="9" scale="86" r:id="rId1"/>
</worksheet>
</file>

<file path=xl/worksheets/sheet25.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A1" sqref="A1"/>
    </sheetView>
  </sheetViews>
  <sheetFormatPr defaultColWidth="9.140625" defaultRowHeight="12.75"/>
  <cols>
    <col min="1" max="1" width="9.140625" style="13" customWidth="1"/>
    <col min="2" max="3" width="22.28125" style="13" bestFit="1" customWidth="1"/>
    <col min="4" max="4" width="10.57421875" style="13" bestFit="1" customWidth="1"/>
    <col min="5" max="16384" width="9.140625" style="13" customWidth="1"/>
  </cols>
  <sheetData>
    <row r="1" spans="1:7" ht="15.75">
      <c r="A1" s="39" t="s">
        <v>200</v>
      </c>
      <c r="G1" s="12" t="s">
        <v>49</v>
      </c>
    </row>
    <row r="2" ht="15.75">
      <c r="A2" s="39" t="s">
        <v>199</v>
      </c>
    </row>
    <row r="4" spans="1:3" ht="12.75">
      <c r="A4" s="29"/>
      <c r="B4" s="29" t="s">
        <v>181</v>
      </c>
      <c r="C4" s="29"/>
    </row>
    <row r="5" spans="1:3" ht="12.75">
      <c r="A5" s="29">
        <v>1986</v>
      </c>
      <c r="B5" s="145"/>
      <c r="C5" s="145">
        <v>10000</v>
      </c>
    </row>
    <row r="6" spans="1:3" ht="12.75">
      <c r="A6" s="142"/>
      <c r="B6" s="145"/>
      <c r="C6" s="145">
        <v>10000</v>
      </c>
    </row>
    <row r="7" spans="1:3" ht="12.75">
      <c r="A7" s="142"/>
      <c r="B7" s="145"/>
      <c r="C7" s="145">
        <v>10000</v>
      </c>
    </row>
    <row r="8" spans="1:3" ht="12.75">
      <c r="A8" s="142"/>
      <c r="B8" s="145"/>
      <c r="C8" s="145">
        <v>10000</v>
      </c>
    </row>
    <row r="9" spans="1:3" ht="12.75">
      <c r="A9" s="142">
        <v>1990</v>
      </c>
      <c r="B9" s="145"/>
      <c r="C9" s="145">
        <v>10000</v>
      </c>
    </row>
    <row r="10" spans="1:3" ht="12.75">
      <c r="A10" s="142"/>
      <c r="B10" s="145"/>
      <c r="C10" s="145">
        <v>10000</v>
      </c>
    </row>
    <row r="11" spans="1:3" ht="12.75">
      <c r="A11" s="142"/>
      <c r="B11" s="145"/>
      <c r="C11" s="145">
        <v>10000</v>
      </c>
    </row>
    <row r="12" spans="1:3" ht="12.75">
      <c r="A12" s="142"/>
      <c r="B12" s="145"/>
      <c r="C12" s="145">
        <v>10000</v>
      </c>
    </row>
    <row r="13" spans="1:3" ht="12.75">
      <c r="A13" s="142">
        <v>1994</v>
      </c>
      <c r="B13" s="145"/>
      <c r="C13" s="145">
        <v>10000</v>
      </c>
    </row>
    <row r="14" spans="1:4" ht="12.75">
      <c r="A14" s="142"/>
      <c r="B14" s="145">
        <v>10000</v>
      </c>
      <c r="C14" s="145">
        <v>10000</v>
      </c>
      <c r="D14" s="128"/>
    </row>
    <row r="15" spans="1:4" ht="12.75">
      <c r="A15" s="142"/>
      <c r="B15" s="145">
        <v>9911.850023710917</v>
      </c>
      <c r="C15" s="145"/>
      <c r="D15" s="128"/>
    </row>
    <row r="16" spans="1:4" ht="12.75">
      <c r="A16" s="142"/>
      <c r="B16" s="145">
        <v>9527.577200442007</v>
      </c>
      <c r="C16" s="145"/>
      <c r="D16" s="128"/>
    </row>
    <row r="17" spans="1:4" ht="12.75">
      <c r="A17" s="142">
        <v>1998</v>
      </c>
      <c r="B17" s="145">
        <v>7929.218471657895</v>
      </c>
      <c r="C17" s="145"/>
      <c r="D17" s="128"/>
    </row>
    <row r="18" spans="1:4" ht="12.75">
      <c r="A18" s="142"/>
      <c r="B18" s="145">
        <v>6095.71178513727</v>
      </c>
      <c r="C18" s="145"/>
      <c r="D18" s="128"/>
    </row>
    <row r="19" spans="1:4" ht="12.75">
      <c r="A19" s="142"/>
      <c r="B19" s="145">
        <v>5212.036916908732</v>
      </c>
      <c r="C19" s="145"/>
      <c r="D19" s="128"/>
    </row>
    <row r="20" spans="1:2" ht="12.75">
      <c r="A20" s="142"/>
      <c r="B20" s="145">
        <v>4361.379182414105</v>
      </c>
    </row>
    <row r="21" spans="1:2" ht="12.75">
      <c r="A21" s="142">
        <v>2002</v>
      </c>
      <c r="B21" s="145">
        <v>4034.0612513752826</v>
      </c>
    </row>
    <row r="22" spans="1:2" ht="12.75">
      <c r="A22" s="142"/>
      <c r="B22" s="145">
        <v>3773.1370782461718</v>
      </c>
    </row>
    <row r="23" spans="1:2" ht="12.75">
      <c r="A23" s="142"/>
      <c r="B23" s="144">
        <v>3698.684115326217</v>
      </c>
    </row>
    <row r="24" spans="1:2" ht="12.75">
      <c r="A24" s="141"/>
      <c r="B24" s="144">
        <v>3200.689180492198</v>
      </c>
    </row>
    <row r="25" spans="1:2" ht="12.75">
      <c r="A25" s="141">
        <v>2006</v>
      </c>
      <c r="B25" s="144">
        <v>2934.112536583316</v>
      </c>
    </row>
    <row r="26" spans="1:2" ht="12.75">
      <c r="A26" s="141"/>
      <c r="B26" s="144">
        <v>2623.081182315676</v>
      </c>
    </row>
    <row r="27" spans="1:2" ht="12.75">
      <c r="A27" s="141"/>
      <c r="B27" s="144">
        <v>2498.059622695511</v>
      </c>
    </row>
    <row r="28" spans="1:2" ht="12.75">
      <c r="A28" s="29"/>
      <c r="B28" s="144">
        <v>2319.9106280283763</v>
      </c>
    </row>
    <row r="29" spans="1:2" ht="12.75">
      <c r="A29" s="29">
        <v>2010</v>
      </c>
      <c r="B29" s="144">
        <v>2281.3179083766354</v>
      </c>
    </row>
    <row r="30" spans="1:2" ht="12.75">
      <c r="A30" s="29"/>
      <c r="B30" s="144">
        <v>2210.2055413191606</v>
      </c>
    </row>
    <row r="31" spans="1:2" ht="12.75">
      <c r="A31" s="29"/>
      <c r="B31" s="144">
        <v>2128.1506522481136</v>
      </c>
    </row>
    <row r="32" spans="1:2" ht="12.75">
      <c r="A32" s="29"/>
      <c r="B32" s="144">
        <v>2104.8869314835697</v>
      </c>
    </row>
    <row r="33" spans="1:2" ht="12.75">
      <c r="A33" s="29">
        <v>2014</v>
      </c>
      <c r="B33" s="144">
        <v>1915.8891241616254</v>
      </c>
    </row>
    <row r="34" spans="1:2" ht="12.75">
      <c r="A34" s="29"/>
      <c r="B34" s="146"/>
    </row>
    <row r="35" ht="12.75">
      <c r="A35" s="16" t="s">
        <v>50</v>
      </c>
    </row>
    <row r="37" spans="1:3" ht="12.75">
      <c r="A37" s="17"/>
      <c r="B37" s="17"/>
      <c r="C37" s="17"/>
    </row>
    <row r="38" spans="1:3" ht="12.75">
      <c r="A38" s="22"/>
      <c r="B38" s="22"/>
      <c r="C38" s="22"/>
    </row>
    <row r="39" spans="1:3" ht="12.75">
      <c r="A39" s="139"/>
      <c r="B39" s="22"/>
      <c r="C39" s="22"/>
    </row>
  </sheetData>
  <sheetProtection/>
  <hyperlinks>
    <hyperlink ref="G1" location="Title!A1" display="Return to Title page"/>
  </hyperlinks>
  <printOptions/>
  <pageMargins left="0.75" right="0.75" top="1" bottom="1" header="0.5" footer="0.5"/>
  <pageSetup fitToHeight="1" fitToWidth="1"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B1"/>
    </sheetView>
  </sheetViews>
  <sheetFormatPr defaultColWidth="9.140625" defaultRowHeight="12.75"/>
  <cols>
    <col min="1" max="1" width="9.140625" style="147" customWidth="1"/>
    <col min="2" max="2" width="11.140625" style="147" customWidth="1"/>
    <col min="3" max="3" width="10.140625" style="147" bestFit="1" customWidth="1"/>
    <col min="4" max="5" width="9.140625" style="147" customWidth="1"/>
    <col min="6" max="6" width="9.8515625" style="147" customWidth="1"/>
    <col min="7" max="16384" width="9.140625" style="147" customWidth="1"/>
  </cols>
  <sheetData>
    <row r="1" spans="1:10" ht="15.75">
      <c r="A1" s="329" t="s">
        <v>206</v>
      </c>
      <c r="B1" s="329"/>
      <c r="J1" s="12" t="s">
        <v>49</v>
      </c>
    </row>
    <row r="2" ht="18.75">
      <c r="A2" s="157" t="s">
        <v>205</v>
      </c>
    </row>
    <row r="4" spans="1:9" ht="12.75">
      <c r="A4" s="149"/>
      <c r="B4" s="156" t="s">
        <v>204</v>
      </c>
      <c r="C4" s="156" t="s">
        <v>203</v>
      </c>
      <c r="E4" s="149"/>
      <c r="F4" s="156"/>
      <c r="G4" s="156"/>
      <c r="H4" s="156"/>
      <c r="I4" s="156"/>
    </row>
    <row r="5" spans="1:9" ht="12.75" hidden="1">
      <c r="A5" s="155">
        <v>1970</v>
      </c>
      <c r="B5" s="154">
        <v>95.80222681761357</v>
      </c>
      <c r="C5" s="154">
        <v>126.91604198409816</v>
      </c>
      <c r="E5" s="155"/>
      <c r="F5" s="154"/>
      <c r="G5" s="154"/>
      <c r="H5" s="154"/>
      <c r="I5" s="154"/>
    </row>
    <row r="6" spans="1:9" ht="12.75" hidden="1">
      <c r="A6" s="155"/>
      <c r="B6" s="154">
        <v>95.84358327209992</v>
      </c>
      <c r="C6" s="154">
        <v>125.58267577708145</v>
      </c>
      <c r="E6" s="155"/>
      <c r="F6" s="154"/>
      <c r="G6" s="154"/>
      <c r="H6" s="154"/>
      <c r="I6" s="154"/>
    </row>
    <row r="7" spans="1:9" ht="12.75" hidden="1">
      <c r="A7" s="155"/>
      <c r="B7" s="154">
        <v>95.34894425703446</v>
      </c>
      <c r="C7" s="154">
        <v>122.62134642822353</v>
      </c>
      <c r="E7" s="155"/>
      <c r="F7" s="154"/>
      <c r="G7" s="154"/>
      <c r="H7" s="154"/>
      <c r="I7" s="154"/>
    </row>
    <row r="8" spans="1:9" ht="12.75" hidden="1">
      <c r="A8" s="155"/>
      <c r="B8" s="154">
        <v>90.63545867359905</v>
      </c>
      <c r="C8" s="154">
        <v>115.26424060342964</v>
      </c>
      <c r="E8" s="155"/>
      <c r="F8" s="154"/>
      <c r="G8" s="154"/>
      <c r="H8" s="154"/>
      <c r="I8" s="154"/>
    </row>
    <row r="9" spans="1:9" ht="12.75" hidden="1">
      <c r="A9" s="155"/>
      <c r="B9" s="154">
        <v>95.73472389356864</v>
      </c>
      <c r="C9" s="154">
        <v>105.790516136549</v>
      </c>
      <c r="E9" s="155"/>
      <c r="F9" s="154"/>
      <c r="G9" s="154"/>
      <c r="H9" s="154"/>
      <c r="I9" s="154"/>
    </row>
    <row r="10" spans="1:9" ht="12.75" hidden="1">
      <c r="A10" s="155">
        <v>1975</v>
      </c>
      <c r="B10" s="154">
        <v>109.78107120991407</v>
      </c>
      <c r="C10" s="154">
        <v>96.39618094519766</v>
      </c>
      <c r="E10" s="155"/>
      <c r="F10" s="154"/>
      <c r="G10" s="154"/>
      <c r="H10" s="154"/>
      <c r="I10" s="154"/>
    </row>
    <row r="11" spans="1:9" ht="12.75" hidden="1">
      <c r="A11" s="155"/>
      <c r="B11" s="154">
        <v>118.14899901542502</v>
      </c>
      <c r="C11" s="154">
        <v>101.9986654380223</v>
      </c>
      <c r="E11" s="155"/>
      <c r="F11" s="154"/>
      <c r="G11" s="154"/>
      <c r="H11" s="154"/>
      <c r="I11" s="154"/>
    </row>
    <row r="12" spans="1:9" ht="12.75" hidden="1">
      <c r="A12" s="155"/>
      <c r="B12" s="154">
        <v>118.41155234657039</v>
      </c>
      <c r="C12" s="154">
        <v>104.57881859489689</v>
      </c>
      <c r="E12" s="155"/>
      <c r="F12" s="154"/>
      <c r="G12" s="154"/>
      <c r="H12" s="154"/>
      <c r="I12" s="154"/>
    </row>
    <row r="13" spans="1:9" ht="12.75" hidden="1">
      <c r="A13" s="155"/>
      <c r="B13" s="154">
        <v>117.03019350238016</v>
      </c>
      <c r="C13" s="154">
        <v>96.46475466006196</v>
      </c>
      <c r="E13" s="155"/>
      <c r="F13" s="154"/>
      <c r="G13" s="154"/>
      <c r="H13" s="154"/>
      <c r="I13" s="154"/>
    </row>
    <row r="14" spans="1:9" ht="12.75" hidden="1">
      <c r="A14" s="155"/>
      <c r="B14" s="154">
        <v>111.50718868176806</v>
      </c>
      <c r="C14" s="154">
        <v>87.71177777924329</v>
      </c>
      <c r="E14" s="155"/>
      <c r="F14" s="154"/>
      <c r="G14" s="154"/>
      <c r="H14" s="154"/>
      <c r="I14" s="154"/>
    </row>
    <row r="15" spans="1:9" ht="12.75">
      <c r="A15" s="149">
        <v>1996</v>
      </c>
      <c r="B15" s="150">
        <v>86.40534943129164</v>
      </c>
      <c r="C15" s="150">
        <v>59.912486345169555</v>
      </c>
      <c r="E15" s="149"/>
      <c r="F15" s="151"/>
      <c r="G15" s="150"/>
      <c r="H15" s="150"/>
      <c r="I15" s="154"/>
    </row>
    <row r="16" spans="1:9" ht="12.75">
      <c r="A16" s="149"/>
      <c r="B16" s="150">
        <v>79.87067562935133</v>
      </c>
      <c r="C16" s="150">
        <v>57.69505999093576</v>
      </c>
      <c r="E16" s="149"/>
      <c r="F16" s="151"/>
      <c r="G16" s="150"/>
      <c r="H16" s="150"/>
      <c r="I16" s="150"/>
    </row>
    <row r="17" spans="1:9" ht="12.75">
      <c r="A17" s="149"/>
      <c r="B17" s="150">
        <v>75.10307382477835</v>
      </c>
      <c r="C17" s="150">
        <v>55.01592450257965</v>
      </c>
      <c r="E17" s="149"/>
      <c r="F17" s="151"/>
      <c r="G17" s="150"/>
      <c r="H17" s="150"/>
      <c r="I17" s="150"/>
    </row>
    <row r="18" spans="1:9" ht="12.75">
      <c r="A18" s="149"/>
      <c r="B18" s="150">
        <v>73.4652257528701</v>
      </c>
      <c r="C18" s="150">
        <v>54.364890165478585</v>
      </c>
      <c r="E18" s="149"/>
      <c r="F18" s="151"/>
      <c r="G18" s="150"/>
      <c r="H18" s="150"/>
      <c r="I18" s="150"/>
    </row>
    <row r="19" spans="1:9" ht="12.75">
      <c r="A19" s="149">
        <v>2000</v>
      </c>
      <c r="B19" s="153">
        <v>70.27599072158026</v>
      </c>
      <c r="C19" s="153">
        <v>52.04369114021833</v>
      </c>
      <c r="E19" s="149"/>
      <c r="F19" s="151"/>
      <c r="G19" s="153"/>
      <c r="H19" s="150"/>
      <c r="I19" s="150"/>
    </row>
    <row r="20" spans="1:9" ht="12.75">
      <c r="A20" s="149"/>
      <c r="B20" s="150">
        <v>68.73071551129514</v>
      </c>
      <c r="C20" s="150">
        <v>52.8561974943078</v>
      </c>
      <c r="E20" s="149"/>
      <c r="F20" s="151"/>
      <c r="G20" s="150"/>
      <c r="H20" s="150"/>
      <c r="I20" s="150"/>
    </row>
    <row r="21" spans="1:9" ht="12.75">
      <c r="A21" s="149"/>
      <c r="B21" s="150">
        <v>67.35076100773975</v>
      </c>
      <c r="C21" s="150">
        <v>54.762790290646144</v>
      </c>
      <c r="E21" s="149"/>
      <c r="F21" s="151"/>
      <c r="G21" s="150"/>
      <c r="H21" s="150"/>
      <c r="I21" s="150"/>
    </row>
    <row r="22" spans="1:9" ht="12.75">
      <c r="A22" s="149"/>
      <c r="B22" s="150">
        <v>66.66802139003997</v>
      </c>
      <c r="C22" s="150">
        <v>54.70708607426772</v>
      </c>
      <c r="E22" s="149"/>
      <c r="F22" s="151"/>
      <c r="G22" s="150"/>
      <c r="H22" s="150"/>
      <c r="I22" s="150"/>
    </row>
    <row r="23" spans="1:9" ht="12.75">
      <c r="A23" s="149"/>
      <c r="B23" s="150">
        <v>68.57841646064061</v>
      </c>
      <c r="C23" s="150">
        <v>56.869586015411336</v>
      </c>
      <c r="E23" s="149"/>
      <c r="F23" s="151"/>
      <c r="G23" s="150"/>
      <c r="H23" s="150"/>
      <c r="I23" s="150"/>
    </row>
    <row r="24" spans="1:9" ht="12.75">
      <c r="A24" s="149">
        <v>2005</v>
      </c>
      <c r="B24" s="150">
        <v>73.86473594095547</v>
      </c>
      <c r="C24" s="150">
        <v>63.28344909985621</v>
      </c>
      <c r="E24" s="149"/>
      <c r="F24" s="151"/>
      <c r="G24" s="150"/>
      <c r="H24" s="150"/>
      <c r="I24" s="150"/>
    </row>
    <row r="25" spans="1:9" ht="12.75">
      <c r="A25" s="149"/>
      <c r="B25" s="150">
        <v>87.49088786356886</v>
      </c>
      <c r="C25" s="150">
        <v>80.87046928277194</v>
      </c>
      <c r="E25" s="149"/>
      <c r="F25" s="151"/>
      <c r="G25" s="150"/>
      <c r="H25" s="150"/>
      <c r="I25" s="150"/>
    </row>
    <row r="26" spans="1:9" ht="12.75">
      <c r="A26" s="149"/>
      <c r="B26" s="150">
        <v>91.90565751363722</v>
      </c>
      <c r="C26" s="150">
        <v>84.67243214220656</v>
      </c>
      <c r="E26" s="149"/>
      <c r="F26" s="151"/>
      <c r="G26" s="150"/>
      <c r="H26" s="150"/>
      <c r="I26" s="150"/>
    </row>
    <row r="27" spans="1:9" ht="12.75">
      <c r="A27" s="149"/>
      <c r="B27" s="150">
        <v>103.11594807952487</v>
      </c>
      <c r="C27" s="150">
        <v>98.11516521965699</v>
      </c>
      <c r="E27" s="149"/>
      <c r="F27" s="151"/>
      <c r="G27" s="150"/>
      <c r="H27" s="150"/>
      <c r="I27" s="150"/>
    </row>
    <row r="28" spans="1:9" ht="12.75">
      <c r="A28" s="149"/>
      <c r="B28" s="150">
        <v>105.86409821310197</v>
      </c>
      <c r="C28" s="150">
        <v>109.24956848132825</v>
      </c>
      <c r="E28" s="149"/>
      <c r="F28" s="151"/>
      <c r="G28" s="150"/>
      <c r="H28" s="150"/>
      <c r="I28" s="150"/>
    </row>
    <row r="29" spans="1:9" ht="12.75">
      <c r="A29" s="149">
        <v>2010</v>
      </c>
      <c r="B29" s="150">
        <v>100</v>
      </c>
      <c r="C29" s="150">
        <v>100</v>
      </c>
      <c r="D29" s="152"/>
      <c r="E29" s="149"/>
      <c r="F29" s="151"/>
      <c r="G29" s="150"/>
      <c r="H29" s="150"/>
      <c r="I29" s="150"/>
    </row>
    <row r="30" spans="1:9" ht="12.75">
      <c r="A30" s="149"/>
      <c r="B30" s="150">
        <v>105.02494737687391</v>
      </c>
      <c r="C30" s="150">
        <v>108.56092846679901</v>
      </c>
      <c r="E30" s="149"/>
      <c r="F30" s="151"/>
      <c r="G30" s="150"/>
      <c r="H30" s="150"/>
      <c r="I30" s="150"/>
    </row>
    <row r="31" spans="1:9" ht="12.75">
      <c r="A31" s="149"/>
      <c r="B31" s="150">
        <v>109.10823897686792</v>
      </c>
      <c r="C31" s="150">
        <v>117.85924178285792</v>
      </c>
      <c r="E31" s="149"/>
      <c r="F31" s="151"/>
      <c r="G31" s="150"/>
      <c r="H31" s="150"/>
      <c r="I31" s="150"/>
    </row>
    <row r="32" spans="1:9" ht="12.75">
      <c r="A32" s="149"/>
      <c r="B32" s="150">
        <v>115.12905753582284</v>
      </c>
      <c r="C32" s="150">
        <v>124.74778342445222</v>
      </c>
      <c r="E32" s="149"/>
      <c r="F32" s="151"/>
      <c r="G32" s="150"/>
      <c r="H32" s="150"/>
      <c r="I32" s="150"/>
    </row>
    <row r="33" spans="1:9" ht="12.75">
      <c r="A33" s="149">
        <v>2014</v>
      </c>
      <c r="B33" s="150">
        <v>119.61823150155143</v>
      </c>
      <c r="C33" s="150">
        <v>128.59255780227747</v>
      </c>
      <c r="E33" s="149"/>
      <c r="F33" s="151"/>
      <c r="G33" s="150"/>
      <c r="H33" s="150"/>
      <c r="I33" s="150"/>
    </row>
    <row r="34" spans="1:9" ht="12.75">
      <c r="A34" s="149"/>
      <c r="B34" s="150"/>
      <c r="C34" s="150"/>
      <c r="E34" s="149"/>
      <c r="F34" s="150"/>
      <c r="G34" s="150"/>
      <c r="H34" s="150"/>
      <c r="I34" s="150"/>
    </row>
    <row r="35" spans="1:9" ht="12.75">
      <c r="A35" s="330" t="s">
        <v>202</v>
      </c>
      <c r="B35" s="330"/>
      <c r="C35" s="330"/>
      <c r="D35" s="330"/>
      <c r="E35" s="330"/>
      <c r="F35" s="330"/>
      <c r="G35" s="330"/>
      <c r="H35" s="328"/>
      <c r="I35" s="328"/>
    </row>
    <row r="37" ht="12.75">
      <c r="A37" s="148" t="s">
        <v>201</v>
      </c>
    </row>
  </sheetData>
  <sheetProtection/>
  <mergeCells count="2">
    <mergeCell ref="A1:B1"/>
    <mergeCell ref="A35:I35"/>
  </mergeCells>
  <hyperlinks>
    <hyperlink ref="J1" location="Title!A1" display="Return to Title page"/>
  </hyperlink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J40"/>
  <sheetViews>
    <sheetView showGridLines="0" zoomScalePageLayoutView="0" workbookViewId="0" topLeftCell="A1">
      <selection activeCell="A1" sqref="A1"/>
    </sheetView>
  </sheetViews>
  <sheetFormatPr defaultColWidth="9.140625" defaultRowHeight="12.75"/>
  <cols>
    <col min="1" max="2" width="9.140625" style="147" customWidth="1"/>
    <col min="3" max="3" width="9.57421875" style="147" customWidth="1"/>
    <col min="4" max="5" width="9.140625" style="147" customWidth="1"/>
    <col min="6" max="6" width="9.8515625" style="147" customWidth="1"/>
    <col min="7" max="16384" width="9.140625" style="147" customWidth="1"/>
  </cols>
  <sheetData>
    <row r="1" spans="1:10" ht="15.75">
      <c r="A1" s="160" t="s">
        <v>209</v>
      </c>
      <c r="J1" s="12" t="s">
        <v>49</v>
      </c>
    </row>
    <row r="2" ht="18.75">
      <c r="A2" s="157" t="s">
        <v>205</v>
      </c>
    </row>
    <row r="4" spans="1:9" ht="25.5">
      <c r="A4" s="149"/>
      <c r="B4" s="156" t="s">
        <v>208</v>
      </c>
      <c r="C4" s="156" t="s">
        <v>207</v>
      </c>
      <c r="E4" s="149"/>
      <c r="F4" s="156"/>
      <c r="G4" s="156"/>
      <c r="H4" s="156"/>
      <c r="I4" s="156"/>
    </row>
    <row r="5" spans="1:9" ht="12.75" hidden="1">
      <c r="A5" s="155">
        <v>1970</v>
      </c>
      <c r="B5" s="154">
        <v>46.33628040657511</v>
      </c>
      <c r="C5" s="154">
        <v>74.96197423109498</v>
      </c>
      <c r="E5" s="155"/>
      <c r="F5" s="154"/>
      <c r="G5" s="154"/>
      <c r="H5" s="154"/>
      <c r="I5" s="154"/>
    </row>
    <row r="6" spans="1:9" ht="12.75" hidden="1">
      <c r="A6" s="155"/>
      <c r="B6" s="154">
        <v>46.92858290931403</v>
      </c>
      <c r="C6" s="154">
        <v>76.27330738804973</v>
      </c>
      <c r="E6" s="155"/>
      <c r="F6" s="154"/>
      <c r="G6" s="154"/>
      <c r="H6" s="154"/>
      <c r="I6" s="154"/>
    </row>
    <row r="7" spans="1:9" ht="12.75" hidden="1">
      <c r="A7" s="155"/>
      <c r="B7" s="154">
        <v>44.77063741651689</v>
      </c>
      <c r="C7" s="154">
        <v>78.00560757292175</v>
      </c>
      <c r="E7" s="155"/>
      <c r="F7" s="154"/>
      <c r="G7" s="154"/>
      <c r="H7" s="154"/>
      <c r="I7" s="154"/>
    </row>
    <row r="8" spans="1:9" ht="12.75" hidden="1">
      <c r="A8" s="155"/>
      <c r="B8" s="154">
        <v>45.74283016557488</v>
      </c>
      <c r="C8" s="154">
        <v>75.84471479988534</v>
      </c>
      <c r="E8" s="155"/>
      <c r="F8" s="154"/>
      <c r="G8" s="154"/>
      <c r="H8" s="154"/>
      <c r="I8" s="154"/>
    </row>
    <row r="9" spans="1:9" ht="12.75" hidden="1">
      <c r="A9" s="155"/>
      <c r="B9" s="154">
        <v>67.52397366211498</v>
      </c>
      <c r="C9" s="154">
        <v>73.42012070427451</v>
      </c>
      <c r="E9" s="155"/>
      <c r="F9" s="154"/>
      <c r="G9" s="154"/>
      <c r="H9" s="154"/>
      <c r="I9" s="154"/>
    </row>
    <row r="10" spans="1:9" ht="12.75" hidden="1">
      <c r="A10" s="155">
        <v>1975</v>
      </c>
      <c r="B10" s="154">
        <v>60.28593956055458</v>
      </c>
      <c r="C10" s="154">
        <v>77.49434937035842</v>
      </c>
      <c r="E10" s="155"/>
      <c r="F10" s="154"/>
      <c r="G10" s="154"/>
      <c r="H10" s="154"/>
      <c r="I10" s="154"/>
    </row>
    <row r="11" spans="1:9" ht="12.75" hidden="1">
      <c r="A11" s="155"/>
      <c r="B11" s="154">
        <v>66.76870789292903</v>
      </c>
      <c r="C11" s="154">
        <v>82.97852080584387</v>
      </c>
      <c r="E11" s="155"/>
      <c r="F11" s="154"/>
      <c r="G11" s="154"/>
      <c r="H11" s="154"/>
      <c r="I11" s="154"/>
    </row>
    <row r="12" spans="1:9" ht="12.75" hidden="1">
      <c r="A12" s="155"/>
      <c r="B12" s="154">
        <v>72.9683149940342</v>
      </c>
      <c r="C12" s="154">
        <v>84.99177016310041</v>
      </c>
      <c r="E12" s="155"/>
      <c r="F12" s="154"/>
      <c r="G12" s="154"/>
      <c r="H12" s="154"/>
      <c r="I12" s="154"/>
    </row>
    <row r="13" spans="1:9" ht="12.75" hidden="1">
      <c r="A13" s="155"/>
      <c r="B13" s="154">
        <v>66.33414065213684</v>
      </c>
      <c r="C13" s="154">
        <v>84.52409875375224</v>
      </c>
      <c r="E13" s="155"/>
      <c r="F13" s="154"/>
      <c r="G13" s="154"/>
      <c r="H13" s="154"/>
      <c r="I13" s="154"/>
    </row>
    <row r="14" spans="1:9" ht="12.75" hidden="1">
      <c r="A14" s="155"/>
      <c r="B14" s="154">
        <v>73.5406311987373</v>
      </c>
      <c r="C14" s="154">
        <v>86.95676724101425</v>
      </c>
      <c r="E14" s="155"/>
      <c r="F14" s="154"/>
      <c r="G14" s="154"/>
      <c r="H14" s="154"/>
      <c r="I14" s="154"/>
    </row>
    <row r="15" spans="1:9" ht="12.75">
      <c r="A15" s="149">
        <v>1996</v>
      </c>
      <c r="B15" s="150">
        <v>48.35529207852397</v>
      </c>
      <c r="C15" s="154">
        <v>62.43478484904437</v>
      </c>
      <c r="E15" s="149"/>
      <c r="F15" s="151"/>
      <c r="G15" s="150"/>
      <c r="H15" s="150"/>
      <c r="I15" s="154"/>
    </row>
    <row r="16" spans="1:9" ht="12.75">
      <c r="A16" s="149"/>
      <c r="B16" s="150">
        <v>43.06391940944895</v>
      </c>
      <c r="C16" s="150">
        <v>61.16845943938648</v>
      </c>
      <c r="E16" s="149"/>
      <c r="F16" s="151"/>
      <c r="G16" s="150"/>
      <c r="H16" s="150"/>
      <c r="I16" s="150"/>
    </row>
    <row r="17" spans="1:9" ht="12.75">
      <c r="A17" s="149"/>
      <c r="B17" s="150">
        <v>32.81397909869793</v>
      </c>
      <c r="C17" s="150">
        <v>60.85050921186257</v>
      </c>
      <c r="E17" s="149"/>
      <c r="F17" s="151"/>
      <c r="G17" s="150"/>
      <c r="H17" s="150"/>
      <c r="I17" s="150"/>
    </row>
    <row r="18" spans="1:9" ht="12.75">
      <c r="A18" s="149"/>
      <c r="B18" s="150">
        <v>36.88888964442171</v>
      </c>
      <c r="C18" s="150">
        <v>61.4313088123416</v>
      </c>
      <c r="E18" s="149"/>
      <c r="F18" s="151"/>
      <c r="G18" s="150"/>
      <c r="H18" s="150"/>
      <c r="I18" s="150"/>
    </row>
    <row r="19" spans="1:9" ht="12.75">
      <c r="A19" s="149">
        <v>2000</v>
      </c>
      <c r="B19" s="150">
        <v>55.13420695587769</v>
      </c>
      <c r="C19" s="150">
        <v>60.96567402043581</v>
      </c>
      <c r="E19" s="149"/>
      <c r="F19" s="151"/>
      <c r="G19" s="153"/>
      <c r="H19" s="150"/>
      <c r="I19" s="150"/>
    </row>
    <row r="20" spans="1:9" ht="12.75">
      <c r="A20" s="149"/>
      <c r="B20" s="150">
        <v>51.074197774378284</v>
      </c>
      <c r="C20" s="150">
        <v>63.096681538334764</v>
      </c>
      <c r="E20" s="149"/>
      <c r="F20" s="151"/>
      <c r="G20" s="150"/>
      <c r="H20" s="150"/>
      <c r="I20" s="150"/>
    </row>
    <row r="21" spans="1:9" ht="12.75">
      <c r="A21" s="149"/>
      <c r="B21" s="150">
        <v>45.01428783878648</v>
      </c>
      <c r="C21" s="150">
        <v>64.67488433145687</v>
      </c>
      <c r="E21" s="149"/>
      <c r="F21" s="151"/>
      <c r="G21" s="150"/>
      <c r="H21" s="150"/>
      <c r="I21" s="150"/>
    </row>
    <row r="22" spans="1:9" ht="12.75">
      <c r="A22" s="149"/>
      <c r="B22" s="150">
        <v>48.86467929421862</v>
      </c>
      <c r="C22" s="150">
        <v>64.6931386292251</v>
      </c>
      <c r="E22" s="149"/>
      <c r="F22" s="151"/>
      <c r="G22" s="150"/>
      <c r="H22" s="150"/>
      <c r="I22" s="150"/>
    </row>
    <row r="23" spans="1:9" ht="12.75">
      <c r="A23" s="149"/>
      <c r="B23" s="150">
        <v>55.94209992657599</v>
      </c>
      <c r="C23" s="150">
        <v>66.06687452023299</v>
      </c>
      <c r="E23" s="149"/>
      <c r="F23" s="151"/>
      <c r="G23" s="150"/>
      <c r="H23" s="150"/>
      <c r="I23" s="150"/>
    </row>
    <row r="24" spans="1:9" ht="12.75">
      <c r="A24" s="149">
        <v>2005</v>
      </c>
      <c r="B24" s="150">
        <v>74.00806983993536</v>
      </c>
      <c r="C24" s="150">
        <v>70.84611515327556</v>
      </c>
      <c r="E24" s="149"/>
      <c r="F24" s="151"/>
      <c r="G24" s="150"/>
      <c r="H24" s="150"/>
      <c r="I24" s="150"/>
    </row>
    <row r="25" spans="1:9" ht="12.75">
      <c r="A25" s="149"/>
      <c r="B25" s="150">
        <v>81.82622299950731</v>
      </c>
      <c r="C25" s="150">
        <v>74.19308128831183</v>
      </c>
      <c r="E25" s="149"/>
      <c r="F25" s="151"/>
      <c r="G25" s="150"/>
      <c r="H25" s="150"/>
      <c r="I25" s="150"/>
    </row>
    <row r="26" spans="1:9" ht="12.75">
      <c r="A26" s="149"/>
      <c r="B26" s="150">
        <v>79.3295948444173</v>
      </c>
      <c r="C26" s="150">
        <v>77.34906701461448</v>
      </c>
      <c r="E26" s="149"/>
      <c r="F26" s="151"/>
      <c r="G26" s="150"/>
      <c r="H26" s="150"/>
      <c r="I26" s="150"/>
    </row>
    <row r="27" spans="1:9" ht="12.75">
      <c r="A27" s="149"/>
      <c r="B27" s="150">
        <v>114.9467504077549</v>
      </c>
      <c r="C27" s="150">
        <v>89.33076800369825</v>
      </c>
      <c r="D27" s="159"/>
      <c r="E27" s="149"/>
      <c r="F27" s="151"/>
      <c r="G27" s="150"/>
      <c r="H27" s="150"/>
      <c r="I27" s="150"/>
    </row>
    <row r="28" spans="1:9" ht="12.75">
      <c r="A28" s="149"/>
      <c r="B28" s="150">
        <v>79.43532829486392</v>
      </c>
      <c r="C28" s="150">
        <v>103.19917440660473</v>
      </c>
      <c r="E28" s="149"/>
      <c r="F28" s="151"/>
      <c r="G28" s="150"/>
      <c r="H28" s="150"/>
      <c r="I28" s="150"/>
    </row>
    <row r="29" spans="1:9" ht="12.75">
      <c r="A29" s="149">
        <v>2010</v>
      </c>
      <c r="B29" s="150">
        <v>100</v>
      </c>
      <c r="C29" s="150">
        <v>100</v>
      </c>
      <c r="E29" s="149"/>
      <c r="F29" s="151"/>
      <c r="G29" s="150"/>
      <c r="H29" s="150"/>
      <c r="I29" s="150"/>
    </row>
    <row r="30" spans="1:9" ht="12.75">
      <c r="A30" s="149"/>
      <c r="B30" s="150">
        <v>124.04448369492916</v>
      </c>
      <c r="C30" s="150">
        <v>102.73422220065922</v>
      </c>
      <c r="E30" s="149"/>
      <c r="F30" s="151"/>
      <c r="G30" s="150"/>
      <c r="H30" s="150"/>
      <c r="I30" s="150"/>
    </row>
    <row r="31" spans="1:9" ht="12.75">
      <c r="A31" s="149"/>
      <c r="B31" s="150">
        <v>125.56854473714027</v>
      </c>
      <c r="C31" s="150">
        <v>104.53013584745989</v>
      </c>
      <c r="E31" s="149"/>
      <c r="F31" s="151"/>
      <c r="G31" s="150"/>
      <c r="H31" s="150"/>
      <c r="I31" s="150"/>
    </row>
    <row r="32" spans="1:9" ht="12.75">
      <c r="A32" s="149"/>
      <c r="B32" s="150">
        <v>123.79736641450272</v>
      </c>
      <c r="C32" s="150">
        <v>104.27314878548144</v>
      </c>
      <c r="E32" s="149"/>
      <c r="F32" s="151"/>
      <c r="G32" s="150"/>
      <c r="H32" s="150"/>
      <c r="I32" s="150"/>
    </row>
    <row r="33" spans="1:9" ht="12.75">
      <c r="A33" s="149">
        <v>2014</v>
      </c>
      <c r="B33" s="150">
        <v>108.04599362564775</v>
      </c>
      <c r="C33" s="150">
        <v>105.44764803892741</v>
      </c>
      <c r="E33" s="149"/>
      <c r="F33" s="151"/>
      <c r="G33" s="150"/>
      <c r="H33" s="150"/>
      <c r="I33" s="150"/>
    </row>
    <row r="34" spans="1:9" ht="12.75">
      <c r="A34" s="149"/>
      <c r="B34" s="150"/>
      <c r="C34" s="150"/>
      <c r="E34" s="149"/>
      <c r="F34" s="150"/>
      <c r="G34" s="150"/>
      <c r="H34" s="150"/>
      <c r="I34" s="150"/>
    </row>
    <row r="35" spans="1:9" ht="12.75">
      <c r="A35" s="330" t="s">
        <v>202</v>
      </c>
      <c r="B35" s="330"/>
      <c r="C35" s="330"/>
      <c r="D35" s="330"/>
      <c r="E35" s="330"/>
      <c r="F35" s="330"/>
      <c r="G35" s="330"/>
      <c r="H35" s="328"/>
      <c r="I35" s="328"/>
    </row>
    <row r="36" ht="12.75">
      <c r="B36" s="158"/>
    </row>
    <row r="37" spans="1:2" ht="12.75">
      <c r="A37" s="148" t="s">
        <v>201</v>
      </c>
      <c r="B37" s="158"/>
    </row>
    <row r="38" ht="12.75">
      <c r="B38" s="158"/>
    </row>
    <row r="39" ht="12.75">
      <c r="B39" s="158"/>
    </row>
    <row r="40" ht="12.75">
      <c r="B40" s="158"/>
    </row>
  </sheetData>
  <sheetProtection/>
  <mergeCells count="1">
    <mergeCell ref="A35:I35"/>
  </mergeCells>
  <hyperlinks>
    <hyperlink ref="J1" location="Title!A1" display="Return to Title page"/>
  </hyperlink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
    </sheetView>
  </sheetViews>
  <sheetFormatPr defaultColWidth="9.140625" defaultRowHeight="12.75"/>
  <cols>
    <col min="1" max="1" width="14.8515625" style="161" customWidth="1"/>
    <col min="2" max="2" width="21.8515625" style="161" bestFit="1" customWidth="1"/>
    <col min="3" max="3" width="15.140625" style="161" bestFit="1" customWidth="1"/>
    <col min="4" max="16384" width="9.140625" style="161" customWidth="1"/>
  </cols>
  <sheetData>
    <row r="1" spans="1:7" ht="15.75">
      <c r="A1" s="173" t="s">
        <v>220</v>
      </c>
      <c r="G1" s="12" t="s">
        <v>49</v>
      </c>
    </row>
    <row r="2" spans="1:6" ht="15.75" customHeight="1">
      <c r="A2" s="331" t="s">
        <v>219</v>
      </c>
      <c r="B2" s="331"/>
      <c r="C2" s="331"/>
      <c r="D2" s="331"/>
      <c r="E2" s="172"/>
      <c r="F2" s="172"/>
    </row>
    <row r="3" spans="1:6" ht="15.75" customHeight="1">
      <c r="A3" s="331"/>
      <c r="B3" s="331"/>
      <c r="C3" s="331"/>
      <c r="D3" s="331"/>
      <c r="E3" s="172"/>
      <c r="F3" s="172"/>
    </row>
    <row r="5" spans="1:4" ht="12.75">
      <c r="A5" s="168" t="s">
        <v>218</v>
      </c>
      <c r="D5" s="171" t="s">
        <v>217</v>
      </c>
    </row>
    <row r="6" spans="1:4" ht="12.75">
      <c r="A6" s="170" t="s">
        <v>123</v>
      </c>
      <c r="B6" s="170" t="s">
        <v>216</v>
      </c>
      <c r="C6" s="170" t="s">
        <v>215</v>
      </c>
      <c r="D6" s="169" t="s">
        <v>214</v>
      </c>
    </row>
    <row r="7" spans="1:11" ht="12.75">
      <c r="A7" s="168" t="s">
        <v>121</v>
      </c>
      <c r="B7" s="167">
        <v>1.26</v>
      </c>
      <c r="C7" s="167">
        <f aca="true" t="shared" si="0" ref="C7:C31">D7-B7</f>
        <v>1.2700000000000002</v>
      </c>
      <c r="D7" s="166">
        <v>2.5300000000000002</v>
      </c>
      <c r="H7" s="164"/>
      <c r="I7" s="164"/>
      <c r="J7" s="165"/>
      <c r="K7" s="165"/>
    </row>
    <row r="8" spans="1:11" ht="12.75">
      <c r="A8" s="168" t="s">
        <v>107</v>
      </c>
      <c r="B8" s="167">
        <v>2.27</v>
      </c>
      <c r="C8" s="167">
        <f t="shared" si="0"/>
        <v>0.6149999999999998</v>
      </c>
      <c r="D8" s="167">
        <v>2.885</v>
      </c>
      <c r="H8" s="164"/>
      <c r="I8" s="164"/>
      <c r="J8" s="165"/>
      <c r="K8" s="165"/>
    </row>
    <row r="9" spans="1:11" ht="12.75">
      <c r="A9" s="168" t="s">
        <v>105</v>
      </c>
      <c r="B9" s="167">
        <v>3.03</v>
      </c>
      <c r="C9" s="167">
        <f t="shared" si="0"/>
        <v>0.7550000000000003</v>
      </c>
      <c r="D9" s="167">
        <v>3.785</v>
      </c>
      <c r="H9" s="164"/>
      <c r="I9" s="164"/>
      <c r="J9" s="165"/>
      <c r="K9" s="165"/>
    </row>
    <row r="10" spans="1:11" ht="12.75">
      <c r="A10" s="168" t="s">
        <v>117</v>
      </c>
      <c r="B10" s="167">
        <v>3.105</v>
      </c>
      <c r="C10" s="167">
        <f t="shared" si="0"/>
        <v>0.815</v>
      </c>
      <c r="D10" s="167">
        <v>3.92</v>
      </c>
      <c r="H10" s="164"/>
      <c r="I10" s="164"/>
      <c r="J10" s="165"/>
      <c r="K10" s="165"/>
    </row>
    <row r="11" spans="1:11" ht="12.75">
      <c r="A11" s="168" t="s">
        <v>118</v>
      </c>
      <c r="B11" s="167">
        <v>3.275</v>
      </c>
      <c r="C11" s="167">
        <f t="shared" si="0"/>
        <v>0.6550000000000002</v>
      </c>
      <c r="D11" s="167">
        <v>3.93</v>
      </c>
      <c r="H11" s="164"/>
      <c r="I11" s="164"/>
      <c r="J11" s="165"/>
      <c r="K11" s="165"/>
    </row>
    <row r="12" spans="1:11" ht="12.75">
      <c r="A12" s="168" t="s">
        <v>115</v>
      </c>
      <c r="B12" s="167">
        <v>3.135</v>
      </c>
      <c r="C12" s="167">
        <f t="shared" si="0"/>
        <v>0.8350000000000004</v>
      </c>
      <c r="D12" s="167">
        <v>3.97</v>
      </c>
      <c r="H12" s="164"/>
      <c r="I12" s="164"/>
      <c r="J12" s="165"/>
      <c r="K12" s="165"/>
    </row>
    <row r="13" spans="1:11" ht="12.75">
      <c r="A13" s="168" t="s">
        <v>112</v>
      </c>
      <c r="B13" s="167">
        <v>3.245</v>
      </c>
      <c r="C13" s="167">
        <f t="shared" si="0"/>
        <v>0.7449999999999997</v>
      </c>
      <c r="D13" s="167">
        <v>3.9899999999999998</v>
      </c>
      <c r="H13" s="164"/>
      <c r="I13" s="164"/>
      <c r="J13" s="165"/>
      <c r="K13" s="165"/>
    </row>
    <row r="14" spans="1:11" ht="12.75">
      <c r="A14" s="168" t="s">
        <v>111</v>
      </c>
      <c r="B14" s="167">
        <v>3.4450000000000003</v>
      </c>
      <c r="C14" s="167">
        <f t="shared" si="0"/>
        <v>0.6950000000000003</v>
      </c>
      <c r="D14" s="167">
        <v>4.140000000000001</v>
      </c>
      <c r="H14" s="164"/>
      <c r="I14" s="164"/>
      <c r="J14" s="165"/>
      <c r="K14" s="165"/>
    </row>
    <row r="15" spans="1:11" ht="12.75">
      <c r="A15" s="168" t="s">
        <v>104</v>
      </c>
      <c r="B15" s="167">
        <v>3.7750000000000004</v>
      </c>
      <c r="C15" s="167">
        <f t="shared" si="0"/>
        <v>0.4450000000000003</v>
      </c>
      <c r="D15" s="167">
        <v>4.220000000000001</v>
      </c>
      <c r="H15" s="164"/>
      <c r="I15" s="164"/>
      <c r="J15" s="165"/>
      <c r="K15" s="165"/>
    </row>
    <row r="16" spans="1:11" ht="12.75">
      <c r="A16" s="168" t="s">
        <v>106</v>
      </c>
      <c r="B16" s="167">
        <v>3.53</v>
      </c>
      <c r="C16" s="167">
        <f t="shared" si="0"/>
        <v>0.7399999999999998</v>
      </c>
      <c r="D16" s="167">
        <v>4.27</v>
      </c>
      <c r="H16" s="164"/>
      <c r="I16" s="164"/>
      <c r="J16" s="165"/>
      <c r="K16" s="165"/>
    </row>
    <row r="17" spans="1:11" ht="12.75">
      <c r="A17" s="168" t="s">
        <v>119</v>
      </c>
      <c r="B17" s="167">
        <v>3.7</v>
      </c>
      <c r="C17" s="167">
        <f t="shared" si="0"/>
        <v>0.7749999999999995</v>
      </c>
      <c r="D17" s="167">
        <v>4.475</v>
      </c>
      <c r="H17" s="164"/>
      <c r="I17" s="164"/>
      <c r="J17" s="165"/>
      <c r="K17" s="165"/>
    </row>
    <row r="18" spans="1:11" ht="12.75">
      <c r="A18" s="168" t="s">
        <v>116</v>
      </c>
      <c r="B18" s="167">
        <v>4.78</v>
      </c>
      <c r="C18" s="167">
        <f t="shared" si="0"/>
        <v>0.23500000000000032</v>
      </c>
      <c r="D18" s="167">
        <v>5.015000000000001</v>
      </c>
      <c r="H18" s="164"/>
      <c r="I18" s="164"/>
      <c r="J18" s="165"/>
      <c r="K18" s="165"/>
    </row>
    <row r="19" spans="1:11" ht="12.75">
      <c r="A19" s="168" t="s">
        <v>100</v>
      </c>
      <c r="B19" s="167">
        <v>3.8899999999999997</v>
      </c>
      <c r="C19" s="167">
        <f t="shared" si="0"/>
        <v>1.3600000000000003</v>
      </c>
      <c r="D19" s="167">
        <v>5.25</v>
      </c>
      <c r="H19" s="164"/>
      <c r="I19" s="164"/>
      <c r="J19" s="165"/>
      <c r="K19" s="165"/>
    </row>
    <row r="20" spans="1:11" ht="12.75">
      <c r="A20" s="168" t="s">
        <v>120</v>
      </c>
      <c r="B20" s="167">
        <v>4.09</v>
      </c>
      <c r="C20" s="167">
        <f t="shared" si="0"/>
        <v>1.1799999999999997</v>
      </c>
      <c r="D20" s="167">
        <v>5.27</v>
      </c>
      <c r="H20" s="164"/>
      <c r="I20" s="164"/>
      <c r="J20" s="165"/>
      <c r="K20" s="165"/>
    </row>
    <row r="21" spans="1:11" ht="12.75">
      <c r="A21" s="168" t="s">
        <v>101</v>
      </c>
      <c r="B21" s="167">
        <v>4.125</v>
      </c>
      <c r="C21" s="167">
        <f t="shared" si="0"/>
        <v>1.3550000000000004</v>
      </c>
      <c r="D21" s="167">
        <v>5.48</v>
      </c>
      <c r="H21" s="164"/>
      <c r="I21" s="164"/>
      <c r="J21" s="165"/>
      <c r="K21" s="165"/>
    </row>
    <row r="22" spans="1:11" ht="12.75">
      <c r="A22" s="168" t="s">
        <v>102</v>
      </c>
      <c r="B22" s="167">
        <v>4.76</v>
      </c>
      <c r="C22" s="167">
        <f t="shared" si="0"/>
        <v>0.9850000000000003</v>
      </c>
      <c r="D22" s="167">
        <v>5.745</v>
      </c>
      <c r="H22" s="164"/>
      <c r="I22" s="164"/>
      <c r="J22" s="165"/>
      <c r="K22" s="165"/>
    </row>
    <row r="23" spans="1:11" ht="12.75">
      <c r="A23" s="168" t="s">
        <v>108</v>
      </c>
      <c r="B23" s="167">
        <v>4.865</v>
      </c>
      <c r="C23" s="167">
        <f t="shared" si="0"/>
        <v>1.0299999999999994</v>
      </c>
      <c r="D23" s="167">
        <v>5.895</v>
      </c>
      <c r="H23" s="164"/>
      <c r="I23" s="164"/>
      <c r="J23" s="165"/>
      <c r="K23" s="165"/>
    </row>
    <row r="24" spans="1:11" ht="12.75">
      <c r="A24" s="168" t="s">
        <v>103</v>
      </c>
      <c r="B24" s="167">
        <v>4.41</v>
      </c>
      <c r="C24" s="167">
        <f t="shared" si="0"/>
        <v>1.5499999999999998</v>
      </c>
      <c r="D24" s="167">
        <v>5.96</v>
      </c>
      <c r="H24" s="164"/>
      <c r="I24" s="164"/>
      <c r="J24" s="165"/>
      <c r="K24" s="165"/>
    </row>
    <row r="25" spans="1:11" ht="12.75">
      <c r="A25" s="168" t="s">
        <v>96</v>
      </c>
      <c r="B25" s="167">
        <v>4.955</v>
      </c>
      <c r="C25" s="167">
        <f t="shared" si="0"/>
        <v>1.17</v>
      </c>
      <c r="D25" s="167">
        <v>6.125</v>
      </c>
      <c r="H25" s="164"/>
      <c r="I25" s="164"/>
      <c r="J25" s="165"/>
      <c r="K25" s="165"/>
    </row>
    <row r="26" spans="1:11" ht="12.75">
      <c r="A26" s="168" t="s">
        <v>109</v>
      </c>
      <c r="B26" s="167">
        <v>3.79</v>
      </c>
      <c r="C26" s="167">
        <f t="shared" si="0"/>
        <v>2.7350000000000003</v>
      </c>
      <c r="D26" s="167">
        <v>6.525</v>
      </c>
      <c r="H26" s="164"/>
      <c r="I26" s="164"/>
      <c r="J26" s="165"/>
      <c r="K26" s="165"/>
    </row>
    <row r="27" spans="1:11" ht="12.75">
      <c r="A27" s="168" t="s">
        <v>110</v>
      </c>
      <c r="B27" s="167">
        <v>5.5</v>
      </c>
      <c r="C27" s="167">
        <f t="shared" si="0"/>
        <v>1.3849999999999998</v>
      </c>
      <c r="D27" s="167">
        <v>6.885</v>
      </c>
      <c r="H27" s="164"/>
      <c r="I27" s="164"/>
      <c r="J27" s="165"/>
      <c r="K27" s="165"/>
    </row>
    <row r="28" spans="1:11" ht="12.75">
      <c r="A28" s="168" t="s">
        <v>114</v>
      </c>
      <c r="B28" s="167">
        <v>4.665</v>
      </c>
      <c r="C28" s="167">
        <f t="shared" si="0"/>
        <v>2.3649999999999993</v>
      </c>
      <c r="D28" s="167">
        <v>7.029999999999999</v>
      </c>
      <c r="H28" s="164"/>
      <c r="I28" s="164"/>
      <c r="J28" s="165"/>
      <c r="K28" s="165"/>
    </row>
    <row r="29" spans="1:11" ht="12.75">
      <c r="A29" s="168" t="s">
        <v>113</v>
      </c>
      <c r="B29" s="167">
        <v>2.855</v>
      </c>
      <c r="C29" s="167">
        <f t="shared" si="0"/>
        <v>4.35</v>
      </c>
      <c r="D29" s="167">
        <v>7.205</v>
      </c>
      <c r="H29" s="164"/>
      <c r="I29" s="164"/>
      <c r="J29" s="165"/>
      <c r="K29" s="165"/>
    </row>
    <row r="30" spans="1:11" ht="12.75">
      <c r="A30" s="168" t="s">
        <v>99</v>
      </c>
      <c r="B30" s="167">
        <v>6.1</v>
      </c>
      <c r="C30" s="167">
        <f t="shared" si="0"/>
        <v>1.8450000000000006</v>
      </c>
      <c r="D30" s="167">
        <v>7.945</v>
      </c>
      <c r="H30" s="164"/>
      <c r="I30" s="164"/>
      <c r="J30" s="165"/>
      <c r="K30" s="165"/>
    </row>
    <row r="31" spans="1:11" ht="12.75">
      <c r="A31" s="168" t="s">
        <v>97</v>
      </c>
      <c r="B31" s="167">
        <v>5.15</v>
      </c>
      <c r="C31" s="167">
        <f t="shared" si="0"/>
        <v>4.220000000000001</v>
      </c>
      <c r="D31" s="166">
        <v>9.370000000000001</v>
      </c>
      <c r="H31" s="164"/>
      <c r="I31" s="164"/>
      <c r="J31" s="165"/>
      <c r="K31" s="165"/>
    </row>
    <row r="32" spans="8:9" ht="12.75">
      <c r="H32" s="164"/>
      <c r="I32" s="164"/>
    </row>
    <row r="33" ht="12.75">
      <c r="A33" s="53" t="s">
        <v>213</v>
      </c>
    </row>
    <row r="34" ht="12.75">
      <c r="A34" s="53" t="s">
        <v>212</v>
      </c>
    </row>
    <row r="35" ht="12.75">
      <c r="A35" s="53" t="s">
        <v>211</v>
      </c>
    </row>
    <row r="36" ht="12.75">
      <c r="A36" s="163" t="s">
        <v>210</v>
      </c>
    </row>
    <row r="38" ht="12.75">
      <c r="A38" s="162" t="s">
        <v>91</v>
      </c>
    </row>
  </sheetData>
  <sheetProtection/>
  <mergeCells count="1">
    <mergeCell ref="A2:D3"/>
  </mergeCells>
  <hyperlinks>
    <hyperlink ref="G1" location="Title!A1" display="Return to Title page"/>
  </hyperlink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140625" defaultRowHeight="12.75"/>
  <cols>
    <col min="1" max="1" width="15.57421875" style="161" customWidth="1"/>
    <col min="2" max="4" width="9.140625" style="161" customWidth="1"/>
    <col min="5" max="5" width="9.28125" style="161" bestFit="1" customWidth="1"/>
    <col min="6" max="16384" width="9.140625" style="161" customWidth="1"/>
  </cols>
  <sheetData>
    <row r="1" spans="1:10" ht="15.75">
      <c r="A1" s="173" t="s">
        <v>226</v>
      </c>
      <c r="J1" s="12" t="s">
        <v>49</v>
      </c>
    </row>
    <row r="2" spans="1:4" ht="21" customHeight="1">
      <c r="A2" s="331" t="s">
        <v>225</v>
      </c>
      <c r="B2" s="331"/>
      <c r="C2" s="331"/>
      <c r="D2" s="331"/>
    </row>
    <row r="3" spans="1:4" ht="29.25" customHeight="1">
      <c r="A3" s="331"/>
      <c r="B3" s="331"/>
      <c r="C3" s="331"/>
      <c r="D3" s="331"/>
    </row>
    <row r="5" spans="1:6" ht="12.75">
      <c r="A5" s="170" t="s">
        <v>123</v>
      </c>
      <c r="B5" s="170" t="s">
        <v>224</v>
      </c>
      <c r="C5" s="165"/>
      <c r="E5" s="165"/>
      <c r="F5" s="165"/>
    </row>
    <row r="6" spans="1:6" ht="12.75">
      <c r="A6" s="168" t="s">
        <v>104</v>
      </c>
      <c r="B6" s="174">
        <v>4.255</v>
      </c>
      <c r="C6" s="165"/>
      <c r="E6" s="165"/>
      <c r="F6" s="165"/>
    </row>
    <row r="7" spans="1:6" ht="12.75">
      <c r="A7" s="168" t="s">
        <v>117</v>
      </c>
      <c r="B7" s="174">
        <v>5.1049999999999995</v>
      </c>
      <c r="C7" s="165"/>
      <c r="E7" s="165"/>
      <c r="F7" s="165"/>
    </row>
    <row r="8" spans="1:6" ht="12.75">
      <c r="A8" s="168" t="s">
        <v>116</v>
      </c>
      <c r="B8" s="174">
        <v>5.42</v>
      </c>
      <c r="C8" s="165"/>
      <c r="E8" s="165"/>
      <c r="F8" s="165"/>
    </row>
    <row r="9" spans="1:6" ht="12.75">
      <c r="A9" s="168" t="s">
        <v>120</v>
      </c>
      <c r="B9" s="174">
        <v>5.795</v>
      </c>
      <c r="C9" s="165"/>
      <c r="E9" s="165"/>
      <c r="F9" s="165"/>
    </row>
    <row r="10" spans="1:6" ht="12.75">
      <c r="A10" s="168" t="s">
        <v>121</v>
      </c>
      <c r="B10" s="174">
        <v>6.17</v>
      </c>
      <c r="C10" s="165"/>
      <c r="E10" s="165"/>
      <c r="F10" s="165"/>
    </row>
    <row r="11" spans="1:6" ht="12.75">
      <c r="A11" s="168" t="s">
        <v>107</v>
      </c>
      <c r="B11" s="174">
        <v>6.460000000000001</v>
      </c>
      <c r="C11" s="165"/>
      <c r="E11" s="165"/>
      <c r="F11" s="165"/>
    </row>
    <row r="12" spans="1:6" ht="12.75">
      <c r="A12" s="168" t="s">
        <v>113</v>
      </c>
      <c r="B12" s="174">
        <v>6.465</v>
      </c>
      <c r="C12" s="165"/>
      <c r="E12" s="165"/>
      <c r="F12" s="165"/>
    </row>
    <row r="13" spans="1:6" ht="12.75">
      <c r="A13" s="168" t="s">
        <v>102</v>
      </c>
      <c r="B13" s="174">
        <v>6.495000000000001</v>
      </c>
      <c r="C13" s="165"/>
      <c r="E13" s="165"/>
      <c r="F13" s="165"/>
    </row>
    <row r="14" spans="1:6" ht="12.75">
      <c r="A14" s="168" t="s">
        <v>108</v>
      </c>
      <c r="B14" s="174">
        <v>6.5</v>
      </c>
      <c r="C14" s="165"/>
      <c r="E14" s="165"/>
      <c r="F14" s="165"/>
    </row>
    <row r="15" spans="1:6" ht="12.75">
      <c r="A15" s="168" t="s">
        <v>101</v>
      </c>
      <c r="B15" s="174">
        <v>6.515</v>
      </c>
      <c r="C15" s="165"/>
      <c r="E15" s="165"/>
      <c r="F15" s="165"/>
    </row>
    <row r="16" spans="1:6" ht="12.75">
      <c r="A16" s="168" t="s">
        <v>103</v>
      </c>
      <c r="B16" s="174">
        <v>6.63</v>
      </c>
      <c r="C16" s="165"/>
      <c r="E16" s="165"/>
      <c r="F16" s="165"/>
    </row>
    <row r="17" spans="1:6" ht="12.75">
      <c r="A17" s="168" t="s">
        <v>115</v>
      </c>
      <c r="B17" s="174">
        <v>6.654999999999999</v>
      </c>
      <c r="C17" s="165"/>
      <c r="E17" s="165"/>
      <c r="F17" s="165"/>
    </row>
    <row r="18" spans="1:6" ht="12.75">
      <c r="A18" s="168" t="s">
        <v>105</v>
      </c>
      <c r="B18" s="174">
        <v>7.294999999999999</v>
      </c>
      <c r="C18" s="165"/>
      <c r="E18" s="165"/>
      <c r="F18" s="165"/>
    </row>
    <row r="19" spans="1:6" ht="12.75">
      <c r="A19" s="168" t="s">
        <v>109</v>
      </c>
      <c r="B19" s="174">
        <v>7.355</v>
      </c>
      <c r="C19" s="165"/>
      <c r="E19" s="165"/>
      <c r="F19" s="165"/>
    </row>
    <row r="20" spans="1:6" ht="12.75">
      <c r="A20" s="168" t="s">
        <v>111</v>
      </c>
      <c r="B20" s="174">
        <v>7.555000000000001</v>
      </c>
      <c r="C20" s="165"/>
      <c r="E20" s="165"/>
      <c r="F20" s="165"/>
    </row>
    <row r="21" spans="1:6" ht="12.75">
      <c r="A21" s="168" t="s">
        <v>100</v>
      </c>
      <c r="B21" s="174">
        <v>8.075000000000001</v>
      </c>
      <c r="C21" s="165"/>
      <c r="E21" s="165"/>
      <c r="F21" s="165"/>
    </row>
    <row r="22" spans="1:6" ht="12.75">
      <c r="A22" s="168" t="s">
        <v>119</v>
      </c>
      <c r="B22" s="174">
        <v>8.51</v>
      </c>
      <c r="C22" s="165"/>
      <c r="E22" s="165"/>
      <c r="F22" s="165"/>
    </row>
    <row r="23" spans="1:6" ht="12.75">
      <c r="A23" s="168" t="s">
        <v>112</v>
      </c>
      <c r="B23" s="174">
        <v>8.524999999999999</v>
      </c>
      <c r="C23" s="165"/>
      <c r="E23" s="165"/>
      <c r="F23" s="165"/>
    </row>
    <row r="24" spans="1:6" ht="12.75">
      <c r="A24" s="168" t="s">
        <v>114</v>
      </c>
      <c r="B24" s="174">
        <v>8.63</v>
      </c>
      <c r="C24" s="165"/>
      <c r="E24" s="165"/>
      <c r="F24" s="165"/>
    </row>
    <row r="25" spans="1:6" ht="12.75">
      <c r="A25" s="168" t="s">
        <v>106</v>
      </c>
      <c r="B25" s="174">
        <v>8.63</v>
      </c>
      <c r="C25" s="165"/>
      <c r="E25" s="165"/>
      <c r="F25" s="165"/>
    </row>
    <row r="26" spans="1:6" ht="12.75">
      <c r="A26" s="168" t="s">
        <v>96</v>
      </c>
      <c r="B26" s="174">
        <v>8.875</v>
      </c>
      <c r="C26" s="165"/>
      <c r="E26" s="165"/>
      <c r="F26" s="165"/>
    </row>
    <row r="27" spans="1:6" ht="12.75">
      <c r="A27" s="168" t="s">
        <v>97</v>
      </c>
      <c r="B27" s="174">
        <v>9.095</v>
      </c>
      <c r="C27" s="165"/>
      <c r="E27" s="165"/>
      <c r="F27" s="165"/>
    </row>
    <row r="28" spans="1:2" ht="12.75">
      <c r="A28" s="168" t="s">
        <v>110</v>
      </c>
      <c r="B28" s="174">
        <v>9.405</v>
      </c>
    </row>
    <row r="29" spans="1:2" ht="12.75">
      <c r="A29" s="168" t="s">
        <v>118</v>
      </c>
      <c r="B29" s="174">
        <v>10.61</v>
      </c>
    </row>
    <row r="30" spans="1:2" ht="12.75">
      <c r="A30" s="168" t="s">
        <v>99</v>
      </c>
      <c r="B30" s="174">
        <v>12.115</v>
      </c>
    </row>
    <row r="32" ht="12.75">
      <c r="A32" s="53" t="s">
        <v>223</v>
      </c>
    </row>
    <row r="33" spans="1:2" ht="12.75">
      <c r="A33" s="53" t="s">
        <v>222</v>
      </c>
      <c r="B33" s="165"/>
    </row>
    <row r="34" ht="12.75">
      <c r="A34" s="53" t="s">
        <v>221</v>
      </c>
    </row>
    <row r="35" ht="12.75">
      <c r="A35" s="53" t="s">
        <v>211</v>
      </c>
    </row>
    <row r="36" ht="12.75">
      <c r="A36" s="163" t="s">
        <v>210</v>
      </c>
    </row>
    <row r="38" ht="12.75">
      <c r="A38" s="162" t="s">
        <v>91</v>
      </c>
    </row>
  </sheetData>
  <sheetProtection/>
  <mergeCells count="1">
    <mergeCell ref="A2:D3"/>
  </mergeCells>
  <hyperlinks>
    <hyperlink ref="J1" location="Title!A1" display="Return to Title page"/>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6"/>
  <sheetViews>
    <sheetView zoomScalePageLayoutView="0" workbookViewId="0" topLeftCell="A1">
      <selection activeCell="A1" sqref="A1"/>
    </sheetView>
  </sheetViews>
  <sheetFormatPr defaultColWidth="9.140625" defaultRowHeight="12.75"/>
  <cols>
    <col min="1" max="1" width="10.28125" style="13" customWidth="1"/>
    <col min="2" max="2" width="13.421875" style="13" customWidth="1"/>
    <col min="3" max="3" width="10.140625" style="13" customWidth="1"/>
    <col min="4" max="16384" width="9.140625" style="13" customWidth="1"/>
  </cols>
  <sheetData>
    <row r="1" spans="1:13" ht="15.75">
      <c r="A1" s="39" t="s">
        <v>62</v>
      </c>
      <c r="M1" s="12" t="s">
        <v>49</v>
      </c>
    </row>
    <row r="2" ht="18.75">
      <c r="A2" s="39" t="s">
        <v>59</v>
      </c>
    </row>
    <row r="4" spans="1:8" ht="12.75">
      <c r="A4" s="29"/>
      <c r="B4" s="35" t="s">
        <v>61</v>
      </c>
      <c r="C4" s="35" t="s">
        <v>56</v>
      </c>
      <c r="F4" s="35"/>
      <c r="G4" s="35"/>
      <c r="H4" s="35"/>
    </row>
    <row r="5" spans="1:3" ht="12.75" hidden="1">
      <c r="A5" s="38">
        <v>1970</v>
      </c>
      <c r="B5" s="37">
        <v>50.26</v>
      </c>
      <c r="C5" s="37">
        <v>141.41</v>
      </c>
    </row>
    <row r="6" spans="1:3" ht="12.75" hidden="1">
      <c r="A6" s="38"/>
      <c r="B6" s="37">
        <v>69.03</v>
      </c>
      <c r="C6" s="37">
        <v>154.63</v>
      </c>
    </row>
    <row r="7" spans="1:3" ht="12.75" hidden="1">
      <c r="A7" s="38"/>
      <c r="B7" s="37">
        <v>61.34</v>
      </c>
      <c r="C7" s="37">
        <v>154.86</v>
      </c>
    </row>
    <row r="8" spans="1:3" ht="12.75" hidden="1">
      <c r="A8" s="38"/>
      <c r="B8" s="37">
        <v>55.62</v>
      </c>
      <c r="C8" s="37">
        <v>150.25</v>
      </c>
    </row>
    <row r="9" spans="1:3" ht="12.75" hidden="1">
      <c r="A9" s="38"/>
      <c r="B9" s="37">
        <v>114.3</v>
      </c>
      <c r="C9" s="37">
        <v>141.78</v>
      </c>
    </row>
    <row r="10" spans="1:3" ht="12.75" hidden="1">
      <c r="A10" s="38">
        <v>1975</v>
      </c>
      <c r="B10" s="37">
        <v>113.08</v>
      </c>
      <c r="C10" s="37">
        <v>167.05</v>
      </c>
    </row>
    <row r="11" spans="1:3" ht="12.75" hidden="1">
      <c r="A11" s="38"/>
      <c r="B11" s="37">
        <v>112.79</v>
      </c>
      <c r="C11" s="37">
        <v>180.1</v>
      </c>
    </row>
    <row r="12" spans="1:3" ht="12.75" hidden="1">
      <c r="A12" s="38"/>
      <c r="B12" s="37">
        <v>126.12</v>
      </c>
      <c r="C12" s="37">
        <v>189.55</v>
      </c>
    </row>
    <row r="13" spans="1:3" ht="12.75" hidden="1">
      <c r="A13" s="38"/>
      <c r="B13" s="37">
        <v>105.36</v>
      </c>
      <c r="C13" s="37">
        <v>183.31</v>
      </c>
    </row>
    <row r="14" spans="1:3" ht="12.75" hidden="1">
      <c r="A14" s="38"/>
      <c r="B14" s="37">
        <v>114.51</v>
      </c>
      <c r="C14" s="37">
        <v>186.7</v>
      </c>
    </row>
    <row r="15" spans="1:3" ht="12.75">
      <c r="A15" s="29">
        <v>1980</v>
      </c>
      <c r="B15" s="36">
        <v>68.71</v>
      </c>
      <c r="C15" s="36">
        <v>155.38</v>
      </c>
    </row>
    <row r="16" spans="1:3" ht="12.75">
      <c r="A16" s="29"/>
      <c r="B16" s="36">
        <v>74</v>
      </c>
      <c r="C16" s="36">
        <v>161.41</v>
      </c>
    </row>
    <row r="17" spans="1:3" ht="12.75">
      <c r="A17" s="29"/>
      <c r="B17" s="36">
        <v>72.71</v>
      </c>
      <c r="C17" s="36">
        <v>178.26</v>
      </c>
    </row>
    <row r="18" spans="1:3" ht="12.75">
      <c r="A18" s="29"/>
      <c r="B18" s="36">
        <v>76.17</v>
      </c>
      <c r="C18" s="36">
        <v>175.49</v>
      </c>
    </row>
    <row r="19" spans="1:3" ht="12.75">
      <c r="A19" s="29"/>
      <c r="B19" s="36">
        <v>86.17</v>
      </c>
      <c r="C19" s="36">
        <v>167.14</v>
      </c>
    </row>
    <row r="20" spans="1:3" ht="12.75">
      <c r="A20" s="29">
        <v>1985</v>
      </c>
      <c r="B20" s="36">
        <v>82.37</v>
      </c>
      <c r="C20" s="36">
        <v>163.74</v>
      </c>
    </row>
    <row r="21" spans="1:3" ht="12.75">
      <c r="A21" s="29"/>
      <c r="B21" s="36">
        <v>37.97</v>
      </c>
      <c r="C21" s="36">
        <v>149.07</v>
      </c>
    </row>
    <row r="22" spans="1:12" ht="12.75">
      <c r="A22" s="29"/>
      <c r="B22" s="36">
        <v>38.59</v>
      </c>
      <c r="C22" s="36">
        <v>135.82</v>
      </c>
      <c r="G22" s="18"/>
      <c r="H22" s="18"/>
      <c r="I22" s="18"/>
      <c r="J22" s="18"/>
      <c r="K22" s="18"/>
      <c r="L22" s="18"/>
    </row>
    <row r="23" spans="1:12" ht="12.75">
      <c r="A23" s="29"/>
      <c r="B23" s="36">
        <v>26.86</v>
      </c>
      <c r="C23" s="36">
        <v>113.76</v>
      </c>
      <c r="G23" s="18"/>
      <c r="H23" s="18"/>
      <c r="I23" s="18"/>
      <c r="J23" s="18"/>
      <c r="K23" s="18"/>
      <c r="L23" s="18"/>
    </row>
    <row r="24" spans="1:12" ht="12.75">
      <c r="A24" s="29"/>
      <c r="B24" s="36">
        <v>27.16</v>
      </c>
      <c r="C24" s="36">
        <v>103.21</v>
      </c>
      <c r="G24" s="18"/>
      <c r="H24" s="18"/>
      <c r="I24" s="18"/>
      <c r="J24" s="18"/>
      <c r="K24" s="18"/>
      <c r="L24" s="18"/>
    </row>
    <row r="25" spans="1:12" ht="12.75">
      <c r="A25" s="29">
        <v>1990</v>
      </c>
      <c r="B25" s="28">
        <v>27.29</v>
      </c>
      <c r="C25" s="28">
        <v>98.05</v>
      </c>
      <c r="G25" s="18"/>
      <c r="H25" s="18"/>
      <c r="I25" s="18"/>
      <c r="J25" s="18"/>
      <c r="K25" s="18"/>
      <c r="L25" s="18"/>
    </row>
    <row r="26" spans="1:12" ht="12.75">
      <c r="A26" s="29"/>
      <c r="B26" s="28">
        <v>22.49</v>
      </c>
      <c r="C26" s="28">
        <v>90.62</v>
      </c>
      <c r="G26" s="18"/>
      <c r="H26" s="18"/>
      <c r="I26" s="18"/>
      <c r="J26" s="18"/>
      <c r="K26" s="18"/>
      <c r="L26" s="18"/>
    </row>
    <row r="27" spans="1:12" ht="12.75">
      <c r="A27" s="29"/>
      <c r="B27" s="28">
        <v>20.93</v>
      </c>
      <c r="C27" s="28">
        <v>88.81</v>
      </c>
      <c r="G27" s="18"/>
      <c r="H27" s="18"/>
      <c r="I27" s="18"/>
      <c r="J27" s="18"/>
      <c r="K27" s="18"/>
      <c r="L27" s="18"/>
    </row>
    <row r="28" spans="1:12" ht="12.75">
      <c r="A28" s="29"/>
      <c r="B28" s="28">
        <v>21.74</v>
      </c>
      <c r="C28" s="28">
        <v>81.25</v>
      </c>
      <c r="G28" s="18"/>
      <c r="H28" s="18"/>
      <c r="I28" s="18"/>
      <c r="J28" s="18"/>
      <c r="K28" s="18"/>
      <c r="L28" s="18"/>
    </row>
    <row r="29" spans="1:12" ht="12.75">
      <c r="A29" s="29"/>
      <c r="B29" s="28">
        <v>23.25</v>
      </c>
      <c r="C29" s="28">
        <v>79.33</v>
      </c>
      <c r="G29" s="18"/>
      <c r="H29" s="18"/>
      <c r="I29" s="18"/>
      <c r="J29" s="18"/>
      <c r="K29" s="18"/>
      <c r="L29" s="18"/>
    </row>
    <row r="30" spans="1:12" ht="12.75">
      <c r="A30" s="29">
        <v>1995</v>
      </c>
      <c r="B30" s="28">
        <v>26.48</v>
      </c>
      <c r="C30" s="28">
        <v>72.59</v>
      </c>
      <c r="D30" s="22"/>
      <c r="E30" s="22"/>
      <c r="F30" s="22"/>
      <c r="G30" s="18"/>
      <c r="H30" s="18"/>
      <c r="I30" s="18"/>
      <c r="J30" s="18"/>
      <c r="K30" s="18"/>
      <c r="L30" s="18"/>
    </row>
    <row r="31" spans="1:12" ht="12.75">
      <c r="A31" s="29"/>
      <c r="B31" s="28">
        <v>28.15</v>
      </c>
      <c r="C31" s="28">
        <v>66.46</v>
      </c>
      <c r="D31" s="22"/>
      <c r="E31" s="22"/>
      <c r="F31" s="22"/>
      <c r="G31" s="18"/>
      <c r="H31" s="18"/>
      <c r="I31" s="18"/>
      <c r="J31" s="18"/>
      <c r="K31" s="18"/>
      <c r="L31" s="18"/>
    </row>
    <row r="32" spans="1:12" ht="12.75">
      <c r="A32" s="29"/>
      <c r="B32" s="28">
        <v>26.17</v>
      </c>
      <c r="C32" s="28">
        <v>63.07</v>
      </c>
      <c r="D32" s="22"/>
      <c r="E32" s="22"/>
      <c r="F32" s="22"/>
      <c r="G32" s="18"/>
      <c r="H32" s="18"/>
      <c r="I32" s="18"/>
      <c r="J32" s="18"/>
      <c r="K32" s="18"/>
      <c r="L32" s="18"/>
    </row>
    <row r="33" spans="1:12" ht="12.75">
      <c r="A33" s="29"/>
      <c r="B33" s="28">
        <v>21.5</v>
      </c>
      <c r="C33" s="28">
        <v>63.59</v>
      </c>
      <c r="D33" s="22"/>
      <c r="E33" s="22"/>
      <c r="F33" s="22"/>
      <c r="G33" s="18"/>
      <c r="H33" s="18"/>
      <c r="I33" s="18"/>
      <c r="J33" s="18"/>
      <c r="K33" s="18"/>
      <c r="L33" s="18"/>
    </row>
    <row r="34" spans="1:12" ht="12.75">
      <c r="A34" s="29"/>
      <c r="B34" s="28">
        <v>24.35</v>
      </c>
      <c r="C34" s="28">
        <v>61.97</v>
      </c>
      <c r="D34" s="22"/>
      <c r="E34" s="22"/>
      <c r="F34" s="22"/>
      <c r="G34" s="18"/>
      <c r="H34" s="18"/>
      <c r="I34" s="18"/>
      <c r="J34" s="18"/>
      <c r="K34" s="18"/>
      <c r="L34" s="18"/>
    </row>
    <row r="35" spans="1:12" ht="12.75">
      <c r="A35" s="35">
        <v>2000</v>
      </c>
      <c r="B35" s="28">
        <v>34.43</v>
      </c>
      <c r="C35" s="28">
        <v>60.63</v>
      </c>
      <c r="D35" s="22"/>
      <c r="E35" s="34"/>
      <c r="F35" s="34"/>
      <c r="G35" s="21"/>
      <c r="H35" s="21"/>
      <c r="I35" s="21"/>
      <c r="J35" s="21"/>
      <c r="K35" s="21"/>
      <c r="L35" s="18"/>
    </row>
    <row r="36" spans="1:12" ht="12.75">
      <c r="A36" s="29"/>
      <c r="B36" s="28">
        <v>33.95</v>
      </c>
      <c r="C36" s="28">
        <v>69.17</v>
      </c>
      <c r="D36" s="22"/>
      <c r="E36" s="34"/>
      <c r="F36" s="25"/>
      <c r="G36" s="21"/>
      <c r="H36" s="21" t="s">
        <v>58</v>
      </c>
      <c r="I36" s="21"/>
      <c r="J36" s="21"/>
      <c r="K36" s="21"/>
      <c r="L36" s="18"/>
    </row>
    <row r="37" spans="1:12" ht="12.75">
      <c r="A37" s="29"/>
      <c r="B37" s="28">
        <v>34.67</v>
      </c>
      <c r="C37" s="28">
        <v>68.94</v>
      </c>
      <c r="D37" s="22"/>
      <c r="E37" s="34"/>
      <c r="F37" s="25"/>
      <c r="G37" s="33" t="s">
        <v>57</v>
      </c>
      <c r="H37" s="30" t="s">
        <v>56</v>
      </c>
      <c r="I37" s="30" t="s">
        <v>55</v>
      </c>
      <c r="J37" s="30" t="s">
        <v>54</v>
      </c>
      <c r="K37" s="30" t="s">
        <v>53</v>
      </c>
      <c r="L37" s="18"/>
    </row>
    <row r="38" spans="1:12" ht="12.75">
      <c r="A38" s="29"/>
      <c r="B38" s="28">
        <v>39.2</v>
      </c>
      <c r="C38" s="32">
        <v>62.52</v>
      </c>
      <c r="D38" s="22"/>
      <c r="E38" s="22"/>
      <c r="F38" s="25"/>
      <c r="G38" s="31">
        <v>146.1447212336892</v>
      </c>
      <c r="H38" s="21">
        <v>88.97</v>
      </c>
      <c r="I38" s="21">
        <v>200.43</v>
      </c>
      <c r="J38" s="21">
        <v>112.98</v>
      </c>
      <c r="K38" s="21">
        <v>84.08</v>
      </c>
      <c r="L38" s="18"/>
    </row>
    <row r="39" spans="1:12" ht="12.75">
      <c r="A39" s="29"/>
      <c r="B39" s="28">
        <v>38.31</v>
      </c>
      <c r="C39" s="32">
        <v>66.77</v>
      </c>
      <c r="D39" s="22"/>
      <c r="E39" s="22"/>
      <c r="F39" s="25"/>
      <c r="G39" s="21">
        <v>149.3475682087782</v>
      </c>
      <c r="H39" s="30">
        <v>97.88</v>
      </c>
      <c r="I39" s="30">
        <v>206.2</v>
      </c>
      <c r="J39" s="30">
        <v>124.01</v>
      </c>
      <c r="K39" s="21">
        <v>92.01</v>
      </c>
      <c r="L39" s="18"/>
    </row>
    <row r="40" spans="1:12" ht="12.75">
      <c r="A40" s="29">
        <v>2005</v>
      </c>
      <c r="B40" s="28">
        <v>49.58</v>
      </c>
      <c r="C40" s="32">
        <v>75.15</v>
      </c>
      <c r="D40" s="22"/>
      <c r="E40" s="22"/>
      <c r="F40" s="25"/>
      <c r="G40" s="21"/>
      <c r="H40" s="21"/>
      <c r="I40" s="21"/>
      <c r="J40" s="21"/>
      <c r="K40" s="21"/>
      <c r="L40" s="18"/>
    </row>
    <row r="41" spans="1:12" ht="12.75">
      <c r="A41" s="24"/>
      <c r="B41" s="23">
        <v>61.52</v>
      </c>
      <c r="C41" s="41">
        <v>70.28</v>
      </c>
      <c r="D41" s="22"/>
      <c r="E41" s="22"/>
      <c r="F41" s="25"/>
      <c r="G41" s="21"/>
      <c r="H41" s="21"/>
      <c r="I41" s="21"/>
      <c r="J41" s="21"/>
      <c r="K41" s="21"/>
      <c r="L41" s="18"/>
    </row>
    <row r="42" spans="1:12" ht="12.75">
      <c r="A42" s="24"/>
      <c r="B42" s="23">
        <v>62.06</v>
      </c>
      <c r="C42" s="41">
        <v>78.45</v>
      </c>
      <c r="D42" s="22"/>
      <c r="E42" s="42"/>
      <c r="F42" s="25"/>
      <c r="G42" s="21"/>
      <c r="H42" s="21"/>
      <c r="I42" s="21"/>
      <c r="J42" s="21"/>
      <c r="K42" s="21"/>
      <c r="L42" s="18"/>
    </row>
    <row r="43" spans="1:12" ht="12.75">
      <c r="A43" s="24"/>
      <c r="B43" s="23">
        <v>87.63</v>
      </c>
      <c r="C43" s="41">
        <v>96.82</v>
      </c>
      <c r="D43" s="22"/>
      <c r="E43" s="42"/>
      <c r="F43" s="25"/>
      <c r="G43" s="21"/>
      <c r="H43" s="21"/>
      <c r="I43" s="21"/>
      <c r="J43" s="21"/>
      <c r="K43" s="21"/>
      <c r="L43" s="18"/>
    </row>
    <row r="44" spans="1:12" ht="12.75">
      <c r="A44" s="24"/>
      <c r="B44" s="23">
        <v>83.88</v>
      </c>
      <c r="C44" s="41">
        <v>89.91</v>
      </c>
      <c r="D44" s="22"/>
      <c r="E44" s="42"/>
      <c r="F44" s="25"/>
      <c r="G44" s="21"/>
      <c r="H44" s="21"/>
      <c r="I44" s="21"/>
      <c r="J44" s="21"/>
      <c r="K44" s="21"/>
      <c r="L44" s="18"/>
    </row>
    <row r="45" spans="1:12" ht="12.75">
      <c r="A45" s="24">
        <v>2010</v>
      </c>
      <c r="B45" s="23">
        <v>100</v>
      </c>
      <c r="C45" s="41">
        <v>100</v>
      </c>
      <c r="D45" s="43"/>
      <c r="E45" s="42"/>
      <c r="F45" s="25"/>
      <c r="G45" s="21"/>
      <c r="H45" s="21"/>
      <c r="I45" s="21"/>
      <c r="J45" s="21"/>
      <c r="K45" s="21"/>
      <c r="L45" s="18"/>
    </row>
    <row r="46" spans="1:12" ht="12.75">
      <c r="A46" s="24"/>
      <c r="B46" s="23">
        <v>118.84</v>
      </c>
      <c r="C46" s="41">
        <v>108.11</v>
      </c>
      <c r="D46" s="43"/>
      <c r="E46" s="42"/>
      <c r="F46" s="25"/>
      <c r="G46" s="21"/>
      <c r="H46" s="21"/>
      <c r="I46" s="21"/>
      <c r="J46" s="21"/>
      <c r="K46" s="21"/>
      <c r="L46" s="18"/>
    </row>
    <row r="47" spans="1:12" ht="12.75">
      <c r="A47" s="24"/>
      <c r="B47" s="23">
        <v>123.97</v>
      </c>
      <c r="C47" s="41">
        <v>103.87</v>
      </c>
      <c r="D47" s="43"/>
      <c r="E47" s="42"/>
      <c r="F47" s="25"/>
      <c r="G47" s="27"/>
      <c r="H47" s="21"/>
      <c r="I47" s="21"/>
      <c r="J47" s="21"/>
      <c r="K47" s="21"/>
      <c r="L47" s="18"/>
    </row>
    <row r="48" spans="1:12" ht="12.75">
      <c r="A48" s="24"/>
      <c r="B48" s="23">
        <v>118.03</v>
      </c>
      <c r="C48" s="41">
        <v>107.23</v>
      </c>
      <c r="D48" s="43"/>
      <c r="E48" s="42"/>
      <c r="F48" s="25"/>
      <c r="G48" s="21"/>
      <c r="H48" s="21"/>
      <c r="I48" s="21"/>
      <c r="J48" s="21"/>
      <c r="K48" s="21"/>
      <c r="L48" s="18"/>
    </row>
    <row r="49" spans="1:12" ht="12.75">
      <c r="A49" s="24">
        <v>2014</v>
      </c>
      <c r="B49" s="23">
        <v>103.57</v>
      </c>
      <c r="C49" s="41">
        <v>105.43</v>
      </c>
      <c r="D49" s="43"/>
      <c r="E49" s="42"/>
      <c r="F49" s="25"/>
      <c r="G49" s="21"/>
      <c r="H49" s="21"/>
      <c r="I49" s="21"/>
      <c r="J49" s="21"/>
      <c r="K49" s="21"/>
      <c r="L49" s="18"/>
    </row>
    <row r="50" spans="1:2" ht="12.75">
      <c r="A50" s="17"/>
      <c r="B50" s="40"/>
    </row>
    <row r="51" spans="1:2" ht="12.75">
      <c r="A51" s="6" t="s">
        <v>51</v>
      </c>
      <c r="B51" s="40"/>
    </row>
    <row r="52" ht="12.75">
      <c r="B52" s="40"/>
    </row>
    <row r="53" ht="12.75">
      <c r="A53" s="16" t="s">
        <v>50</v>
      </c>
    </row>
    <row r="56" ht="12.75">
      <c r="B56" s="15"/>
    </row>
  </sheetData>
  <sheetProtection/>
  <hyperlinks>
    <hyperlink ref="M1" location="Title!A1" display="Return to Title page"/>
  </hyperlink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
    </sheetView>
  </sheetViews>
  <sheetFormatPr defaultColWidth="9.140625" defaultRowHeight="12.75"/>
  <cols>
    <col min="1" max="1" width="17.7109375" style="161" customWidth="1"/>
    <col min="2" max="2" width="18.8515625" style="161" bestFit="1" customWidth="1"/>
    <col min="3" max="3" width="12.421875" style="161" bestFit="1" customWidth="1"/>
    <col min="4" max="5" width="9.140625" style="161" customWidth="1"/>
    <col min="6" max="6" width="24.00390625" style="161" bestFit="1" customWidth="1"/>
    <col min="7" max="16384" width="9.140625" style="161" customWidth="1"/>
  </cols>
  <sheetData>
    <row r="1" spans="1:11" ht="15.75">
      <c r="A1" s="173" t="s">
        <v>233</v>
      </c>
      <c r="K1" s="12" t="s">
        <v>49</v>
      </c>
    </row>
    <row r="2" spans="1:8" ht="18.75">
      <c r="A2" s="173" t="s">
        <v>232</v>
      </c>
      <c r="D2" s="164"/>
      <c r="F2" s="182"/>
      <c r="G2" s="176"/>
      <c r="H2" s="181"/>
    </row>
    <row r="3" spans="3:7" ht="12.75">
      <c r="C3" s="164"/>
      <c r="E3" s="182"/>
      <c r="F3" s="176"/>
      <c r="G3" s="181"/>
    </row>
    <row r="4" spans="1:7" ht="12.75">
      <c r="A4" s="168" t="s">
        <v>231</v>
      </c>
      <c r="B4" s="124"/>
      <c r="F4" s="176"/>
      <c r="G4" s="181"/>
    </row>
    <row r="5" spans="1:6" ht="12.75">
      <c r="A5" s="170" t="s">
        <v>123</v>
      </c>
      <c r="B5" s="170" t="s">
        <v>133</v>
      </c>
      <c r="F5" s="176"/>
    </row>
    <row r="6" spans="1:7" ht="12.75">
      <c r="A6" s="180" t="s">
        <v>99</v>
      </c>
      <c r="B6" s="178">
        <v>0.057922769640479425</v>
      </c>
      <c r="F6" s="176"/>
      <c r="G6" s="176"/>
    </row>
    <row r="7" spans="1:7" ht="12.75">
      <c r="A7" s="180" t="s">
        <v>116</v>
      </c>
      <c r="B7" s="178">
        <v>0.056902002107481656</v>
      </c>
      <c r="F7" s="176"/>
      <c r="G7" s="176"/>
    </row>
    <row r="8" spans="1:7" ht="12.75">
      <c r="A8" s="180" t="s">
        <v>121</v>
      </c>
      <c r="B8" s="178">
        <v>0.007968127490040026</v>
      </c>
      <c r="F8" s="176"/>
      <c r="G8" s="176"/>
    </row>
    <row r="9" spans="1:7" ht="12.75">
      <c r="A9" s="180" t="s">
        <v>110</v>
      </c>
      <c r="B9" s="178">
        <v>-0.0014503263234227394</v>
      </c>
      <c r="F9" s="176"/>
      <c r="G9" s="176"/>
    </row>
    <row r="10" spans="1:7" ht="12.75">
      <c r="A10" s="180" t="s">
        <v>108</v>
      </c>
      <c r="B10" s="178">
        <v>-0.013389121338912147</v>
      </c>
      <c r="F10" s="176"/>
      <c r="G10" s="176"/>
    </row>
    <row r="11" spans="1:7" ht="12.75">
      <c r="A11" s="180" t="s">
        <v>102</v>
      </c>
      <c r="B11" s="178">
        <v>-0.01626712328767119</v>
      </c>
      <c r="F11" s="176"/>
      <c r="G11" s="176"/>
    </row>
    <row r="12" spans="1:7" ht="12.75">
      <c r="A12" s="180" t="s">
        <v>112</v>
      </c>
      <c r="B12" s="178">
        <v>-0.03971119133573998</v>
      </c>
      <c r="F12" s="176"/>
      <c r="G12" s="176"/>
    </row>
    <row r="13" spans="1:7" ht="12.75">
      <c r="A13" s="180" t="s">
        <v>111</v>
      </c>
      <c r="B13" s="178">
        <v>-0.04055619930475063</v>
      </c>
      <c r="F13" s="176"/>
      <c r="G13" s="176"/>
    </row>
    <row r="14" spans="1:7" ht="12.75">
      <c r="A14" s="180" t="s">
        <v>101</v>
      </c>
      <c r="B14" s="178">
        <v>-0.04363001745200698</v>
      </c>
      <c r="F14" s="176"/>
      <c r="G14" s="176"/>
    </row>
    <row r="15" spans="1:7" ht="12.75">
      <c r="A15" s="180" t="s">
        <v>105</v>
      </c>
      <c r="B15" s="178">
        <v>-0.045397225725094505</v>
      </c>
      <c r="F15" s="176"/>
      <c r="G15" s="176"/>
    </row>
    <row r="16" spans="1:7" ht="12.75">
      <c r="A16" s="180" t="s">
        <v>120</v>
      </c>
      <c r="B16" s="178">
        <v>-0.06477373558118904</v>
      </c>
      <c r="F16" s="176"/>
      <c r="G16" s="176"/>
    </row>
    <row r="17" spans="1:7" ht="12.75">
      <c r="A17" s="180" t="s">
        <v>115</v>
      </c>
      <c r="B17" s="178">
        <v>-0.0647820965842167</v>
      </c>
      <c r="F17" s="176"/>
      <c r="G17" s="176"/>
    </row>
    <row r="18" spans="1:7" ht="12.75">
      <c r="A18" s="180" t="s">
        <v>114</v>
      </c>
      <c r="B18" s="178">
        <v>-0.07010582010582014</v>
      </c>
      <c r="F18" s="176"/>
      <c r="G18" s="176"/>
    </row>
    <row r="19" spans="1:7" ht="12.75">
      <c r="A19" s="180" t="s">
        <v>109</v>
      </c>
      <c r="B19" s="178">
        <v>-0.07315340909090905</v>
      </c>
      <c r="F19" s="176"/>
      <c r="G19" s="176"/>
    </row>
    <row r="20" spans="1:7" ht="12.75">
      <c r="A20" s="180" t="s">
        <v>103</v>
      </c>
      <c r="B20" s="178">
        <v>-0.07811291569992265</v>
      </c>
      <c r="F20" s="176"/>
      <c r="G20" s="176"/>
    </row>
    <row r="21" spans="1:7" ht="12.75">
      <c r="A21" s="180" t="s">
        <v>117</v>
      </c>
      <c r="B21" s="178">
        <v>-0.08518086347724625</v>
      </c>
      <c r="F21" s="176"/>
      <c r="G21" s="176"/>
    </row>
    <row r="22" spans="1:7" ht="12.75">
      <c r="A22" s="180" t="s">
        <v>97</v>
      </c>
      <c r="B22" s="178">
        <v>-0.09990393852065313</v>
      </c>
      <c r="F22" s="176"/>
      <c r="G22" s="176"/>
    </row>
    <row r="23" spans="1:7" ht="12.75">
      <c r="A23" s="180" t="s">
        <v>118</v>
      </c>
      <c r="B23" s="178">
        <v>-0.10171428571428567</v>
      </c>
      <c r="F23" s="176"/>
      <c r="G23" s="176"/>
    </row>
    <row r="24" spans="1:7" ht="12.75">
      <c r="A24" s="180" t="s">
        <v>100</v>
      </c>
      <c r="B24" s="178">
        <v>-0.1025641025641025</v>
      </c>
      <c r="F24" s="176"/>
      <c r="G24" s="176"/>
    </row>
    <row r="25" spans="1:7" ht="12.75">
      <c r="A25" s="180" t="s">
        <v>96</v>
      </c>
      <c r="B25" s="178">
        <v>-0.13058907026259758</v>
      </c>
      <c r="F25" s="176"/>
      <c r="G25" s="176"/>
    </row>
    <row r="26" spans="1:7" ht="12.75">
      <c r="A26" s="180" t="s">
        <v>119</v>
      </c>
      <c r="B26" s="178">
        <v>-0.13359148112294297</v>
      </c>
      <c r="F26" s="176"/>
      <c r="G26" s="176"/>
    </row>
    <row r="27" spans="1:7" ht="12.75">
      <c r="A27" s="180" t="s">
        <v>113</v>
      </c>
      <c r="B27" s="178">
        <v>-0.13867304243873266</v>
      </c>
      <c r="F27" s="176"/>
      <c r="G27" s="176"/>
    </row>
    <row r="28" spans="1:7" ht="12.75">
      <c r="A28" s="180" t="s">
        <v>104</v>
      </c>
      <c r="B28" s="178">
        <v>-0.1643564356435642</v>
      </c>
      <c r="F28" s="176"/>
      <c r="G28" s="176"/>
    </row>
    <row r="29" spans="1:7" ht="12.75">
      <c r="A29" s="180" t="s">
        <v>106</v>
      </c>
      <c r="B29" s="178">
        <v>-0.17328170377541152</v>
      </c>
      <c r="F29" s="176"/>
      <c r="G29" s="176"/>
    </row>
    <row r="30" spans="1:7" ht="12.75">
      <c r="A30" s="180" t="s">
        <v>107</v>
      </c>
      <c r="B30" s="179">
        <v>-0.20303867403314926</v>
      </c>
      <c r="F30" s="176"/>
      <c r="G30" s="176"/>
    </row>
    <row r="31" spans="6:7" ht="12.75">
      <c r="F31" s="178"/>
      <c r="G31" s="176"/>
    </row>
    <row r="32" spans="1:7" ht="12.75">
      <c r="A32" s="175" t="s">
        <v>230</v>
      </c>
      <c r="G32" s="176"/>
    </row>
    <row r="33" spans="1:7" ht="12.75">
      <c r="A33" s="175" t="s">
        <v>229</v>
      </c>
      <c r="B33" s="177"/>
      <c r="G33" s="176"/>
    </row>
    <row r="34" ht="12.75">
      <c r="A34" s="175" t="s">
        <v>228</v>
      </c>
    </row>
    <row r="35" ht="12.75">
      <c r="A35" s="53" t="s">
        <v>129</v>
      </c>
    </row>
    <row r="36" ht="12.75">
      <c r="A36" s="53" t="s">
        <v>150</v>
      </c>
    </row>
    <row r="37" ht="12.75">
      <c r="A37" s="53" t="s">
        <v>149</v>
      </c>
    </row>
    <row r="39" ht="12.75">
      <c r="A39" s="162" t="s">
        <v>227</v>
      </c>
    </row>
  </sheetData>
  <sheetProtection/>
  <hyperlinks>
    <hyperlink ref="K1" location="Title!A1" display="Return to Title page"/>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P39"/>
  <sheetViews>
    <sheetView zoomScalePageLayoutView="0" workbookViewId="0" topLeftCell="A1">
      <selection activeCell="A1" sqref="A1"/>
    </sheetView>
  </sheetViews>
  <sheetFormatPr defaultColWidth="9.140625" defaultRowHeight="12.75"/>
  <cols>
    <col min="1" max="1" width="15.28125" style="161" customWidth="1"/>
    <col min="2" max="2" width="21.8515625" style="161" bestFit="1" customWidth="1"/>
    <col min="3" max="3" width="15.140625" style="161" bestFit="1" customWidth="1"/>
    <col min="4" max="10" width="9.140625" style="161" customWidth="1"/>
    <col min="11" max="11" width="6.7109375" style="161" customWidth="1"/>
    <col min="12" max="12" width="9.57421875" style="161" bestFit="1" customWidth="1"/>
    <col min="13" max="16384" width="9.140625" style="161" customWidth="1"/>
  </cols>
  <sheetData>
    <row r="1" spans="1:13" ht="15.75">
      <c r="A1" s="173" t="s">
        <v>239</v>
      </c>
      <c r="M1" s="12" t="s">
        <v>49</v>
      </c>
    </row>
    <row r="2" spans="1:3" ht="18.75">
      <c r="A2" s="173" t="s">
        <v>238</v>
      </c>
      <c r="C2" s="164"/>
    </row>
    <row r="3" ht="12.75">
      <c r="C3" s="164"/>
    </row>
    <row r="4" spans="1:4" ht="12.75">
      <c r="A4" s="168" t="s">
        <v>237</v>
      </c>
      <c r="D4" s="171" t="s">
        <v>217</v>
      </c>
    </row>
    <row r="5" spans="1:4" ht="12.75">
      <c r="A5" s="170" t="s">
        <v>123</v>
      </c>
      <c r="B5" s="170" t="s">
        <v>216</v>
      </c>
      <c r="C5" s="170" t="s">
        <v>215</v>
      </c>
      <c r="D5" s="170" t="s">
        <v>214</v>
      </c>
    </row>
    <row r="6" spans="1:16" ht="12.75">
      <c r="A6" s="149" t="s">
        <v>118</v>
      </c>
      <c r="B6" s="186">
        <v>5.78</v>
      </c>
      <c r="C6" s="184">
        <f aca="true" t="shared" si="0" ref="C6:C33">D6-B6</f>
        <v>1.1749999999999998</v>
      </c>
      <c r="D6" s="184">
        <v>6.955</v>
      </c>
      <c r="H6" s="164"/>
      <c r="I6" s="164"/>
      <c r="J6" s="165"/>
      <c r="K6" s="165"/>
      <c r="L6" s="183"/>
      <c r="M6" s="183"/>
      <c r="O6" s="165"/>
      <c r="P6" s="165"/>
    </row>
    <row r="7" spans="1:16" ht="12.75">
      <c r="A7" s="149" t="s">
        <v>107</v>
      </c>
      <c r="B7" s="185">
        <v>7.455</v>
      </c>
      <c r="C7" s="184">
        <f t="shared" si="0"/>
        <v>2.014999999999999</v>
      </c>
      <c r="D7" s="184">
        <v>9.469999999999999</v>
      </c>
      <c r="H7" s="164"/>
      <c r="I7" s="164"/>
      <c r="J7" s="165"/>
      <c r="K7" s="165"/>
      <c r="L7" s="183"/>
      <c r="M7" s="183"/>
      <c r="O7" s="165"/>
      <c r="P7" s="165"/>
    </row>
    <row r="8" spans="1:16" ht="12.75">
      <c r="A8" s="168" t="s">
        <v>121</v>
      </c>
      <c r="B8" s="184">
        <v>7.32</v>
      </c>
      <c r="C8" s="184">
        <f t="shared" si="0"/>
        <v>2.914999999999999</v>
      </c>
      <c r="D8" s="184">
        <v>10.235</v>
      </c>
      <c r="H8" s="164"/>
      <c r="I8" s="164"/>
      <c r="J8" s="165"/>
      <c r="K8" s="165"/>
      <c r="L8" s="183"/>
      <c r="M8" s="183"/>
      <c r="O8" s="165"/>
      <c r="P8" s="165"/>
    </row>
    <row r="9" spans="1:16" ht="12.75">
      <c r="A9" s="149" t="s">
        <v>119</v>
      </c>
      <c r="B9" s="185">
        <v>8.43</v>
      </c>
      <c r="C9" s="184">
        <f t="shared" si="0"/>
        <v>1.879999999999999</v>
      </c>
      <c r="D9" s="184">
        <v>10.309999999999999</v>
      </c>
      <c r="H9" s="164"/>
      <c r="I9" s="164"/>
      <c r="J9" s="165"/>
      <c r="K9" s="165"/>
      <c r="L9" s="183"/>
      <c r="M9" s="183"/>
      <c r="O9" s="165"/>
      <c r="P9" s="165"/>
    </row>
    <row r="10" spans="1:16" ht="12.75">
      <c r="A10" s="149" t="s">
        <v>115</v>
      </c>
      <c r="B10" s="185">
        <v>7.855</v>
      </c>
      <c r="C10" s="184">
        <f t="shared" si="0"/>
        <v>2.754999999999999</v>
      </c>
      <c r="D10" s="184">
        <v>10.61</v>
      </c>
      <c r="H10" s="164"/>
      <c r="I10" s="164"/>
      <c r="J10" s="165"/>
      <c r="K10" s="165"/>
      <c r="L10" s="183"/>
      <c r="M10" s="183"/>
      <c r="O10" s="165"/>
      <c r="P10" s="165"/>
    </row>
    <row r="11" spans="1:16" ht="12.75">
      <c r="A11" s="149" t="s">
        <v>105</v>
      </c>
      <c r="B11" s="185">
        <v>8.135</v>
      </c>
      <c r="C11" s="184">
        <f t="shared" si="0"/>
        <v>2.49</v>
      </c>
      <c r="D11" s="184">
        <v>10.625</v>
      </c>
      <c r="H11" s="164"/>
      <c r="I11" s="164"/>
      <c r="J11" s="165"/>
      <c r="K11" s="165"/>
      <c r="L11" s="183"/>
      <c r="M11" s="183"/>
      <c r="O11" s="165"/>
      <c r="P11" s="165"/>
    </row>
    <row r="12" spans="1:16" ht="12.75">
      <c r="A12" s="149" t="s">
        <v>106</v>
      </c>
      <c r="B12" s="185">
        <v>7.16</v>
      </c>
      <c r="C12" s="184">
        <f t="shared" si="0"/>
        <v>3.5199999999999996</v>
      </c>
      <c r="D12" s="184">
        <v>10.68</v>
      </c>
      <c r="H12" s="164"/>
      <c r="I12" s="164"/>
      <c r="J12" s="165"/>
      <c r="K12" s="165"/>
      <c r="L12" s="183"/>
      <c r="M12" s="183"/>
      <c r="O12" s="165"/>
      <c r="P12" s="165"/>
    </row>
    <row r="13" spans="1:16" ht="12.75">
      <c r="A13" s="149" t="s">
        <v>117</v>
      </c>
      <c r="B13" s="185">
        <v>6.91</v>
      </c>
      <c r="C13" s="184">
        <f t="shared" si="0"/>
        <v>3.8450000000000006</v>
      </c>
      <c r="D13" s="184">
        <v>10.755</v>
      </c>
      <c r="F13" s="165"/>
      <c r="H13" s="164"/>
      <c r="I13" s="164"/>
      <c r="J13" s="165"/>
      <c r="K13" s="165"/>
      <c r="L13" s="183"/>
      <c r="M13" s="183"/>
      <c r="O13" s="165"/>
      <c r="P13" s="165"/>
    </row>
    <row r="14" spans="1:16" ht="12.75">
      <c r="A14" s="168" t="s">
        <v>139</v>
      </c>
      <c r="B14" s="185">
        <v>10.46</v>
      </c>
      <c r="C14" s="184">
        <f t="shared" si="0"/>
        <v>0.5249999999999986</v>
      </c>
      <c r="D14" s="184">
        <v>10.985</v>
      </c>
      <c r="H14" s="164"/>
      <c r="I14" s="164"/>
      <c r="J14" s="165"/>
      <c r="K14" s="165"/>
      <c r="L14" s="183"/>
      <c r="M14" s="183"/>
      <c r="O14" s="165"/>
      <c r="P14" s="165"/>
    </row>
    <row r="15" spans="1:16" ht="12.75">
      <c r="A15" s="149" t="s">
        <v>112</v>
      </c>
      <c r="B15" s="185">
        <v>8.885</v>
      </c>
      <c r="C15" s="184">
        <f t="shared" si="0"/>
        <v>2.5200000000000014</v>
      </c>
      <c r="D15" s="184">
        <v>11.405000000000001</v>
      </c>
      <c r="H15" s="164"/>
      <c r="I15" s="164"/>
      <c r="J15" s="165"/>
      <c r="K15" s="165"/>
      <c r="L15" s="183"/>
      <c r="M15" s="183"/>
      <c r="O15" s="165"/>
      <c r="P15" s="165"/>
    </row>
    <row r="16" spans="1:16" ht="12.75">
      <c r="A16" s="168" t="s">
        <v>111</v>
      </c>
      <c r="B16" s="184">
        <v>9.92</v>
      </c>
      <c r="C16" s="184">
        <f t="shared" si="0"/>
        <v>2.295</v>
      </c>
      <c r="D16" s="184">
        <v>12.215</v>
      </c>
      <c r="H16" s="164"/>
      <c r="I16" s="164"/>
      <c r="J16" s="165"/>
      <c r="K16" s="165"/>
      <c r="L16" s="183"/>
      <c r="M16" s="183"/>
      <c r="O16" s="165"/>
      <c r="P16" s="165"/>
    </row>
    <row r="17" spans="1:16" ht="12.75">
      <c r="A17" s="149" t="s">
        <v>98</v>
      </c>
      <c r="B17" s="185">
        <v>8.55</v>
      </c>
      <c r="C17" s="184">
        <f t="shared" si="0"/>
        <v>3.9549999999999983</v>
      </c>
      <c r="D17" s="184">
        <v>12.504999999999999</v>
      </c>
      <c r="H17" s="164"/>
      <c r="I17" s="164"/>
      <c r="J17" s="165"/>
      <c r="K17" s="165"/>
      <c r="L17" s="183"/>
      <c r="M17" s="183"/>
      <c r="O17" s="165"/>
      <c r="P17" s="165"/>
    </row>
    <row r="18" spans="1:16" ht="12.75">
      <c r="A18" s="168" t="s">
        <v>108</v>
      </c>
      <c r="B18" s="184">
        <v>8.7</v>
      </c>
      <c r="C18" s="184">
        <f t="shared" si="0"/>
        <v>4.220000000000001</v>
      </c>
      <c r="D18" s="184">
        <v>12.92</v>
      </c>
      <c r="H18" s="164"/>
      <c r="I18" s="164"/>
      <c r="J18" s="165"/>
      <c r="K18" s="165"/>
      <c r="L18" s="183"/>
      <c r="M18" s="183"/>
      <c r="O18" s="165"/>
      <c r="P18" s="165"/>
    </row>
    <row r="19" spans="1:16" ht="12.75">
      <c r="A19" s="149" t="s">
        <v>100</v>
      </c>
      <c r="B19" s="185">
        <v>9.285</v>
      </c>
      <c r="C19" s="184">
        <f t="shared" si="0"/>
        <v>3.870000000000001</v>
      </c>
      <c r="D19" s="184">
        <v>13.155000000000001</v>
      </c>
      <c r="H19" s="164"/>
      <c r="I19" s="164"/>
      <c r="J19" s="165"/>
      <c r="K19" s="165"/>
      <c r="L19" s="183"/>
      <c r="M19" s="183"/>
      <c r="O19" s="165"/>
      <c r="P19" s="165"/>
    </row>
    <row r="20" spans="1:16" ht="12.75">
      <c r="A20" s="149" t="s">
        <v>104</v>
      </c>
      <c r="B20" s="185">
        <v>11.535</v>
      </c>
      <c r="C20" s="184">
        <f t="shared" si="0"/>
        <v>2.4749999999999996</v>
      </c>
      <c r="D20" s="184">
        <v>14.01</v>
      </c>
      <c r="H20" s="164"/>
      <c r="I20" s="164"/>
      <c r="J20" s="165"/>
      <c r="K20" s="165"/>
      <c r="L20" s="183"/>
      <c r="M20" s="183"/>
      <c r="O20" s="165"/>
      <c r="P20" s="165"/>
    </row>
    <row r="21" spans="1:16" ht="12.75">
      <c r="A21" s="149" t="s">
        <v>96</v>
      </c>
      <c r="B21" s="185">
        <v>9.754999999999999</v>
      </c>
      <c r="C21" s="184">
        <f t="shared" si="0"/>
        <v>4.565000000000001</v>
      </c>
      <c r="D21" s="184">
        <v>14.32</v>
      </c>
      <c r="H21" s="164"/>
      <c r="I21" s="164"/>
      <c r="J21" s="165"/>
      <c r="K21" s="165"/>
      <c r="L21" s="183"/>
      <c r="M21" s="183"/>
      <c r="O21" s="165"/>
      <c r="P21" s="165"/>
    </row>
    <row r="22" spans="1:16" ht="12.75">
      <c r="A22" s="149" t="s">
        <v>109</v>
      </c>
      <c r="B22" s="185">
        <v>10.385</v>
      </c>
      <c r="C22" s="184">
        <f t="shared" si="0"/>
        <v>3.9450000000000003</v>
      </c>
      <c r="D22" s="184">
        <v>14.33</v>
      </c>
      <c r="H22" s="164"/>
      <c r="I22" s="164"/>
      <c r="J22" s="165"/>
      <c r="K22" s="165"/>
      <c r="L22" s="183"/>
      <c r="M22" s="183"/>
      <c r="O22" s="165"/>
      <c r="P22" s="165"/>
    </row>
    <row r="23" spans="1:16" ht="12.75">
      <c r="A23" s="149" t="s">
        <v>97</v>
      </c>
      <c r="B23" s="185">
        <v>9.915</v>
      </c>
      <c r="C23" s="184">
        <f t="shared" si="0"/>
        <v>5.550000000000001</v>
      </c>
      <c r="D23" s="184">
        <v>15.465</v>
      </c>
      <c r="H23" s="164"/>
      <c r="I23" s="164"/>
      <c r="J23" s="165"/>
      <c r="K23" s="165"/>
      <c r="L23" s="183"/>
      <c r="M23" s="183"/>
      <c r="O23" s="165"/>
      <c r="P23" s="165"/>
    </row>
    <row r="24" spans="1:16" ht="12.75">
      <c r="A24" s="149" t="s">
        <v>116</v>
      </c>
      <c r="B24" s="185">
        <v>15.085</v>
      </c>
      <c r="C24" s="184">
        <f t="shared" si="0"/>
        <v>0.754999999999999</v>
      </c>
      <c r="D24" s="184">
        <v>15.84</v>
      </c>
      <c r="H24" s="164"/>
      <c r="I24" s="164"/>
      <c r="J24" s="165"/>
      <c r="K24" s="165"/>
      <c r="L24" s="183"/>
      <c r="M24" s="183"/>
      <c r="O24" s="165"/>
      <c r="P24" s="165"/>
    </row>
    <row r="25" spans="1:16" ht="12.75">
      <c r="A25" s="149" t="s">
        <v>103</v>
      </c>
      <c r="B25" s="185">
        <v>10.545</v>
      </c>
      <c r="C25" s="184">
        <f t="shared" si="0"/>
        <v>5.615</v>
      </c>
      <c r="D25" s="184">
        <v>16.16</v>
      </c>
      <c r="H25" s="164"/>
      <c r="I25" s="164"/>
      <c r="J25" s="165"/>
      <c r="K25" s="165"/>
      <c r="L25" s="183"/>
      <c r="M25" s="183"/>
      <c r="O25" s="165"/>
      <c r="P25" s="165"/>
    </row>
    <row r="26" spans="1:16" ht="12.75">
      <c r="A26" s="149" t="s">
        <v>120</v>
      </c>
      <c r="B26" s="185">
        <v>13.51</v>
      </c>
      <c r="C26" s="184">
        <f t="shared" si="0"/>
        <v>3.1850000000000005</v>
      </c>
      <c r="D26" s="184">
        <v>16.695</v>
      </c>
      <c r="H26" s="164"/>
      <c r="I26" s="164"/>
      <c r="J26" s="165"/>
      <c r="K26" s="165"/>
      <c r="L26" s="183"/>
      <c r="M26" s="183"/>
      <c r="O26" s="165"/>
      <c r="P26" s="165"/>
    </row>
    <row r="27" spans="1:16" ht="12.75">
      <c r="A27" s="149" t="s">
        <v>99</v>
      </c>
      <c r="B27" s="185">
        <v>10.355</v>
      </c>
      <c r="C27" s="184">
        <f t="shared" si="0"/>
        <v>7.404999999999998</v>
      </c>
      <c r="D27" s="184">
        <v>17.759999999999998</v>
      </c>
      <c r="H27" s="164"/>
      <c r="I27" s="164"/>
      <c r="J27" s="165"/>
      <c r="K27" s="165"/>
      <c r="L27" s="183"/>
      <c r="M27" s="183"/>
      <c r="O27" s="165"/>
      <c r="P27" s="165"/>
    </row>
    <row r="28" spans="1:16" ht="12.75">
      <c r="A28" s="149" t="s">
        <v>110</v>
      </c>
      <c r="B28" s="185">
        <v>14.355</v>
      </c>
      <c r="C28" s="184">
        <f t="shared" si="0"/>
        <v>3.900000000000002</v>
      </c>
      <c r="D28" s="184">
        <v>18.255000000000003</v>
      </c>
      <c r="H28" s="164"/>
      <c r="I28" s="164"/>
      <c r="J28" s="165"/>
      <c r="K28" s="165"/>
      <c r="L28" s="183"/>
      <c r="M28" s="183"/>
      <c r="O28" s="165"/>
      <c r="P28" s="165"/>
    </row>
    <row r="29" spans="1:16" ht="12.75">
      <c r="A29" s="149" t="s">
        <v>138</v>
      </c>
      <c r="B29" s="185">
        <v>15.219999999999999</v>
      </c>
      <c r="C29" s="184">
        <f t="shared" si="0"/>
        <v>3.509999999999998</v>
      </c>
      <c r="D29" s="184">
        <v>18.729999999999997</v>
      </c>
      <c r="H29" s="164"/>
      <c r="I29" s="164"/>
      <c r="J29" s="165"/>
      <c r="K29" s="165"/>
      <c r="L29" s="183"/>
      <c r="M29" s="183"/>
      <c r="O29" s="165"/>
      <c r="P29" s="165"/>
    </row>
    <row r="30" spans="1:16" ht="12.75">
      <c r="A30" s="149" t="s">
        <v>114</v>
      </c>
      <c r="B30" s="185">
        <v>12.129999999999999</v>
      </c>
      <c r="C30" s="184">
        <f t="shared" si="0"/>
        <v>7.165000000000003</v>
      </c>
      <c r="D30" s="184">
        <v>19.295</v>
      </c>
      <c r="H30" s="164"/>
      <c r="I30" s="164"/>
      <c r="J30" s="165"/>
      <c r="K30" s="165"/>
      <c r="L30" s="183"/>
      <c r="M30" s="183"/>
      <c r="O30" s="165"/>
      <c r="P30" s="165"/>
    </row>
    <row r="31" spans="1:16" ht="12.75">
      <c r="A31" s="149" t="s">
        <v>102</v>
      </c>
      <c r="B31" s="185">
        <v>16.494999999999997</v>
      </c>
      <c r="C31" s="184">
        <f t="shared" si="0"/>
        <v>3.4250000000000043</v>
      </c>
      <c r="D31" s="184">
        <v>19.92</v>
      </c>
      <c r="H31" s="164"/>
      <c r="I31" s="164"/>
      <c r="J31" s="165"/>
      <c r="K31" s="165"/>
      <c r="L31" s="183"/>
      <c r="M31" s="183"/>
      <c r="O31" s="165"/>
      <c r="P31" s="165"/>
    </row>
    <row r="32" spans="1:16" ht="12.75">
      <c r="A32" s="149" t="s">
        <v>101</v>
      </c>
      <c r="B32" s="185">
        <v>11.59</v>
      </c>
      <c r="C32" s="184">
        <f t="shared" si="0"/>
        <v>12.419999999999998</v>
      </c>
      <c r="D32" s="184">
        <v>24.009999999999998</v>
      </c>
      <c r="H32" s="164"/>
      <c r="I32" s="164"/>
      <c r="J32" s="165"/>
      <c r="K32" s="165"/>
      <c r="L32" s="183"/>
      <c r="M32" s="183"/>
      <c r="O32" s="165"/>
      <c r="P32" s="165"/>
    </row>
    <row r="33" spans="1:16" ht="12.75">
      <c r="A33" s="149" t="s">
        <v>113</v>
      </c>
      <c r="B33" s="185">
        <v>10.594999999999999</v>
      </c>
      <c r="C33" s="184">
        <f t="shared" si="0"/>
        <v>13.905000000000001</v>
      </c>
      <c r="D33" s="184">
        <v>24.5</v>
      </c>
      <c r="H33" s="164"/>
      <c r="I33" s="164"/>
      <c r="J33" s="165"/>
      <c r="K33" s="165"/>
      <c r="L33" s="183"/>
      <c r="M33" s="183"/>
      <c r="O33" s="165"/>
      <c r="P33" s="165"/>
    </row>
    <row r="34" spans="1:13" ht="12.75">
      <c r="A34" s="168"/>
      <c r="L34" s="183"/>
      <c r="M34" s="183"/>
    </row>
    <row r="35" ht="12.75">
      <c r="A35" s="53" t="s">
        <v>236</v>
      </c>
    </row>
    <row r="36" ht="12.75">
      <c r="A36" s="53" t="s">
        <v>235</v>
      </c>
    </row>
    <row r="37" ht="12.75">
      <c r="A37" s="53" t="s">
        <v>234</v>
      </c>
    </row>
    <row r="39" ht="12.75">
      <c r="A39" s="162" t="s">
        <v>227</v>
      </c>
    </row>
  </sheetData>
  <sheetProtection/>
  <hyperlinks>
    <hyperlink ref="M1" location="Title!A1" display="Return to Title page"/>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
    </sheetView>
  </sheetViews>
  <sheetFormatPr defaultColWidth="9.140625" defaultRowHeight="12.75"/>
  <cols>
    <col min="1" max="1" width="14.7109375" style="161" customWidth="1"/>
    <col min="2" max="16384" width="9.140625" style="161" customWidth="1"/>
  </cols>
  <sheetData>
    <row r="1" spans="1:12" ht="15.75">
      <c r="A1" s="173" t="s">
        <v>243</v>
      </c>
      <c r="L1" s="12" t="s">
        <v>49</v>
      </c>
    </row>
    <row r="2" ht="18.75">
      <c r="A2" s="173" t="s">
        <v>242</v>
      </c>
    </row>
    <row r="5" spans="1:2" ht="12.75">
      <c r="A5" s="170" t="s">
        <v>123</v>
      </c>
      <c r="B5" s="170" t="s">
        <v>241</v>
      </c>
    </row>
    <row r="6" spans="1:4" ht="12.75">
      <c r="A6" s="168" t="s">
        <v>98</v>
      </c>
      <c r="B6" s="188">
        <v>12.52</v>
      </c>
      <c r="C6" s="187"/>
      <c r="D6" s="165"/>
    </row>
    <row r="7" spans="1:5" ht="12.75">
      <c r="A7" s="168" t="s">
        <v>117</v>
      </c>
      <c r="B7" s="188">
        <v>14</v>
      </c>
      <c r="C7" s="187"/>
      <c r="D7" s="165"/>
      <c r="E7" s="165"/>
    </row>
    <row r="8" spans="1:4" ht="12.75">
      <c r="A8" s="168" t="s">
        <v>104</v>
      </c>
      <c r="B8" s="188">
        <v>14.15</v>
      </c>
      <c r="C8" s="187"/>
      <c r="D8" s="165"/>
    </row>
    <row r="9" spans="1:4" ht="12.75">
      <c r="A9" s="168" t="s">
        <v>108</v>
      </c>
      <c r="B9" s="188">
        <v>14.24</v>
      </c>
      <c r="C9" s="187"/>
      <c r="D9" s="165"/>
    </row>
    <row r="10" spans="1:4" ht="12.75">
      <c r="A10" s="168" t="s">
        <v>97</v>
      </c>
      <c r="B10" s="188">
        <v>15.02</v>
      </c>
      <c r="C10" s="187"/>
      <c r="D10" s="165"/>
    </row>
    <row r="11" spans="1:4" ht="12.75">
      <c r="A11" s="168" t="s">
        <v>109</v>
      </c>
      <c r="B11" s="188">
        <v>16.15</v>
      </c>
      <c r="C11" s="187"/>
      <c r="D11" s="165"/>
    </row>
    <row r="12" spans="1:4" ht="12.75">
      <c r="A12" s="168" t="s">
        <v>116</v>
      </c>
      <c r="B12" s="188">
        <v>17.11</v>
      </c>
      <c r="C12" s="187"/>
      <c r="D12" s="165"/>
    </row>
    <row r="13" spans="1:4" ht="12.75">
      <c r="A13" s="168" t="s">
        <v>115</v>
      </c>
      <c r="B13" s="188">
        <v>17.79</v>
      </c>
      <c r="C13" s="187"/>
      <c r="D13" s="165"/>
    </row>
    <row r="14" spans="1:4" ht="12.75">
      <c r="A14" s="168" t="s">
        <v>103</v>
      </c>
      <c r="B14" s="188">
        <v>17.99</v>
      </c>
      <c r="C14" s="187"/>
      <c r="D14" s="165"/>
    </row>
    <row r="15" spans="1:4" ht="12.75">
      <c r="A15" s="168" t="s">
        <v>139</v>
      </c>
      <c r="B15" s="188">
        <v>18</v>
      </c>
      <c r="C15" s="187"/>
      <c r="D15" s="165"/>
    </row>
    <row r="16" spans="1:4" ht="12.75">
      <c r="A16" s="168" t="s">
        <v>120</v>
      </c>
      <c r="B16" s="188">
        <v>18.34</v>
      </c>
      <c r="C16" s="187"/>
      <c r="D16" s="165"/>
    </row>
    <row r="17" spans="1:4" ht="12.75">
      <c r="A17" s="168" t="s">
        <v>118</v>
      </c>
      <c r="B17" s="188">
        <v>18.82</v>
      </c>
      <c r="C17" s="187"/>
      <c r="D17" s="165"/>
    </row>
    <row r="18" spans="1:4" ht="12.75">
      <c r="A18" s="168" t="s">
        <v>119</v>
      </c>
      <c r="B18" s="188">
        <v>19.58</v>
      </c>
      <c r="C18" s="187"/>
      <c r="D18" s="165"/>
    </row>
    <row r="19" spans="1:4" ht="12.75">
      <c r="A19" s="168" t="s">
        <v>100</v>
      </c>
      <c r="B19" s="188">
        <v>20.25</v>
      </c>
      <c r="C19" s="187"/>
      <c r="D19" s="165"/>
    </row>
    <row r="20" spans="1:4" ht="12.75">
      <c r="A20" s="168" t="s">
        <v>105</v>
      </c>
      <c r="B20" s="188">
        <v>20.47</v>
      </c>
      <c r="C20" s="187"/>
      <c r="D20" s="165"/>
    </row>
    <row r="21" spans="1:4" ht="12.75">
      <c r="A21" s="168" t="s">
        <v>96</v>
      </c>
      <c r="B21" s="188">
        <v>20.74</v>
      </c>
      <c r="C21" s="187"/>
      <c r="D21" s="165"/>
    </row>
    <row r="22" spans="1:4" ht="12.75">
      <c r="A22" s="168" t="s">
        <v>107</v>
      </c>
      <c r="B22" s="188">
        <v>21.19</v>
      </c>
      <c r="C22" s="187"/>
      <c r="D22" s="165"/>
    </row>
    <row r="23" spans="1:4" ht="12.75">
      <c r="A23" s="168" t="s">
        <v>106</v>
      </c>
      <c r="B23" s="188">
        <v>21.6</v>
      </c>
      <c r="C23" s="187"/>
      <c r="D23" s="165"/>
    </row>
    <row r="24" spans="1:4" ht="12.75">
      <c r="A24" s="168" t="s">
        <v>113</v>
      </c>
      <c r="B24" s="188">
        <v>22</v>
      </c>
      <c r="C24" s="187"/>
      <c r="D24" s="165"/>
    </row>
    <row r="25" spans="1:4" ht="12.75">
      <c r="A25" s="168" t="s">
        <v>111</v>
      </c>
      <c r="B25" s="188">
        <v>22.3</v>
      </c>
      <c r="C25" s="187"/>
      <c r="D25" s="165"/>
    </row>
    <row r="26" spans="1:4" ht="12.75">
      <c r="A26" s="168" t="s">
        <v>102</v>
      </c>
      <c r="B26" s="188">
        <v>22.52</v>
      </c>
      <c r="C26" s="187"/>
      <c r="D26" s="165"/>
    </row>
    <row r="27" spans="1:4" ht="12.75">
      <c r="A27" s="168" t="s">
        <v>114</v>
      </c>
      <c r="B27" s="188">
        <v>23.64</v>
      </c>
      <c r="C27" s="187"/>
      <c r="D27" s="165"/>
    </row>
    <row r="28" spans="1:4" ht="12.75">
      <c r="A28" s="168" t="s">
        <v>112</v>
      </c>
      <c r="B28" s="188">
        <v>24.37</v>
      </c>
      <c r="C28" s="187"/>
      <c r="D28" s="165"/>
    </row>
    <row r="29" spans="1:4" ht="12.75">
      <c r="A29" s="168" t="s">
        <v>110</v>
      </c>
      <c r="B29" s="188">
        <v>24.91</v>
      </c>
      <c r="C29" s="187"/>
      <c r="D29" s="165"/>
    </row>
    <row r="30" spans="1:4" ht="12.75">
      <c r="A30" s="168" t="s">
        <v>121</v>
      </c>
      <c r="B30" s="188">
        <v>24.97</v>
      </c>
      <c r="C30" s="187"/>
      <c r="D30" s="165"/>
    </row>
    <row r="31" spans="1:4" ht="12.75">
      <c r="A31" s="168" t="s">
        <v>138</v>
      </c>
      <c r="B31" s="188">
        <v>27.02</v>
      </c>
      <c r="C31" s="187"/>
      <c r="D31" s="165"/>
    </row>
    <row r="32" spans="1:4" ht="12.75">
      <c r="A32" s="168" t="s">
        <v>99</v>
      </c>
      <c r="B32" s="188">
        <v>27.05</v>
      </c>
      <c r="C32" s="187"/>
      <c r="D32" s="165"/>
    </row>
    <row r="33" spans="1:4" ht="12.75">
      <c r="A33" s="168" t="s">
        <v>101</v>
      </c>
      <c r="B33" s="188">
        <v>28.54</v>
      </c>
      <c r="C33" s="187"/>
      <c r="D33" s="165"/>
    </row>
    <row r="34" ht="12.75">
      <c r="A34" s="168"/>
    </row>
    <row r="35" spans="1:2" ht="12.75">
      <c r="A35" s="168"/>
      <c r="B35" s="184"/>
    </row>
    <row r="36" ht="12.75">
      <c r="A36" s="53" t="s">
        <v>223</v>
      </c>
    </row>
    <row r="37" ht="12.75">
      <c r="A37" s="53" t="s">
        <v>222</v>
      </c>
    </row>
    <row r="38" spans="1:2" ht="12.75">
      <c r="A38" s="53" t="s">
        <v>240</v>
      </c>
      <c r="B38" s="165"/>
    </row>
    <row r="39" ht="12.75">
      <c r="A39" s="53" t="s">
        <v>234</v>
      </c>
    </row>
    <row r="40" ht="12.75">
      <c r="A40" s="53"/>
    </row>
    <row r="41" ht="12.75">
      <c r="A41" s="162" t="s">
        <v>227</v>
      </c>
    </row>
  </sheetData>
  <sheetProtection/>
  <hyperlinks>
    <hyperlink ref="L1" location="Title!A1" display="Return to Title pag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
    </sheetView>
  </sheetViews>
  <sheetFormatPr defaultColWidth="9.140625" defaultRowHeight="12.75"/>
  <cols>
    <col min="1" max="1" width="15.28125" style="161" customWidth="1"/>
    <col min="2" max="3" width="9.8515625" style="161" bestFit="1" customWidth="1"/>
    <col min="4" max="16384" width="9.140625" style="161" customWidth="1"/>
  </cols>
  <sheetData>
    <row r="1" spans="1:14" ht="15.75">
      <c r="A1" s="173" t="s">
        <v>249</v>
      </c>
      <c r="N1" s="12" t="s">
        <v>49</v>
      </c>
    </row>
    <row r="2" ht="18.75">
      <c r="A2" s="173" t="s">
        <v>248</v>
      </c>
    </row>
    <row r="4" spans="1:8" ht="12.75">
      <c r="A4" s="168" t="s">
        <v>247</v>
      </c>
      <c r="B4" s="124"/>
      <c r="G4" s="191"/>
      <c r="H4" s="193"/>
    </row>
    <row r="5" spans="7:8" ht="12.75">
      <c r="G5" s="191"/>
      <c r="H5" s="193"/>
    </row>
    <row r="6" spans="1:8" ht="12.75">
      <c r="A6" s="170" t="s">
        <v>246</v>
      </c>
      <c r="B6" s="170" t="s">
        <v>245</v>
      </c>
      <c r="C6" s="176"/>
      <c r="G6" s="191"/>
      <c r="H6" s="193"/>
    </row>
    <row r="7" spans="1:12" ht="12.75">
      <c r="A7" s="168" t="s">
        <v>116</v>
      </c>
      <c r="B7" s="192">
        <v>0.05459387483355529</v>
      </c>
      <c r="C7" s="195"/>
      <c r="G7" s="191"/>
      <c r="H7" s="193"/>
      <c r="J7" s="189"/>
      <c r="K7" s="164"/>
      <c r="L7" s="164"/>
    </row>
    <row r="8" spans="1:12" ht="12.75">
      <c r="A8" s="168" t="s">
        <v>96</v>
      </c>
      <c r="B8" s="192">
        <v>0.034308414590104704</v>
      </c>
      <c r="E8" s="194"/>
      <c r="G8" s="191"/>
      <c r="H8" s="193"/>
      <c r="J8" s="189"/>
      <c r="K8" s="164"/>
      <c r="L8" s="164"/>
    </row>
    <row r="9" spans="1:12" ht="12.75">
      <c r="A9" s="168" t="s">
        <v>102</v>
      </c>
      <c r="B9" s="192">
        <v>-0.0020040080160320215</v>
      </c>
      <c r="G9" s="191"/>
      <c r="H9" s="193"/>
      <c r="J9" s="189"/>
      <c r="K9" s="164"/>
      <c r="L9" s="164"/>
    </row>
    <row r="10" spans="1:12" ht="12.75">
      <c r="A10" s="168" t="s">
        <v>104</v>
      </c>
      <c r="B10" s="192">
        <v>-0.0035561877667140075</v>
      </c>
      <c r="G10" s="191"/>
      <c r="H10" s="193"/>
      <c r="J10" s="189"/>
      <c r="K10" s="164"/>
      <c r="L10" s="164"/>
    </row>
    <row r="11" spans="1:12" ht="12.75">
      <c r="A11" s="168" t="s">
        <v>99</v>
      </c>
      <c r="B11" s="192">
        <v>-0.006989097008666481</v>
      </c>
      <c r="G11" s="191"/>
      <c r="H11" s="193"/>
      <c r="J11" s="189"/>
      <c r="K11" s="164"/>
      <c r="L11" s="164"/>
    </row>
    <row r="12" spans="1:12" ht="12.75">
      <c r="A12" s="168" t="s">
        <v>108</v>
      </c>
      <c r="B12" s="192">
        <v>-0.00806142034548934</v>
      </c>
      <c r="G12" s="191"/>
      <c r="H12" s="193"/>
      <c r="J12" s="189"/>
      <c r="K12" s="164"/>
      <c r="L12" s="164"/>
    </row>
    <row r="13" spans="1:12" ht="12.75">
      <c r="A13" s="168" t="s">
        <v>114</v>
      </c>
      <c r="B13" s="192">
        <v>-0.015310028068384648</v>
      </c>
      <c r="G13" s="191"/>
      <c r="H13" s="193"/>
      <c r="J13" s="189"/>
      <c r="K13" s="164"/>
      <c r="L13" s="164"/>
    </row>
    <row r="14" spans="1:12" ht="12.75">
      <c r="A14" s="168" t="s">
        <v>113</v>
      </c>
      <c r="B14" s="192">
        <v>-0.028163427211424074</v>
      </c>
      <c r="G14" s="191"/>
      <c r="H14" s="193"/>
      <c r="J14" s="189"/>
      <c r="K14" s="164"/>
      <c r="L14" s="164"/>
    </row>
    <row r="15" spans="1:12" ht="12.75">
      <c r="A15" s="168" t="s">
        <v>101</v>
      </c>
      <c r="B15" s="192">
        <v>-0.03185483870967753</v>
      </c>
      <c r="G15" s="191"/>
      <c r="H15" s="193"/>
      <c r="J15" s="189"/>
      <c r="K15" s="164"/>
      <c r="L15" s="164"/>
    </row>
    <row r="16" spans="1:12" ht="12.75">
      <c r="A16" s="168" t="s">
        <v>110</v>
      </c>
      <c r="B16" s="192">
        <v>-0.04499084488621498</v>
      </c>
      <c r="G16" s="191"/>
      <c r="H16" s="193"/>
      <c r="J16" s="189"/>
      <c r="K16" s="164"/>
      <c r="L16" s="164"/>
    </row>
    <row r="17" spans="1:12" ht="12.75">
      <c r="A17" s="168" t="s">
        <v>100</v>
      </c>
      <c r="B17" s="192">
        <v>-0.05189189189189181</v>
      </c>
      <c r="G17" s="191"/>
      <c r="H17" s="193"/>
      <c r="J17" s="189"/>
      <c r="K17" s="164"/>
      <c r="L17" s="164"/>
    </row>
    <row r="18" spans="1:12" ht="12.75">
      <c r="A18" s="168" t="s">
        <v>98</v>
      </c>
      <c r="B18" s="192">
        <v>-0.06153846153846156</v>
      </c>
      <c r="G18" s="191"/>
      <c r="J18" s="189"/>
      <c r="K18" s="164"/>
      <c r="L18" s="164"/>
    </row>
    <row r="19" spans="1:12" ht="12.75">
      <c r="A19" s="168" t="s">
        <v>103</v>
      </c>
      <c r="B19" s="192">
        <v>-0.07179781734635267</v>
      </c>
      <c r="G19" s="191"/>
      <c r="J19" s="189"/>
      <c r="K19" s="164"/>
      <c r="L19" s="164"/>
    </row>
    <row r="20" spans="1:12" ht="12.75">
      <c r="A20" s="168" t="s">
        <v>121</v>
      </c>
      <c r="B20" s="192">
        <v>-0.0737556561085974</v>
      </c>
      <c r="G20" s="191"/>
      <c r="J20" s="189"/>
      <c r="K20" s="164"/>
      <c r="L20" s="164"/>
    </row>
    <row r="21" spans="1:12" ht="12.75">
      <c r="A21" s="168" t="s">
        <v>117</v>
      </c>
      <c r="B21" s="192">
        <v>-0.07404218682737834</v>
      </c>
      <c r="G21" s="191"/>
      <c r="J21" s="189"/>
      <c r="K21" s="164"/>
      <c r="L21" s="164"/>
    </row>
    <row r="22" spans="1:12" ht="12.75">
      <c r="A22" s="168" t="s">
        <v>112</v>
      </c>
      <c r="B22" s="192">
        <v>-0.07912797739200635</v>
      </c>
      <c r="G22" s="191"/>
      <c r="J22" s="189"/>
      <c r="K22" s="164"/>
      <c r="L22" s="164"/>
    </row>
    <row r="23" spans="1:12" ht="12.75">
      <c r="A23" s="168" t="s">
        <v>105</v>
      </c>
      <c r="B23" s="192">
        <v>-0.08048463868455212</v>
      </c>
      <c r="G23" s="191"/>
      <c r="J23" s="189"/>
      <c r="K23" s="164"/>
      <c r="L23" s="164"/>
    </row>
    <row r="24" spans="1:12" ht="12.75">
      <c r="A24" s="168" t="s">
        <v>115</v>
      </c>
      <c r="B24" s="192">
        <v>-0.08058925476603118</v>
      </c>
      <c r="G24" s="191"/>
      <c r="J24" s="189"/>
      <c r="K24" s="164"/>
      <c r="L24" s="164"/>
    </row>
    <row r="25" spans="1:12" ht="12.75">
      <c r="A25" s="168" t="s">
        <v>106</v>
      </c>
      <c r="B25" s="192">
        <v>-0.08912579957356076</v>
      </c>
      <c r="G25" s="191"/>
      <c r="J25" s="189"/>
      <c r="K25" s="164"/>
      <c r="L25" s="164"/>
    </row>
    <row r="26" spans="1:12" ht="12.75">
      <c r="A26" s="168" t="s">
        <v>118</v>
      </c>
      <c r="B26" s="192">
        <v>-0.09322033898305083</v>
      </c>
      <c r="G26" s="191"/>
      <c r="J26" s="189"/>
      <c r="K26" s="164"/>
      <c r="L26" s="164"/>
    </row>
    <row r="27" spans="1:12" ht="12.75">
      <c r="A27" s="168" t="s">
        <v>120</v>
      </c>
      <c r="B27" s="192">
        <v>-0.10410517842768971</v>
      </c>
      <c r="G27" s="191"/>
      <c r="J27" s="189"/>
      <c r="K27" s="164"/>
      <c r="L27" s="164"/>
    </row>
    <row r="28" spans="1:12" ht="12.75">
      <c r="A28" s="168" t="s">
        <v>109</v>
      </c>
      <c r="B28" s="192">
        <v>-0.11896710728558256</v>
      </c>
      <c r="G28" s="191"/>
      <c r="J28" s="189"/>
      <c r="K28" s="164"/>
      <c r="L28" s="164"/>
    </row>
    <row r="29" spans="1:12" ht="12.75">
      <c r="A29" s="168" t="s">
        <v>97</v>
      </c>
      <c r="B29" s="192">
        <v>-0.12180579216354342</v>
      </c>
      <c r="G29" s="191"/>
      <c r="J29" s="189"/>
      <c r="K29" s="164"/>
      <c r="L29" s="164"/>
    </row>
    <row r="30" spans="1:12" ht="12.75">
      <c r="A30" s="168" t="s">
        <v>111</v>
      </c>
      <c r="B30" s="192">
        <v>-0.1478897802581096</v>
      </c>
      <c r="G30" s="191"/>
      <c r="J30" s="189"/>
      <c r="K30" s="164"/>
      <c r="L30" s="164"/>
    </row>
    <row r="31" spans="1:12" ht="12.75">
      <c r="A31" s="168" t="s">
        <v>138</v>
      </c>
      <c r="B31" s="192">
        <v>-0.15839137272523052</v>
      </c>
      <c r="G31" s="191"/>
      <c r="J31" s="189"/>
      <c r="K31" s="164"/>
      <c r="L31" s="164"/>
    </row>
    <row r="32" spans="1:12" ht="12.75">
      <c r="A32" s="168" t="s">
        <v>107</v>
      </c>
      <c r="B32" s="192">
        <v>-0.18115002161694785</v>
      </c>
      <c r="G32" s="191"/>
      <c r="J32" s="189"/>
      <c r="K32" s="164"/>
      <c r="L32" s="164"/>
    </row>
    <row r="33" spans="1:12" ht="12.75">
      <c r="A33" s="168" t="s">
        <v>119</v>
      </c>
      <c r="B33" s="192">
        <v>-0.19578783151326065</v>
      </c>
      <c r="G33" s="191"/>
      <c r="J33" s="189"/>
      <c r="K33" s="164"/>
      <c r="L33" s="164"/>
    </row>
    <row r="34" spans="1:12" ht="12.75">
      <c r="A34" s="168" t="s">
        <v>139</v>
      </c>
      <c r="B34" s="192">
        <v>-0.22858146067415736</v>
      </c>
      <c r="G34" s="191"/>
      <c r="J34" s="189"/>
      <c r="K34" s="164"/>
      <c r="L34" s="164"/>
    </row>
    <row r="35" spans="1:7" ht="12.75">
      <c r="A35" s="168"/>
      <c r="G35" s="191"/>
    </row>
    <row r="36" spans="1:10" ht="12.75">
      <c r="A36" s="6" t="s">
        <v>230</v>
      </c>
      <c r="B36" s="53"/>
      <c r="C36" s="190"/>
      <c r="D36" s="190"/>
      <c r="E36" s="190"/>
      <c r="F36" s="5"/>
      <c r="G36" s="5"/>
      <c r="J36" s="189"/>
    </row>
    <row r="37" spans="1:7" ht="12.75" customHeight="1">
      <c r="A37" s="330" t="s">
        <v>244</v>
      </c>
      <c r="B37" s="330"/>
      <c r="C37" s="330"/>
      <c r="D37" s="330"/>
      <c r="E37" s="330"/>
      <c r="F37" s="330"/>
      <c r="G37" s="330"/>
    </row>
    <row r="38" spans="1:7" ht="12.75">
      <c r="A38" s="330"/>
      <c r="B38" s="330"/>
      <c r="C38" s="330"/>
      <c r="D38" s="330"/>
      <c r="E38" s="330"/>
      <c r="F38" s="330"/>
      <c r="G38" s="330"/>
    </row>
    <row r="39" spans="1:7" ht="12.75">
      <c r="A39" s="330"/>
      <c r="B39" s="330"/>
      <c r="C39" s="330"/>
      <c r="D39" s="330"/>
      <c r="E39" s="330"/>
      <c r="F39" s="330"/>
      <c r="G39" s="330"/>
    </row>
    <row r="41" ht="12.75">
      <c r="A41" s="123" t="s">
        <v>227</v>
      </c>
    </row>
  </sheetData>
  <sheetProtection/>
  <mergeCells count="1">
    <mergeCell ref="A37:G39"/>
  </mergeCells>
  <hyperlinks>
    <hyperlink ref="N1" location="Title!A1" display="Return to Title page"/>
  </hyperlink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B1"/>
    </sheetView>
  </sheetViews>
  <sheetFormatPr defaultColWidth="9.140625" defaultRowHeight="12.75"/>
  <cols>
    <col min="1" max="1" width="9.140625" style="196" customWidth="1"/>
    <col min="2" max="2" width="24.57421875" style="196" bestFit="1" customWidth="1"/>
    <col min="3" max="3" width="30.00390625" style="196" bestFit="1" customWidth="1"/>
    <col min="4" max="16384" width="9.140625" style="196" customWidth="1"/>
  </cols>
  <sheetData>
    <row r="1" spans="1:10" ht="15.75">
      <c r="A1" s="332" t="s">
        <v>266</v>
      </c>
      <c r="B1" s="332"/>
      <c r="J1" s="12" t="s">
        <v>49</v>
      </c>
    </row>
    <row r="2" spans="1:7" ht="12.75">
      <c r="A2" s="333" t="s">
        <v>265</v>
      </c>
      <c r="B2" s="333"/>
      <c r="C2" s="333"/>
      <c r="D2" s="333"/>
      <c r="E2" s="333"/>
      <c r="F2" s="333"/>
      <c r="G2" s="333"/>
    </row>
    <row r="3" spans="1:7" ht="12.75">
      <c r="A3" s="333"/>
      <c r="B3" s="333"/>
      <c r="C3" s="333"/>
      <c r="D3" s="333"/>
      <c r="E3" s="333"/>
      <c r="F3" s="333"/>
      <c r="G3" s="333"/>
    </row>
    <row r="4" spans="1:3" ht="13.5" thickBot="1">
      <c r="A4" s="202"/>
      <c r="B4" s="208" t="s">
        <v>264</v>
      </c>
      <c r="C4" s="208" t="s">
        <v>263</v>
      </c>
    </row>
    <row r="5" spans="1:3" ht="13.5" thickTop="1">
      <c r="A5" s="207" t="s">
        <v>262</v>
      </c>
      <c r="B5" s="206">
        <v>102</v>
      </c>
      <c r="C5" s="206">
        <v>88</v>
      </c>
    </row>
    <row r="6" spans="1:3" ht="12.75">
      <c r="A6" s="202"/>
      <c r="B6" s="204">
        <v>106</v>
      </c>
      <c r="C6" s="204">
        <v>95</v>
      </c>
    </row>
    <row r="7" spans="1:3" ht="12.75">
      <c r="A7" s="202" t="s">
        <v>261</v>
      </c>
      <c r="B7" s="204">
        <v>96</v>
      </c>
      <c r="C7" s="204">
        <v>85</v>
      </c>
    </row>
    <row r="8" spans="1:3" ht="12.75">
      <c r="A8" s="202"/>
      <c r="B8" s="204">
        <v>97</v>
      </c>
      <c r="C8" s="204">
        <v>88</v>
      </c>
    </row>
    <row r="9" spans="1:6" ht="12.75">
      <c r="A9" s="202" t="s">
        <v>260</v>
      </c>
      <c r="B9" s="204">
        <v>97</v>
      </c>
      <c r="C9" s="204">
        <v>91</v>
      </c>
      <c r="E9" s="205"/>
      <c r="F9" s="205"/>
    </row>
    <row r="10" spans="1:6" ht="12.75">
      <c r="A10" s="202"/>
      <c r="B10" s="204">
        <v>87</v>
      </c>
      <c r="C10" s="204">
        <v>89</v>
      </c>
      <c r="E10" s="205"/>
      <c r="F10" s="205"/>
    </row>
    <row r="11" spans="1:6" ht="12.75">
      <c r="A11" s="202" t="s">
        <v>259</v>
      </c>
      <c r="B11" s="204">
        <v>88</v>
      </c>
      <c r="C11" s="204">
        <v>88</v>
      </c>
      <c r="E11" s="205"/>
      <c r="F11" s="205"/>
    </row>
    <row r="12" spans="1:6" ht="12.75">
      <c r="A12" s="202"/>
      <c r="B12" s="204">
        <v>81</v>
      </c>
      <c r="C12" s="204">
        <v>78</v>
      </c>
      <c r="E12" s="205"/>
      <c r="F12" s="205"/>
    </row>
    <row r="13" spans="1:6" ht="12.75">
      <c r="A13" s="202" t="s">
        <v>258</v>
      </c>
      <c r="B13" s="204">
        <v>71</v>
      </c>
      <c r="C13" s="204">
        <v>81</v>
      </c>
      <c r="E13" s="205"/>
      <c r="F13" s="205"/>
    </row>
    <row r="14" spans="1:6" ht="12.75">
      <c r="A14" s="202"/>
      <c r="B14" s="204">
        <v>86</v>
      </c>
      <c r="C14" s="204">
        <v>84</v>
      </c>
      <c r="E14" s="205"/>
      <c r="F14" s="205"/>
    </row>
    <row r="15" spans="1:6" ht="12.75">
      <c r="A15" s="202" t="s">
        <v>257</v>
      </c>
      <c r="B15" s="204">
        <v>83.69321930867338</v>
      </c>
      <c r="C15" s="204">
        <v>87.39861786138059</v>
      </c>
      <c r="E15" s="205"/>
      <c r="F15" s="205"/>
    </row>
    <row r="16" spans="1:6" ht="12.75">
      <c r="A16" s="202"/>
      <c r="B16" s="204">
        <v>110.37755235888784</v>
      </c>
      <c r="C16" s="204">
        <v>86.24544200719147</v>
      </c>
      <c r="E16" s="205"/>
      <c r="F16" s="205"/>
    </row>
    <row r="17" spans="1:6" ht="12.75">
      <c r="A17" s="202" t="s">
        <v>256</v>
      </c>
      <c r="B17" s="204">
        <v>81.10918931908968</v>
      </c>
      <c r="C17" s="204">
        <v>82.56848833742532</v>
      </c>
      <c r="E17" s="205"/>
      <c r="F17" s="205"/>
    </row>
    <row r="18" spans="1:6" ht="12.75">
      <c r="A18" s="202"/>
      <c r="B18" s="204">
        <v>94.28651466605969</v>
      </c>
      <c r="C18" s="204">
        <v>78.37085797344946</v>
      </c>
      <c r="E18" s="205"/>
      <c r="F18" s="205"/>
    </row>
    <row r="19" spans="1:6" ht="12.75">
      <c r="A19" s="202" t="s">
        <v>255</v>
      </c>
      <c r="B19" s="204">
        <v>69.1623927437344</v>
      </c>
      <c r="C19" s="204">
        <v>74.44237670403022</v>
      </c>
      <c r="E19" s="205"/>
      <c r="F19" s="205"/>
    </row>
    <row r="20" spans="1:6" ht="12.75">
      <c r="A20" s="202"/>
      <c r="B20" s="204">
        <v>103.48</v>
      </c>
      <c r="C20" s="204">
        <v>88.01884714281253</v>
      </c>
      <c r="E20" s="205"/>
      <c r="F20" s="205"/>
    </row>
    <row r="21" spans="1:6" ht="12.75">
      <c r="A21" s="202" t="s">
        <v>254</v>
      </c>
      <c r="B21" s="204">
        <v>81.94261360609961</v>
      </c>
      <c r="C21" s="204">
        <v>76.80705473902256</v>
      </c>
      <c r="E21" s="205"/>
      <c r="F21" s="205"/>
    </row>
    <row r="22" spans="1:3" ht="12.75">
      <c r="A22" s="202"/>
      <c r="B22" s="204">
        <v>75.68616284218785</v>
      </c>
      <c r="C22" s="204">
        <v>72.85991017910035</v>
      </c>
    </row>
    <row r="23" spans="1:4" ht="12.75">
      <c r="A23" s="202" t="s">
        <v>253</v>
      </c>
      <c r="B23" s="204">
        <v>81.41945478212438</v>
      </c>
      <c r="C23" s="204">
        <v>71.81910720144666</v>
      </c>
      <c r="D23" s="203"/>
    </row>
    <row r="24" spans="1:4" ht="12.75">
      <c r="A24" s="202"/>
      <c r="B24" s="204">
        <v>70.02172559031298</v>
      </c>
      <c r="C24" s="204">
        <v>69.16864565231691</v>
      </c>
      <c r="D24" s="203"/>
    </row>
    <row r="25" spans="1:5" ht="12.75">
      <c r="A25" s="202" t="s">
        <v>252</v>
      </c>
      <c r="B25" s="204">
        <v>68.0490979551932</v>
      </c>
      <c r="C25" s="204">
        <v>64.94245362964818</v>
      </c>
      <c r="D25" s="203"/>
      <c r="E25" s="203"/>
    </row>
    <row r="26" spans="1:5" ht="12.75">
      <c r="A26" s="202"/>
      <c r="B26" s="204">
        <v>61.02</v>
      </c>
      <c r="C26" s="204">
        <v>61.08</v>
      </c>
      <c r="D26" s="203"/>
      <c r="E26" s="203"/>
    </row>
    <row r="27" spans="1:5" ht="12.75">
      <c r="A27" s="202" t="s">
        <v>251</v>
      </c>
      <c r="B27" s="204">
        <v>92.51</v>
      </c>
      <c r="C27" s="204">
        <v>72.11</v>
      </c>
      <c r="D27" s="203"/>
      <c r="E27" s="203"/>
    </row>
    <row r="28" ht="12.75">
      <c r="A28" s="202"/>
    </row>
    <row r="29" ht="12.75">
      <c r="A29" s="201" t="s">
        <v>250</v>
      </c>
    </row>
    <row r="31" spans="1:3" ht="12.75">
      <c r="A31" s="200"/>
      <c r="B31" s="199"/>
      <c r="C31" s="198"/>
    </row>
    <row r="32" ht="12.75">
      <c r="A32" s="139"/>
    </row>
    <row r="33" ht="12.75">
      <c r="B33" s="197"/>
    </row>
    <row r="34" ht="12.75">
      <c r="B34" s="197"/>
    </row>
  </sheetData>
  <sheetProtection/>
  <mergeCells count="2">
    <mergeCell ref="A1:B1"/>
    <mergeCell ref="A2:G3"/>
  </mergeCells>
  <hyperlinks>
    <hyperlink ref="J1" location="Title!A1" display="Return to Title page"/>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B1"/>
    </sheetView>
  </sheetViews>
  <sheetFormatPr defaultColWidth="9.140625" defaultRowHeight="12.75"/>
  <cols>
    <col min="1" max="1" width="9.140625" style="196" customWidth="1"/>
    <col min="2" max="2" width="31.28125" style="196" customWidth="1"/>
    <col min="3" max="3" width="25.140625" style="196" customWidth="1"/>
    <col min="4" max="5" width="9.140625" style="196" customWidth="1"/>
    <col min="6" max="6" width="17.140625" style="196" customWidth="1"/>
    <col min="7" max="16384" width="9.140625" style="196" customWidth="1"/>
  </cols>
  <sheetData>
    <row r="1" spans="1:10" ht="15">
      <c r="A1" s="334" t="s">
        <v>277</v>
      </c>
      <c r="B1" s="334"/>
      <c r="J1" s="12" t="s">
        <v>49</v>
      </c>
    </row>
    <row r="2" spans="1:8" ht="15">
      <c r="A2" s="334" t="s">
        <v>276</v>
      </c>
      <c r="B2" s="334"/>
      <c r="C2" s="334"/>
      <c r="D2" s="334"/>
      <c r="E2" s="334"/>
      <c r="F2" s="334"/>
      <c r="G2" s="334"/>
      <c r="H2" s="334"/>
    </row>
    <row r="3" spans="1:8" ht="15">
      <c r="A3" s="215"/>
      <c r="B3" s="215"/>
      <c r="C3" s="215"/>
      <c r="D3" s="215"/>
      <c r="E3" s="215"/>
      <c r="F3" s="215"/>
      <c r="G3" s="215"/>
      <c r="H3" s="215"/>
    </row>
    <row r="4" spans="2:3" ht="13.5" thickBot="1">
      <c r="B4" s="214" t="s">
        <v>275</v>
      </c>
      <c r="C4" s="213" t="s">
        <v>264</v>
      </c>
    </row>
    <row r="5" spans="1:3" ht="13.5" thickTop="1">
      <c r="A5" s="212" t="s">
        <v>256</v>
      </c>
      <c r="B5" s="206">
        <v>9.249315332200778</v>
      </c>
      <c r="C5" s="206">
        <v>12.26273091788117</v>
      </c>
    </row>
    <row r="6" spans="1:3" ht="12.75">
      <c r="A6" s="211" t="s">
        <v>274</v>
      </c>
      <c r="B6" s="204">
        <v>12.90686054093155</v>
      </c>
      <c r="C6" s="204">
        <v>11.626302370912518</v>
      </c>
    </row>
    <row r="7" spans="1:3" ht="12.75">
      <c r="A7" s="211" t="s">
        <v>255</v>
      </c>
      <c r="B7" s="204">
        <v>17.40427617615951</v>
      </c>
      <c r="C7" s="204">
        <v>10.430813233304175</v>
      </c>
    </row>
    <row r="8" spans="1:6" ht="12.75">
      <c r="A8" s="211" t="s">
        <v>273</v>
      </c>
      <c r="B8" s="204">
        <v>20.99782543579489</v>
      </c>
      <c r="C8" s="204">
        <v>11.51</v>
      </c>
      <c r="D8" s="204"/>
      <c r="E8" s="205"/>
      <c r="F8" s="205"/>
    </row>
    <row r="9" spans="1:7" ht="12.75">
      <c r="A9" s="211" t="s">
        <v>254</v>
      </c>
      <c r="B9" s="204">
        <v>23.977222852413956</v>
      </c>
      <c r="C9" s="204">
        <v>12.83</v>
      </c>
      <c r="D9" s="204"/>
      <c r="E9" s="205"/>
      <c r="F9" s="205"/>
      <c r="G9" s="203"/>
    </row>
    <row r="10" spans="1:7" ht="12.75">
      <c r="A10" s="211" t="s">
        <v>272</v>
      </c>
      <c r="B10" s="204">
        <v>24.302217895923768</v>
      </c>
      <c r="C10" s="204">
        <v>16.41</v>
      </c>
      <c r="D10" s="204"/>
      <c r="E10" s="205"/>
      <c r="F10" s="205"/>
      <c r="G10" s="203"/>
    </row>
    <row r="11" spans="1:6" ht="12.75">
      <c r="A11" s="211" t="s">
        <v>253</v>
      </c>
      <c r="B11" s="204">
        <v>23.324858020999816</v>
      </c>
      <c r="C11" s="204">
        <v>14.379999999999999</v>
      </c>
      <c r="D11" s="204"/>
      <c r="E11" s="205"/>
      <c r="F11" s="205"/>
    </row>
    <row r="12" spans="1:6" ht="12.75">
      <c r="A12" s="211" t="s">
        <v>271</v>
      </c>
      <c r="B12" s="204">
        <v>25.842974128771957</v>
      </c>
      <c r="C12" s="204">
        <v>13.25</v>
      </c>
      <c r="D12" s="204"/>
      <c r="E12" s="205"/>
      <c r="F12" s="205"/>
    </row>
    <row r="13" spans="1:6" ht="12.75">
      <c r="A13" s="211" t="s">
        <v>252</v>
      </c>
      <c r="B13" s="204">
        <v>25.00242126257497</v>
      </c>
      <c r="C13" s="204">
        <v>15.86</v>
      </c>
      <c r="D13" s="204"/>
      <c r="E13" s="205"/>
      <c r="F13" s="205"/>
    </row>
    <row r="14" spans="1:6" ht="12.75">
      <c r="A14" s="211" t="s">
        <v>270</v>
      </c>
      <c r="B14" s="204">
        <v>25.4</v>
      </c>
      <c r="C14" s="204">
        <v>13.830000000000002</v>
      </c>
      <c r="D14" s="204"/>
      <c r="E14" s="205"/>
      <c r="F14" s="205"/>
    </row>
    <row r="15" spans="1:6" ht="12.75">
      <c r="A15" s="211" t="s">
        <v>251</v>
      </c>
      <c r="B15" s="204">
        <v>26.4</v>
      </c>
      <c r="C15" s="204">
        <v>14.4</v>
      </c>
      <c r="D15" s="204"/>
      <c r="E15" s="205"/>
      <c r="F15" s="205"/>
    </row>
    <row r="17" ht="12.75">
      <c r="A17" s="210" t="s">
        <v>269</v>
      </c>
    </row>
    <row r="18" spans="1:8" ht="12.75" customHeight="1">
      <c r="A18" s="335" t="s">
        <v>268</v>
      </c>
      <c r="B18" s="335"/>
      <c r="C18" s="335"/>
      <c r="D18" s="335"/>
      <c r="E18" s="335"/>
      <c r="F18" s="335"/>
      <c r="G18" s="335"/>
      <c r="H18" s="335"/>
    </row>
    <row r="19" spans="1:8" ht="12.75">
      <c r="A19" s="335"/>
      <c r="B19" s="335"/>
      <c r="C19" s="335"/>
      <c r="D19" s="335"/>
      <c r="E19" s="335"/>
      <c r="F19" s="335"/>
      <c r="G19" s="335"/>
      <c r="H19" s="335"/>
    </row>
    <row r="20" spans="1:8" ht="12.75">
      <c r="A20" s="335"/>
      <c r="B20" s="335"/>
      <c r="C20" s="335"/>
      <c r="D20" s="335"/>
      <c r="E20" s="335"/>
      <c r="F20" s="335"/>
      <c r="G20" s="335"/>
      <c r="H20" s="335"/>
    </row>
    <row r="21" spans="1:8" ht="12.75">
      <c r="A21" s="335"/>
      <c r="B21" s="335"/>
      <c r="C21" s="335"/>
      <c r="D21" s="335"/>
      <c r="E21" s="335"/>
      <c r="F21" s="335"/>
      <c r="G21" s="335"/>
      <c r="H21" s="335"/>
    </row>
    <row r="22" spans="1:8" ht="1.5" customHeight="1">
      <c r="A22" s="335"/>
      <c r="B22" s="335"/>
      <c r="C22" s="335"/>
      <c r="D22" s="335"/>
      <c r="E22" s="335"/>
      <c r="F22" s="335"/>
      <c r="G22" s="335"/>
      <c r="H22" s="335"/>
    </row>
    <row r="23" spans="1:8" ht="0.75" customHeight="1" hidden="1">
      <c r="A23" s="335"/>
      <c r="B23" s="335"/>
      <c r="C23" s="335"/>
      <c r="D23" s="335"/>
      <c r="E23" s="335"/>
      <c r="F23" s="335"/>
      <c r="G23" s="335"/>
      <c r="H23" s="335"/>
    </row>
    <row r="24" spans="2:3" ht="12.75">
      <c r="B24" s="209"/>
      <c r="C24" s="209"/>
    </row>
    <row r="25" spans="1:3" ht="12.75">
      <c r="A25" s="201" t="s">
        <v>267</v>
      </c>
      <c r="B25" s="209"/>
      <c r="C25" s="209"/>
    </row>
    <row r="26" spans="2:3" ht="12.75">
      <c r="B26" s="209"/>
      <c r="C26" s="209"/>
    </row>
    <row r="35" spans="2:6" ht="12.75">
      <c r="B35" s="209"/>
      <c r="C35" s="209"/>
      <c r="F35" s="209"/>
    </row>
    <row r="36" spans="2:3" ht="12.75">
      <c r="B36" s="209"/>
      <c r="C36" s="209"/>
    </row>
    <row r="37" spans="2:3" ht="12.75">
      <c r="B37" s="209"/>
      <c r="C37" s="209"/>
    </row>
  </sheetData>
  <sheetProtection/>
  <mergeCells count="3">
    <mergeCell ref="A2:H2"/>
    <mergeCell ref="A1:B1"/>
    <mergeCell ref="A18:H23"/>
  </mergeCells>
  <hyperlinks>
    <hyperlink ref="J1" location="Title!A1" display="Return to Title page"/>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9.140625" defaultRowHeight="12.75"/>
  <cols>
    <col min="1" max="1" width="16.00390625" style="196" customWidth="1"/>
    <col min="2" max="2" width="12.00390625" style="196" bestFit="1" customWidth="1"/>
    <col min="3" max="3" width="12.7109375" style="196" customWidth="1"/>
    <col min="4" max="16384" width="9.140625" style="196" customWidth="1"/>
  </cols>
  <sheetData>
    <row r="1" spans="1:10" ht="15">
      <c r="A1" s="227" t="s">
        <v>283</v>
      </c>
      <c r="J1" s="12" t="s">
        <v>49</v>
      </c>
    </row>
    <row r="2" ht="17.25">
      <c r="A2" s="227" t="s">
        <v>282</v>
      </c>
    </row>
    <row r="3" spans="3:4" ht="12.75">
      <c r="C3" s="226"/>
      <c r="D3" s="226"/>
    </row>
    <row r="4" spans="3:7" ht="12.75">
      <c r="C4" s="337"/>
      <c r="D4" s="337"/>
      <c r="G4" s="223"/>
    </row>
    <row r="5" spans="1:7" ht="13.5" thickBot="1">
      <c r="A5" s="222"/>
      <c r="B5" s="225"/>
      <c r="C5" s="224" t="s">
        <v>281</v>
      </c>
      <c r="D5" s="214" t="s">
        <v>280</v>
      </c>
      <c r="G5" s="223"/>
    </row>
    <row r="6" spans="1:7" ht="13.5" thickTop="1">
      <c r="A6" s="196" t="s">
        <v>53</v>
      </c>
      <c r="B6" s="212">
        <v>2013</v>
      </c>
      <c r="C6" s="219">
        <f>1-D6</f>
        <v>0.8296163913149416</v>
      </c>
      <c r="D6" s="219">
        <v>0.17038360868505845</v>
      </c>
      <c r="G6" s="203"/>
    </row>
    <row r="7" spans="2:4" ht="12.75">
      <c r="B7" s="213">
        <v>2014</v>
      </c>
      <c r="C7" s="219">
        <f>1-D7</f>
        <v>0.7491563350389712</v>
      </c>
      <c r="D7" s="219">
        <v>0.2508436649610288</v>
      </c>
    </row>
    <row r="8" spans="2:4" ht="12.75">
      <c r="B8" s="213">
        <v>2015</v>
      </c>
      <c r="C8" s="219">
        <f>1-D8</f>
        <v>0.737815617643502</v>
      </c>
      <c r="D8" s="219">
        <v>0.262184382356498</v>
      </c>
    </row>
    <row r="9" spans="1:4" ht="13.5" thickBot="1">
      <c r="A9" s="222"/>
      <c r="B9" s="214"/>
      <c r="C9" s="221"/>
      <c r="D9" s="221"/>
    </row>
    <row r="10" spans="1:6" ht="13.5" thickTop="1">
      <c r="A10" s="196" t="s">
        <v>54</v>
      </c>
      <c r="B10" s="220">
        <v>2013</v>
      </c>
      <c r="C10" s="219">
        <f>1-D10</f>
        <v>0.802865839634876</v>
      </c>
      <c r="D10" s="219">
        <v>0.19713416036512404</v>
      </c>
      <c r="E10" s="203"/>
      <c r="F10" s="203"/>
    </row>
    <row r="11" spans="2:4" ht="12.75">
      <c r="B11" s="220">
        <v>2014</v>
      </c>
      <c r="C11" s="219">
        <f>1-D11</f>
        <v>0.722230524405463</v>
      </c>
      <c r="D11" s="219">
        <v>0.2777694755945371</v>
      </c>
    </row>
    <row r="12" spans="2:4" ht="12.75">
      <c r="B12" s="220">
        <v>2015</v>
      </c>
      <c r="C12" s="219">
        <f>1-D12</f>
        <v>0.7207660273839738</v>
      </c>
      <c r="D12" s="219">
        <v>0.27923397261602617</v>
      </c>
    </row>
    <row r="13" spans="2:4" ht="12.75">
      <c r="B13" s="213"/>
      <c r="C13" s="218"/>
      <c r="D13" s="218"/>
    </row>
    <row r="14" ht="12.75">
      <c r="A14" s="217" t="s">
        <v>269</v>
      </c>
    </row>
    <row r="15" spans="1:8" ht="12.75">
      <c r="A15" s="336" t="s">
        <v>279</v>
      </c>
      <c r="B15" s="336"/>
      <c r="C15" s="336"/>
      <c r="D15" s="336"/>
      <c r="E15" s="336"/>
      <c r="F15" s="336"/>
      <c r="G15" s="336"/>
      <c r="H15" s="336"/>
    </row>
    <row r="16" spans="1:8" ht="12.75">
      <c r="A16" s="336"/>
      <c r="B16" s="336"/>
      <c r="C16" s="336"/>
      <c r="D16" s="336"/>
      <c r="E16" s="336"/>
      <c r="F16" s="336"/>
      <c r="G16" s="336"/>
      <c r="H16" s="336"/>
    </row>
    <row r="18" ht="12.75">
      <c r="A18" s="216" t="s">
        <v>278</v>
      </c>
    </row>
  </sheetData>
  <sheetProtection/>
  <mergeCells count="2">
    <mergeCell ref="A15:H16"/>
    <mergeCell ref="C4:D4"/>
  </mergeCells>
  <hyperlinks>
    <hyperlink ref="J1" location="Title!A1" display="Return to Title page"/>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B1"/>
    </sheetView>
  </sheetViews>
  <sheetFormatPr defaultColWidth="9.140625" defaultRowHeight="12.75"/>
  <cols>
    <col min="1" max="1" width="12.8515625" style="196" customWidth="1"/>
    <col min="2" max="2" width="13.7109375" style="196" customWidth="1"/>
    <col min="3" max="3" width="14.28125" style="196" customWidth="1"/>
    <col min="4" max="6" width="10.140625" style="196" bestFit="1" customWidth="1"/>
    <col min="7" max="16384" width="9.140625" style="196" customWidth="1"/>
  </cols>
  <sheetData>
    <row r="1" spans="1:13" ht="15">
      <c r="A1" s="334" t="s">
        <v>289</v>
      </c>
      <c r="B1" s="334"/>
      <c r="M1" s="12" t="s">
        <v>49</v>
      </c>
    </row>
    <row r="2" spans="1:8" ht="12.75">
      <c r="A2" s="338" t="s">
        <v>288</v>
      </c>
      <c r="B2" s="338"/>
      <c r="C2" s="338"/>
      <c r="D2" s="338"/>
      <c r="E2" s="338"/>
      <c r="F2" s="338"/>
      <c r="G2" s="338"/>
      <c r="H2" s="338"/>
    </row>
    <row r="3" spans="1:8" ht="18" customHeight="1">
      <c r="A3" s="338"/>
      <c r="B3" s="338"/>
      <c r="C3" s="338"/>
      <c r="D3" s="338"/>
      <c r="E3" s="338"/>
      <c r="F3" s="338"/>
      <c r="G3" s="338"/>
      <c r="H3" s="338"/>
    </row>
    <row r="4" ht="12.75">
      <c r="A4" s="211"/>
    </row>
    <row r="5" spans="2:3" ht="13.5" thickBot="1">
      <c r="B5" s="211" t="s">
        <v>287</v>
      </c>
      <c r="C5" s="211" t="s">
        <v>286</v>
      </c>
    </row>
    <row r="6" spans="1:3" ht="13.5" thickTop="1">
      <c r="A6" s="231">
        <v>39083</v>
      </c>
      <c r="B6" s="230">
        <v>161</v>
      </c>
      <c r="C6" s="230">
        <v>42</v>
      </c>
    </row>
    <row r="7" spans="1:3" ht="12.75">
      <c r="A7" s="229">
        <v>39448</v>
      </c>
      <c r="B7" s="196">
        <v>182</v>
      </c>
      <c r="C7" s="196">
        <v>45</v>
      </c>
    </row>
    <row r="8" spans="1:3" ht="12.75">
      <c r="A8" s="229">
        <v>39814</v>
      </c>
      <c r="B8" s="196">
        <v>221</v>
      </c>
      <c r="C8" s="196">
        <v>59</v>
      </c>
    </row>
    <row r="9" spans="1:3" ht="12.75">
      <c r="A9" s="229">
        <v>40179</v>
      </c>
      <c r="B9" s="196">
        <v>231</v>
      </c>
      <c r="C9" s="196">
        <v>112</v>
      </c>
    </row>
    <row r="10" spans="1:3" ht="12.75">
      <c r="A10" s="229">
        <v>40544</v>
      </c>
      <c r="B10" s="196">
        <v>261</v>
      </c>
      <c r="C10" s="196">
        <v>135</v>
      </c>
    </row>
    <row r="11" spans="1:3" ht="12.75">
      <c r="A11" s="229">
        <v>40910</v>
      </c>
      <c r="B11" s="196">
        <v>154</v>
      </c>
      <c r="C11" s="196">
        <v>62</v>
      </c>
    </row>
    <row r="12" spans="1:3" ht="12.75">
      <c r="A12" s="229">
        <v>41277</v>
      </c>
      <c r="B12" s="196">
        <v>147</v>
      </c>
      <c r="C12" s="196">
        <v>48</v>
      </c>
    </row>
    <row r="13" spans="1:3" ht="12.75">
      <c r="A13" s="229">
        <v>41643</v>
      </c>
      <c r="B13" s="196">
        <v>123</v>
      </c>
      <c r="C13" s="196">
        <v>73</v>
      </c>
    </row>
    <row r="14" spans="1:5" ht="12.75">
      <c r="A14" s="229">
        <v>42009</v>
      </c>
      <c r="B14" s="196">
        <v>112</v>
      </c>
      <c r="C14" s="196">
        <v>124</v>
      </c>
      <c r="E14" s="228"/>
    </row>
    <row r="15" ht="12.75">
      <c r="D15" s="203"/>
    </row>
    <row r="16" ht="12.75">
      <c r="A16" s="196" t="s">
        <v>269</v>
      </c>
    </row>
    <row r="17" spans="1:13" ht="29.25" customHeight="1">
      <c r="A17" s="339" t="s">
        <v>285</v>
      </c>
      <c r="B17" s="340"/>
      <c r="C17" s="340"/>
      <c r="D17" s="340"/>
      <c r="E17" s="340"/>
      <c r="F17" s="340"/>
      <c r="G17" s="340"/>
      <c r="H17" s="340"/>
      <c r="I17" s="340"/>
      <c r="J17" s="340"/>
      <c r="K17" s="340"/>
      <c r="L17" s="340"/>
      <c r="M17" s="340"/>
    </row>
    <row r="18" spans="1:13" ht="12.75">
      <c r="A18" s="339" t="s">
        <v>284</v>
      </c>
      <c r="B18" s="340"/>
      <c r="C18" s="340"/>
      <c r="D18" s="340"/>
      <c r="E18" s="340"/>
      <c r="F18" s="340"/>
      <c r="G18" s="340"/>
      <c r="H18" s="340"/>
      <c r="I18" s="340"/>
      <c r="J18" s="340"/>
      <c r="K18" s="340"/>
      <c r="L18" s="340"/>
      <c r="M18" s="340"/>
    </row>
    <row r="20" ht="12.75">
      <c r="A20" s="201" t="s">
        <v>250</v>
      </c>
    </row>
  </sheetData>
  <sheetProtection/>
  <mergeCells count="4">
    <mergeCell ref="A1:B1"/>
    <mergeCell ref="A2:H3"/>
    <mergeCell ref="A17:M17"/>
    <mergeCell ref="A18:M18"/>
  </mergeCells>
  <hyperlinks>
    <hyperlink ref="M1" location="Title!A1" display="Return to Title page"/>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
    </sheetView>
  </sheetViews>
  <sheetFormatPr defaultColWidth="9.140625" defaultRowHeight="12.75"/>
  <cols>
    <col min="1" max="3" width="19.140625" style="196" customWidth="1"/>
    <col min="4" max="4" width="18.7109375" style="196" customWidth="1"/>
    <col min="5" max="5" width="9.140625" style="196" customWidth="1"/>
    <col min="6" max="6" width="17.7109375" style="196" customWidth="1"/>
    <col min="7" max="7" width="17.8515625" style="196" bestFit="1" customWidth="1"/>
    <col min="8" max="16384" width="9.140625" style="196" customWidth="1"/>
  </cols>
  <sheetData>
    <row r="1" spans="1:9" ht="15">
      <c r="A1" s="227" t="s">
        <v>301</v>
      </c>
      <c r="I1" s="12" t="s">
        <v>49</v>
      </c>
    </row>
    <row r="2" spans="1:6" ht="13.5">
      <c r="A2" s="338" t="s">
        <v>300</v>
      </c>
      <c r="B2" s="323"/>
      <c r="C2" s="323"/>
      <c r="D2" s="323"/>
      <c r="E2" s="323"/>
      <c r="F2" s="323"/>
    </row>
    <row r="3" spans="1:5" ht="15">
      <c r="A3" s="243"/>
      <c r="B3" s="243"/>
      <c r="C3" s="243"/>
      <c r="D3" s="243"/>
      <c r="E3" s="243"/>
    </row>
    <row r="4" ht="12.75">
      <c r="A4" s="242" t="s">
        <v>299</v>
      </c>
    </row>
    <row r="6" spans="1:4" ht="13.5" thickBot="1">
      <c r="A6" s="222" t="s">
        <v>298</v>
      </c>
      <c r="B6" s="241" t="s">
        <v>297</v>
      </c>
      <c r="C6" s="240" t="s">
        <v>296</v>
      </c>
      <c r="D6" s="240" t="s">
        <v>52</v>
      </c>
    </row>
    <row r="7" spans="1:6" ht="13.5" thickTop="1">
      <c r="A7" s="226" t="s">
        <v>295</v>
      </c>
      <c r="B7" s="237">
        <v>84.2</v>
      </c>
      <c r="C7" s="236">
        <v>150.5</v>
      </c>
      <c r="D7" s="236">
        <v>166.96</v>
      </c>
      <c r="E7" s="239"/>
      <c r="F7" s="239"/>
    </row>
    <row r="8" spans="1:6" ht="12.75">
      <c r="A8" s="226" t="s">
        <v>294</v>
      </c>
      <c r="B8" s="237">
        <v>28.1</v>
      </c>
      <c r="C8" s="236">
        <v>63.6</v>
      </c>
      <c r="D8" s="236">
        <v>81.7</v>
      </c>
      <c r="E8" s="203"/>
      <c r="F8" s="203"/>
    </row>
    <row r="9" spans="1:6" ht="12.75">
      <c r="A9" s="226" t="s">
        <v>293</v>
      </c>
      <c r="B9" s="237">
        <v>102.9</v>
      </c>
      <c r="C9" s="236">
        <v>47.3</v>
      </c>
      <c r="D9" s="236">
        <v>19.83</v>
      </c>
      <c r="E9" s="238"/>
      <c r="F9" s="203"/>
    </row>
    <row r="10" spans="1:4" ht="12.75">
      <c r="A10" s="226" t="s">
        <v>292</v>
      </c>
      <c r="B10" s="237">
        <v>22.3</v>
      </c>
      <c r="C10" s="236">
        <v>21.9</v>
      </c>
      <c r="D10" s="236">
        <v>22.3</v>
      </c>
    </row>
    <row r="11" spans="1:4" ht="12.75">
      <c r="A11" s="235" t="s">
        <v>214</v>
      </c>
      <c r="B11" s="234">
        <f>SUM(B7:B10)</f>
        <v>237.50000000000003</v>
      </c>
      <c r="C11" s="233">
        <f>SUM(C7:C10)</f>
        <v>283.29999999999995</v>
      </c>
      <c r="D11" s="233">
        <f>SUM(D7:D10)</f>
        <v>290.79</v>
      </c>
    </row>
    <row r="14" ht="12.75">
      <c r="A14" s="210" t="s">
        <v>269</v>
      </c>
    </row>
    <row r="15" spans="1:8" ht="12.75">
      <c r="A15" s="341" t="s">
        <v>291</v>
      </c>
      <c r="B15" s="341"/>
      <c r="C15" s="341"/>
      <c r="D15" s="341"/>
      <c r="E15" s="341"/>
      <c r="F15" s="341"/>
      <c r="G15" s="341"/>
      <c r="H15" s="341"/>
    </row>
    <row r="16" spans="1:8" ht="12.75">
      <c r="A16" s="341"/>
      <c r="B16" s="341"/>
      <c r="C16" s="341"/>
      <c r="D16" s="341"/>
      <c r="E16" s="341"/>
      <c r="F16" s="341"/>
      <c r="G16" s="341"/>
      <c r="H16" s="341"/>
    </row>
    <row r="17" spans="1:8" ht="12.75">
      <c r="A17" s="341"/>
      <c r="B17" s="341"/>
      <c r="C17" s="341"/>
      <c r="D17" s="341"/>
      <c r="E17" s="341"/>
      <c r="F17" s="341"/>
      <c r="G17" s="341"/>
      <c r="H17" s="341"/>
    </row>
    <row r="18" spans="1:8" ht="12.75">
      <c r="A18" s="342"/>
      <c r="B18" s="342"/>
      <c r="C18" s="342"/>
      <c r="D18" s="342"/>
      <c r="E18" s="342"/>
      <c r="F18" s="342"/>
      <c r="G18" s="342"/>
      <c r="H18" s="342"/>
    </row>
    <row r="19" spans="1:8" ht="12.75">
      <c r="A19" s="342"/>
      <c r="B19" s="342"/>
      <c r="C19" s="342"/>
      <c r="D19" s="342"/>
      <c r="E19" s="342"/>
      <c r="F19" s="342"/>
      <c r="G19" s="342"/>
      <c r="H19" s="342"/>
    </row>
    <row r="20" spans="1:8" ht="7.5" customHeight="1">
      <c r="A20" s="342"/>
      <c r="B20" s="342"/>
      <c r="C20" s="342"/>
      <c r="D20" s="342"/>
      <c r="E20" s="342"/>
      <c r="F20" s="342"/>
      <c r="G20" s="342"/>
      <c r="H20" s="342"/>
    </row>
    <row r="21" spans="1:8" ht="12.75">
      <c r="A21" s="342"/>
      <c r="B21" s="342"/>
      <c r="C21" s="342"/>
      <c r="D21" s="342"/>
      <c r="E21" s="342"/>
      <c r="F21" s="342"/>
      <c r="G21" s="342"/>
      <c r="H21" s="342"/>
    </row>
    <row r="22" spans="1:8" ht="12.75">
      <c r="A22" s="342"/>
      <c r="B22" s="342"/>
      <c r="C22" s="342"/>
      <c r="D22" s="342"/>
      <c r="E22" s="342"/>
      <c r="F22" s="342"/>
      <c r="G22" s="342"/>
      <c r="H22" s="342"/>
    </row>
    <row r="23" spans="1:8" ht="12.75">
      <c r="A23" s="343"/>
      <c r="B23" s="343"/>
      <c r="C23" s="343"/>
      <c r="D23" s="343"/>
      <c r="E23" s="343"/>
      <c r="F23" s="343"/>
      <c r="G23" s="343"/>
      <c r="H23" s="343"/>
    </row>
    <row r="24" ht="12.75">
      <c r="A24" s="201" t="s">
        <v>290</v>
      </c>
    </row>
    <row r="26" spans="1:2" ht="12.75">
      <c r="A26" s="201"/>
      <c r="B26" s="232"/>
    </row>
    <row r="27" spans="1:2" ht="12.75">
      <c r="A27" s="201"/>
      <c r="B27" s="232"/>
    </row>
    <row r="28" spans="1:2" ht="12.75">
      <c r="A28" s="201"/>
      <c r="B28" s="232"/>
    </row>
  </sheetData>
  <sheetProtection/>
  <mergeCells count="2">
    <mergeCell ref="A15:H23"/>
    <mergeCell ref="A2:F2"/>
  </mergeCells>
  <hyperlinks>
    <hyperlink ref="I1" location="Title!A1" display="Return to Title page"/>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M67"/>
  <sheetViews>
    <sheetView showGridLines="0" zoomScale="90" zoomScaleNormal="90" zoomScalePageLayoutView="0" workbookViewId="0" topLeftCell="A1">
      <pane ySplit="4" topLeftCell="A29" activePane="bottomLeft" state="frozen"/>
      <selection pane="topLeft" activeCell="A1" sqref="A1"/>
      <selection pane="bottomLeft" activeCell="A1" sqref="A1:L1"/>
    </sheetView>
  </sheetViews>
  <sheetFormatPr defaultColWidth="9.140625" defaultRowHeight="12.75"/>
  <cols>
    <col min="1" max="1" width="6.7109375" style="161" customWidth="1"/>
    <col min="2" max="2" width="5.00390625" style="161" customWidth="1"/>
    <col min="3" max="3" width="15.140625" style="161" customWidth="1"/>
    <col min="4" max="4" width="13.421875" style="161" customWidth="1"/>
    <col min="5" max="5" width="13.8515625" style="161" customWidth="1"/>
    <col min="6" max="6" width="17.7109375" style="161" customWidth="1"/>
    <col min="7" max="7" width="10.28125" style="161" bestFit="1" customWidth="1"/>
    <col min="8" max="8" width="11.57421875" style="161" customWidth="1"/>
    <col min="9" max="9" width="12.28125" style="161" bestFit="1" customWidth="1"/>
    <col min="10" max="11" width="10.28125" style="161" bestFit="1" customWidth="1"/>
    <col min="12" max="16384" width="9.140625" style="161" customWidth="1"/>
  </cols>
  <sheetData>
    <row r="1" spans="1:13" ht="15.75">
      <c r="A1" s="344" t="s">
        <v>314</v>
      </c>
      <c r="B1" s="344"/>
      <c r="C1" s="344"/>
      <c r="D1" s="344"/>
      <c r="E1" s="344"/>
      <c r="F1" s="344"/>
      <c r="G1" s="344"/>
      <c r="H1" s="344"/>
      <c r="I1" s="344"/>
      <c r="J1" s="344"/>
      <c r="K1" s="344"/>
      <c r="L1" s="344"/>
      <c r="M1" s="12" t="s">
        <v>49</v>
      </c>
    </row>
    <row r="2" spans="1:12" ht="18.75">
      <c r="A2" s="345" t="s">
        <v>313</v>
      </c>
      <c r="B2" s="345"/>
      <c r="C2" s="345"/>
      <c r="D2" s="345"/>
      <c r="E2" s="345"/>
      <c r="F2" s="345"/>
      <c r="G2" s="345"/>
      <c r="H2" s="345"/>
      <c r="I2" s="345"/>
      <c r="J2" s="264"/>
      <c r="K2" s="264"/>
      <c r="L2" s="264"/>
    </row>
    <row r="3" spans="1:12" ht="16.5" thickBot="1">
      <c r="A3" s="265"/>
      <c r="B3" s="265"/>
      <c r="C3" s="265"/>
      <c r="D3" s="265"/>
      <c r="E3" s="265"/>
      <c r="F3" s="265"/>
      <c r="G3" s="265"/>
      <c r="H3" s="265"/>
      <c r="I3" s="265"/>
      <c r="J3" s="264"/>
      <c r="K3" s="264"/>
      <c r="L3" s="264"/>
    </row>
    <row r="4" spans="1:6" ht="36.75" thickTop="1">
      <c r="A4" s="263" t="s">
        <v>312</v>
      </c>
      <c r="B4" s="263"/>
      <c r="C4" s="262" t="s">
        <v>311</v>
      </c>
      <c r="D4" s="262" t="s">
        <v>310</v>
      </c>
      <c r="E4" s="262" t="s">
        <v>309</v>
      </c>
      <c r="F4" s="262" t="s">
        <v>308</v>
      </c>
    </row>
    <row r="5" spans="1:10" ht="12.75">
      <c r="A5" s="247">
        <v>2003</v>
      </c>
      <c r="B5" s="247" t="s">
        <v>305</v>
      </c>
      <c r="C5" s="261">
        <v>673000</v>
      </c>
      <c r="D5" s="250"/>
      <c r="E5" s="254">
        <v>1031000</v>
      </c>
      <c r="H5" s="249"/>
      <c r="J5" s="249"/>
    </row>
    <row r="6" spans="1:10" ht="12.75">
      <c r="A6" s="247"/>
      <c r="B6" s="247" t="s">
        <v>304</v>
      </c>
      <c r="C6" s="255">
        <v>713000</v>
      </c>
      <c r="D6" s="250"/>
      <c r="E6" s="254">
        <v>1022000</v>
      </c>
      <c r="F6" s="168"/>
      <c r="G6" s="13"/>
      <c r="H6" s="13"/>
      <c r="I6" s="13"/>
      <c r="J6" s="13"/>
    </row>
    <row r="7" spans="1:11" ht="12.75">
      <c r="A7" s="247"/>
      <c r="B7" s="247" t="s">
        <v>307</v>
      </c>
      <c r="C7" s="255">
        <v>809000</v>
      </c>
      <c r="D7" s="250">
        <f aca="true" t="shared" si="0" ref="D7:D52">(SUM(C5:C8)+SUM(C6:C9))/8</f>
        <v>792250</v>
      </c>
      <c r="E7" s="254">
        <v>1066000</v>
      </c>
      <c r="F7" s="249">
        <f aca="true" t="shared" si="1" ref="F7:F52">(SUM(E5:E8)+SUM(E6:E9))/8</f>
        <v>1050500</v>
      </c>
      <c r="G7" s="13"/>
      <c r="H7" s="13"/>
      <c r="I7" s="13"/>
      <c r="J7" s="13"/>
      <c r="K7" s="256"/>
    </row>
    <row r="8" spans="1:11" ht="12.75">
      <c r="A8" s="247"/>
      <c r="B8" s="247" t="s">
        <v>306</v>
      </c>
      <c r="C8" s="255">
        <v>864000</v>
      </c>
      <c r="D8" s="250">
        <f t="shared" si="0"/>
        <v>836375</v>
      </c>
      <c r="E8" s="254">
        <v>1085000</v>
      </c>
      <c r="F8" s="249">
        <f t="shared" si="1"/>
        <v>1048250</v>
      </c>
      <c r="G8" s="13"/>
      <c r="H8" s="13"/>
      <c r="I8" s="13"/>
      <c r="J8" s="13"/>
      <c r="K8" s="256"/>
    </row>
    <row r="9" spans="1:11" ht="12.75">
      <c r="A9" s="247">
        <v>2004</v>
      </c>
      <c r="B9" s="247" t="s">
        <v>305</v>
      </c>
      <c r="C9" s="255">
        <v>893000</v>
      </c>
      <c r="D9" s="250">
        <f t="shared" si="0"/>
        <v>853375</v>
      </c>
      <c r="E9" s="254">
        <v>1027000</v>
      </c>
      <c r="F9" s="249">
        <f t="shared" si="1"/>
        <v>1040875</v>
      </c>
      <c r="G9" s="13"/>
      <c r="H9" s="13"/>
      <c r="I9" s="13"/>
      <c r="J9" s="13"/>
      <c r="K9" s="256"/>
    </row>
    <row r="10" spans="1:11" ht="12.75">
      <c r="A10" s="247"/>
      <c r="B10" s="247" t="s">
        <v>304</v>
      </c>
      <c r="C10" s="255">
        <v>846000</v>
      </c>
      <c r="D10" s="250">
        <f t="shared" si="0"/>
        <v>875500</v>
      </c>
      <c r="E10" s="254">
        <v>1008000</v>
      </c>
      <c r="F10" s="249">
        <f t="shared" si="1"/>
        <v>1042750</v>
      </c>
      <c r="G10" s="13"/>
      <c r="H10" s="13"/>
      <c r="I10" s="13"/>
      <c r="J10" s="13"/>
      <c r="K10" s="256"/>
    </row>
    <row r="11" spans="1:11" ht="12.75">
      <c r="A11" s="247"/>
      <c r="B11" s="247" t="s">
        <v>307</v>
      </c>
      <c r="C11" s="255">
        <v>812000</v>
      </c>
      <c r="D11" s="250">
        <f t="shared" si="0"/>
        <v>881125</v>
      </c>
      <c r="E11" s="254">
        <v>1021000</v>
      </c>
      <c r="F11" s="249">
        <f t="shared" si="1"/>
        <v>1045875</v>
      </c>
      <c r="G11" s="13"/>
      <c r="H11" s="13"/>
      <c r="I11" s="13"/>
      <c r="J11" s="13"/>
      <c r="K11" s="256"/>
    </row>
    <row r="12" spans="1:11" ht="12.75">
      <c r="A12" s="247"/>
      <c r="B12" s="247" t="s">
        <v>306</v>
      </c>
      <c r="C12" s="255">
        <v>1038000</v>
      </c>
      <c r="D12" s="250">
        <f t="shared" si="0"/>
        <v>879500</v>
      </c>
      <c r="E12" s="254">
        <v>1145000</v>
      </c>
      <c r="F12" s="249">
        <f t="shared" si="1"/>
        <v>1055250</v>
      </c>
      <c r="G12" s="13"/>
      <c r="H12" s="13"/>
      <c r="I12" s="13"/>
      <c r="J12" s="13"/>
      <c r="K12" s="256"/>
    </row>
    <row r="13" spans="1:11" ht="12.75">
      <c r="A13" s="247">
        <v>2005</v>
      </c>
      <c r="B13" s="247" t="s">
        <v>305</v>
      </c>
      <c r="C13" s="255">
        <v>764000</v>
      </c>
      <c r="D13" s="250">
        <f t="shared" si="0"/>
        <v>899375</v>
      </c>
      <c r="E13" s="254">
        <v>992000</v>
      </c>
      <c r="F13" s="249">
        <f t="shared" si="1"/>
        <v>1073000</v>
      </c>
      <c r="G13" s="13"/>
      <c r="H13" s="13"/>
      <c r="I13" s="13"/>
      <c r="J13" s="13"/>
      <c r="K13" s="256"/>
    </row>
    <row r="14" spans="1:11" ht="12.75">
      <c r="A14" s="247"/>
      <c r="B14" s="247" t="s">
        <v>304</v>
      </c>
      <c r="C14" s="255">
        <v>962000</v>
      </c>
      <c r="D14" s="250">
        <f t="shared" si="0"/>
        <v>891250</v>
      </c>
      <c r="E14" s="254">
        <v>1118000</v>
      </c>
      <c r="F14" s="249">
        <f t="shared" si="1"/>
        <v>1089125</v>
      </c>
      <c r="G14" s="13"/>
      <c r="H14" s="13"/>
      <c r="I14" s="13"/>
      <c r="J14" s="13"/>
      <c r="K14" s="256"/>
    </row>
    <row r="15" spans="1:11" ht="12.75">
      <c r="A15" s="247"/>
      <c r="B15" s="247" t="s">
        <v>307</v>
      </c>
      <c r="C15" s="255">
        <v>855000</v>
      </c>
      <c r="D15" s="250">
        <f t="shared" si="0"/>
        <v>890250</v>
      </c>
      <c r="E15" s="254">
        <v>1053000</v>
      </c>
      <c r="F15" s="249">
        <f t="shared" si="1"/>
        <v>1123500</v>
      </c>
      <c r="G15" s="13"/>
      <c r="H15" s="13"/>
      <c r="I15" s="13"/>
      <c r="J15" s="13"/>
      <c r="K15" s="256"/>
    </row>
    <row r="16" spans="1:11" ht="12.75">
      <c r="A16" s="247"/>
      <c r="B16" s="247" t="s">
        <v>306</v>
      </c>
      <c r="C16" s="255">
        <v>930000</v>
      </c>
      <c r="D16" s="250">
        <f t="shared" si="0"/>
        <v>915750</v>
      </c>
      <c r="E16" s="254">
        <v>1242000</v>
      </c>
      <c r="F16" s="249">
        <f t="shared" si="1"/>
        <v>1153125</v>
      </c>
      <c r="G16" s="13"/>
      <c r="H16" s="13"/>
      <c r="I16" s="13"/>
      <c r="J16" s="13"/>
      <c r="K16" s="256"/>
    </row>
    <row r="17" spans="1:11" ht="12.75">
      <c r="A17" s="247">
        <v>2006</v>
      </c>
      <c r="B17" s="247" t="s">
        <v>305</v>
      </c>
      <c r="C17" s="255">
        <v>864000</v>
      </c>
      <c r="D17" s="250">
        <f t="shared" si="0"/>
        <v>942750</v>
      </c>
      <c r="E17" s="254">
        <v>1170000</v>
      </c>
      <c r="F17" s="249">
        <f t="shared" si="1"/>
        <v>1177500</v>
      </c>
      <c r="G17" s="13"/>
      <c r="H17" s="13"/>
      <c r="I17" s="13"/>
      <c r="J17" s="13"/>
      <c r="K17" s="256"/>
    </row>
    <row r="18" spans="1:11" ht="12.75">
      <c r="A18" s="247"/>
      <c r="B18" s="247" t="s">
        <v>304</v>
      </c>
      <c r="C18" s="255">
        <v>1066000</v>
      </c>
      <c r="D18" s="250">
        <f t="shared" si="0"/>
        <v>967750</v>
      </c>
      <c r="E18" s="254">
        <v>1177000</v>
      </c>
      <c r="F18" s="249">
        <f t="shared" si="1"/>
        <v>1202125</v>
      </c>
      <c r="G18" s="253"/>
      <c r="H18" s="253"/>
      <c r="I18" s="13"/>
      <c r="J18" s="13"/>
      <c r="K18" s="256"/>
    </row>
    <row r="19" spans="1:11" ht="12.75">
      <c r="A19" s="247"/>
      <c r="B19" s="247" t="s">
        <v>307</v>
      </c>
      <c r="C19" s="255">
        <v>967000</v>
      </c>
      <c r="D19" s="250">
        <f t="shared" si="0"/>
        <v>988625</v>
      </c>
      <c r="E19" s="254">
        <v>1189000</v>
      </c>
      <c r="F19" s="249">
        <f t="shared" si="1"/>
        <v>1211500</v>
      </c>
      <c r="G19" s="253"/>
      <c r="H19" s="253"/>
      <c r="I19" s="13"/>
      <c r="J19" s="13"/>
      <c r="K19" s="256"/>
    </row>
    <row r="20" spans="1:11" ht="12.75">
      <c r="A20" s="247"/>
      <c r="B20" s="247" t="s">
        <v>306</v>
      </c>
      <c r="C20" s="255">
        <v>1018000</v>
      </c>
      <c r="D20" s="250">
        <f t="shared" si="0"/>
        <v>992000</v>
      </c>
      <c r="E20" s="254">
        <v>1303000</v>
      </c>
      <c r="F20" s="249">
        <f t="shared" si="1"/>
        <v>1224750</v>
      </c>
      <c r="G20" s="253"/>
      <c r="H20" s="253"/>
      <c r="I20" s="13"/>
      <c r="J20" s="13"/>
      <c r="K20" s="256"/>
    </row>
    <row r="21" spans="1:11" ht="12.75">
      <c r="A21" s="247">
        <v>2007</v>
      </c>
      <c r="B21" s="247" t="s">
        <v>305</v>
      </c>
      <c r="C21" s="255">
        <v>943000</v>
      </c>
      <c r="D21" s="250">
        <f t="shared" si="0"/>
        <v>986750</v>
      </c>
      <c r="E21" s="254">
        <v>1184000</v>
      </c>
      <c r="F21" s="249">
        <f t="shared" si="1"/>
        <v>1255000</v>
      </c>
      <c r="G21" s="253"/>
      <c r="H21" s="253"/>
      <c r="I21" s="13"/>
      <c r="J21" s="13"/>
      <c r="K21" s="256"/>
    </row>
    <row r="22" spans="1:11" ht="12.75">
      <c r="A22" s="247"/>
      <c r="B22" s="247" t="s">
        <v>304</v>
      </c>
      <c r="C22" s="255">
        <v>1014000</v>
      </c>
      <c r="D22" s="250">
        <f t="shared" si="0"/>
        <v>991750</v>
      </c>
      <c r="E22" s="254">
        <v>1269000</v>
      </c>
      <c r="F22" s="249">
        <f t="shared" si="1"/>
        <v>1281500</v>
      </c>
      <c r="G22" s="253"/>
      <c r="H22" s="253"/>
      <c r="I22" s="13"/>
      <c r="J22" s="13"/>
      <c r="K22" s="256"/>
    </row>
    <row r="23" spans="1:11" ht="12.75">
      <c r="A23" s="247"/>
      <c r="B23" s="247" t="s">
        <v>307</v>
      </c>
      <c r="C23" s="255">
        <v>977000</v>
      </c>
      <c r="D23" s="250">
        <f t="shared" si="0"/>
        <v>994500</v>
      </c>
      <c r="E23" s="254">
        <v>1339000</v>
      </c>
      <c r="F23" s="249">
        <f t="shared" si="1"/>
        <v>1297750</v>
      </c>
      <c r="G23" s="253"/>
      <c r="H23" s="253"/>
      <c r="I23" s="13"/>
      <c r="J23" s="13"/>
      <c r="K23" s="256"/>
    </row>
    <row r="24" spans="1:11" ht="12.75">
      <c r="A24" s="247"/>
      <c r="B24" s="247" t="s">
        <v>306</v>
      </c>
      <c r="C24" s="255">
        <v>1048000</v>
      </c>
      <c r="D24" s="250">
        <f t="shared" si="0"/>
        <v>1000625</v>
      </c>
      <c r="E24" s="254">
        <v>1365000</v>
      </c>
      <c r="F24" s="249">
        <f t="shared" si="1"/>
        <v>1314750</v>
      </c>
      <c r="G24" s="253"/>
      <c r="H24" s="253"/>
      <c r="I24" s="13"/>
      <c r="J24" s="13"/>
      <c r="K24" s="256"/>
    </row>
    <row r="25" spans="1:11" s="17" customFormat="1" ht="12.75">
      <c r="A25" s="257">
        <v>2008</v>
      </c>
      <c r="B25" s="257" t="s">
        <v>305</v>
      </c>
      <c r="C25" s="260">
        <v>935000</v>
      </c>
      <c r="D25" s="250">
        <f t="shared" si="0"/>
        <v>1027625</v>
      </c>
      <c r="E25" s="259">
        <v>1252000</v>
      </c>
      <c r="F25" s="249">
        <f t="shared" si="1"/>
        <v>1342625</v>
      </c>
      <c r="G25" s="253"/>
      <c r="H25" s="253"/>
      <c r="I25" s="13"/>
      <c r="J25" s="13"/>
      <c r="K25" s="258"/>
    </row>
    <row r="26" spans="1:11" ht="12.75">
      <c r="A26" s="247"/>
      <c r="B26" s="247" t="s">
        <v>304</v>
      </c>
      <c r="C26" s="255">
        <v>1071000</v>
      </c>
      <c r="D26" s="250">
        <f t="shared" si="0"/>
        <v>1043250</v>
      </c>
      <c r="E26" s="254">
        <v>1337000</v>
      </c>
      <c r="F26" s="249">
        <f t="shared" si="1"/>
        <v>1359500</v>
      </c>
      <c r="G26" s="253"/>
      <c r="H26" s="253"/>
      <c r="I26" s="13"/>
      <c r="J26" s="13"/>
      <c r="K26" s="256"/>
    </row>
    <row r="27" spans="1:11" ht="12.75">
      <c r="A27" s="247"/>
      <c r="B27" s="257" t="s">
        <v>307</v>
      </c>
      <c r="C27" s="255">
        <v>1136000</v>
      </c>
      <c r="D27" s="250">
        <f t="shared" si="0"/>
        <v>1034250</v>
      </c>
      <c r="E27" s="254">
        <v>1494000</v>
      </c>
      <c r="F27" s="249">
        <f t="shared" si="1"/>
        <v>1341625</v>
      </c>
      <c r="G27" s="253"/>
      <c r="H27" s="253"/>
      <c r="I27" s="13"/>
      <c r="J27" s="13"/>
      <c r="K27" s="256"/>
    </row>
    <row r="28" spans="1:11" ht="12.75">
      <c r="A28" s="247"/>
      <c r="B28" s="247" t="s">
        <v>306</v>
      </c>
      <c r="C28" s="255">
        <v>1014000</v>
      </c>
      <c r="D28" s="250">
        <f t="shared" si="0"/>
        <v>1015000</v>
      </c>
      <c r="E28" s="254">
        <v>1345000</v>
      </c>
      <c r="F28" s="249">
        <f t="shared" si="1"/>
        <v>1315875</v>
      </c>
      <c r="G28" s="253"/>
      <c r="H28" s="253"/>
      <c r="I28" s="13"/>
      <c r="J28" s="13"/>
      <c r="K28" s="256"/>
    </row>
    <row r="29" spans="1:11" ht="12.75">
      <c r="A29" s="247">
        <v>2009</v>
      </c>
      <c r="B29" s="247" t="s">
        <v>305</v>
      </c>
      <c r="C29" s="255">
        <v>897000</v>
      </c>
      <c r="D29" s="250">
        <f t="shared" si="0"/>
        <v>980375</v>
      </c>
      <c r="E29" s="254">
        <v>1129000</v>
      </c>
      <c r="F29" s="249">
        <f t="shared" si="1"/>
        <v>1282375</v>
      </c>
      <c r="G29" s="253"/>
      <c r="H29" s="253"/>
      <c r="I29" s="13"/>
      <c r="J29" s="13"/>
      <c r="K29" s="256"/>
    </row>
    <row r="30" spans="1:11" ht="12.75">
      <c r="A30" s="247"/>
      <c r="B30" s="247" t="s">
        <v>304</v>
      </c>
      <c r="C30" s="255">
        <v>955000</v>
      </c>
      <c r="D30" s="250">
        <f t="shared" si="0"/>
        <v>958250</v>
      </c>
      <c r="E30" s="254">
        <v>1254000</v>
      </c>
      <c r="F30" s="249">
        <f t="shared" si="1"/>
        <v>1257750</v>
      </c>
      <c r="G30" s="253"/>
      <c r="H30" s="253"/>
      <c r="I30" s="13"/>
      <c r="J30" s="13"/>
      <c r="K30" s="256"/>
    </row>
    <row r="31" spans="1:11" ht="12.75">
      <c r="A31" s="247"/>
      <c r="B31" s="247" t="s">
        <v>307</v>
      </c>
      <c r="C31" s="255">
        <v>975000</v>
      </c>
      <c r="D31" s="250">
        <f t="shared" si="0"/>
        <v>949125</v>
      </c>
      <c r="E31" s="254">
        <v>1309000</v>
      </c>
      <c r="F31" s="249">
        <f t="shared" si="1"/>
        <v>1249125</v>
      </c>
      <c r="G31" s="253"/>
      <c r="H31" s="253"/>
      <c r="I31" s="13"/>
      <c r="J31" s="13"/>
      <c r="K31" s="256"/>
    </row>
    <row r="32" spans="1:11" ht="12.75">
      <c r="A32" s="247"/>
      <c r="B32" s="247" t="s">
        <v>306</v>
      </c>
      <c r="C32" s="255">
        <v>998000</v>
      </c>
      <c r="D32" s="250">
        <f t="shared" si="0"/>
        <v>931000</v>
      </c>
      <c r="E32" s="254">
        <v>1333000</v>
      </c>
      <c r="F32" s="249">
        <f t="shared" si="1"/>
        <v>1228250</v>
      </c>
      <c r="G32" s="253"/>
      <c r="H32" s="253"/>
      <c r="I32" s="13"/>
      <c r="J32" s="13"/>
      <c r="K32" s="256"/>
    </row>
    <row r="33" spans="1:11" ht="12.75">
      <c r="A33" s="247">
        <v>2010</v>
      </c>
      <c r="B33" s="247" t="s">
        <v>305</v>
      </c>
      <c r="C33" s="255">
        <v>840000</v>
      </c>
      <c r="D33" s="250">
        <f t="shared" si="0"/>
        <v>909750</v>
      </c>
      <c r="E33" s="254">
        <v>1072000</v>
      </c>
      <c r="F33" s="249">
        <f t="shared" si="1"/>
        <v>1206250</v>
      </c>
      <c r="G33" s="253"/>
      <c r="H33" s="253"/>
      <c r="I33" s="13"/>
      <c r="J33" s="13"/>
      <c r="K33" s="256"/>
    </row>
    <row r="34" spans="1:11" ht="12.75">
      <c r="A34" s="247"/>
      <c r="B34" s="247" t="s">
        <v>304</v>
      </c>
      <c r="C34" s="255">
        <v>867000</v>
      </c>
      <c r="D34" s="250">
        <f t="shared" si="0"/>
        <v>894250</v>
      </c>
      <c r="E34" s="254">
        <v>1144000</v>
      </c>
      <c r="F34" s="249">
        <f t="shared" si="1"/>
        <v>1192750</v>
      </c>
      <c r="G34" s="253"/>
      <c r="H34" s="253"/>
      <c r="I34" s="13"/>
      <c r="J34" s="13"/>
      <c r="K34" s="256"/>
    </row>
    <row r="35" spans="1:11" ht="12.75">
      <c r="A35" s="247"/>
      <c r="B35" s="247" t="s">
        <v>307</v>
      </c>
      <c r="C35" s="255">
        <v>893000</v>
      </c>
      <c r="D35" s="250">
        <f t="shared" si="0"/>
        <v>883625</v>
      </c>
      <c r="E35" s="254">
        <v>1243000</v>
      </c>
      <c r="F35" s="249">
        <f t="shared" si="1"/>
        <v>1177750</v>
      </c>
      <c r="G35" s="253"/>
      <c r="H35" s="253"/>
      <c r="I35" s="13"/>
      <c r="J35" s="13"/>
      <c r="K35" s="256"/>
    </row>
    <row r="36" spans="1:11" ht="12.75">
      <c r="A36" s="247"/>
      <c r="B36" s="247" t="s">
        <v>306</v>
      </c>
      <c r="C36" s="255">
        <v>956000</v>
      </c>
      <c r="D36" s="250">
        <f t="shared" si="0"/>
        <v>871500</v>
      </c>
      <c r="E36" s="254">
        <v>1291000</v>
      </c>
      <c r="F36" s="249">
        <f t="shared" si="1"/>
        <v>1163625</v>
      </c>
      <c r="G36" s="253"/>
      <c r="H36" s="253"/>
      <c r="I36" s="13"/>
      <c r="J36" s="13"/>
      <c r="K36" s="256"/>
    </row>
    <row r="37" spans="1:10" ht="12.75">
      <c r="A37" s="247">
        <v>2011</v>
      </c>
      <c r="B37" s="247" t="s">
        <v>305</v>
      </c>
      <c r="C37" s="255">
        <v>797000</v>
      </c>
      <c r="D37" s="250">
        <f t="shared" si="0"/>
        <v>872375</v>
      </c>
      <c r="E37" s="254">
        <v>994000</v>
      </c>
      <c r="F37" s="249">
        <f t="shared" si="1"/>
        <v>1152500</v>
      </c>
      <c r="G37" s="253"/>
      <c r="H37" s="253"/>
      <c r="I37" s="13"/>
      <c r="J37" s="13"/>
    </row>
    <row r="38" spans="1:10" ht="12.75">
      <c r="A38" s="247"/>
      <c r="B38" s="247" t="s">
        <v>304</v>
      </c>
      <c r="C38" s="255">
        <v>813000</v>
      </c>
      <c r="D38" s="250">
        <f t="shared" si="0"/>
        <v>848750</v>
      </c>
      <c r="E38" s="254">
        <v>1109000</v>
      </c>
      <c r="F38" s="249">
        <f t="shared" si="1"/>
        <v>1098625</v>
      </c>
      <c r="G38" s="253"/>
      <c r="H38" s="253"/>
      <c r="I38" s="13"/>
      <c r="J38" s="13"/>
    </row>
    <row r="39" spans="1:10" ht="12.75">
      <c r="A39" s="247"/>
      <c r="B39" s="247" t="s">
        <v>307</v>
      </c>
      <c r="C39" s="255">
        <v>954000</v>
      </c>
      <c r="D39" s="250">
        <f t="shared" si="0"/>
        <v>784500</v>
      </c>
      <c r="E39" s="254">
        <v>1189000</v>
      </c>
      <c r="F39" s="249">
        <f t="shared" si="1"/>
        <v>1020500</v>
      </c>
      <c r="G39" s="253"/>
      <c r="H39" s="253"/>
      <c r="I39" s="13"/>
      <c r="J39" s="13"/>
    </row>
    <row r="40" spans="1:10" ht="12.75">
      <c r="A40" s="247"/>
      <c r="B40" s="247" t="s">
        <v>306</v>
      </c>
      <c r="C40" s="255">
        <v>706000</v>
      </c>
      <c r="D40" s="250">
        <f t="shared" si="0"/>
        <v>721125</v>
      </c>
      <c r="E40" s="254">
        <v>914000</v>
      </c>
      <c r="F40" s="249">
        <f t="shared" si="1"/>
        <v>949750</v>
      </c>
      <c r="G40" s="253"/>
      <c r="H40" s="253"/>
      <c r="I40" s="13"/>
      <c r="J40" s="13"/>
    </row>
    <row r="41" spans="1:10" ht="12.75">
      <c r="A41" s="247">
        <v>2012</v>
      </c>
      <c r="B41" s="247" t="s">
        <v>305</v>
      </c>
      <c r="C41" s="255">
        <v>533000</v>
      </c>
      <c r="D41" s="250">
        <f t="shared" si="0"/>
        <v>643000</v>
      </c>
      <c r="E41" s="254">
        <v>746000</v>
      </c>
      <c r="F41" s="249">
        <f t="shared" si="1"/>
        <v>865750</v>
      </c>
      <c r="G41" s="253"/>
      <c r="H41" s="253"/>
      <c r="I41" s="13"/>
      <c r="J41" s="13"/>
    </row>
    <row r="42" spans="1:10" ht="12.75">
      <c r="A42" s="247"/>
      <c r="B42" s="247" t="s">
        <v>304</v>
      </c>
      <c r="C42" s="255">
        <v>570000</v>
      </c>
      <c r="D42" s="250">
        <f t="shared" si="0"/>
        <v>582625</v>
      </c>
      <c r="E42" s="254">
        <v>791000</v>
      </c>
      <c r="F42" s="249">
        <f t="shared" si="1"/>
        <v>828500</v>
      </c>
      <c r="G42" s="253"/>
      <c r="H42" s="253"/>
      <c r="I42" s="13"/>
      <c r="J42" s="13"/>
    </row>
    <row r="43" spans="1:10" ht="12.75">
      <c r="A43" s="247"/>
      <c r="B43" s="251" t="s">
        <v>307</v>
      </c>
      <c r="C43" s="255">
        <v>572000</v>
      </c>
      <c r="D43" s="250">
        <f t="shared" si="0"/>
        <v>555875</v>
      </c>
      <c r="E43" s="254">
        <v>835000</v>
      </c>
      <c r="F43" s="249">
        <f t="shared" si="1"/>
        <v>832500</v>
      </c>
      <c r="G43" s="253"/>
      <c r="H43" s="253"/>
      <c r="I43" s="252"/>
      <c r="J43" s="13"/>
    </row>
    <row r="44" spans="1:10" ht="12.75">
      <c r="A44" s="247"/>
      <c r="B44" s="251" t="s">
        <v>306</v>
      </c>
      <c r="C44" s="250">
        <v>605000</v>
      </c>
      <c r="D44" s="250">
        <f t="shared" si="0"/>
        <v>531750</v>
      </c>
      <c r="E44" s="254">
        <v>970000</v>
      </c>
      <c r="F44" s="249">
        <f t="shared" si="1"/>
        <v>818500</v>
      </c>
      <c r="G44" s="253"/>
      <c r="H44" s="253"/>
      <c r="I44" s="13"/>
      <c r="J44" s="13"/>
    </row>
    <row r="45" spans="1:10" ht="12.75">
      <c r="A45" s="247">
        <v>2013</v>
      </c>
      <c r="B45" s="251" t="s">
        <v>305</v>
      </c>
      <c r="C45" s="250">
        <v>420000</v>
      </c>
      <c r="D45" s="250">
        <f t="shared" si="0"/>
        <v>506125</v>
      </c>
      <c r="E45" s="254">
        <v>722000</v>
      </c>
      <c r="F45" s="249">
        <f t="shared" si="1"/>
        <v>790125</v>
      </c>
      <c r="G45" s="253"/>
      <c r="H45" s="253"/>
      <c r="I45" s="252"/>
      <c r="J45" s="13"/>
    </row>
    <row r="46" spans="1:10" ht="12.75">
      <c r="A46" s="247"/>
      <c r="B46" s="251" t="s">
        <v>304</v>
      </c>
      <c r="C46" s="250">
        <v>490000</v>
      </c>
      <c r="D46" s="250">
        <f t="shared" si="0"/>
        <v>537875</v>
      </c>
      <c r="E46" s="254">
        <v>703000</v>
      </c>
      <c r="F46" s="249">
        <f t="shared" si="1"/>
        <v>814500</v>
      </c>
      <c r="G46" s="253"/>
      <c r="H46" s="253"/>
      <c r="I46" s="13"/>
      <c r="J46" s="13"/>
    </row>
    <row r="47" spans="1:10" ht="12.75">
      <c r="A47" s="247"/>
      <c r="B47" s="251" t="s">
        <v>307</v>
      </c>
      <c r="C47" s="250">
        <v>447000</v>
      </c>
      <c r="D47" s="250">
        <f t="shared" si="0"/>
        <v>601000</v>
      </c>
      <c r="E47" s="254">
        <v>696000</v>
      </c>
      <c r="F47" s="249">
        <f t="shared" si="1"/>
        <v>859125</v>
      </c>
      <c r="G47" s="253"/>
      <c r="H47" s="253"/>
      <c r="I47" s="252"/>
      <c r="J47" s="13"/>
    </row>
    <row r="48" spans="1:10" ht="12.75">
      <c r="A48" s="247"/>
      <c r="B48" s="251" t="s">
        <v>306</v>
      </c>
      <c r="C48" s="250">
        <v>984000</v>
      </c>
      <c r="D48" s="250">
        <f t="shared" si="0"/>
        <v>623875</v>
      </c>
      <c r="E48" s="254">
        <v>1304000</v>
      </c>
      <c r="F48" s="249">
        <f t="shared" si="1"/>
        <v>860000</v>
      </c>
      <c r="G48" s="253"/>
      <c r="H48" s="253"/>
      <c r="I48" s="13"/>
      <c r="J48" s="13"/>
    </row>
    <row r="49" spans="1:10" ht="12.75">
      <c r="A49" s="247">
        <v>2014</v>
      </c>
      <c r="B49" s="251" t="s">
        <v>305</v>
      </c>
      <c r="C49" s="250">
        <v>546000</v>
      </c>
      <c r="D49" s="250">
        <f t="shared" si="0"/>
        <v>635375</v>
      </c>
      <c r="E49" s="254">
        <v>745000</v>
      </c>
      <c r="F49" s="249">
        <f t="shared" si="1"/>
        <v>862375</v>
      </c>
      <c r="G49" s="253"/>
      <c r="H49" s="253"/>
      <c r="I49" s="252"/>
      <c r="J49" s="13"/>
    </row>
    <row r="50" spans="1:10" ht="12.75">
      <c r="A50" s="247"/>
      <c r="B50" s="251" t="s">
        <v>304</v>
      </c>
      <c r="C50" s="250">
        <v>547000</v>
      </c>
      <c r="D50" s="250">
        <f t="shared" si="0"/>
        <v>605000</v>
      </c>
      <c r="E50" s="250">
        <v>687000</v>
      </c>
      <c r="F50" s="249">
        <f t="shared" si="1"/>
        <v>815625</v>
      </c>
      <c r="G50" s="248"/>
      <c r="H50" s="248"/>
      <c r="I50" s="13"/>
      <c r="J50" s="13"/>
    </row>
    <row r="51" spans="1:10" ht="12.75">
      <c r="A51" s="247"/>
      <c r="B51" s="251" t="s">
        <v>307</v>
      </c>
      <c r="C51" s="250">
        <v>482000</v>
      </c>
      <c r="D51" s="250">
        <f t="shared" si="0"/>
        <v>589875</v>
      </c>
      <c r="E51" s="250">
        <v>731000</v>
      </c>
      <c r="F51" s="249">
        <f t="shared" si="1"/>
        <v>779750</v>
      </c>
      <c r="G51" s="248"/>
      <c r="H51" s="248"/>
      <c r="I51" s="13"/>
      <c r="J51" s="13"/>
    </row>
    <row r="52" spans="1:10" ht="12.75">
      <c r="A52" s="247"/>
      <c r="B52" s="251" t="s">
        <v>306</v>
      </c>
      <c r="C52" s="250">
        <v>706000</v>
      </c>
      <c r="D52" s="250">
        <f t="shared" si="0"/>
        <v>615500</v>
      </c>
      <c r="E52" s="250">
        <v>895000</v>
      </c>
      <c r="F52" s="249">
        <f t="shared" si="1"/>
        <v>802375</v>
      </c>
      <c r="G52" s="248"/>
      <c r="H52" s="248"/>
      <c r="I52" s="13"/>
      <c r="J52" s="13"/>
    </row>
    <row r="53" spans="1:10" ht="12.75">
      <c r="A53" s="247">
        <v>2015</v>
      </c>
      <c r="B53" s="251" t="s">
        <v>305</v>
      </c>
      <c r="C53" s="250">
        <v>703000</v>
      </c>
      <c r="D53" s="250"/>
      <c r="E53" s="250">
        <v>867000</v>
      </c>
      <c r="F53" s="249"/>
      <c r="G53" s="248"/>
      <c r="H53" s="248"/>
      <c r="I53" s="13"/>
      <c r="J53" s="13"/>
    </row>
    <row r="54" spans="1:10" ht="12.75">
      <c r="A54" s="247"/>
      <c r="B54" s="251" t="s">
        <v>304</v>
      </c>
      <c r="C54" s="250">
        <v>595000</v>
      </c>
      <c r="D54" s="250"/>
      <c r="E54" s="250">
        <v>746000</v>
      </c>
      <c r="F54" s="249"/>
      <c r="G54" s="248"/>
      <c r="H54" s="248"/>
      <c r="I54" s="13"/>
      <c r="J54" s="13"/>
    </row>
    <row r="55" spans="1:2" ht="34.5" customHeight="1">
      <c r="A55" s="246" t="s">
        <v>269</v>
      </c>
      <c r="B55" s="162"/>
    </row>
    <row r="56" spans="1:6" ht="12.75" customHeight="1">
      <c r="A56" s="346" t="s">
        <v>303</v>
      </c>
      <c r="B56" s="346"/>
      <c r="C56" s="346"/>
      <c r="D56" s="346"/>
      <c r="E56" s="346"/>
      <c r="F56" s="346"/>
    </row>
    <row r="57" spans="1:6" ht="12.75">
      <c r="A57" s="346"/>
      <c r="B57" s="346"/>
      <c r="C57" s="346"/>
      <c r="D57" s="346"/>
      <c r="E57" s="346"/>
      <c r="F57" s="346"/>
    </row>
    <row r="58" spans="1:6" ht="12.75">
      <c r="A58" s="346"/>
      <c r="B58" s="346"/>
      <c r="C58" s="346"/>
      <c r="D58" s="346"/>
      <c r="E58" s="346"/>
      <c r="F58" s="346"/>
    </row>
    <row r="59" spans="1:6" ht="12.75">
      <c r="A59" s="346"/>
      <c r="B59" s="346"/>
      <c r="C59" s="346"/>
      <c r="D59" s="346"/>
      <c r="E59" s="346"/>
      <c r="F59" s="346"/>
    </row>
    <row r="60" spans="1:6" ht="12.75">
      <c r="A60" s="346"/>
      <c r="B60" s="346"/>
      <c r="C60" s="346"/>
      <c r="D60" s="346"/>
      <c r="E60" s="346"/>
      <c r="F60" s="346"/>
    </row>
    <row r="61" spans="1:6" ht="12.75">
      <c r="A61" s="346"/>
      <c r="B61" s="346"/>
      <c r="C61" s="346"/>
      <c r="D61" s="346"/>
      <c r="E61" s="346"/>
      <c r="F61" s="346"/>
    </row>
    <row r="62" spans="1:6" ht="6" customHeight="1">
      <c r="A62" s="346"/>
      <c r="B62" s="346"/>
      <c r="C62" s="346"/>
      <c r="D62" s="346"/>
      <c r="E62" s="346"/>
      <c r="F62" s="346"/>
    </row>
    <row r="63" spans="1:6" ht="7.5" customHeight="1" hidden="1">
      <c r="A63" s="346"/>
      <c r="B63" s="346"/>
      <c r="C63" s="346"/>
      <c r="D63" s="346"/>
      <c r="E63" s="346"/>
      <c r="F63" s="346"/>
    </row>
    <row r="64" spans="1:6" ht="7.5" customHeight="1">
      <c r="A64" s="245"/>
      <c r="B64" s="245"/>
      <c r="C64" s="245"/>
      <c r="D64" s="245"/>
      <c r="E64" s="245"/>
      <c r="F64" s="245"/>
    </row>
    <row r="65" spans="1:7" ht="19.5" customHeight="1">
      <c r="A65" s="347" t="s">
        <v>302</v>
      </c>
      <c r="B65" s="348"/>
      <c r="C65" s="348"/>
      <c r="D65" s="348"/>
      <c r="E65" s="348"/>
      <c r="F65" s="348"/>
      <c r="G65" s="348"/>
    </row>
    <row r="66" spans="1:7" ht="19.5" customHeight="1">
      <c r="A66" s="244"/>
      <c r="B66" s="49"/>
      <c r="C66" s="49"/>
      <c r="D66" s="49"/>
      <c r="E66" s="49"/>
      <c r="F66" s="49"/>
      <c r="G66" s="49"/>
    </row>
    <row r="67" ht="12.75">
      <c r="A67" s="162" t="s">
        <v>267</v>
      </c>
    </row>
  </sheetData>
  <sheetProtection/>
  <mergeCells count="4">
    <mergeCell ref="A1:L1"/>
    <mergeCell ref="A2:I2"/>
    <mergeCell ref="A56:F63"/>
    <mergeCell ref="A65:G65"/>
  </mergeCells>
  <hyperlinks>
    <hyperlink ref="M1" location="Title!A1" display="Return to Title page"/>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12"/>
  <sheetViews>
    <sheetView zoomScalePageLayoutView="0" workbookViewId="0" topLeftCell="A1">
      <selection activeCell="A1" sqref="A1"/>
    </sheetView>
  </sheetViews>
  <sheetFormatPr defaultColWidth="9.140625" defaultRowHeight="12.75"/>
  <cols>
    <col min="1" max="1" width="14.28125" style="13" customWidth="1"/>
    <col min="2" max="2" width="12.7109375" style="13" customWidth="1"/>
    <col min="3" max="3" width="9.00390625" style="13" customWidth="1"/>
    <col min="4" max="4" width="12.140625" style="13" customWidth="1"/>
    <col min="5" max="5" width="14.00390625" style="13" customWidth="1"/>
    <col min="6" max="8" width="9.140625" style="13" customWidth="1"/>
    <col min="9" max="10" width="9.140625" style="14" customWidth="1"/>
    <col min="11" max="16384" width="9.140625" style="13" customWidth="1"/>
  </cols>
  <sheetData>
    <row r="1" spans="1:8" ht="15.75">
      <c r="A1" s="39" t="s">
        <v>70</v>
      </c>
      <c r="H1" s="12" t="s">
        <v>49</v>
      </c>
    </row>
    <row r="2" ht="18.75">
      <c r="A2" s="52" t="s">
        <v>69</v>
      </c>
    </row>
    <row r="3" ht="15.75">
      <c r="A3" s="39"/>
    </row>
    <row r="4" spans="1:2" ht="12.75">
      <c r="A4" s="35"/>
      <c r="B4" s="29" t="s">
        <v>68</v>
      </c>
    </row>
    <row r="5" spans="1:10" s="49" customFormat="1" ht="25.5">
      <c r="A5" s="35" t="s">
        <v>67</v>
      </c>
      <c r="B5" s="51" t="s">
        <v>66</v>
      </c>
      <c r="C5" s="51" t="s">
        <v>65</v>
      </c>
      <c r="D5" s="51" t="s">
        <v>64</v>
      </c>
      <c r="E5" s="51" t="s">
        <v>63</v>
      </c>
      <c r="I5" s="50"/>
      <c r="J5" s="50"/>
    </row>
    <row r="6" spans="1:8" ht="12.75">
      <c r="A6" s="29">
        <v>1990</v>
      </c>
      <c r="B6" s="40">
        <v>57.28177651787442</v>
      </c>
      <c r="C6" s="40">
        <v>55.80318837248043</v>
      </c>
      <c r="D6" s="40">
        <v>23.314495585597307</v>
      </c>
      <c r="E6" s="40">
        <v>23.176403016696558</v>
      </c>
      <c r="F6" s="40"/>
      <c r="G6" s="15"/>
      <c r="H6" s="15"/>
    </row>
    <row r="7" spans="1:8" ht="12.75">
      <c r="A7" s="29"/>
      <c r="B7" s="40">
        <v>59.93731257259135</v>
      </c>
      <c r="C7" s="40">
        <v>55.805523192050956</v>
      </c>
      <c r="D7" s="40">
        <v>23.662538645925615</v>
      </c>
      <c r="E7" s="40">
        <v>17.228166646981887</v>
      </c>
      <c r="F7" s="40"/>
      <c r="G7" s="15"/>
      <c r="H7" s="15"/>
    </row>
    <row r="8" spans="1:8" ht="12.75">
      <c r="A8" s="29"/>
      <c r="B8" s="40">
        <v>62.38510825147626</v>
      </c>
      <c r="C8" s="40">
        <v>55.85920014636504</v>
      </c>
      <c r="D8" s="40">
        <v>26.59866852986842</v>
      </c>
      <c r="E8" s="40">
        <v>18.16084525545251</v>
      </c>
      <c r="F8" s="40"/>
      <c r="G8" s="15"/>
      <c r="H8" s="15"/>
    </row>
    <row r="9" spans="1:8" ht="12.75">
      <c r="A9" s="29"/>
      <c r="B9" s="40">
        <v>63.011685775289216</v>
      </c>
      <c r="C9" s="40">
        <v>61.63351953573362</v>
      </c>
      <c r="D9" s="40">
        <v>27.364780180024752</v>
      </c>
      <c r="E9" s="40">
        <v>23.431494672457244</v>
      </c>
      <c r="F9" s="40"/>
      <c r="G9" s="15"/>
      <c r="H9" s="15"/>
    </row>
    <row r="10" spans="1:8" ht="12.75">
      <c r="A10" s="29">
        <v>1991</v>
      </c>
      <c r="B10" s="40">
        <v>57.40126953285755</v>
      </c>
      <c r="C10" s="40">
        <v>57.352712915202254</v>
      </c>
      <c r="D10" s="40">
        <v>22.93559286615504</v>
      </c>
      <c r="E10" s="40">
        <v>20.203025675594073</v>
      </c>
      <c r="F10" s="40"/>
      <c r="G10" s="15"/>
      <c r="H10" s="15"/>
    </row>
    <row r="11" spans="1:8" ht="12.75">
      <c r="A11" s="29"/>
      <c r="B11" s="40">
        <v>62.92099706655644</v>
      </c>
      <c r="C11" s="40">
        <v>58.16632862455654</v>
      </c>
      <c r="D11" s="40">
        <v>23.019876975569428</v>
      </c>
      <c r="E11" s="40">
        <v>20.295237472490456</v>
      </c>
      <c r="F11" s="40"/>
      <c r="G11" s="15"/>
      <c r="H11" s="15"/>
    </row>
    <row r="12" spans="1:8" ht="12.75">
      <c r="A12" s="29"/>
      <c r="B12" s="40">
        <v>63.03115384013132</v>
      </c>
      <c r="C12" s="40">
        <v>58.39665111336144</v>
      </c>
      <c r="D12" s="40">
        <v>23.453139310893057</v>
      </c>
      <c r="E12" s="40">
        <v>20.824192086930953</v>
      </c>
      <c r="F12" s="40"/>
      <c r="G12" s="15"/>
      <c r="H12" s="15"/>
    </row>
    <row r="13" spans="1:8" ht="12.75">
      <c r="A13" s="29"/>
      <c r="B13" s="40">
        <v>60.98311068049587</v>
      </c>
      <c r="C13" s="40">
        <v>58.965469866238706</v>
      </c>
      <c r="D13" s="40">
        <v>22.083761721121977</v>
      </c>
      <c r="E13" s="40">
        <v>21.660518713119604</v>
      </c>
      <c r="F13" s="40"/>
      <c r="G13" s="15"/>
      <c r="H13" s="15"/>
    </row>
    <row r="14" spans="1:8" ht="12.75">
      <c r="A14" s="29">
        <v>1992</v>
      </c>
      <c r="B14" s="40">
        <v>58.73222079701158</v>
      </c>
      <c r="C14" s="40">
        <v>56.52969490043228</v>
      </c>
      <c r="D14" s="40">
        <v>20.00796929305735</v>
      </c>
      <c r="E14" s="40">
        <v>19.431813453508333</v>
      </c>
      <c r="F14" s="40"/>
      <c r="G14" s="15"/>
      <c r="H14" s="15"/>
    </row>
    <row r="15" spans="1:8" ht="12.75">
      <c r="A15" s="29"/>
      <c r="B15" s="40">
        <v>61.48828890431077</v>
      </c>
      <c r="C15" s="40">
        <v>57.96290660436219</v>
      </c>
      <c r="D15" s="40">
        <v>21.608366676827846</v>
      </c>
      <c r="E15" s="40">
        <v>19.946853371059632</v>
      </c>
      <c r="F15" s="40"/>
      <c r="G15" s="15"/>
      <c r="H15" s="15"/>
    </row>
    <row r="16" spans="1:8" ht="12.75">
      <c r="A16" s="29"/>
      <c r="B16" s="40">
        <v>60.16889316390437</v>
      </c>
      <c r="C16" s="40">
        <v>57.58914217648792</v>
      </c>
      <c r="D16" s="40">
        <v>20.33748130381258</v>
      </c>
      <c r="E16" s="40">
        <v>19.48349380843788</v>
      </c>
      <c r="F16" s="40"/>
      <c r="G16" s="15"/>
      <c r="H16" s="15"/>
    </row>
    <row r="17" spans="1:8" ht="12.75">
      <c r="A17" s="29"/>
      <c r="B17" s="40">
        <v>61.46302107577416</v>
      </c>
      <c r="C17" s="40">
        <v>59.534051444410984</v>
      </c>
      <c r="D17" s="40">
        <v>21.821499079861074</v>
      </c>
      <c r="E17" s="40">
        <v>21.505261544340257</v>
      </c>
      <c r="F17" s="40"/>
      <c r="G17" s="15"/>
      <c r="H17" s="15"/>
    </row>
    <row r="18" spans="1:8" ht="12.75">
      <c r="A18" s="29">
        <v>1993</v>
      </c>
      <c r="B18" s="40">
        <v>61.5107348854529</v>
      </c>
      <c r="C18" s="40">
        <v>60.28711873773821</v>
      </c>
      <c r="D18" s="40">
        <v>22.184058672036418</v>
      </c>
      <c r="E18" s="40">
        <v>22.452973840741205</v>
      </c>
      <c r="F18" s="40"/>
      <c r="G18" s="15"/>
      <c r="H18" s="15"/>
    </row>
    <row r="19" spans="1:8" ht="12.75">
      <c r="A19" s="29"/>
      <c r="B19" s="40">
        <v>64.82159613906111</v>
      </c>
      <c r="C19" s="40">
        <v>62.44654423085786</v>
      </c>
      <c r="D19" s="40">
        <v>21.977935014224233</v>
      </c>
      <c r="E19" s="40">
        <v>21.404831642326403</v>
      </c>
      <c r="F19" s="40"/>
      <c r="G19" s="15"/>
      <c r="H19" s="15"/>
    </row>
    <row r="20" spans="1:8" ht="12.75">
      <c r="A20" s="29"/>
      <c r="B20" s="40">
        <v>63.60143598545031</v>
      </c>
      <c r="C20" s="40">
        <v>61.603477287060215</v>
      </c>
      <c r="D20" s="40">
        <v>21.28971699653277</v>
      </c>
      <c r="E20" s="40">
        <v>21.019078124991946</v>
      </c>
      <c r="F20" s="40"/>
      <c r="G20" s="15"/>
      <c r="H20" s="15"/>
    </row>
    <row r="21" spans="1:8" ht="12.75">
      <c r="A21" s="29"/>
      <c r="B21" s="40">
        <v>63.13582907206327</v>
      </c>
      <c r="C21" s="40">
        <v>62.476521440721186</v>
      </c>
      <c r="D21" s="40">
        <v>20.010332016215955</v>
      </c>
      <c r="E21" s="40">
        <v>20.8820981989367</v>
      </c>
      <c r="F21" s="40"/>
      <c r="G21" s="15"/>
      <c r="H21" s="15"/>
    </row>
    <row r="22" spans="1:8" ht="12.75">
      <c r="A22" s="29">
        <v>1994</v>
      </c>
      <c r="B22" s="40">
        <v>64.08206389824701</v>
      </c>
      <c r="C22" s="40">
        <v>63.50758280330998</v>
      </c>
      <c r="D22" s="40">
        <v>18.654343716193722</v>
      </c>
      <c r="E22" s="40">
        <v>19.639855593408047</v>
      </c>
      <c r="F22" s="40"/>
      <c r="G22" s="15"/>
      <c r="H22" s="15"/>
    </row>
    <row r="23" spans="1:8" ht="12.75">
      <c r="A23" s="29"/>
      <c r="B23" s="40">
        <v>65.3066926727686</v>
      </c>
      <c r="C23" s="40">
        <v>64.04138464933652</v>
      </c>
      <c r="D23" s="40">
        <v>19.633890049512146</v>
      </c>
      <c r="E23" s="40">
        <v>20.042220553664663</v>
      </c>
      <c r="F23" s="40"/>
      <c r="G23" s="15"/>
      <c r="H23" s="15"/>
    </row>
    <row r="24" spans="1:8" ht="12.75">
      <c r="A24" s="29"/>
      <c r="B24" s="40">
        <v>66.53496076014167</v>
      </c>
      <c r="C24" s="40">
        <v>64.52278234600251</v>
      </c>
      <c r="D24" s="40">
        <v>20.62905781591504</v>
      </c>
      <c r="E24" s="40">
        <v>20.395943878811686</v>
      </c>
      <c r="F24" s="40"/>
      <c r="G24" s="15"/>
      <c r="H24" s="15"/>
    </row>
    <row r="25" spans="1:8" ht="12.75">
      <c r="A25" s="29"/>
      <c r="B25" s="40">
        <v>64.95637509513786</v>
      </c>
      <c r="C25" s="40">
        <v>63.4238403960864</v>
      </c>
      <c r="D25" s="40">
        <v>18.971663654086285</v>
      </c>
      <c r="E25" s="40">
        <v>18.90333649070908</v>
      </c>
      <c r="F25" s="40"/>
      <c r="G25" s="15"/>
      <c r="H25" s="15"/>
    </row>
    <row r="26" spans="1:8" ht="12.75">
      <c r="A26" s="29">
        <v>1995</v>
      </c>
      <c r="B26" s="40">
        <v>66.37673268619649</v>
      </c>
      <c r="C26" s="40">
        <v>65.91411804649239</v>
      </c>
      <c r="D26" s="40">
        <v>17.382994838677824</v>
      </c>
      <c r="E26" s="40">
        <v>17.761802392991292</v>
      </c>
      <c r="F26" s="40"/>
      <c r="G26" s="15"/>
      <c r="H26" s="15"/>
    </row>
    <row r="27" spans="1:8" ht="12.75">
      <c r="A27" s="29"/>
      <c r="B27" s="40">
        <v>67.36430372505198</v>
      </c>
      <c r="C27" s="40">
        <v>66.47031643627773</v>
      </c>
      <c r="D27" s="40">
        <v>18.556647709130704</v>
      </c>
      <c r="E27" s="40">
        <v>18.566223601443117</v>
      </c>
      <c r="F27" s="40"/>
      <c r="G27" s="15"/>
      <c r="H27" s="15"/>
    </row>
    <row r="28" spans="1:8" ht="12.75">
      <c r="A28" s="29"/>
      <c r="B28" s="40">
        <v>66.49247677205108</v>
      </c>
      <c r="C28" s="40">
        <v>65.38798658619199</v>
      </c>
      <c r="D28" s="40">
        <v>18.04367944983529</v>
      </c>
      <c r="E28" s="40">
        <v>17.856120329829167</v>
      </c>
      <c r="F28" s="40"/>
      <c r="G28" s="15"/>
      <c r="H28" s="15"/>
    </row>
    <row r="29" spans="1:8" ht="12.75">
      <c r="A29" s="29"/>
      <c r="B29" s="40">
        <v>65.17143623848771</v>
      </c>
      <c r="C29" s="40">
        <v>64.67226487692935</v>
      </c>
      <c r="D29" s="40">
        <v>16.08469227201068</v>
      </c>
      <c r="E29" s="40">
        <v>16.447769882816914</v>
      </c>
      <c r="F29" s="40"/>
      <c r="G29" s="15"/>
      <c r="H29" s="15"/>
    </row>
    <row r="30" spans="1:8" ht="12.75">
      <c r="A30" s="29">
        <v>1996</v>
      </c>
      <c r="B30" s="40">
        <v>66.1889521162798</v>
      </c>
      <c r="C30" s="40">
        <v>66.41880492296231</v>
      </c>
      <c r="D30" s="40">
        <v>14.948616783097094</v>
      </c>
      <c r="E30" s="40">
        <v>15.966058875712092</v>
      </c>
      <c r="F30" s="40"/>
      <c r="G30" s="15"/>
      <c r="H30" s="15"/>
    </row>
    <row r="31" spans="1:8" ht="12.75">
      <c r="A31" s="29"/>
      <c r="B31" s="40">
        <v>65.17885097603444</v>
      </c>
      <c r="C31" s="40">
        <v>65.13385960601687</v>
      </c>
      <c r="D31" s="40">
        <v>14.83348062687744</v>
      </c>
      <c r="E31" s="40">
        <v>15.59728501352998</v>
      </c>
      <c r="F31" s="40"/>
      <c r="G31" s="15"/>
      <c r="H31" s="15"/>
    </row>
    <row r="32" spans="1:8" ht="12.75">
      <c r="A32" s="29"/>
      <c r="B32" s="40">
        <v>66.42100963757369</v>
      </c>
      <c r="C32" s="40">
        <v>65.98538120639438</v>
      </c>
      <c r="D32" s="40">
        <v>16.178722453793412</v>
      </c>
      <c r="E32" s="40">
        <v>16.597266833770586</v>
      </c>
      <c r="F32" s="40"/>
      <c r="G32" s="15"/>
      <c r="H32" s="15"/>
    </row>
    <row r="33" spans="1:8" ht="12.75">
      <c r="A33" s="29"/>
      <c r="B33" s="40">
        <v>70.31566937008685</v>
      </c>
      <c r="C33" s="40">
        <v>70.78347919308553</v>
      </c>
      <c r="D33" s="40">
        <v>18.484925799934146</v>
      </c>
      <c r="E33" s="40">
        <v>19.69988307997231</v>
      </c>
      <c r="F33" s="40"/>
      <c r="G33" s="15"/>
      <c r="H33" s="15"/>
    </row>
    <row r="34" spans="1:8" ht="12.75">
      <c r="A34" s="29">
        <v>1997</v>
      </c>
      <c r="B34" s="40">
        <v>69.4425960744526</v>
      </c>
      <c r="C34" s="40">
        <v>69.39645625756822</v>
      </c>
      <c r="D34" s="40">
        <v>16.495602807387172</v>
      </c>
      <c r="E34" s="40">
        <v>17.291513457091778</v>
      </c>
      <c r="F34" s="40"/>
      <c r="G34" s="15"/>
      <c r="H34" s="15"/>
    </row>
    <row r="35" spans="1:8" ht="12.75">
      <c r="A35" s="29"/>
      <c r="B35" s="40">
        <v>68.69087123149825</v>
      </c>
      <c r="C35" s="40">
        <v>68.31831398178649</v>
      </c>
      <c r="D35" s="40">
        <v>15.90768369676846</v>
      </c>
      <c r="E35" s="40">
        <v>16.43079592008955</v>
      </c>
      <c r="F35" s="40"/>
      <c r="G35" s="15"/>
      <c r="H35" s="15"/>
    </row>
    <row r="36" spans="1:8" ht="12.75">
      <c r="A36" s="29"/>
      <c r="B36" s="40">
        <v>73.6817434508279</v>
      </c>
      <c r="C36" s="40">
        <v>72.67873640686075</v>
      </c>
      <c r="D36" s="40">
        <v>16.207828672179186</v>
      </c>
      <c r="E36" s="40">
        <v>16.272372267967476</v>
      </c>
      <c r="F36" s="40"/>
      <c r="G36" s="15"/>
      <c r="H36" s="15"/>
    </row>
    <row r="37" spans="1:8" ht="12.75">
      <c r="A37" s="29"/>
      <c r="B37" s="40">
        <v>73.6400843073578</v>
      </c>
      <c r="C37" s="40">
        <v>72.37360667796449</v>
      </c>
      <c r="D37" s="40">
        <v>16.232099155366036</v>
      </c>
      <c r="E37" s="40">
        <v>16.06963025494178</v>
      </c>
      <c r="F37" s="40"/>
      <c r="G37" s="15"/>
      <c r="H37" s="15"/>
    </row>
    <row r="38" spans="1:8" ht="12.75">
      <c r="A38" s="29">
        <v>1998</v>
      </c>
      <c r="B38" s="40">
        <v>71.32239939994619</v>
      </c>
      <c r="C38" s="40">
        <v>70.1478354397593</v>
      </c>
      <c r="D38" s="40">
        <v>14.818808882512105</v>
      </c>
      <c r="E38" s="40">
        <v>14.727025935649806</v>
      </c>
      <c r="F38" s="40"/>
      <c r="G38" s="15"/>
      <c r="H38" s="15"/>
    </row>
    <row r="39" spans="1:8" ht="12.75">
      <c r="A39" s="29"/>
      <c r="B39" s="40">
        <v>74.63943864282568</v>
      </c>
      <c r="C39" s="40">
        <v>74.27843659133644</v>
      </c>
      <c r="D39" s="40">
        <v>13.55256206700183</v>
      </c>
      <c r="E39" s="40">
        <v>13.117784963958973</v>
      </c>
      <c r="F39" s="40"/>
      <c r="G39" s="15"/>
      <c r="H39" s="15"/>
    </row>
    <row r="40" spans="1:8" ht="12.75">
      <c r="A40" s="29"/>
      <c r="B40" s="40">
        <v>75.2687561602996</v>
      </c>
      <c r="C40" s="40">
        <v>74.65381162185008</v>
      </c>
      <c r="D40" s="40">
        <v>13.891910041910027</v>
      </c>
      <c r="E40" s="40">
        <v>13.237337204513356</v>
      </c>
      <c r="F40" s="40"/>
      <c r="G40" s="15"/>
      <c r="H40" s="15"/>
    </row>
    <row r="41" spans="1:8" ht="12.75">
      <c r="A41" s="29"/>
      <c r="B41" s="40">
        <v>73.20666620243702</v>
      </c>
      <c r="C41" s="40">
        <v>72.6896294014108</v>
      </c>
      <c r="D41" s="40">
        <v>12.661920684312369</v>
      </c>
      <c r="E41" s="40">
        <v>12.090970162188706</v>
      </c>
      <c r="F41" s="40"/>
      <c r="G41" s="15"/>
      <c r="H41" s="15"/>
    </row>
    <row r="42" spans="1:8" ht="12.75">
      <c r="A42" s="29">
        <v>1999</v>
      </c>
      <c r="B42" s="40">
        <v>71.90104666523256</v>
      </c>
      <c r="C42" s="40">
        <v>72.55396900586663</v>
      </c>
      <c r="D42" s="40">
        <v>10.6730451806603</v>
      </c>
      <c r="E42" s="40">
        <v>10.396251844827303</v>
      </c>
      <c r="F42" s="40"/>
      <c r="G42" s="15"/>
      <c r="H42" s="15"/>
    </row>
    <row r="43" spans="1:8" ht="12.75">
      <c r="A43" s="29"/>
      <c r="B43" s="40">
        <v>78.80306329408602</v>
      </c>
      <c r="C43" s="40">
        <v>80.57823006059066</v>
      </c>
      <c r="D43" s="40">
        <v>13.922975046865037</v>
      </c>
      <c r="E43" s="40">
        <v>13.173492472708158</v>
      </c>
      <c r="F43" s="40"/>
      <c r="G43" s="15"/>
      <c r="H43" s="15"/>
    </row>
    <row r="44" spans="1:8" ht="12.75">
      <c r="A44" s="29"/>
      <c r="B44" s="40">
        <v>81.3655510216551</v>
      </c>
      <c r="C44" s="40">
        <v>82.37294371963074</v>
      </c>
      <c r="D44" s="40">
        <v>16.11778517955597</v>
      </c>
      <c r="E44" s="40">
        <v>18.017012736961828</v>
      </c>
      <c r="F44" s="40"/>
      <c r="G44" s="15"/>
      <c r="H44" s="15"/>
    </row>
    <row r="45" spans="1:8" ht="12.75">
      <c r="A45" s="29"/>
      <c r="B45" s="40">
        <v>83.30736493688366</v>
      </c>
      <c r="C45" s="40">
        <v>83.88438822589025</v>
      </c>
      <c r="D45" s="40">
        <v>17.905302125633938</v>
      </c>
      <c r="E45" s="40">
        <v>19.444275743821077</v>
      </c>
      <c r="G45" s="15"/>
      <c r="H45" s="15"/>
    </row>
    <row r="46" spans="1:8" ht="12.75">
      <c r="A46" s="29">
        <v>2000</v>
      </c>
      <c r="B46" s="40">
        <v>84.41257097586151</v>
      </c>
      <c r="C46" s="40">
        <v>85.06268294164123</v>
      </c>
      <c r="D46" s="40">
        <v>19.598146722371624</v>
      </c>
      <c r="E46" s="40">
        <v>21.18521825101279</v>
      </c>
      <c r="G46" s="15"/>
      <c r="H46" s="15"/>
    </row>
    <row r="47" spans="1:8" ht="12.75">
      <c r="A47" s="29"/>
      <c r="B47" s="40">
        <v>89.23090500686183</v>
      </c>
      <c r="C47" s="40">
        <v>87.74434732472062</v>
      </c>
      <c r="D47" s="40">
        <v>22.335178536051806</v>
      </c>
      <c r="E47" s="40">
        <v>22.13073540375697</v>
      </c>
      <c r="F47" s="40"/>
      <c r="G47" s="15"/>
      <c r="H47" s="15"/>
    </row>
    <row r="48" spans="1:8" ht="12.75">
      <c r="A48" s="29"/>
      <c r="B48" s="40">
        <v>89.1637309478429</v>
      </c>
      <c r="C48" s="40">
        <v>87.7694312339253</v>
      </c>
      <c r="D48" s="40">
        <v>22.6182592088691</v>
      </c>
      <c r="E48" s="40">
        <v>22.481580623142005</v>
      </c>
      <c r="G48" s="15"/>
      <c r="H48" s="15"/>
    </row>
    <row r="49" spans="1:8" ht="12.75">
      <c r="A49" s="29"/>
      <c r="B49" s="40">
        <v>88.11157355613739</v>
      </c>
      <c r="C49" s="40">
        <v>89.51662248040793</v>
      </c>
      <c r="D49" s="40">
        <v>21.52223941797588</v>
      </c>
      <c r="E49" s="40">
        <v>23.770415644459664</v>
      </c>
      <c r="G49" s="15"/>
      <c r="H49" s="15"/>
    </row>
    <row r="50" spans="1:8" ht="12.75">
      <c r="A50" s="29">
        <v>2001</v>
      </c>
      <c r="B50" s="40">
        <v>83.67330032137559</v>
      </c>
      <c r="C50" s="40">
        <v>86.18416415068182</v>
      </c>
      <c r="D50" s="40">
        <v>18.402350203932226</v>
      </c>
      <c r="E50" s="40">
        <v>21.941110020149885</v>
      </c>
      <c r="G50" s="15"/>
      <c r="H50" s="15"/>
    </row>
    <row r="51" spans="1:8" ht="12.75">
      <c r="A51" s="29"/>
      <c r="B51" s="40">
        <v>83.87801458665571</v>
      </c>
      <c r="C51" s="40">
        <v>82.33033450107389</v>
      </c>
      <c r="D51" s="40">
        <v>21.892961056805447</v>
      </c>
      <c r="E51" s="40">
        <v>21.59808166430503</v>
      </c>
      <c r="G51" s="15"/>
      <c r="H51" s="15"/>
    </row>
    <row r="52" spans="1:8" ht="12.75">
      <c r="A52" s="29"/>
      <c r="B52" s="40">
        <v>83.70803095673362</v>
      </c>
      <c r="C52" s="40">
        <v>82.61544708013606</v>
      </c>
      <c r="D52" s="40">
        <v>21.43424130626887</v>
      </c>
      <c r="E52" s="40">
        <v>21.49024461705371</v>
      </c>
      <c r="G52" s="15"/>
      <c r="H52" s="15"/>
    </row>
    <row r="53" spans="2:8" ht="12.75">
      <c r="B53" s="40">
        <v>77.7513985575505</v>
      </c>
      <c r="C53" s="40">
        <v>80.427356352699</v>
      </c>
      <c r="D53" s="40">
        <v>16.621618932211295</v>
      </c>
      <c r="E53" s="40">
        <v>19.876274306222562</v>
      </c>
      <c r="G53" s="15"/>
      <c r="H53" s="15"/>
    </row>
    <row r="54" spans="1:8" ht="12.75">
      <c r="A54" s="29">
        <v>2002</v>
      </c>
      <c r="B54" s="40">
        <v>75.25357729305372</v>
      </c>
      <c r="C54" s="40">
        <v>78.12170632745939</v>
      </c>
      <c r="D54" s="40">
        <v>15.111231580369589</v>
      </c>
      <c r="E54" s="40">
        <v>18.51848738073196</v>
      </c>
      <c r="G54" s="15"/>
      <c r="H54" s="15"/>
    </row>
    <row r="55" spans="1:8" ht="12.75">
      <c r="A55" s="29"/>
      <c r="B55" s="40">
        <v>79.13810105385902</v>
      </c>
      <c r="C55" s="40">
        <v>79.37444757490962</v>
      </c>
      <c r="D55" s="40">
        <v>18.721449744167273</v>
      </c>
      <c r="E55" s="40">
        <v>19.88089073122272</v>
      </c>
      <c r="G55" s="15"/>
      <c r="H55" s="15"/>
    </row>
    <row r="56" spans="1:8" ht="12.75">
      <c r="A56" s="29"/>
      <c r="B56" s="40">
        <v>77.79484231510783</v>
      </c>
      <c r="C56" s="40">
        <v>77.87231840636483</v>
      </c>
      <c r="D56" s="40">
        <v>17.94050055917152</v>
      </c>
      <c r="E56" s="40">
        <v>18.95949828856728</v>
      </c>
      <c r="G56" s="15"/>
      <c r="H56" s="15"/>
    </row>
    <row r="57" spans="2:10" s="22" customFormat="1" ht="12.75">
      <c r="B57" s="40">
        <v>77.54908550728284</v>
      </c>
      <c r="C57" s="40">
        <v>77.49153467578526</v>
      </c>
      <c r="D57" s="40">
        <v>18.029638871765215</v>
      </c>
      <c r="E57" s="40">
        <v>18.925573697692997</v>
      </c>
      <c r="G57" s="15"/>
      <c r="H57" s="15"/>
      <c r="I57" s="14"/>
      <c r="J57" s="14"/>
    </row>
    <row r="58" spans="1:10" s="22" customFormat="1" ht="12.75">
      <c r="A58" s="29">
        <v>2003</v>
      </c>
      <c r="B58" s="40">
        <v>79.93580896894763</v>
      </c>
      <c r="C58" s="40">
        <v>80.1711754136263</v>
      </c>
      <c r="D58" s="40">
        <v>20.286107933073644</v>
      </c>
      <c r="E58" s="40">
        <v>21.437763454057706</v>
      </c>
      <c r="G58" s="15"/>
      <c r="H58" s="15"/>
      <c r="I58" s="14"/>
      <c r="J58" s="14"/>
    </row>
    <row r="59" spans="2:10" s="22" customFormat="1" ht="12.75">
      <c r="B59" s="40">
        <v>78.95031623808299</v>
      </c>
      <c r="C59" s="40">
        <v>79.85700124067984</v>
      </c>
      <c r="D59" s="40">
        <v>19.679687460475613</v>
      </c>
      <c r="E59" s="40">
        <v>21.394805601582163</v>
      </c>
      <c r="G59" s="15"/>
      <c r="H59" s="15"/>
      <c r="I59" s="14"/>
      <c r="J59" s="14"/>
    </row>
    <row r="60" spans="2:10" s="22" customFormat="1" ht="12.75">
      <c r="B60" s="40">
        <v>78.02499097784143</v>
      </c>
      <c r="C60" s="40">
        <v>78.22072725550085</v>
      </c>
      <c r="D60" s="40">
        <v>19.01148034696498</v>
      </c>
      <c r="E60" s="40">
        <v>20.116218831003334</v>
      </c>
      <c r="G60" s="15"/>
      <c r="H60" s="15"/>
      <c r="I60" s="14"/>
      <c r="J60" s="14"/>
    </row>
    <row r="61" spans="2:8" ht="12.75">
      <c r="B61" s="40">
        <v>77.99476421727681</v>
      </c>
      <c r="C61" s="40">
        <v>78.0697966312872</v>
      </c>
      <c r="D61" s="40">
        <v>17.951339088236924</v>
      </c>
      <c r="E61" s="40">
        <v>18.97742076552956</v>
      </c>
      <c r="G61" s="15"/>
      <c r="H61" s="15"/>
    </row>
    <row r="62" spans="1:8" ht="12.75">
      <c r="A62" s="29">
        <v>2004</v>
      </c>
      <c r="B62" s="40">
        <v>78.25446497791863</v>
      </c>
      <c r="C62" s="40">
        <v>78.29133840489068</v>
      </c>
      <c r="D62" s="40">
        <v>18.467522295298284</v>
      </c>
      <c r="E62" s="40">
        <v>19.445104010734845</v>
      </c>
      <c r="G62" s="15"/>
      <c r="H62" s="15"/>
    </row>
    <row r="63" spans="2:8" ht="12.75">
      <c r="B63" s="40">
        <v>80.5924528657635</v>
      </c>
      <c r="C63" s="40">
        <v>80.26806795788288</v>
      </c>
      <c r="D63" s="40">
        <v>21.249629404842317</v>
      </c>
      <c r="E63" s="40">
        <v>21.903831793899954</v>
      </c>
      <c r="G63" s="15"/>
      <c r="H63" s="15"/>
    </row>
    <row r="64" spans="2:8" ht="12.75">
      <c r="B64" s="40">
        <v>80.95243481244395</v>
      </c>
      <c r="C64" s="40">
        <v>80.54635673058038</v>
      </c>
      <c r="D64" s="40">
        <v>21.7705155497913</v>
      </c>
      <c r="E64" s="40">
        <v>22.360366899515803</v>
      </c>
      <c r="G64" s="15"/>
      <c r="H64" s="15"/>
    </row>
    <row r="65" spans="2:8" ht="12.75">
      <c r="B65" s="40">
        <v>82.88910561038612</v>
      </c>
      <c r="C65" s="40">
        <v>83.85788354690358</v>
      </c>
      <c r="D65" s="40">
        <v>23.640871817595208</v>
      </c>
      <c r="E65" s="40">
        <v>25.389689015850088</v>
      </c>
      <c r="G65" s="15"/>
      <c r="H65" s="15"/>
    </row>
    <row r="66" spans="1:8" ht="12.75">
      <c r="A66" s="29">
        <v>2005</v>
      </c>
      <c r="B66" s="40">
        <v>79.4222557702998</v>
      </c>
      <c r="C66" s="40">
        <v>82.43280103222426</v>
      </c>
      <c r="D66" s="40">
        <v>20.904593238151545</v>
      </c>
      <c r="E66" s="40">
        <v>24.38782774527144</v>
      </c>
      <c r="G66" s="15"/>
      <c r="H66" s="15"/>
    </row>
    <row r="67" spans="2:8" ht="12.75">
      <c r="B67" s="40">
        <v>82.93675698106102</v>
      </c>
      <c r="C67" s="40">
        <v>85.33485123980931</v>
      </c>
      <c r="D67" s="40">
        <v>24.69786345214852</v>
      </c>
      <c r="E67" s="40">
        <v>27.648033388709386</v>
      </c>
      <c r="G67" s="15"/>
      <c r="H67" s="15"/>
    </row>
    <row r="68" spans="2:8" ht="12.75" customHeight="1">
      <c r="B68" s="40">
        <v>88.8998957756294</v>
      </c>
      <c r="C68" s="40">
        <v>90.62067736898979</v>
      </c>
      <c r="D68" s="40">
        <v>29.719999534982566</v>
      </c>
      <c r="E68" s="40">
        <v>32.08725398294258</v>
      </c>
      <c r="G68" s="15"/>
      <c r="H68" s="15"/>
    </row>
    <row r="69" spans="2:8" ht="12.75" customHeight="1">
      <c r="B69" s="40">
        <v>88.15264757050222</v>
      </c>
      <c r="C69" s="40">
        <v>90.11558559901562</v>
      </c>
      <c r="D69" s="40">
        <v>29.18739699824986</v>
      </c>
      <c r="E69" s="40">
        <v>31.76622089393669</v>
      </c>
      <c r="G69" s="15"/>
      <c r="H69" s="15"/>
    </row>
    <row r="70" spans="1:8" ht="12.75" customHeight="1">
      <c r="A70" s="29">
        <v>2006</v>
      </c>
      <c r="B70" s="40">
        <v>86.06530276592774</v>
      </c>
      <c r="C70" s="40">
        <v>88.38269036043113</v>
      </c>
      <c r="D70" s="40">
        <v>27.824337013239802</v>
      </c>
      <c r="E70" s="40">
        <v>30.693946755341123</v>
      </c>
      <c r="G70" s="15"/>
      <c r="H70" s="15"/>
    </row>
    <row r="71" spans="2:8" ht="12.75">
      <c r="B71" s="40">
        <v>90.87492100376394</v>
      </c>
      <c r="C71" s="40">
        <v>91.62509717809407</v>
      </c>
      <c r="D71" s="40">
        <v>32.37388422266189</v>
      </c>
      <c r="E71" s="40">
        <v>33.90068330067939</v>
      </c>
      <c r="F71" s="17"/>
      <c r="G71" s="15"/>
      <c r="H71" s="15"/>
    </row>
    <row r="72" spans="2:8" ht="12.75">
      <c r="B72" s="40">
        <v>89.81363687068341</v>
      </c>
      <c r="C72" s="40">
        <v>90.73506818034653</v>
      </c>
      <c r="D72" s="40">
        <v>31.720200165992114</v>
      </c>
      <c r="E72" s="40">
        <v>33.38781848808674</v>
      </c>
      <c r="F72" s="17"/>
      <c r="G72" s="15"/>
      <c r="H72" s="15"/>
    </row>
    <row r="73" spans="1:8" ht="12.75">
      <c r="A73" s="17"/>
      <c r="B73" s="47">
        <v>81.25169095912182</v>
      </c>
      <c r="C73" s="47">
        <v>84.90413543811191</v>
      </c>
      <c r="D73" s="47">
        <v>24.385636371849074</v>
      </c>
      <c r="E73" s="47">
        <v>28.378465577038902</v>
      </c>
      <c r="F73" s="17"/>
      <c r="G73" s="15"/>
      <c r="H73" s="15"/>
    </row>
    <row r="74" spans="1:8" ht="12.75">
      <c r="A74" s="29">
        <v>2007</v>
      </c>
      <c r="B74" s="47">
        <v>81.48083211432821</v>
      </c>
      <c r="C74" s="47">
        <v>83.63143783810706</v>
      </c>
      <c r="D74" s="47">
        <v>24.144047777558818</v>
      </c>
      <c r="E74" s="47">
        <v>26.867341793850535</v>
      </c>
      <c r="F74" s="17"/>
      <c r="G74" s="15"/>
      <c r="H74" s="15"/>
    </row>
    <row r="75" spans="1:8" ht="12.75">
      <c r="A75" s="17"/>
      <c r="B75" s="47">
        <v>87.64737864110204</v>
      </c>
      <c r="C75" s="47">
        <v>87.35579346209968</v>
      </c>
      <c r="D75" s="47">
        <v>29.7353496924666</v>
      </c>
      <c r="E75" s="47">
        <v>30.373403605761318</v>
      </c>
      <c r="F75" s="17"/>
      <c r="G75" s="15"/>
      <c r="H75" s="15"/>
    </row>
    <row r="76" spans="1:8" ht="12.75">
      <c r="A76" s="17"/>
      <c r="B76" s="47">
        <v>88.22315390748345</v>
      </c>
      <c r="C76" s="47">
        <v>87.47435964514635</v>
      </c>
      <c r="D76" s="47">
        <v>30.37085713321202</v>
      </c>
      <c r="E76" s="47">
        <v>30.616922733530515</v>
      </c>
      <c r="F76" s="17"/>
      <c r="G76" s="15"/>
      <c r="H76" s="15"/>
    </row>
    <row r="77" spans="1:8" ht="12.75">
      <c r="A77" s="48"/>
      <c r="B77" s="47">
        <v>91.73663876937853</v>
      </c>
      <c r="C77" s="47">
        <v>93.19318688337628</v>
      </c>
      <c r="D77" s="47">
        <v>31.861231250557086</v>
      </c>
      <c r="E77" s="47">
        <v>34.01381432429227</v>
      </c>
      <c r="F77" s="17"/>
      <c r="G77" s="15"/>
      <c r="H77" s="15"/>
    </row>
    <row r="78" spans="1:8" ht="12.75">
      <c r="A78" s="29">
        <v>2008</v>
      </c>
      <c r="B78" s="47">
        <v>94.61443062705204</v>
      </c>
      <c r="C78" s="47">
        <v>97.81181658293488</v>
      </c>
      <c r="D78" s="47">
        <v>34.94614337677673</v>
      </c>
      <c r="E78" s="47">
        <v>38.567731227827736</v>
      </c>
      <c r="F78" s="17"/>
      <c r="G78" s="15"/>
      <c r="H78" s="15"/>
    </row>
    <row r="79" spans="1:8" ht="12.75">
      <c r="A79" s="48"/>
      <c r="B79" s="47">
        <v>101.90731830207149</v>
      </c>
      <c r="C79" s="47">
        <v>109.8319926516693</v>
      </c>
      <c r="D79" s="47">
        <v>41.15285629168691</v>
      </c>
      <c r="E79" s="47">
        <v>48.79766830760171</v>
      </c>
      <c r="F79" s="17"/>
      <c r="G79" s="15"/>
      <c r="H79" s="15"/>
    </row>
    <row r="80" spans="1:8" ht="12.75">
      <c r="A80" s="48"/>
      <c r="B80" s="47">
        <v>102.4886888293546</v>
      </c>
      <c r="C80" s="47">
        <v>111.23231104598477</v>
      </c>
      <c r="D80" s="47">
        <v>42.219135346821076</v>
      </c>
      <c r="E80" s="47">
        <v>50.54963388446446</v>
      </c>
      <c r="F80" s="17"/>
      <c r="G80" s="15"/>
      <c r="H80" s="15"/>
    </row>
    <row r="81" spans="1:8" ht="12.75">
      <c r="A81" s="48"/>
      <c r="B81" s="47">
        <v>86.38241463340132</v>
      </c>
      <c r="C81" s="47">
        <v>95.67477071388012</v>
      </c>
      <c r="D81" s="47">
        <v>28.35886169070068</v>
      </c>
      <c r="E81" s="47">
        <v>37.22516281233227</v>
      </c>
      <c r="F81" s="17"/>
      <c r="G81" s="15"/>
      <c r="H81" s="15"/>
    </row>
    <row r="82" spans="1:8" ht="12.75">
      <c r="A82" s="20">
        <v>2009</v>
      </c>
      <c r="B82" s="47">
        <v>78.93859750954493</v>
      </c>
      <c r="C82" s="47">
        <v>87.01909451728233</v>
      </c>
      <c r="D82" s="47">
        <v>21.995508736408635</v>
      </c>
      <c r="E82" s="47">
        <v>29.943574435269284</v>
      </c>
      <c r="F82" s="17"/>
      <c r="G82" s="15"/>
      <c r="H82" s="15"/>
    </row>
    <row r="83" spans="1:8" ht="12.75">
      <c r="A83" s="48"/>
      <c r="B83" s="47">
        <v>86.57764410134098</v>
      </c>
      <c r="C83" s="47">
        <v>90.15546685264277</v>
      </c>
      <c r="D83" s="47">
        <v>27.14904060382994</v>
      </c>
      <c r="E83" s="47">
        <v>30.862863855296414</v>
      </c>
      <c r="F83" s="17"/>
      <c r="G83" s="15"/>
      <c r="H83" s="15"/>
    </row>
    <row r="84" spans="1:8" ht="12.75">
      <c r="A84" s="48"/>
      <c r="B84" s="47">
        <v>91.61956253525098</v>
      </c>
      <c r="C84" s="47">
        <v>90.49392313885832</v>
      </c>
      <c r="D84" s="47">
        <v>31.39231683674325</v>
      </c>
      <c r="E84" s="47">
        <v>31.367250911682664</v>
      </c>
      <c r="F84" s="17"/>
      <c r="G84" s="15"/>
      <c r="H84" s="15"/>
    </row>
    <row r="85" spans="1:8" ht="12.75">
      <c r="A85" s="48"/>
      <c r="B85" s="47">
        <v>93.2975937396852</v>
      </c>
      <c r="C85" s="47">
        <v>92.41006716172083</v>
      </c>
      <c r="D85" s="47">
        <v>32.13174036425471</v>
      </c>
      <c r="E85" s="47">
        <v>32.32794802733198</v>
      </c>
      <c r="F85" s="17"/>
      <c r="G85" s="15"/>
      <c r="H85" s="15"/>
    </row>
    <row r="86" spans="1:8" ht="12.75">
      <c r="A86" s="20">
        <v>2010</v>
      </c>
      <c r="B86" s="47">
        <v>96.64528920226041</v>
      </c>
      <c r="C86" s="47">
        <v>95.93821944979007</v>
      </c>
      <c r="D86" s="47">
        <v>34.13752959927375</v>
      </c>
      <c r="E86" s="47">
        <v>34.486297113409705</v>
      </c>
      <c r="F86" s="17"/>
      <c r="G86" s="15"/>
      <c r="H86" s="15"/>
    </row>
    <row r="87" spans="1:8" ht="12.75">
      <c r="A87" s="48"/>
      <c r="B87" s="47">
        <v>101.96816638789434</v>
      </c>
      <c r="C87" s="47">
        <v>101.39521764745656</v>
      </c>
      <c r="D87" s="47">
        <v>38.00666270928551</v>
      </c>
      <c r="E87" s="47">
        <v>38.48263389635084</v>
      </c>
      <c r="F87" s="40"/>
      <c r="G87" s="15"/>
      <c r="H87" s="15"/>
    </row>
    <row r="88" spans="1:8" ht="12.75">
      <c r="A88" s="48"/>
      <c r="B88" s="47">
        <v>99.636041689374</v>
      </c>
      <c r="C88" s="47">
        <v>99.77070980690446</v>
      </c>
      <c r="D88" s="47">
        <v>35.679081265503875</v>
      </c>
      <c r="E88" s="47">
        <v>36.764051764483305</v>
      </c>
      <c r="F88" s="17"/>
      <c r="G88" s="15"/>
      <c r="H88" s="15"/>
    </row>
    <row r="89" spans="1:8" ht="12.75">
      <c r="A89" s="48"/>
      <c r="B89" s="47">
        <v>101.63488302818276</v>
      </c>
      <c r="C89" s="47">
        <v>102.77835344126012</v>
      </c>
      <c r="D89" s="47">
        <v>36.87016268069266</v>
      </c>
      <c r="E89" s="47">
        <v>38.823765000633784</v>
      </c>
      <c r="F89" s="17"/>
      <c r="G89" s="15"/>
      <c r="H89" s="15"/>
    </row>
    <row r="90" spans="1:8" ht="12.75">
      <c r="A90" s="20">
        <v>2011</v>
      </c>
      <c r="B90" s="47">
        <v>108.08592526679823</v>
      </c>
      <c r="C90" s="47">
        <v>110.28541933495266</v>
      </c>
      <c r="D90" s="47">
        <v>40.778733463956996</v>
      </c>
      <c r="E90" s="47">
        <v>43.585468138616825</v>
      </c>
      <c r="F90" s="17"/>
      <c r="G90" s="15"/>
      <c r="H90" s="15"/>
    </row>
    <row r="91" spans="1:8" ht="12.75">
      <c r="A91" s="46"/>
      <c r="B91" s="47">
        <v>114.227132284369</v>
      </c>
      <c r="C91" s="47">
        <v>116.16837996227669</v>
      </c>
      <c r="D91" s="47">
        <v>46.39873184813206</v>
      </c>
      <c r="E91" s="47">
        <v>48.98033731911153</v>
      </c>
      <c r="F91" s="17"/>
      <c r="G91" s="15"/>
      <c r="H91" s="15"/>
    </row>
    <row r="92" spans="1:8" ht="12.75">
      <c r="A92" s="46"/>
      <c r="B92" s="47">
        <v>113.38401614650131</v>
      </c>
      <c r="C92" s="47">
        <v>114.77084611594852</v>
      </c>
      <c r="D92" s="47">
        <v>45.83977749559088</v>
      </c>
      <c r="E92" s="47">
        <v>47.95653043011059</v>
      </c>
      <c r="F92" s="17"/>
      <c r="G92" s="15"/>
      <c r="H92" s="15"/>
    </row>
    <row r="93" spans="1:8" ht="12.75">
      <c r="A93" s="46"/>
      <c r="B93" s="47">
        <v>111.05808581071975</v>
      </c>
      <c r="C93" s="47">
        <v>114.59607243090704</v>
      </c>
      <c r="D93" s="47">
        <v>44.18626457261092</v>
      </c>
      <c r="E93" s="47">
        <v>48.09002232477024</v>
      </c>
      <c r="F93" s="17"/>
      <c r="G93" s="15"/>
      <c r="H93" s="15"/>
    </row>
    <row r="94" spans="1:8" ht="12.75">
      <c r="A94" s="20">
        <v>2012</v>
      </c>
      <c r="B94" s="47">
        <v>111.60788483848447</v>
      </c>
      <c r="C94" s="47">
        <v>115.83993699726096</v>
      </c>
      <c r="D94" s="47">
        <v>45.111697484827</v>
      </c>
      <c r="E94" s="47">
        <v>49.58461192427757</v>
      </c>
      <c r="F94" s="17"/>
      <c r="G94" s="15"/>
      <c r="H94" s="15"/>
    </row>
    <row r="95" spans="1:8" ht="12.75">
      <c r="A95" s="46"/>
      <c r="B95" s="47">
        <v>113.46155846610048</v>
      </c>
      <c r="C95" s="47">
        <v>116.13950597192215</v>
      </c>
      <c r="D95" s="47">
        <v>46.563695840436836</v>
      </c>
      <c r="E95" s="47">
        <v>49.74335502321979</v>
      </c>
      <c r="F95" s="17"/>
      <c r="G95" s="15"/>
      <c r="H95" s="15"/>
    </row>
    <row r="96" spans="1:8" ht="12.75">
      <c r="A96" s="46"/>
      <c r="B96" s="47">
        <v>110.753964913894</v>
      </c>
      <c r="C96" s="47">
        <v>112.76197489552715</v>
      </c>
      <c r="D96" s="47">
        <v>44.676148690111546</v>
      </c>
      <c r="E96" s="47">
        <v>47.2902410214789</v>
      </c>
      <c r="F96" s="17"/>
      <c r="G96" s="15"/>
      <c r="H96" s="15"/>
    </row>
    <row r="97" spans="1:8" ht="12.75">
      <c r="A97" s="46"/>
      <c r="B97" s="47">
        <v>110.38755362387988</v>
      </c>
      <c r="C97" s="47">
        <v>113.45606171366569</v>
      </c>
      <c r="D97" s="47">
        <v>44.50764164404079</v>
      </c>
      <c r="E97" s="47">
        <v>48.00277909231691</v>
      </c>
      <c r="F97" s="17"/>
      <c r="G97" s="15"/>
      <c r="H97" s="15"/>
    </row>
    <row r="98" spans="1:8" ht="12.75">
      <c r="A98" s="20">
        <v>2013</v>
      </c>
      <c r="B98" s="47">
        <v>110.59686226968992</v>
      </c>
      <c r="C98" s="47">
        <v>114.46899011367309</v>
      </c>
      <c r="D98" s="47">
        <v>44.72750282308586</v>
      </c>
      <c r="E98" s="47">
        <v>48.89142574687083</v>
      </c>
      <c r="F98" s="17"/>
      <c r="G98" s="15"/>
      <c r="H98" s="15"/>
    </row>
    <row r="99" spans="1:8" ht="12.75">
      <c r="A99" s="46"/>
      <c r="B99" s="47">
        <v>108.67402048276178</v>
      </c>
      <c r="C99" s="47">
        <v>110.45163423779105</v>
      </c>
      <c r="D99" s="47">
        <v>43.752246741870046</v>
      </c>
      <c r="E99" s="47">
        <v>46.15835212119014</v>
      </c>
      <c r="F99" s="17"/>
      <c r="G99" s="15"/>
      <c r="H99" s="15"/>
    </row>
    <row r="100" spans="1:8" ht="12.75">
      <c r="A100" s="46"/>
      <c r="B100" s="47">
        <v>110.17452116265855</v>
      </c>
      <c r="C100" s="47">
        <v>111.90224612391411</v>
      </c>
      <c r="D100" s="47">
        <v>44.95842065092663</v>
      </c>
      <c r="E100" s="47">
        <v>47.323826100258984</v>
      </c>
      <c r="F100" s="17"/>
      <c r="G100" s="15"/>
      <c r="H100" s="15"/>
    </row>
    <row r="101" spans="1:8" ht="12.75">
      <c r="A101" s="46"/>
      <c r="B101" s="47">
        <v>104.95249121884606</v>
      </c>
      <c r="C101" s="47">
        <v>108.86927684028309</v>
      </c>
      <c r="D101" s="47">
        <v>40.91468749326662</v>
      </c>
      <c r="E101" s="47">
        <v>45.0982261758131</v>
      </c>
      <c r="F101" s="17"/>
      <c r="G101" s="15"/>
      <c r="H101" s="15"/>
    </row>
    <row r="102" spans="1:8" ht="12.75">
      <c r="A102" s="20">
        <v>2014</v>
      </c>
      <c r="B102" s="47">
        <v>103.7241881118742</v>
      </c>
      <c r="C102" s="47">
        <v>107.70896729718795</v>
      </c>
      <c r="D102" s="47">
        <v>39.93476547496997</v>
      </c>
      <c r="E102" s="47">
        <v>44.17410284286275</v>
      </c>
      <c r="F102" s="17"/>
      <c r="G102" s="15"/>
      <c r="H102" s="15"/>
    </row>
    <row r="103" spans="1:8" ht="12.75">
      <c r="A103" s="46"/>
      <c r="B103" s="47">
        <v>103.05668784332977</v>
      </c>
      <c r="C103" s="47">
        <v>106.11932756385636</v>
      </c>
      <c r="D103" s="47">
        <v>39.68188375599297</v>
      </c>
      <c r="E103" s="47">
        <v>43.1467782648381</v>
      </c>
      <c r="F103" s="17"/>
      <c r="G103" s="15"/>
      <c r="H103" s="15"/>
    </row>
    <row r="104" spans="1:8" ht="12.75">
      <c r="A104" s="46"/>
      <c r="B104" s="47">
        <v>103.05872217166075</v>
      </c>
      <c r="C104" s="47">
        <v>104.6045913727002</v>
      </c>
      <c r="D104" s="47">
        <v>39.81238578456524</v>
      </c>
      <c r="E104" s="47">
        <v>42.0107601725628</v>
      </c>
      <c r="F104" s="17"/>
      <c r="G104" s="15"/>
      <c r="H104" s="15"/>
    </row>
    <row r="105" spans="1:8" ht="12.75">
      <c r="A105" s="46"/>
      <c r="B105" s="47">
        <v>96.75537262107721</v>
      </c>
      <c r="C105" s="47">
        <v>98.78099827753559</v>
      </c>
      <c r="D105" s="47">
        <v>34.602370613760336</v>
      </c>
      <c r="E105" s="47">
        <v>37.1996969689674</v>
      </c>
      <c r="F105" s="17"/>
      <c r="G105" s="15"/>
      <c r="H105" s="15"/>
    </row>
    <row r="106" spans="1:8" ht="12.75">
      <c r="A106" s="20">
        <v>2015</v>
      </c>
      <c r="B106" s="47">
        <v>86.16972851016259</v>
      </c>
      <c r="C106" s="47">
        <v>90.15016692671824</v>
      </c>
      <c r="D106" s="47">
        <v>25.9513135891223</v>
      </c>
      <c r="E106" s="47">
        <v>30.174285896985875</v>
      </c>
      <c r="F106" s="17"/>
      <c r="G106" s="15"/>
      <c r="H106" s="15"/>
    </row>
    <row r="107" spans="1:8" ht="12.75">
      <c r="A107" s="46"/>
      <c r="B107" s="47">
        <v>90.92051207255409</v>
      </c>
      <c r="C107" s="47">
        <v>93.41834887766753</v>
      </c>
      <c r="D107" s="47">
        <v>29.910299891115233</v>
      </c>
      <c r="E107" s="47">
        <v>32.89777085611029</v>
      </c>
      <c r="F107" s="17"/>
      <c r="G107" s="15"/>
      <c r="H107" s="15"/>
    </row>
    <row r="108" spans="1:8" ht="12.75">
      <c r="A108" s="46"/>
      <c r="B108" s="14"/>
      <c r="C108" s="47"/>
      <c r="D108" s="14"/>
      <c r="E108" s="14"/>
      <c r="F108" s="17"/>
      <c r="G108" s="17"/>
      <c r="H108" s="17"/>
    </row>
    <row r="109" spans="1:5" ht="12.75" customHeight="1">
      <c r="A109" s="6" t="s">
        <v>51</v>
      </c>
      <c r="C109" s="44"/>
      <c r="D109" s="45"/>
      <c r="E109" s="40"/>
    </row>
    <row r="110" spans="2:4" ht="12.75" customHeight="1">
      <c r="B110" s="45">
        <f>B25</f>
        <v>64.95637509513786</v>
      </c>
      <c r="C110" s="44" t="e">
        <f>B110-#REF!</f>
        <v>#REF!</v>
      </c>
      <c r="D110" s="21"/>
    </row>
    <row r="111" spans="1:4" ht="12.75">
      <c r="A111" s="16" t="s">
        <v>50</v>
      </c>
      <c r="B111" s="21"/>
      <c r="C111" s="21"/>
      <c r="D111" s="21"/>
    </row>
    <row r="112" ht="12.75">
      <c r="A112" s="21"/>
    </row>
  </sheetData>
  <sheetProtection/>
  <hyperlinks>
    <hyperlink ref="H1" location="Title!A1" display="Return to Title page"/>
  </hyperlinks>
  <printOptions/>
  <pageMargins left="0.75" right="0.75" top="1" bottom="1" header="0.5" footer="0.5"/>
  <pageSetup horizontalDpi="600" verticalDpi="600" orientation="portrait" paperSize="9" r:id="rId1"/>
  <ignoredErrors>
    <ignoredError sqref="C110" evalError="1"/>
  </ignoredErrors>
</worksheet>
</file>

<file path=xl/worksheets/sheet40.xml><?xml version="1.0" encoding="utf-8"?>
<worksheet xmlns="http://schemas.openxmlformats.org/spreadsheetml/2006/main" xmlns:r="http://schemas.openxmlformats.org/officeDocument/2006/relationships">
  <dimension ref="A1:L75"/>
  <sheetViews>
    <sheetView zoomScalePageLayoutView="0" workbookViewId="0" topLeftCell="A1">
      <pane ySplit="5" topLeftCell="A39" activePane="bottomLeft" state="frozen"/>
      <selection pane="topLeft" activeCell="A1" sqref="A1"/>
      <selection pane="bottomLeft" activeCell="A1" sqref="A1:B1"/>
    </sheetView>
  </sheetViews>
  <sheetFormatPr defaultColWidth="9.140625" defaultRowHeight="12.75"/>
  <cols>
    <col min="1" max="2" width="9.140625" style="196" customWidth="1"/>
    <col min="3" max="3" width="9.57421875" style="196" bestFit="1" customWidth="1"/>
    <col min="4" max="4" width="11.421875" style="196" bestFit="1" customWidth="1"/>
    <col min="5" max="5" width="11.140625" style="196" bestFit="1" customWidth="1"/>
    <col min="6" max="16384" width="9.140625" style="196" customWidth="1"/>
  </cols>
  <sheetData>
    <row r="1" spans="1:12" ht="15">
      <c r="A1" s="334" t="s">
        <v>322</v>
      </c>
      <c r="B1" s="334"/>
      <c r="K1" s="12" t="s">
        <v>49</v>
      </c>
      <c r="L1" s="271"/>
    </row>
    <row r="2" spans="1:12" ht="12.75" customHeight="1">
      <c r="A2" s="338" t="s">
        <v>321</v>
      </c>
      <c r="B2" s="338"/>
      <c r="C2" s="338"/>
      <c r="D2" s="338"/>
      <c r="E2" s="338"/>
      <c r="F2" s="338"/>
      <c r="G2" s="338"/>
      <c r="H2" s="338"/>
      <c r="L2" s="271">
        <v>2001</v>
      </c>
    </row>
    <row r="3" spans="1:12" ht="18.75" customHeight="1">
      <c r="A3" s="338"/>
      <c r="B3" s="338"/>
      <c r="C3" s="338"/>
      <c r="D3" s="338"/>
      <c r="E3" s="338"/>
      <c r="F3" s="338"/>
      <c r="G3" s="338"/>
      <c r="H3" s="338"/>
      <c r="L3" s="271"/>
    </row>
    <row r="4" spans="5:12" ht="15">
      <c r="E4" s="243"/>
      <c r="F4" s="243"/>
      <c r="L4" s="271"/>
    </row>
    <row r="5" spans="1:12" ht="12.75">
      <c r="A5" s="276" t="s">
        <v>67</v>
      </c>
      <c r="B5" s="277" t="s">
        <v>312</v>
      </c>
      <c r="C5" s="276" t="s">
        <v>320</v>
      </c>
      <c r="D5" s="276" t="s">
        <v>319</v>
      </c>
      <c r="E5" s="276" t="s">
        <v>318</v>
      </c>
      <c r="L5" s="271"/>
    </row>
    <row r="6" spans="1:12" ht="12.75">
      <c r="A6" s="270">
        <v>2000</v>
      </c>
      <c r="B6" s="267" t="s">
        <v>306</v>
      </c>
      <c r="C6" s="268">
        <v>78</v>
      </c>
      <c r="D6" s="268">
        <v>70</v>
      </c>
      <c r="E6" s="268">
        <v>88</v>
      </c>
      <c r="L6" s="271"/>
    </row>
    <row r="7" spans="1:12" ht="12.75">
      <c r="A7" s="270">
        <v>2001</v>
      </c>
      <c r="B7" s="267" t="s">
        <v>305</v>
      </c>
      <c r="C7" s="268">
        <v>76</v>
      </c>
      <c r="D7" s="268">
        <v>68</v>
      </c>
      <c r="E7" s="268">
        <v>85</v>
      </c>
      <c r="L7" s="271"/>
    </row>
    <row r="8" spans="1:12" ht="12.75">
      <c r="A8" s="270"/>
      <c r="B8" s="267" t="s">
        <v>304</v>
      </c>
      <c r="C8" s="268">
        <v>74</v>
      </c>
      <c r="D8" s="268">
        <v>66</v>
      </c>
      <c r="E8" s="268">
        <v>80</v>
      </c>
      <c r="L8" s="271"/>
    </row>
    <row r="9" spans="1:12" ht="12.75">
      <c r="A9" s="270"/>
      <c r="B9" s="267" t="s">
        <v>307</v>
      </c>
      <c r="C9" s="268">
        <v>71</v>
      </c>
      <c r="D9" s="268">
        <v>64</v>
      </c>
      <c r="E9" s="268">
        <v>76</v>
      </c>
      <c r="L9" s="271"/>
    </row>
    <row r="10" spans="1:12" ht="12.75">
      <c r="A10" s="270"/>
      <c r="B10" s="267" t="s">
        <v>306</v>
      </c>
      <c r="C10" s="268">
        <v>69</v>
      </c>
      <c r="D10" s="268">
        <v>63</v>
      </c>
      <c r="E10" s="268">
        <v>72</v>
      </c>
      <c r="L10" s="271"/>
    </row>
    <row r="11" spans="1:12" ht="12.75">
      <c r="A11" s="270">
        <v>2002</v>
      </c>
      <c r="B11" s="267" t="s">
        <v>305</v>
      </c>
      <c r="C11" s="268">
        <v>69</v>
      </c>
      <c r="D11" s="268">
        <v>62</v>
      </c>
      <c r="E11" s="268">
        <v>68</v>
      </c>
      <c r="L11" s="271"/>
    </row>
    <row r="12" spans="1:12" ht="12.75">
      <c r="A12" s="270"/>
      <c r="B12" s="267" t="s">
        <v>304</v>
      </c>
      <c r="C12" s="268">
        <v>69</v>
      </c>
      <c r="D12" s="268">
        <v>61</v>
      </c>
      <c r="E12" s="268">
        <v>68</v>
      </c>
      <c r="L12" s="271"/>
    </row>
    <row r="13" spans="1:12" ht="12.75">
      <c r="A13" s="270"/>
      <c r="B13" s="267" t="s">
        <v>307</v>
      </c>
      <c r="C13" s="268">
        <v>68</v>
      </c>
      <c r="D13" s="268">
        <v>61</v>
      </c>
      <c r="E13" s="268">
        <v>65</v>
      </c>
      <c r="L13" s="271"/>
    </row>
    <row r="14" spans="1:12" ht="12.75">
      <c r="A14" s="270"/>
      <c r="B14" s="267" t="s">
        <v>306</v>
      </c>
      <c r="C14" s="268">
        <v>65</v>
      </c>
      <c r="D14" s="268">
        <v>59</v>
      </c>
      <c r="E14" s="268">
        <v>64</v>
      </c>
      <c r="L14" s="271"/>
    </row>
    <row r="15" spans="1:12" ht="12.75">
      <c r="A15" s="270">
        <v>2003</v>
      </c>
      <c r="B15" s="267" t="s">
        <v>305</v>
      </c>
      <c r="C15" s="268">
        <v>64</v>
      </c>
      <c r="D15" s="268">
        <v>59</v>
      </c>
      <c r="E15" s="268">
        <v>65</v>
      </c>
      <c r="L15" s="271"/>
    </row>
    <row r="16" spans="1:12" ht="12.75">
      <c r="A16" s="270"/>
      <c r="B16" s="267" t="s">
        <v>304</v>
      </c>
      <c r="C16" s="268">
        <v>64</v>
      </c>
      <c r="D16" s="268">
        <v>55</v>
      </c>
      <c r="E16" s="268">
        <v>64</v>
      </c>
      <c r="L16" s="271"/>
    </row>
    <row r="17" spans="1:12" ht="12.75">
      <c r="A17" s="270"/>
      <c r="B17" s="267" t="s">
        <v>307</v>
      </c>
      <c r="C17" s="268">
        <v>63</v>
      </c>
      <c r="D17" s="268">
        <v>55</v>
      </c>
      <c r="E17" s="268">
        <v>63</v>
      </c>
      <c r="L17" s="271"/>
    </row>
    <row r="18" spans="1:12" ht="12.75">
      <c r="A18" s="270"/>
      <c r="B18" s="267" t="s">
        <v>306</v>
      </c>
      <c r="C18" s="268">
        <v>63</v>
      </c>
      <c r="D18" s="268">
        <v>53</v>
      </c>
      <c r="E18" s="268">
        <v>62</v>
      </c>
      <c r="L18" s="275"/>
    </row>
    <row r="19" spans="1:12" ht="12.75">
      <c r="A19" s="270">
        <v>2004</v>
      </c>
      <c r="B19" s="267" t="s">
        <v>305</v>
      </c>
      <c r="C19" s="268">
        <v>63</v>
      </c>
      <c r="D19" s="268">
        <v>52</v>
      </c>
      <c r="E19" s="268">
        <v>62</v>
      </c>
      <c r="L19" s="271"/>
    </row>
    <row r="20" spans="1:12" ht="12.75">
      <c r="A20" s="270"/>
      <c r="B20" s="267" t="s">
        <v>304</v>
      </c>
      <c r="C20" s="268">
        <v>63</v>
      </c>
      <c r="D20" s="268">
        <v>53</v>
      </c>
      <c r="E20" s="268">
        <v>63</v>
      </c>
      <c r="L20" s="271"/>
    </row>
    <row r="21" spans="1:12" ht="12.75">
      <c r="A21" s="270"/>
      <c r="B21" s="267" t="s">
        <v>307</v>
      </c>
      <c r="C21" s="204">
        <v>62.9871200839265</v>
      </c>
      <c r="D21" s="204">
        <v>51.43805782262058</v>
      </c>
      <c r="E21" s="204">
        <v>61.73528041455279</v>
      </c>
      <c r="L21" s="271"/>
    </row>
    <row r="22" spans="1:12" ht="12.75">
      <c r="A22" s="270"/>
      <c r="B22" s="267" t="s">
        <v>306</v>
      </c>
      <c r="C22" s="270">
        <v>60</v>
      </c>
      <c r="D22" s="270">
        <v>50</v>
      </c>
      <c r="E22" s="270">
        <v>60</v>
      </c>
      <c r="L22" s="271"/>
    </row>
    <row r="23" spans="1:12" ht="12.75">
      <c r="A23" s="270">
        <v>2005</v>
      </c>
      <c r="B23" s="267" t="s">
        <v>305</v>
      </c>
      <c r="C23" s="274">
        <v>60</v>
      </c>
      <c r="D23" s="273">
        <v>50</v>
      </c>
      <c r="E23" s="273">
        <v>60</v>
      </c>
      <c r="L23" s="271"/>
    </row>
    <row r="24" spans="1:12" ht="12.75">
      <c r="A24" s="270"/>
      <c r="B24" s="267" t="s">
        <v>304</v>
      </c>
      <c r="C24" s="270">
        <v>59</v>
      </c>
      <c r="D24" s="270">
        <v>48</v>
      </c>
      <c r="E24" s="270">
        <v>55</v>
      </c>
      <c r="L24" s="271"/>
    </row>
    <row r="25" spans="1:12" ht="12.75">
      <c r="A25" s="270"/>
      <c r="B25" s="267" t="s">
        <v>307</v>
      </c>
      <c r="C25" s="270">
        <v>60</v>
      </c>
      <c r="D25" s="270">
        <v>46</v>
      </c>
      <c r="E25" s="270">
        <v>58</v>
      </c>
      <c r="L25" s="271"/>
    </row>
    <row r="26" spans="1:12" ht="12.75">
      <c r="A26" s="270"/>
      <c r="B26" s="267" t="s">
        <v>306</v>
      </c>
      <c r="C26" s="268">
        <v>61</v>
      </c>
      <c r="D26" s="268">
        <v>46</v>
      </c>
      <c r="E26" s="268">
        <v>58</v>
      </c>
      <c r="L26" s="271"/>
    </row>
    <row r="27" spans="1:12" ht="12.75">
      <c r="A27" s="270">
        <v>2006</v>
      </c>
      <c r="B27" s="267" t="s">
        <v>305</v>
      </c>
      <c r="C27" s="268">
        <v>59</v>
      </c>
      <c r="D27" s="268">
        <v>44</v>
      </c>
      <c r="E27" s="268">
        <v>56</v>
      </c>
      <c r="L27" s="271"/>
    </row>
    <row r="28" spans="1:12" ht="12.75">
      <c r="A28" s="270"/>
      <c r="B28" s="267" t="s">
        <v>304</v>
      </c>
      <c r="C28" s="268">
        <v>58</v>
      </c>
      <c r="D28" s="268">
        <v>43</v>
      </c>
      <c r="E28" s="268">
        <v>56</v>
      </c>
      <c r="L28" s="271"/>
    </row>
    <row r="29" spans="1:12" ht="12.75">
      <c r="A29" s="270"/>
      <c r="B29" s="267" t="s">
        <v>307</v>
      </c>
      <c r="C29" s="204">
        <v>57</v>
      </c>
      <c r="D29" s="204">
        <v>42.60525887915963</v>
      </c>
      <c r="E29" s="204">
        <v>54.434991822958544</v>
      </c>
      <c r="L29" s="271"/>
    </row>
    <row r="30" spans="1:12" ht="12.75">
      <c r="A30" s="270"/>
      <c r="B30" s="267" t="s">
        <v>306</v>
      </c>
      <c r="C30" s="268">
        <v>55</v>
      </c>
      <c r="D30" s="268">
        <v>42</v>
      </c>
      <c r="E30" s="268">
        <v>53</v>
      </c>
      <c r="L30" s="271"/>
    </row>
    <row r="31" spans="1:12" ht="12.75">
      <c r="A31" s="270">
        <v>2007</v>
      </c>
      <c r="B31" s="267" t="s">
        <v>305</v>
      </c>
      <c r="C31" s="268">
        <v>55</v>
      </c>
      <c r="D31" s="268">
        <v>41</v>
      </c>
      <c r="E31" s="268">
        <v>53</v>
      </c>
      <c r="L31" s="271"/>
    </row>
    <row r="32" spans="1:12" ht="12.75">
      <c r="A32" s="270"/>
      <c r="B32" s="267" t="s">
        <v>304</v>
      </c>
      <c r="C32" s="268">
        <v>54</v>
      </c>
      <c r="D32" s="268">
        <v>40</v>
      </c>
      <c r="E32" s="268">
        <v>51</v>
      </c>
      <c r="L32" s="271"/>
    </row>
    <row r="33" spans="1:12" ht="12.75">
      <c r="A33" s="270"/>
      <c r="B33" s="267" t="s">
        <v>307</v>
      </c>
      <c r="C33" s="268">
        <v>53</v>
      </c>
      <c r="D33" s="268">
        <v>39</v>
      </c>
      <c r="E33" s="268">
        <v>50</v>
      </c>
      <c r="L33" s="271"/>
    </row>
    <row r="34" spans="1:12" ht="12.75">
      <c r="A34" s="270"/>
      <c r="B34" s="267" t="s">
        <v>306</v>
      </c>
      <c r="C34" s="268">
        <v>54</v>
      </c>
      <c r="D34" s="268">
        <v>40</v>
      </c>
      <c r="E34" s="268">
        <v>53</v>
      </c>
      <c r="L34" s="271"/>
    </row>
    <row r="35" spans="1:12" ht="12.75">
      <c r="A35" s="270">
        <v>2008</v>
      </c>
      <c r="B35" s="267" t="s">
        <v>305</v>
      </c>
      <c r="C35" s="268">
        <v>54</v>
      </c>
      <c r="D35" s="268">
        <v>40</v>
      </c>
      <c r="E35" s="268">
        <v>52</v>
      </c>
      <c r="L35" s="271"/>
    </row>
    <row r="36" spans="1:12" ht="12.75">
      <c r="A36" s="270"/>
      <c r="B36" s="267" t="s">
        <v>304</v>
      </c>
      <c r="C36" s="268">
        <v>53</v>
      </c>
      <c r="D36" s="268">
        <v>38</v>
      </c>
      <c r="E36" s="268">
        <v>51</v>
      </c>
      <c r="L36" s="271"/>
    </row>
    <row r="37" spans="1:12" ht="12.75">
      <c r="A37" s="270"/>
      <c r="B37" s="267" t="s">
        <v>307</v>
      </c>
      <c r="C37" s="268">
        <v>52</v>
      </c>
      <c r="D37" s="268">
        <v>39</v>
      </c>
      <c r="E37" s="268">
        <v>50</v>
      </c>
      <c r="L37" s="271"/>
    </row>
    <row r="38" spans="1:12" ht="12.75">
      <c r="A38" s="270"/>
      <c r="B38" s="267" t="s">
        <v>306</v>
      </c>
      <c r="C38" s="268">
        <v>51</v>
      </c>
      <c r="D38" s="268">
        <v>37</v>
      </c>
      <c r="E38" s="268">
        <v>49</v>
      </c>
      <c r="L38" s="272"/>
    </row>
    <row r="39" spans="1:12" ht="12.75">
      <c r="A39" s="270">
        <v>2009</v>
      </c>
      <c r="B39" s="267" t="s">
        <v>305</v>
      </c>
      <c r="C39" s="268">
        <v>51</v>
      </c>
      <c r="D39" s="268">
        <v>36</v>
      </c>
      <c r="E39" s="268">
        <v>48</v>
      </c>
      <c r="L39" s="271"/>
    </row>
    <row r="40" spans="1:12" ht="12.75">
      <c r="A40" s="270"/>
      <c r="B40" s="267" t="s">
        <v>304</v>
      </c>
      <c r="C40" s="204">
        <v>52.141048028430234</v>
      </c>
      <c r="D40" s="204">
        <v>37.5729762482384</v>
      </c>
      <c r="E40" s="204">
        <v>51.304631706848184</v>
      </c>
      <c r="L40" s="271"/>
    </row>
    <row r="41" spans="1:12" ht="12.75">
      <c r="A41" s="270"/>
      <c r="B41" s="267" t="s">
        <v>307</v>
      </c>
      <c r="C41" s="204">
        <v>51.278266531251916</v>
      </c>
      <c r="D41" s="204">
        <v>36.320607463997156</v>
      </c>
      <c r="E41" s="204">
        <v>47.60538126093341</v>
      </c>
      <c r="L41" s="271"/>
    </row>
    <row r="42" spans="1:12" ht="12.75">
      <c r="A42" s="270"/>
      <c r="B42" s="267" t="s">
        <v>306</v>
      </c>
      <c r="C42" s="268">
        <v>51</v>
      </c>
      <c r="D42" s="268">
        <v>36</v>
      </c>
      <c r="E42" s="268">
        <v>47</v>
      </c>
      <c r="L42" s="272"/>
    </row>
    <row r="43" spans="1:12" ht="12.75">
      <c r="A43" s="270">
        <v>2010</v>
      </c>
      <c r="B43" s="267" t="s">
        <v>305</v>
      </c>
      <c r="C43" s="204">
        <v>50.18185610095618</v>
      </c>
      <c r="D43" s="204">
        <v>36.05842705929049</v>
      </c>
      <c r="E43" s="204">
        <v>46.04848223486019</v>
      </c>
      <c r="L43" s="271"/>
    </row>
    <row r="44" spans="1:5" ht="12.75">
      <c r="A44" s="270"/>
      <c r="B44" s="267" t="s">
        <v>304</v>
      </c>
      <c r="C44" s="204">
        <v>49.24391492748238</v>
      </c>
      <c r="D44" s="204">
        <v>35.554441266271816</v>
      </c>
      <c r="E44" s="204">
        <v>46.059372809234226</v>
      </c>
    </row>
    <row r="45" spans="1:5" ht="12.75">
      <c r="A45" s="270"/>
      <c r="B45" s="267" t="s">
        <v>307</v>
      </c>
      <c r="C45" s="204">
        <v>48.52102521173066</v>
      </c>
      <c r="D45" s="204">
        <v>35.20971794111512</v>
      </c>
      <c r="E45" s="204">
        <v>45.26346904060931</v>
      </c>
    </row>
    <row r="46" spans="1:5" ht="12.75">
      <c r="A46" s="270"/>
      <c r="B46" s="267" t="s">
        <v>306</v>
      </c>
      <c r="C46" s="204">
        <v>48.16559569841096</v>
      </c>
      <c r="D46" s="204">
        <v>35.06023026979459</v>
      </c>
      <c r="E46" s="204">
        <v>44.40841185449027</v>
      </c>
    </row>
    <row r="47" spans="1:5" ht="12.75">
      <c r="A47" s="270">
        <v>2011</v>
      </c>
      <c r="B47" s="267" t="s">
        <v>305</v>
      </c>
      <c r="C47" s="204">
        <v>47.3653852787007</v>
      </c>
      <c r="D47" s="204">
        <v>35.00377127125988</v>
      </c>
      <c r="E47" s="204">
        <v>43.27485819258975</v>
      </c>
    </row>
    <row r="48" spans="1:5" ht="12.75">
      <c r="A48" s="270"/>
      <c r="B48" s="267" t="s">
        <v>304</v>
      </c>
      <c r="C48" s="204">
        <v>46.943519365075495</v>
      </c>
      <c r="D48" s="204">
        <v>34.54329442432304</v>
      </c>
      <c r="E48" s="204">
        <v>42.65130879121972</v>
      </c>
    </row>
    <row r="49" spans="2:5" ht="12.75">
      <c r="B49" s="267" t="s">
        <v>307</v>
      </c>
      <c r="C49" s="204">
        <v>46.35704935982072</v>
      </c>
      <c r="D49" s="204">
        <v>34.537568134040406</v>
      </c>
      <c r="E49" s="204">
        <v>42.08038064036064</v>
      </c>
    </row>
    <row r="50" spans="2:5" ht="12.75">
      <c r="B50" s="267" t="s">
        <v>306</v>
      </c>
      <c r="C50" s="204">
        <v>45.840675353620966</v>
      </c>
      <c r="D50" s="204">
        <v>34.494285570535624</v>
      </c>
      <c r="E50" s="204">
        <v>41.53541548194005</v>
      </c>
    </row>
    <row r="51" spans="1:5" ht="12.75">
      <c r="A51" s="270">
        <v>2012</v>
      </c>
      <c r="B51" s="267" t="s">
        <v>305</v>
      </c>
      <c r="C51" s="204">
        <v>45.86295878647045</v>
      </c>
      <c r="D51" s="204">
        <v>33.87790810003246</v>
      </c>
      <c r="E51" s="204">
        <v>41.04564719789346</v>
      </c>
    </row>
    <row r="52" spans="2:5" ht="12.75">
      <c r="B52" s="267" t="s">
        <v>304</v>
      </c>
      <c r="C52" s="204">
        <v>45.5351197687863</v>
      </c>
      <c r="D52" s="204">
        <v>33.61255362992768</v>
      </c>
      <c r="E52" s="204">
        <v>40.452249400799644</v>
      </c>
    </row>
    <row r="53" spans="2:5" ht="12.75">
      <c r="B53" s="267" t="s">
        <v>307</v>
      </c>
      <c r="C53" s="204">
        <v>45.0805914167109</v>
      </c>
      <c r="D53" s="204">
        <v>33.54697405383285</v>
      </c>
      <c r="E53" s="204">
        <v>39.89795559376284</v>
      </c>
    </row>
    <row r="54" spans="2:5" ht="12.75">
      <c r="B54" s="267" t="s">
        <v>306</v>
      </c>
      <c r="C54" s="204">
        <v>44.97726340209038</v>
      </c>
      <c r="D54" s="204">
        <v>33.1711614028357</v>
      </c>
      <c r="E54" s="204">
        <v>39.39545200063984</v>
      </c>
    </row>
    <row r="55" spans="1:5" ht="12.75">
      <c r="A55" s="270">
        <v>2013</v>
      </c>
      <c r="B55" s="267" t="s">
        <v>305</v>
      </c>
      <c r="C55" s="204">
        <v>44.51187328726823</v>
      </c>
      <c r="D55" s="204">
        <v>33.09464752603633</v>
      </c>
      <c r="E55" s="204">
        <v>39.04420928100096</v>
      </c>
    </row>
    <row r="56" spans="2:5" ht="12.75">
      <c r="B56" s="267" t="s">
        <v>304</v>
      </c>
      <c r="C56" s="204">
        <v>44.43680602664136</v>
      </c>
      <c r="D56" s="204">
        <v>32.76045830750403</v>
      </c>
      <c r="E56" s="204">
        <v>38.69322415237779</v>
      </c>
    </row>
    <row r="57" spans="2:5" ht="12.75">
      <c r="B57" s="267" t="s">
        <v>307</v>
      </c>
      <c r="C57" s="204">
        <v>44</v>
      </c>
      <c r="D57" s="204">
        <v>33</v>
      </c>
      <c r="E57" s="204">
        <v>39</v>
      </c>
    </row>
    <row r="58" spans="2:5" ht="12.75">
      <c r="B58" s="267" t="s">
        <v>306</v>
      </c>
      <c r="C58" s="204">
        <v>44</v>
      </c>
      <c r="D58" s="204">
        <v>33</v>
      </c>
      <c r="E58" s="204">
        <v>38</v>
      </c>
    </row>
    <row r="59" spans="1:5" ht="12.75">
      <c r="A59" s="268">
        <v>2014</v>
      </c>
      <c r="B59" s="267" t="s">
        <v>305</v>
      </c>
      <c r="C59" s="204">
        <v>44</v>
      </c>
      <c r="D59" s="204">
        <v>33</v>
      </c>
      <c r="E59" s="204">
        <v>38</v>
      </c>
    </row>
    <row r="60" spans="2:5" ht="12.75">
      <c r="B60" s="267" t="s">
        <v>304</v>
      </c>
      <c r="C60" s="269">
        <v>44</v>
      </c>
      <c r="D60" s="268">
        <v>33</v>
      </c>
      <c r="E60" s="268">
        <v>38</v>
      </c>
    </row>
    <row r="61" spans="2:5" ht="12.75">
      <c r="B61" s="267" t="s">
        <v>307</v>
      </c>
      <c r="C61" s="266">
        <v>43.20927073650324</v>
      </c>
      <c r="D61" s="204">
        <v>32.756578670498335</v>
      </c>
      <c r="E61" s="204">
        <v>37.856578707838025</v>
      </c>
    </row>
    <row r="62" spans="2:5" ht="12.75">
      <c r="B62" s="267" t="s">
        <v>306</v>
      </c>
      <c r="C62" s="266">
        <v>42.99568596277287</v>
      </c>
      <c r="D62" s="204">
        <v>32.69319310944025</v>
      </c>
      <c r="E62" s="204">
        <v>37.952303108017816</v>
      </c>
    </row>
    <row r="63" spans="1:5" ht="12.75">
      <c r="A63" s="268">
        <v>2015</v>
      </c>
      <c r="B63" s="267" t="s">
        <v>305</v>
      </c>
      <c r="C63" s="266">
        <v>42.71555542212555</v>
      </c>
      <c r="D63" s="204">
        <v>32.97384332456101</v>
      </c>
      <c r="E63" s="204">
        <v>37.679424906768574</v>
      </c>
    </row>
    <row r="64" spans="2:5" ht="12.75">
      <c r="B64" s="267" t="s">
        <v>304</v>
      </c>
      <c r="C64" s="266">
        <v>42.94999690027798</v>
      </c>
      <c r="D64" s="266">
        <v>32.6811537694997</v>
      </c>
      <c r="E64" s="266">
        <v>37.83621956815678</v>
      </c>
    </row>
    <row r="66" spans="1:12" ht="12.75">
      <c r="A66" s="196" t="s">
        <v>269</v>
      </c>
      <c r="I66" s="205"/>
      <c r="J66" s="205"/>
      <c r="K66" s="205"/>
      <c r="L66" s="205"/>
    </row>
    <row r="67" spans="1:12" ht="12.75">
      <c r="A67" s="336" t="s">
        <v>317</v>
      </c>
      <c r="B67" s="336"/>
      <c r="C67" s="336"/>
      <c r="D67" s="336"/>
      <c r="E67" s="336"/>
      <c r="F67" s="336"/>
      <c r="G67" s="336"/>
      <c r="H67" s="336"/>
      <c r="I67" s="205"/>
      <c r="J67" s="205"/>
      <c r="K67" s="205"/>
      <c r="L67" s="205"/>
    </row>
    <row r="68" spans="1:12" ht="12.75">
      <c r="A68" s="336"/>
      <c r="B68" s="336"/>
      <c r="C68" s="336"/>
      <c r="D68" s="336"/>
      <c r="E68" s="336"/>
      <c r="F68" s="336"/>
      <c r="G68" s="336"/>
      <c r="H68" s="336"/>
      <c r="I68" s="205"/>
      <c r="J68" s="205"/>
      <c r="K68" s="205"/>
      <c r="L68" s="205"/>
    </row>
    <row r="69" spans="1:12" ht="12.75">
      <c r="A69" s="336"/>
      <c r="B69" s="336"/>
      <c r="C69" s="336"/>
      <c r="D69" s="336"/>
      <c r="E69" s="336"/>
      <c r="F69" s="336"/>
      <c r="G69" s="336"/>
      <c r="H69" s="336"/>
      <c r="I69" s="205"/>
      <c r="J69" s="205"/>
      <c r="K69" s="205"/>
      <c r="L69" s="205"/>
    </row>
    <row r="70" spans="3:12" ht="12.75">
      <c r="C70" s="205"/>
      <c r="D70" s="205"/>
      <c r="E70" s="205"/>
      <c r="F70" s="205"/>
      <c r="G70" s="205"/>
      <c r="H70" s="205"/>
      <c r="I70" s="205"/>
      <c r="J70" s="205"/>
      <c r="K70" s="205"/>
      <c r="L70" s="205"/>
    </row>
    <row r="71" spans="1:8" ht="12.75">
      <c r="A71" s="336" t="s">
        <v>316</v>
      </c>
      <c r="B71" s="336"/>
      <c r="C71" s="336"/>
      <c r="D71" s="336"/>
      <c r="E71" s="336"/>
      <c r="F71" s="336"/>
      <c r="G71" s="336"/>
      <c r="H71" s="336"/>
    </row>
    <row r="72" spans="1:8" ht="12.75">
      <c r="A72" s="336"/>
      <c r="B72" s="336"/>
      <c r="C72" s="336"/>
      <c r="D72" s="336"/>
      <c r="E72" s="336"/>
      <c r="F72" s="336"/>
      <c r="G72" s="336"/>
      <c r="H72" s="336"/>
    </row>
    <row r="73" spans="1:8" ht="12.75">
      <c r="A73" s="336"/>
      <c r="B73" s="336"/>
      <c r="C73" s="336"/>
      <c r="D73" s="336"/>
      <c r="E73" s="336"/>
      <c r="F73" s="336"/>
      <c r="G73" s="336"/>
      <c r="H73" s="336"/>
    </row>
    <row r="75" spans="1:5" ht="12.75">
      <c r="A75" s="349" t="s">
        <v>315</v>
      </c>
      <c r="B75" s="349"/>
      <c r="C75" s="349"/>
      <c r="D75" s="349"/>
      <c r="E75" s="349"/>
    </row>
  </sheetData>
  <sheetProtection/>
  <mergeCells count="5">
    <mergeCell ref="A1:B1"/>
    <mergeCell ref="A75:E75"/>
    <mergeCell ref="A67:H69"/>
    <mergeCell ref="A2:H3"/>
    <mergeCell ref="A71:H73"/>
  </mergeCells>
  <hyperlinks>
    <hyperlink ref="K1" location="Title!A1" display="Return to Title page"/>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M71"/>
  <sheetViews>
    <sheetView zoomScalePageLayoutView="0" workbookViewId="0" topLeftCell="A1">
      <pane ySplit="5" topLeftCell="A39" activePane="bottomLeft" state="frozen"/>
      <selection pane="topLeft" activeCell="A1" sqref="A1"/>
      <selection pane="bottomLeft" activeCell="A1" sqref="A1"/>
    </sheetView>
  </sheetViews>
  <sheetFormatPr defaultColWidth="9.140625" defaultRowHeight="12.75"/>
  <cols>
    <col min="1" max="2" width="9.140625" style="196" customWidth="1"/>
    <col min="3" max="5" width="12.57421875" style="196" bestFit="1" customWidth="1"/>
    <col min="6" max="16384" width="9.140625" style="196" customWidth="1"/>
  </cols>
  <sheetData>
    <row r="1" spans="1:13" ht="15">
      <c r="A1" s="279" t="s">
        <v>326</v>
      </c>
      <c r="B1" s="279"/>
      <c r="J1" s="12" t="s">
        <v>49</v>
      </c>
      <c r="M1" s="271"/>
    </row>
    <row r="2" spans="1:13" ht="12.75" customHeight="1">
      <c r="A2" s="350" t="s">
        <v>325</v>
      </c>
      <c r="B2" s="350"/>
      <c r="C2" s="350"/>
      <c r="D2" s="350"/>
      <c r="E2" s="350"/>
      <c r="F2" s="350"/>
      <c r="M2" s="271">
        <v>2001</v>
      </c>
    </row>
    <row r="3" spans="1:13" ht="18.75" customHeight="1">
      <c r="A3" s="350"/>
      <c r="B3" s="350"/>
      <c r="C3" s="350"/>
      <c r="D3" s="350"/>
      <c r="E3" s="350"/>
      <c r="F3" s="350"/>
      <c r="M3" s="271"/>
    </row>
    <row r="4" spans="1:13" ht="15">
      <c r="A4" s="243"/>
      <c r="B4" s="243"/>
      <c r="C4" s="243"/>
      <c r="M4" s="271"/>
    </row>
    <row r="5" spans="1:13" ht="12.75">
      <c r="A5" s="276" t="s">
        <v>67</v>
      </c>
      <c r="B5" s="277" t="s">
        <v>312</v>
      </c>
      <c r="C5" s="276" t="s">
        <v>320</v>
      </c>
      <c r="D5" s="276" t="s">
        <v>319</v>
      </c>
      <c r="E5" s="276" t="s">
        <v>318</v>
      </c>
      <c r="M5" s="271"/>
    </row>
    <row r="6" spans="1:13" ht="12.75">
      <c r="A6" s="270">
        <v>2000</v>
      </c>
      <c r="B6" s="267" t="s">
        <v>306</v>
      </c>
      <c r="C6" s="268">
        <v>72</v>
      </c>
      <c r="D6" s="268">
        <v>67</v>
      </c>
      <c r="E6" s="268">
        <v>87</v>
      </c>
      <c r="M6" s="271"/>
    </row>
    <row r="7" spans="1:13" ht="12.75">
      <c r="A7" s="270">
        <v>2001</v>
      </c>
      <c r="B7" s="267" t="s">
        <v>305</v>
      </c>
      <c r="C7" s="268">
        <v>71</v>
      </c>
      <c r="D7" s="268">
        <v>66</v>
      </c>
      <c r="E7" s="268">
        <v>87</v>
      </c>
      <c r="M7" s="271"/>
    </row>
    <row r="8" spans="1:13" ht="12.75">
      <c r="A8" s="270"/>
      <c r="B8" s="267" t="s">
        <v>304</v>
      </c>
      <c r="C8" s="268">
        <v>68</v>
      </c>
      <c r="D8" s="268">
        <v>64</v>
      </c>
      <c r="E8" s="268">
        <v>83</v>
      </c>
      <c r="M8" s="271"/>
    </row>
    <row r="9" spans="1:13" ht="12.75">
      <c r="A9" s="270"/>
      <c r="B9" s="267" t="s">
        <v>307</v>
      </c>
      <c r="C9" s="268">
        <v>67</v>
      </c>
      <c r="D9" s="268">
        <v>63</v>
      </c>
      <c r="E9" s="268">
        <v>82</v>
      </c>
      <c r="M9" s="271"/>
    </row>
    <row r="10" spans="1:13" ht="12.75">
      <c r="A10" s="270"/>
      <c r="B10" s="267" t="s">
        <v>306</v>
      </c>
      <c r="C10" s="268">
        <v>67</v>
      </c>
      <c r="D10" s="268">
        <v>62</v>
      </c>
      <c r="E10" s="268">
        <v>82</v>
      </c>
      <c r="M10" s="271"/>
    </row>
    <row r="11" spans="1:13" ht="12.75">
      <c r="A11" s="270">
        <v>2002</v>
      </c>
      <c r="B11" s="267" t="s">
        <v>305</v>
      </c>
      <c r="C11" s="268">
        <v>67</v>
      </c>
      <c r="D11" s="268">
        <v>60</v>
      </c>
      <c r="E11" s="268">
        <v>81</v>
      </c>
      <c r="M11" s="271"/>
    </row>
    <row r="12" spans="1:13" ht="12.75">
      <c r="A12" s="270"/>
      <c r="B12" s="267" t="s">
        <v>304</v>
      </c>
      <c r="C12" s="268">
        <v>67</v>
      </c>
      <c r="D12" s="268">
        <v>58</v>
      </c>
      <c r="E12" s="268">
        <v>82</v>
      </c>
      <c r="M12" s="271"/>
    </row>
    <row r="13" spans="1:13" ht="12.75">
      <c r="A13" s="270"/>
      <c r="B13" s="267" t="s">
        <v>307</v>
      </c>
      <c r="C13" s="268">
        <v>67</v>
      </c>
      <c r="D13" s="268">
        <v>57</v>
      </c>
      <c r="E13" s="268">
        <v>78</v>
      </c>
      <c r="M13" s="271"/>
    </row>
    <row r="14" spans="1:13" ht="12.75">
      <c r="A14" s="270"/>
      <c r="B14" s="267" t="s">
        <v>306</v>
      </c>
      <c r="C14" s="268">
        <v>66</v>
      </c>
      <c r="D14" s="268">
        <v>57</v>
      </c>
      <c r="E14" s="268">
        <v>77</v>
      </c>
      <c r="M14" s="271"/>
    </row>
    <row r="15" spans="1:13" ht="12.75">
      <c r="A15" s="270">
        <v>2003</v>
      </c>
      <c r="B15" s="267" t="s">
        <v>305</v>
      </c>
      <c r="C15" s="268">
        <v>66</v>
      </c>
      <c r="D15" s="268">
        <v>56</v>
      </c>
      <c r="E15" s="268">
        <v>77</v>
      </c>
      <c r="M15" s="271"/>
    </row>
    <row r="16" spans="1:13" ht="12.75">
      <c r="A16" s="270"/>
      <c r="B16" s="267" t="s">
        <v>304</v>
      </c>
      <c r="C16" s="268">
        <v>66</v>
      </c>
      <c r="D16" s="268">
        <v>56</v>
      </c>
      <c r="E16" s="268">
        <v>76</v>
      </c>
      <c r="M16" s="271"/>
    </row>
    <row r="17" spans="1:13" ht="12.75">
      <c r="A17" s="270"/>
      <c r="B17" s="267" t="s">
        <v>307</v>
      </c>
      <c r="C17" s="268">
        <v>65</v>
      </c>
      <c r="D17" s="268">
        <v>56</v>
      </c>
      <c r="E17" s="268">
        <v>74</v>
      </c>
      <c r="M17" s="271"/>
    </row>
    <row r="18" spans="1:13" ht="12.75">
      <c r="A18" s="270"/>
      <c r="B18" s="267" t="s">
        <v>306</v>
      </c>
      <c r="C18" s="268">
        <v>63</v>
      </c>
      <c r="D18" s="268">
        <v>56</v>
      </c>
      <c r="E18" s="268">
        <v>74</v>
      </c>
      <c r="M18" s="275"/>
    </row>
    <row r="19" spans="1:13" ht="12.75">
      <c r="A19" s="270">
        <v>2004</v>
      </c>
      <c r="B19" s="267" t="s">
        <v>305</v>
      </c>
      <c r="C19" s="268">
        <v>62</v>
      </c>
      <c r="D19" s="268">
        <v>55</v>
      </c>
      <c r="E19" s="268">
        <v>74</v>
      </c>
      <c r="M19" s="271"/>
    </row>
    <row r="20" spans="1:13" ht="12.75">
      <c r="A20" s="270"/>
      <c r="B20" s="267" t="s">
        <v>304</v>
      </c>
      <c r="C20" s="268">
        <v>64</v>
      </c>
      <c r="D20" s="268">
        <v>54</v>
      </c>
      <c r="E20" s="268">
        <v>74</v>
      </c>
      <c r="M20" s="271"/>
    </row>
    <row r="21" spans="1:13" ht="12.75">
      <c r="A21" s="270"/>
      <c r="B21" s="267" t="s">
        <v>307</v>
      </c>
      <c r="C21" s="204">
        <v>64</v>
      </c>
      <c r="D21" s="204">
        <v>53</v>
      </c>
      <c r="E21" s="204">
        <v>73</v>
      </c>
      <c r="M21" s="271"/>
    </row>
    <row r="22" spans="1:13" ht="12.75">
      <c r="A22" s="270"/>
      <c r="B22" s="267" t="s">
        <v>306</v>
      </c>
      <c r="C22" s="270">
        <v>63</v>
      </c>
      <c r="D22" s="270">
        <v>50</v>
      </c>
      <c r="E22" s="270">
        <v>71</v>
      </c>
      <c r="M22" s="271"/>
    </row>
    <row r="23" spans="1:13" ht="12.75">
      <c r="A23" s="270">
        <v>2005</v>
      </c>
      <c r="B23" s="267" t="s">
        <v>305</v>
      </c>
      <c r="C23" s="274">
        <v>62</v>
      </c>
      <c r="D23" s="273">
        <v>50</v>
      </c>
      <c r="E23" s="273">
        <v>71</v>
      </c>
      <c r="M23" s="271"/>
    </row>
    <row r="24" spans="1:13" ht="12.75">
      <c r="A24" s="270"/>
      <c r="B24" s="267" t="s">
        <v>304</v>
      </c>
      <c r="C24" s="270">
        <v>61</v>
      </c>
      <c r="D24" s="270">
        <v>51</v>
      </c>
      <c r="E24" s="270">
        <v>69</v>
      </c>
      <c r="M24" s="271"/>
    </row>
    <row r="25" spans="1:13" ht="12.75">
      <c r="A25" s="270"/>
      <c r="B25" s="267" t="s">
        <v>307</v>
      </c>
      <c r="C25" s="270">
        <v>62</v>
      </c>
      <c r="D25" s="270">
        <v>50</v>
      </c>
      <c r="E25" s="270">
        <v>69</v>
      </c>
      <c r="M25" s="271"/>
    </row>
    <row r="26" spans="1:13" ht="12.75">
      <c r="A26" s="270"/>
      <c r="B26" s="267" t="s">
        <v>306</v>
      </c>
      <c r="C26" s="268">
        <v>61</v>
      </c>
      <c r="D26" s="268">
        <v>49</v>
      </c>
      <c r="E26" s="268">
        <v>67</v>
      </c>
      <c r="M26" s="271"/>
    </row>
    <row r="27" spans="1:13" ht="12.75">
      <c r="A27" s="270">
        <v>2006</v>
      </c>
      <c r="B27" s="267" t="s">
        <v>305</v>
      </c>
      <c r="C27" s="268">
        <v>58</v>
      </c>
      <c r="D27" s="268">
        <v>48</v>
      </c>
      <c r="E27" s="268">
        <v>67</v>
      </c>
      <c r="M27" s="271"/>
    </row>
    <row r="28" spans="1:13" ht="12.75">
      <c r="A28" s="270"/>
      <c r="B28" s="267" t="s">
        <v>304</v>
      </c>
      <c r="C28" s="268">
        <v>56</v>
      </c>
      <c r="D28" s="268">
        <v>45</v>
      </c>
      <c r="E28" s="268">
        <v>64</v>
      </c>
      <c r="M28" s="271"/>
    </row>
    <row r="29" spans="1:13" ht="12.75">
      <c r="A29" s="270"/>
      <c r="B29" s="267" t="s">
        <v>307</v>
      </c>
      <c r="C29" s="204">
        <v>55</v>
      </c>
      <c r="D29" s="204">
        <v>44</v>
      </c>
      <c r="E29" s="204">
        <v>64</v>
      </c>
      <c r="M29" s="271"/>
    </row>
    <row r="30" spans="1:13" ht="12.75">
      <c r="A30" s="270"/>
      <c r="B30" s="267" t="s">
        <v>306</v>
      </c>
      <c r="C30" s="268">
        <v>56</v>
      </c>
      <c r="D30" s="268">
        <v>41</v>
      </c>
      <c r="E30" s="268">
        <v>63</v>
      </c>
      <c r="M30" s="271"/>
    </row>
    <row r="31" spans="1:13" ht="12.75">
      <c r="A31" s="270">
        <v>2007</v>
      </c>
      <c r="B31" s="267" t="s">
        <v>305</v>
      </c>
      <c r="C31" s="268">
        <v>56</v>
      </c>
      <c r="D31" s="268">
        <v>39</v>
      </c>
      <c r="E31" s="268">
        <v>62</v>
      </c>
      <c r="M31" s="271"/>
    </row>
    <row r="32" spans="1:13" ht="12.75">
      <c r="A32" s="270"/>
      <c r="B32" s="267" t="s">
        <v>304</v>
      </c>
      <c r="C32" s="268">
        <v>56</v>
      </c>
      <c r="D32" s="268">
        <v>37</v>
      </c>
      <c r="E32" s="268">
        <v>60</v>
      </c>
      <c r="M32" s="271"/>
    </row>
    <row r="33" spans="1:13" ht="12.75">
      <c r="A33" s="270"/>
      <c r="B33" s="267" t="s">
        <v>307</v>
      </c>
      <c r="C33" s="268">
        <v>57</v>
      </c>
      <c r="D33" s="268">
        <v>36</v>
      </c>
      <c r="E33" s="268">
        <v>59</v>
      </c>
      <c r="M33" s="271"/>
    </row>
    <row r="34" spans="1:13" ht="12.75">
      <c r="A34" s="270"/>
      <c r="B34" s="267" t="s">
        <v>306</v>
      </c>
      <c r="C34" s="268">
        <v>56</v>
      </c>
      <c r="D34" s="268">
        <v>37</v>
      </c>
      <c r="E34" s="268">
        <v>58</v>
      </c>
      <c r="M34" s="271"/>
    </row>
    <row r="35" spans="1:13" ht="12.75">
      <c r="A35" s="270">
        <v>2008</v>
      </c>
      <c r="B35" s="267" t="s">
        <v>305</v>
      </c>
      <c r="C35" s="268">
        <v>57</v>
      </c>
      <c r="D35" s="268">
        <v>37</v>
      </c>
      <c r="E35" s="268">
        <v>56</v>
      </c>
      <c r="M35" s="271"/>
    </row>
    <row r="36" spans="1:13" ht="12.75">
      <c r="A36" s="270"/>
      <c r="B36" s="267" t="s">
        <v>304</v>
      </c>
      <c r="C36" s="268">
        <v>56</v>
      </c>
      <c r="D36" s="268">
        <v>36</v>
      </c>
      <c r="E36" s="268">
        <v>55</v>
      </c>
      <c r="M36" s="271"/>
    </row>
    <row r="37" spans="1:13" ht="12.75">
      <c r="A37" s="270"/>
      <c r="B37" s="267" t="s">
        <v>307</v>
      </c>
      <c r="C37" s="268">
        <v>55</v>
      </c>
      <c r="D37" s="268">
        <v>35</v>
      </c>
      <c r="E37" s="268">
        <v>53</v>
      </c>
      <c r="M37" s="271"/>
    </row>
    <row r="38" spans="1:13" ht="12.75">
      <c r="A38" s="270"/>
      <c r="B38" s="267" t="s">
        <v>306</v>
      </c>
      <c r="C38" s="268">
        <v>56</v>
      </c>
      <c r="D38" s="268">
        <v>34</v>
      </c>
      <c r="E38" s="268">
        <v>48</v>
      </c>
      <c r="M38" s="272"/>
    </row>
    <row r="39" spans="1:13" ht="12.75">
      <c r="A39" s="270">
        <v>2009</v>
      </c>
      <c r="B39" s="267" t="s">
        <v>305</v>
      </c>
      <c r="C39" s="268">
        <v>56</v>
      </c>
      <c r="D39" s="268">
        <v>35</v>
      </c>
      <c r="E39" s="268">
        <v>49</v>
      </c>
      <c r="M39" s="271"/>
    </row>
    <row r="40" spans="1:13" ht="12.75">
      <c r="A40" s="270"/>
      <c r="B40" s="267" t="s">
        <v>304</v>
      </c>
      <c r="C40" s="204">
        <v>56</v>
      </c>
      <c r="D40" s="204">
        <v>35</v>
      </c>
      <c r="E40" s="204">
        <v>49</v>
      </c>
      <c r="M40" s="271"/>
    </row>
    <row r="41" spans="1:13" ht="12.75">
      <c r="A41" s="270"/>
      <c r="B41" s="267" t="s">
        <v>307</v>
      </c>
      <c r="C41" s="204">
        <v>57</v>
      </c>
      <c r="D41" s="204">
        <v>34</v>
      </c>
      <c r="E41" s="204">
        <v>48</v>
      </c>
      <c r="M41" s="271"/>
    </row>
    <row r="42" spans="1:13" ht="12.75">
      <c r="A42" s="270"/>
      <c r="B42" s="267" t="s">
        <v>306</v>
      </c>
      <c r="C42" s="268">
        <v>57</v>
      </c>
      <c r="D42" s="268">
        <v>33</v>
      </c>
      <c r="E42" s="268">
        <v>47</v>
      </c>
      <c r="M42" s="272"/>
    </row>
    <row r="43" spans="1:13" ht="12.75">
      <c r="A43" s="270">
        <v>2010</v>
      </c>
      <c r="B43" s="267" t="s">
        <v>305</v>
      </c>
      <c r="C43" s="204">
        <v>58</v>
      </c>
      <c r="D43" s="204">
        <v>34</v>
      </c>
      <c r="E43" s="204">
        <v>47</v>
      </c>
      <c r="M43" s="271"/>
    </row>
    <row r="44" spans="1:5" ht="12.75">
      <c r="A44" s="270"/>
      <c r="B44" s="267" t="s">
        <v>304</v>
      </c>
      <c r="C44" s="204">
        <v>58</v>
      </c>
      <c r="D44" s="204">
        <v>34</v>
      </c>
      <c r="E44" s="204">
        <v>47</v>
      </c>
    </row>
    <row r="45" spans="1:5" ht="12.75">
      <c r="A45" s="270"/>
      <c r="B45" s="267" t="s">
        <v>307</v>
      </c>
      <c r="C45" s="204">
        <v>58</v>
      </c>
      <c r="D45" s="204">
        <v>34</v>
      </c>
      <c r="E45" s="204">
        <v>46</v>
      </c>
    </row>
    <row r="46" spans="1:5" ht="12.75">
      <c r="A46" s="270"/>
      <c r="B46" s="267" t="s">
        <v>306</v>
      </c>
      <c r="C46" s="204">
        <v>58</v>
      </c>
      <c r="D46" s="204">
        <v>34</v>
      </c>
      <c r="E46" s="204">
        <v>46</v>
      </c>
    </row>
    <row r="47" spans="1:5" ht="12.75">
      <c r="A47" s="270">
        <v>2011</v>
      </c>
      <c r="B47" s="267" t="s">
        <v>305</v>
      </c>
      <c r="C47" s="204">
        <v>58</v>
      </c>
      <c r="D47" s="204">
        <v>33</v>
      </c>
      <c r="E47" s="204">
        <v>46</v>
      </c>
    </row>
    <row r="48" spans="1:5" ht="12.75">
      <c r="A48" s="270"/>
      <c r="B48" s="267" t="s">
        <v>304</v>
      </c>
      <c r="C48" s="204">
        <v>58</v>
      </c>
      <c r="D48" s="204">
        <v>34</v>
      </c>
      <c r="E48" s="204">
        <v>45</v>
      </c>
    </row>
    <row r="49" spans="2:5" ht="12.75">
      <c r="B49" s="267" t="s">
        <v>307</v>
      </c>
      <c r="C49" s="204">
        <v>58.24813423097074</v>
      </c>
      <c r="D49" s="204">
        <v>33.315205773002305</v>
      </c>
      <c r="E49" s="204">
        <v>44.86678375014427</v>
      </c>
    </row>
    <row r="50" spans="2:5" ht="12.75">
      <c r="B50" s="267" t="s">
        <v>306</v>
      </c>
      <c r="C50" s="204">
        <v>58.24805007737257</v>
      </c>
      <c r="D50" s="204">
        <v>32.62868825185479</v>
      </c>
      <c r="E50" s="204">
        <v>44.25507710816981</v>
      </c>
    </row>
    <row r="51" spans="1:5" ht="12.75">
      <c r="A51" s="270">
        <v>2012</v>
      </c>
      <c r="B51" s="267" t="s">
        <v>305</v>
      </c>
      <c r="C51" s="204">
        <v>57.80078520855609</v>
      </c>
      <c r="D51" s="204">
        <v>32.80497625881956</v>
      </c>
      <c r="E51" s="204">
        <v>43.8633227773084</v>
      </c>
    </row>
    <row r="52" spans="2:5" ht="12.75">
      <c r="B52" s="267" t="s">
        <v>304</v>
      </c>
      <c r="C52" s="204">
        <v>57.294215562612116</v>
      </c>
      <c r="D52" s="204">
        <v>32.894851778910095</v>
      </c>
      <c r="E52" s="204">
        <v>43.484697352447974</v>
      </c>
    </row>
    <row r="53" spans="2:5" ht="12.75">
      <c r="B53" s="267" t="s">
        <v>307</v>
      </c>
      <c r="C53" s="204">
        <v>57.405506797479724</v>
      </c>
      <c r="D53" s="204">
        <v>32.60398030820861</v>
      </c>
      <c r="E53" s="204">
        <v>43.38467276682969</v>
      </c>
    </row>
    <row r="54" spans="2:5" ht="12.75">
      <c r="B54" s="267" t="s">
        <v>306</v>
      </c>
      <c r="C54" s="204">
        <v>57.055146323057535</v>
      </c>
      <c r="D54" s="204">
        <v>32.31583048587589</v>
      </c>
      <c r="E54" s="204">
        <v>43.26425937450444</v>
      </c>
    </row>
    <row r="55" spans="1:5" ht="12.75">
      <c r="A55" s="270">
        <v>2013</v>
      </c>
      <c r="B55" s="267" t="s">
        <v>305</v>
      </c>
      <c r="C55" s="204">
        <v>57.39200169076959</v>
      </c>
      <c r="D55" s="204">
        <v>32.654756449247614</v>
      </c>
      <c r="E55" s="204">
        <v>43.498110720624126</v>
      </c>
    </row>
    <row r="56" spans="2:5" ht="12.75">
      <c r="B56" s="267" t="s">
        <v>304</v>
      </c>
      <c r="C56" s="204">
        <v>56.634498745443004</v>
      </c>
      <c r="D56" s="204">
        <v>32.771151588874694</v>
      </c>
      <c r="E56" s="204">
        <v>44.13252784959386</v>
      </c>
    </row>
    <row r="57" spans="2:5" ht="12.75">
      <c r="B57" s="267" t="s">
        <v>307</v>
      </c>
      <c r="C57" s="204">
        <v>57</v>
      </c>
      <c r="D57" s="204">
        <v>33</v>
      </c>
      <c r="E57" s="204">
        <v>44</v>
      </c>
    </row>
    <row r="58" spans="2:5" ht="12.75">
      <c r="B58" s="267" t="s">
        <v>306</v>
      </c>
      <c r="C58" s="204">
        <v>56</v>
      </c>
      <c r="D58" s="204">
        <v>32</v>
      </c>
      <c r="E58" s="204">
        <v>43</v>
      </c>
    </row>
    <row r="59" spans="1:5" ht="12.75">
      <c r="A59" s="269">
        <v>2014</v>
      </c>
      <c r="B59" s="267" t="s">
        <v>305</v>
      </c>
      <c r="C59" s="266">
        <v>56</v>
      </c>
      <c r="D59" s="204">
        <v>32</v>
      </c>
      <c r="E59" s="204">
        <v>43</v>
      </c>
    </row>
    <row r="60" spans="2:5" ht="12.75">
      <c r="B60" s="267" t="s">
        <v>304</v>
      </c>
      <c r="C60" s="268">
        <v>56</v>
      </c>
      <c r="D60" s="268">
        <v>32</v>
      </c>
      <c r="E60" s="268">
        <v>44</v>
      </c>
    </row>
    <row r="61" spans="2:5" ht="12.75">
      <c r="B61" s="267" t="s">
        <v>307</v>
      </c>
      <c r="C61" s="204">
        <v>55.51709963913455</v>
      </c>
      <c r="D61" s="204">
        <v>32.4754389422253</v>
      </c>
      <c r="E61" s="204">
        <v>44.34888507674812</v>
      </c>
    </row>
    <row r="62" spans="2:5" ht="12.75">
      <c r="B62" s="267" t="s">
        <v>306</v>
      </c>
      <c r="C62" s="204">
        <v>55.477326929006</v>
      </c>
      <c r="D62" s="204">
        <v>32.86289852393216</v>
      </c>
      <c r="E62" s="204">
        <v>44.55785624121829</v>
      </c>
    </row>
    <row r="63" spans="1:5" ht="12.75">
      <c r="A63" s="278">
        <v>2015</v>
      </c>
      <c r="B63" s="267" t="s">
        <v>305</v>
      </c>
      <c r="C63" s="204">
        <v>54.61906877993383</v>
      </c>
      <c r="D63" s="204">
        <v>33.60844294474767</v>
      </c>
      <c r="E63" s="204">
        <v>44.747337004903024</v>
      </c>
    </row>
    <row r="64" spans="2:5" ht="12.75">
      <c r="B64" s="267" t="s">
        <v>304</v>
      </c>
      <c r="C64" s="204">
        <v>54.81082078051747</v>
      </c>
      <c r="D64" s="204">
        <v>33.73767576291945</v>
      </c>
      <c r="E64" s="204">
        <v>44.622395947621015</v>
      </c>
    </row>
    <row r="66" spans="1:13" ht="12.75">
      <c r="A66" s="196" t="s">
        <v>269</v>
      </c>
      <c r="H66" s="205"/>
      <c r="I66" s="205"/>
      <c r="J66" s="205"/>
      <c r="K66" s="205"/>
      <c r="L66" s="205"/>
      <c r="M66" s="205"/>
    </row>
    <row r="67" spans="1:13" ht="12.75">
      <c r="A67" s="336" t="s">
        <v>324</v>
      </c>
      <c r="B67" s="336"/>
      <c r="C67" s="336"/>
      <c r="D67" s="336"/>
      <c r="E67" s="336"/>
      <c r="F67" s="336"/>
      <c r="G67" s="336"/>
      <c r="H67" s="205"/>
      <c r="I67" s="205"/>
      <c r="J67" s="205"/>
      <c r="K67" s="205"/>
      <c r="L67" s="205"/>
      <c r="M67" s="205"/>
    </row>
    <row r="68" spans="1:13" ht="12.75">
      <c r="A68" s="336"/>
      <c r="B68" s="336"/>
      <c r="C68" s="336"/>
      <c r="D68" s="336"/>
      <c r="E68" s="336"/>
      <c r="F68" s="336"/>
      <c r="G68" s="336"/>
      <c r="H68" s="205"/>
      <c r="I68" s="205"/>
      <c r="J68" s="205"/>
      <c r="K68" s="205"/>
      <c r="L68" s="205"/>
      <c r="M68" s="205"/>
    </row>
    <row r="69" spans="1:13" ht="12.75">
      <c r="A69" s="205"/>
      <c r="B69" s="205"/>
      <c r="C69" s="205"/>
      <c r="D69" s="205"/>
      <c r="E69" s="205"/>
      <c r="F69" s="205"/>
      <c r="G69" s="205"/>
      <c r="H69" s="205"/>
      <c r="I69" s="205"/>
      <c r="J69" s="205"/>
      <c r="K69" s="205"/>
      <c r="L69" s="205"/>
      <c r="M69" s="205"/>
    </row>
    <row r="70" spans="1:13" ht="12.75">
      <c r="A70" s="349" t="s">
        <v>323</v>
      </c>
      <c r="B70" s="349"/>
      <c r="C70" s="349"/>
      <c r="D70" s="349"/>
      <c r="E70" s="349"/>
      <c r="F70" s="205"/>
      <c r="G70" s="205"/>
      <c r="H70" s="205"/>
      <c r="I70" s="205"/>
      <c r="J70" s="205"/>
      <c r="K70" s="205"/>
      <c r="L70" s="205"/>
      <c r="M70" s="205"/>
    </row>
    <row r="71" spans="1:6" ht="12.75">
      <c r="A71" s="205"/>
      <c r="B71" s="205"/>
      <c r="C71" s="205"/>
      <c r="D71" s="205"/>
      <c r="E71" s="205"/>
      <c r="F71" s="205"/>
    </row>
  </sheetData>
  <sheetProtection/>
  <mergeCells count="3">
    <mergeCell ref="A2:F3"/>
    <mergeCell ref="A70:E70"/>
    <mergeCell ref="A67:G68"/>
  </mergeCells>
  <hyperlinks>
    <hyperlink ref="J1" location="Title!A1" display="Return to Title page"/>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M73"/>
  <sheetViews>
    <sheetView zoomScalePageLayoutView="0" workbookViewId="0" topLeftCell="A1">
      <pane ySplit="5" topLeftCell="A42" activePane="bottomLeft" state="frozen"/>
      <selection pane="topLeft" activeCell="A1" sqref="A1"/>
      <selection pane="bottomLeft" activeCell="A1" sqref="A1:B1"/>
    </sheetView>
  </sheetViews>
  <sheetFormatPr defaultColWidth="9.140625" defaultRowHeight="12.75"/>
  <cols>
    <col min="1" max="1" width="9.140625" style="196" customWidth="1"/>
    <col min="2" max="2" width="25.00390625" style="196" bestFit="1" customWidth="1"/>
    <col min="3" max="3" width="25.8515625" style="196" customWidth="1"/>
    <col min="4" max="16384" width="9.140625" style="196" customWidth="1"/>
  </cols>
  <sheetData>
    <row r="1" spans="1:11" ht="15">
      <c r="A1" s="334" t="s">
        <v>333</v>
      </c>
      <c r="B1" s="334"/>
      <c r="K1" s="12" t="s">
        <v>49</v>
      </c>
    </row>
    <row r="2" spans="1:3" ht="15.75" customHeight="1">
      <c r="A2" s="338" t="s">
        <v>332</v>
      </c>
      <c r="B2" s="338"/>
      <c r="C2" s="338"/>
    </row>
    <row r="3" spans="1:8" ht="14.25" customHeight="1">
      <c r="A3" s="338"/>
      <c r="B3" s="338"/>
      <c r="C3" s="338"/>
      <c r="D3" s="286"/>
      <c r="E3" s="286"/>
      <c r="F3" s="286"/>
      <c r="G3" s="286"/>
      <c r="H3" s="286"/>
    </row>
    <row r="4" spans="4:8" ht="15.75" customHeight="1">
      <c r="D4" s="286"/>
      <c r="E4" s="286"/>
      <c r="F4" s="286"/>
      <c r="G4" s="286"/>
      <c r="H4" s="286"/>
    </row>
    <row r="5" spans="1:2" ht="12.75">
      <c r="A5" s="285" t="s">
        <v>331</v>
      </c>
      <c r="B5" s="285" t="s">
        <v>330</v>
      </c>
    </row>
    <row r="6" spans="1:2" ht="12.75">
      <c r="A6" s="282">
        <v>40269</v>
      </c>
      <c r="B6" s="268">
        <v>109.4</v>
      </c>
    </row>
    <row r="7" spans="1:2" ht="12.75">
      <c r="A7" s="282">
        <v>40299</v>
      </c>
      <c r="B7" s="268">
        <v>97.5</v>
      </c>
    </row>
    <row r="8" spans="1:2" ht="12.75">
      <c r="A8" s="282">
        <v>40330</v>
      </c>
      <c r="B8" s="268">
        <v>83.5</v>
      </c>
    </row>
    <row r="9" spans="1:2" ht="12.75">
      <c r="A9" s="282">
        <v>40360</v>
      </c>
      <c r="B9" s="268">
        <v>84</v>
      </c>
    </row>
    <row r="10" spans="1:2" ht="12.75">
      <c r="A10" s="282">
        <v>40391</v>
      </c>
      <c r="B10" s="268">
        <v>86.5</v>
      </c>
    </row>
    <row r="11" spans="1:2" ht="12.75">
      <c r="A11" s="282">
        <v>40422</v>
      </c>
      <c r="B11" s="268">
        <v>93</v>
      </c>
    </row>
    <row r="12" spans="1:2" ht="12.75">
      <c r="A12" s="282">
        <v>40452</v>
      </c>
      <c r="B12" s="268">
        <v>94</v>
      </c>
    </row>
    <row r="13" spans="1:2" ht="12.75">
      <c r="A13" s="282">
        <v>40483</v>
      </c>
      <c r="B13" s="268">
        <v>98.7</v>
      </c>
    </row>
    <row r="14" spans="1:2" ht="12.75">
      <c r="A14" s="282">
        <v>40513</v>
      </c>
      <c r="B14" s="268">
        <v>95.2</v>
      </c>
    </row>
    <row r="15" spans="1:2" ht="12.75">
      <c r="A15" s="282">
        <v>40544</v>
      </c>
      <c r="B15" s="268">
        <v>93</v>
      </c>
    </row>
    <row r="16" spans="1:2" ht="12.75">
      <c r="A16" s="282">
        <v>40575</v>
      </c>
      <c r="B16" s="268">
        <v>86.9</v>
      </c>
    </row>
    <row r="17" spans="1:2" ht="12.75">
      <c r="A17" s="282">
        <v>40603</v>
      </c>
      <c r="B17" s="268">
        <v>86.3</v>
      </c>
    </row>
    <row r="18" spans="1:2" ht="12.75">
      <c r="A18" s="282">
        <v>40634</v>
      </c>
      <c r="B18" s="268">
        <v>75.7</v>
      </c>
    </row>
    <row r="19" spans="1:2" ht="12.75">
      <c r="A19" s="282">
        <v>40664</v>
      </c>
      <c r="B19" s="268">
        <v>70.8</v>
      </c>
    </row>
    <row r="20" spans="1:2" ht="12.75">
      <c r="A20" s="282">
        <v>40695</v>
      </c>
      <c r="B20" s="268">
        <v>68.8</v>
      </c>
    </row>
    <row r="21" spans="1:2" ht="12.75">
      <c r="A21" s="282">
        <v>40725</v>
      </c>
      <c r="B21" s="268">
        <v>80.8</v>
      </c>
    </row>
    <row r="22" spans="1:2" ht="12.75">
      <c r="A22" s="282">
        <v>40756</v>
      </c>
      <c r="B22" s="268">
        <v>86.7</v>
      </c>
    </row>
    <row r="23" spans="1:2" ht="12.75">
      <c r="A23" s="282">
        <v>40787</v>
      </c>
      <c r="B23" s="268">
        <v>86.4</v>
      </c>
    </row>
    <row r="24" spans="1:2" ht="12.75">
      <c r="A24" s="282">
        <v>40817</v>
      </c>
      <c r="B24" s="268">
        <v>84.7</v>
      </c>
    </row>
    <row r="25" spans="1:2" ht="12.75">
      <c r="A25" s="282">
        <v>40848</v>
      </c>
      <c r="B25" s="268">
        <v>85.9</v>
      </c>
    </row>
    <row r="26" spans="1:2" ht="12.75">
      <c r="A26" s="282">
        <v>40878</v>
      </c>
      <c r="B26" s="268">
        <v>83</v>
      </c>
    </row>
    <row r="27" spans="1:2" ht="12.75">
      <c r="A27" s="282">
        <v>40909</v>
      </c>
      <c r="B27" s="268">
        <v>82.5</v>
      </c>
    </row>
    <row r="28" spans="1:2" ht="12.75">
      <c r="A28" s="282">
        <v>40940</v>
      </c>
      <c r="B28" s="268">
        <v>78</v>
      </c>
    </row>
    <row r="29" spans="1:2" ht="12.75">
      <c r="A29" s="282">
        <v>40969</v>
      </c>
      <c r="B29" s="268">
        <v>77</v>
      </c>
    </row>
    <row r="30" spans="1:2" ht="12.75">
      <c r="A30" s="282">
        <v>41000</v>
      </c>
      <c r="B30" s="268"/>
    </row>
    <row r="31" spans="1:2" ht="12.75">
      <c r="A31" s="282">
        <v>41030</v>
      </c>
      <c r="B31" s="268"/>
    </row>
    <row r="32" spans="1:2" ht="12.75">
      <c r="A32" s="282">
        <v>41061</v>
      </c>
      <c r="B32" s="268"/>
    </row>
    <row r="33" spans="1:2" ht="12.75">
      <c r="A33" s="282">
        <v>41091</v>
      </c>
      <c r="B33" s="268"/>
    </row>
    <row r="34" spans="1:2" ht="12.75">
      <c r="A34" s="282">
        <v>41122</v>
      </c>
      <c r="B34" s="268"/>
    </row>
    <row r="35" spans="1:2" ht="12.75">
      <c r="A35" s="282">
        <v>41153</v>
      </c>
      <c r="B35" s="268"/>
    </row>
    <row r="36" spans="1:2" ht="12.75">
      <c r="A36" s="282">
        <v>41183</v>
      </c>
      <c r="B36" s="281">
        <v>52.82842459848708</v>
      </c>
    </row>
    <row r="37" spans="1:13" ht="12.75">
      <c r="A37" s="282">
        <v>41214</v>
      </c>
      <c r="B37" s="281">
        <v>54.8677613636455</v>
      </c>
      <c r="E37" s="284"/>
      <c r="F37" s="284"/>
      <c r="G37" s="284"/>
      <c r="H37" s="284"/>
      <c r="I37" s="284"/>
      <c r="J37" s="284"/>
      <c r="K37" s="284"/>
      <c r="L37" s="284"/>
      <c r="M37" s="284"/>
    </row>
    <row r="38" spans="1:2" ht="12.75">
      <c r="A38" s="282">
        <v>41244</v>
      </c>
      <c r="B38" s="281">
        <v>52.93823347219998</v>
      </c>
    </row>
    <row r="39" spans="1:2" ht="12.75">
      <c r="A39" s="282">
        <v>41275</v>
      </c>
      <c r="B39" s="281">
        <v>54.40152980875808</v>
      </c>
    </row>
    <row r="40" spans="1:2" ht="12.75">
      <c r="A40" s="282">
        <v>41306</v>
      </c>
      <c r="B40" s="281">
        <v>55.64643186215286</v>
      </c>
    </row>
    <row r="41" spans="1:2" ht="12.75">
      <c r="A41" s="282">
        <v>41334</v>
      </c>
      <c r="B41" s="281">
        <v>61.135752198731495</v>
      </c>
    </row>
    <row r="42" spans="1:2" ht="12.75">
      <c r="A42" s="282">
        <v>41365</v>
      </c>
      <c r="B42" s="204">
        <v>67.98513235227477</v>
      </c>
    </row>
    <row r="43" spans="1:2" ht="12.75">
      <c r="A43" s="282">
        <v>41395</v>
      </c>
      <c r="B43" s="281">
        <v>72.68674032768175</v>
      </c>
    </row>
    <row r="44" spans="1:2" ht="12.75">
      <c r="A44" s="282">
        <v>41426</v>
      </c>
      <c r="B44" s="281">
        <v>72.75207169431982</v>
      </c>
    </row>
    <row r="45" spans="1:2" ht="12.75">
      <c r="A45" s="282">
        <v>41456</v>
      </c>
      <c r="B45" s="281">
        <v>72.7</v>
      </c>
    </row>
    <row r="46" spans="1:2" ht="12.75">
      <c r="A46" s="282">
        <v>41487</v>
      </c>
      <c r="B46" s="281">
        <v>73.7</v>
      </c>
    </row>
    <row r="47" spans="1:2" ht="12.75">
      <c r="A47" s="282">
        <v>41518</v>
      </c>
      <c r="B47" s="281">
        <v>79.6</v>
      </c>
    </row>
    <row r="48" spans="1:2" ht="12.75">
      <c r="A48" s="282">
        <v>41548</v>
      </c>
      <c r="B48" s="281">
        <v>84.6</v>
      </c>
    </row>
    <row r="49" spans="1:2" ht="12.75">
      <c r="A49" s="282">
        <v>41579</v>
      </c>
      <c r="B49" s="281">
        <v>89.2</v>
      </c>
    </row>
    <row r="50" spans="1:2" ht="12.75">
      <c r="A50" s="282">
        <v>41609</v>
      </c>
      <c r="B50" s="281">
        <v>90.2</v>
      </c>
    </row>
    <row r="51" spans="1:2" ht="12.75">
      <c r="A51" s="282">
        <v>41640</v>
      </c>
      <c r="B51" s="281">
        <v>109.4</v>
      </c>
    </row>
    <row r="52" spans="1:2" ht="12.75">
      <c r="A52" s="282">
        <v>41671</v>
      </c>
      <c r="B52" s="281">
        <v>129.6</v>
      </c>
    </row>
    <row r="53" spans="1:2" ht="12.75">
      <c r="A53" s="282">
        <v>41699</v>
      </c>
      <c r="B53" s="281">
        <v>153.9</v>
      </c>
    </row>
    <row r="54" spans="1:2" ht="12.75">
      <c r="A54" s="282">
        <v>41730</v>
      </c>
      <c r="B54" s="281">
        <v>153.3</v>
      </c>
    </row>
    <row r="55" spans="1:2" ht="12.75">
      <c r="A55" s="282">
        <v>41760</v>
      </c>
      <c r="B55" s="281">
        <v>155.6</v>
      </c>
    </row>
    <row r="56" spans="1:2" ht="12.75">
      <c r="A56" s="282">
        <v>41791</v>
      </c>
      <c r="B56" s="281">
        <v>159</v>
      </c>
    </row>
    <row r="57" spans="1:2" ht="12.75">
      <c r="A57" s="282">
        <v>41821</v>
      </c>
      <c r="B57" s="281">
        <v>188.4</v>
      </c>
    </row>
    <row r="58" spans="1:2" ht="12.75">
      <c r="A58" s="282">
        <v>41852</v>
      </c>
      <c r="B58" s="281">
        <v>212.5</v>
      </c>
    </row>
    <row r="59" spans="1:2" ht="12.75">
      <c r="A59" s="282">
        <v>41883</v>
      </c>
      <c r="B59" s="281">
        <v>236.7</v>
      </c>
    </row>
    <row r="60" spans="1:2" ht="12.75">
      <c r="A60" s="282">
        <v>41913</v>
      </c>
      <c r="B60" s="281">
        <v>242.2</v>
      </c>
    </row>
    <row r="61" spans="1:2" ht="12.75">
      <c r="A61" s="282">
        <v>41944</v>
      </c>
      <c r="B61" s="281">
        <v>249</v>
      </c>
    </row>
    <row r="62" spans="1:2" ht="12.75">
      <c r="A62" s="282">
        <v>41974</v>
      </c>
      <c r="B62" s="281">
        <v>258</v>
      </c>
    </row>
    <row r="63" spans="1:2" ht="12.75">
      <c r="A63" s="282">
        <v>42005</v>
      </c>
      <c r="B63" s="281">
        <v>265.7</v>
      </c>
    </row>
    <row r="64" spans="1:3" ht="12.75">
      <c r="A64" s="282">
        <v>42036</v>
      </c>
      <c r="B64" s="281">
        <v>268.5</v>
      </c>
      <c r="C64" s="283"/>
    </row>
    <row r="65" spans="1:2" ht="12.75">
      <c r="A65" s="282">
        <v>42064</v>
      </c>
      <c r="B65" s="281">
        <v>271.3</v>
      </c>
    </row>
    <row r="66" spans="1:3" ht="12.75">
      <c r="A66" s="282">
        <v>42095</v>
      </c>
      <c r="B66" s="281">
        <v>230.5</v>
      </c>
      <c r="C66" s="228"/>
    </row>
    <row r="67" spans="1:2" ht="12.75">
      <c r="A67" s="282"/>
      <c r="B67" s="281"/>
    </row>
    <row r="69" ht="12.75">
      <c r="A69" s="196" t="s">
        <v>269</v>
      </c>
    </row>
    <row r="70" spans="1:8" ht="82.5" customHeight="1">
      <c r="A70" s="351" t="s">
        <v>329</v>
      </c>
      <c r="B70" s="340"/>
      <c r="C70" s="340"/>
      <c r="D70" s="340"/>
      <c r="E70" s="340"/>
      <c r="F70" s="340"/>
      <c r="G70" s="340"/>
      <c r="H70" s="340"/>
    </row>
    <row r="72" spans="1:8" ht="12.75">
      <c r="A72" s="349" t="s">
        <v>328</v>
      </c>
      <c r="B72" s="349"/>
      <c r="C72" s="349"/>
      <c r="D72" s="349"/>
      <c r="E72" s="349"/>
      <c r="F72" s="349"/>
      <c r="G72" s="349"/>
      <c r="H72" s="349"/>
    </row>
    <row r="73" ht="12.75">
      <c r="A73" s="280" t="s">
        <v>327</v>
      </c>
    </row>
  </sheetData>
  <sheetProtection/>
  <mergeCells count="4">
    <mergeCell ref="A72:H72"/>
    <mergeCell ref="A1:B1"/>
    <mergeCell ref="A2:C3"/>
    <mergeCell ref="A70:H70"/>
  </mergeCells>
  <hyperlinks>
    <hyperlink ref="K1" location="Title!A1" display="Return to Title page"/>
  </hyperlinks>
  <printOptions/>
  <pageMargins left="0.7" right="0.7" top="0.75" bottom="0.75" header="0.3" footer="0.3"/>
  <pageSetup horizontalDpi="1200" verticalDpi="1200" orientation="portrait" r:id="rId1"/>
</worksheet>
</file>

<file path=xl/worksheets/sheet43.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9.140625" defaultRowHeight="12.75"/>
  <cols>
    <col min="1" max="1" width="14.57421875" style="196" customWidth="1"/>
    <col min="2" max="2" width="28.28125" style="196" bestFit="1" customWidth="1"/>
    <col min="3" max="3" width="32.28125" style="196" customWidth="1"/>
    <col min="4" max="16384" width="9.140625" style="196" customWidth="1"/>
  </cols>
  <sheetData>
    <row r="1" spans="1:9" ht="15">
      <c r="A1" s="227" t="s">
        <v>343</v>
      </c>
      <c r="I1" s="12" t="s">
        <v>49</v>
      </c>
    </row>
    <row r="2" spans="1:7" ht="15">
      <c r="A2" s="215" t="s">
        <v>342</v>
      </c>
      <c r="B2" s="243"/>
      <c r="C2" s="243"/>
      <c r="D2" s="243"/>
      <c r="E2" s="243"/>
      <c r="F2" s="243"/>
      <c r="G2" s="243"/>
    </row>
    <row r="4" spans="1:3" ht="26.25" thickBot="1">
      <c r="A4" s="297" t="s">
        <v>341</v>
      </c>
      <c r="B4" s="296" t="s">
        <v>340</v>
      </c>
      <c r="C4" s="296" t="s">
        <v>339</v>
      </c>
    </row>
    <row r="5" spans="1:8" ht="13.5" thickTop="1">
      <c r="A5" s="292">
        <v>2003</v>
      </c>
      <c r="B5" s="291">
        <v>2414</v>
      </c>
      <c r="C5" s="290">
        <v>556</v>
      </c>
      <c r="D5" s="293"/>
      <c r="E5" s="295"/>
      <c r="F5" s="293"/>
      <c r="G5" s="294"/>
      <c r="H5" s="293"/>
    </row>
    <row r="6" spans="1:3" ht="12.75">
      <c r="A6" s="292">
        <v>2004</v>
      </c>
      <c r="B6" s="291">
        <v>2438</v>
      </c>
      <c r="C6" s="290">
        <v>575</v>
      </c>
    </row>
    <row r="7" spans="1:3" ht="12.75">
      <c r="A7" s="292">
        <v>2005</v>
      </c>
      <c r="B7" s="291">
        <v>2389</v>
      </c>
      <c r="C7" s="290">
        <v>608</v>
      </c>
    </row>
    <row r="8" spans="1:3" ht="12.75">
      <c r="A8" s="292">
        <v>2006</v>
      </c>
      <c r="B8" s="291">
        <v>2276</v>
      </c>
      <c r="C8" s="290">
        <v>744</v>
      </c>
    </row>
    <row r="9" spans="1:3" ht="12.75">
      <c r="A9" s="292">
        <v>2007</v>
      </c>
      <c r="B9" s="291">
        <v>2376</v>
      </c>
      <c r="C9" s="290">
        <v>773</v>
      </c>
    </row>
    <row r="10" spans="1:3" ht="12.75">
      <c r="A10" s="292">
        <v>2008</v>
      </c>
      <c r="B10" s="291">
        <v>2507</v>
      </c>
      <c r="C10" s="290">
        <v>851</v>
      </c>
    </row>
    <row r="11" spans="1:5" ht="12.75">
      <c r="A11" s="292">
        <v>2009</v>
      </c>
      <c r="B11" s="291">
        <v>2567</v>
      </c>
      <c r="C11" s="290">
        <v>911</v>
      </c>
      <c r="D11" s="289"/>
      <c r="E11" s="289"/>
    </row>
    <row r="12" spans="1:3" ht="12.75">
      <c r="A12" s="292">
        <v>2010</v>
      </c>
      <c r="B12" s="291">
        <v>2490</v>
      </c>
      <c r="C12" s="290">
        <v>869</v>
      </c>
    </row>
    <row r="13" spans="1:3" ht="12.75">
      <c r="A13" s="292">
        <v>2011</v>
      </c>
      <c r="B13" s="291">
        <v>2433</v>
      </c>
      <c r="C13" s="290">
        <v>926</v>
      </c>
    </row>
    <row r="14" spans="1:5" ht="12.75">
      <c r="A14" s="292">
        <v>2012</v>
      </c>
      <c r="B14" s="291">
        <v>2360</v>
      </c>
      <c r="C14" s="290">
        <v>909</v>
      </c>
      <c r="E14" s="289"/>
    </row>
    <row r="15" spans="1:5" ht="12.75">
      <c r="A15" s="292">
        <v>2013</v>
      </c>
      <c r="B15" s="291">
        <v>2347</v>
      </c>
      <c r="C15" s="290">
        <v>877</v>
      </c>
      <c r="E15" s="289"/>
    </row>
    <row r="17" spans="1:12" ht="12.75">
      <c r="A17" s="196" t="s">
        <v>338</v>
      </c>
      <c r="B17" s="288"/>
      <c r="C17" s="288"/>
      <c r="D17" s="288"/>
      <c r="E17" s="288"/>
      <c r="F17" s="288"/>
      <c r="G17" s="288"/>
      <c r="H17" s="288"/>
      <c r="I17" s="288"/>
      <c r="J17" s="288"/>
      <c r="K17" s="288"/>
      <c r="L17" s="288"/>
    </row>
    <row r="18" spans="1:12" ht="12.75" customHeight="1">
      <c r="A18" s="196" t="s">
        <v>337</v>
      </c>
      <c r="B18" s="287"/>
      <c r="C18" s="287"/>
      <c r="D18" s="287"/>
      <c r="E18" s="287"/>
      <c r="F18" s="287"/>
      <c r="G18" s="287"/>
      <c r="H18" s="287"/>
      <c r="I18" s="287"/>
      <c r="J18" s="287"/>
      <c r="K18" s="287"/>
      <c r="L18" s="287"/>
    </row>
    <row r="19" spans="1:12" ht="12.75">
      <c r="A19" s="196" t="s">
        <v>336</v>
      </c>
      <c r="B19" s="287"/>
      <c r="C19" s="287"/>
      <c r="D19" s="287"/>
      <c r="E19" s="287"/>
      <c r="F19" s="287"/>
      <c r="G19" s="287"/>
      <c r="H19" s="287"/>
      <c r="I19" s="287"/>
      <c r="J19" s="287"/>
      <c r="K19" s="287"/>
      <c r="L19" s="287"/>
    </row>
    <row r="20" spans="1:12" ht="12.75">
      <c r="A20" s="352" t="s">
        <v>335</v>
      </c>
      <c r="B20" s="353"/>
      <c r="C20" s="353"/>
      <c r="D20" s="287"/>
      <c r="E20" s="287"/>
      <c r="F20" s="287"/>
      <c r="G20" s="287"/>
      <c r="H20" s="287"/>
      <c r="I20" s="287"/>
      <c r="J20" s="287"/>
      <c r="K20" s="287"/>
      <c r="L20" s="287"/>
    </row>
    <row r="21" spans="2:12" ht="12.75">
      <c r="B21" s="287"/>
      <c r="C21" s="287"/>
      <c r="D21" s="287"/>
      <c r="E21" s="287"/>
      <c r="F21" s="287"/>
      <c r="G21" s="287"/>
      <c r="H21" s="287"/>
      <c r="I21" s="287"/>
      <c r="J21" s="287"/>
      <c r="K21" s="287"/>
      <c r="L21" s="287"/>
    </row>
    <row r="22" spans="1:12" ht="12.75">
      <c r="A22" s="201" t="s">
        <v>334</v>
      </c>
      <c r="B22" s="287"/>
      <c r="C22" s="287"/>
      <c r="D22" s="287"/>
      <c r="E22" s="287"/>
      <c r="F22" s="287"/>
      <c r="G22" s="287"/>
      <c r="H22" s="287"/>
      <c r="I22" s="287"/>
      <c r="J22" s="287"/>
      <c r="K22" s="287"/>
      <c r="L22" s="287"/>
    </row>
    <row r="23" spans="1:12" ht="12.75">
      <c r="A23" s="287"/>
      <c r="B23" s="287"/>
      <c r="C23" s="287"/>
      <c r="D23" s="287"/>
      <c r="E23" s="287"/>
      <c r="F23" s="287"/>
      <c r="G23" s="287"/>
      <c r="H23" s="287"/>
      <c r="I23" s="287"/>
      <c r="J23" s="287"/>
      <c r="K23" s="287"/>
      <c r="L23" s="287"/>
    </row>
    <row r="24" spans="1:12" ht="12.75">
      <c r="A24" s="287"/>
      <c r="B24" s="287"/>
      <c r="C24" s="287"/>
      <c r="D24" s="287"/>
      <c r="E24" s="287"/>
      <c r="F24" s="287"/>
      <c r="G24" s="287"/>
      <c r="H24" s="287"/>
      <c r="I24" s="287"/>
      <c r="J24" s="287"/>
      <c r="K24" s="287"/>
      <c r="L24" s="287"/>
    </row>
    <row r="25" spans="1:12" ht="12.75">
      <c r="A25" s="287"/>
      <c r="B25" s="287"/>
      <c r="C25" s="287"/>
      <c r="D25" s="287"/>
      <c r="E25" s="287"/>
      <c r="F25" s="287"/>
      <c r="G25" s="287"/>
      <c r="H25" s="287"/>
      <c r="I25" s="287"/>
      <c r="J25" s="287"/>
      <c r="K25" s="287"/>
      <c r="L25" s="287"/>
    </row>
    <row r="26" spans="1:12" ht="12.75">
      <c r="A26" s="287"/>
      <c r="B26" s="287"/>
      <c r="C26" s="287"/>
      <c r="D26" s="287"/>
      <c r="E26" s="287"/>
      <c r="F26" s="287"/>
      <c r="G26" s="287"/>
      <c r="H26" s="287"/>
      <c r="I26" s="287"/>
      <c r="J26" s="287"/>
      <c r="K26" s="287"/>
      <c r="L26" s="287"/>
    </row>
    <row r="27" spans="1:12" ht="12.75">
      <c r="A27" s="287"/>
      <c r="B27" s="287"/>
      <c r="C27" s="287"/>
      <c r="D27" s="287"/>
      <c r="E27" s="287"/>
      <c r="F27" s="287"/>
      <c r="G27" s="287"/>
      <c r="H27" s="287"/>
      <c r="I27" s="287"/>
      <c r="J27" s="287"/>
      <c r="K27" s="287"/>
      <c r="L27" s="287"/>
    </row>
    <row r="28" spans="1:12" ht="12.75">
      <c r="A28" s="287"/>
      <c r="B28" s="287"/>
      <c r="C28" s="287"/>
      <c r="D28" s="287"/>
      <c r="E28" s="287"/>
      <c r="F28" s="287"/>
      <c r="G28" s="287"/>
      <c r="H28" s="287"/>
      <c r="I28" s="287"/>
      <c r="J28" s="287"/>
      <c r="K28" s="287"/>
      <c r="L28" s="287"/>
    </row>
    <row r="29" spans="1:12" ht="12.75">
      <c r="A29" s="287"/>
      <c r="B29" s="287"/>
      <c r="C29" s="287"/>
      <c r="D29" s="287"/>
      <c r="E29" s="287"/>
      <c r="F29" s="287"/>
      <c r="G29" s="287"/>
      <c r="H29" s="287"/>
      <c r="I29" s="287"/>
      <c r="J29" s="287"/>
      <c r="K29" s="287"/>
      <c r="L29" s="287"/>
    </row>
    <row r="30" spans="1:12" ht="12.75">
      <c r="A30" s="287"/>
      <c r="B30" s="287"/>
      <c r="C30" s="287"/>
      <c r="D30" s="287"/>
      <c r="E30" s="287"/>
      <c r="F30" s="287"/>
      <c r="G30" s="287"/>
      <c r="H30" s="287"/>
      <c r="I30" s="287"/>
      <c r="J30" s="287"/>
      <c r="K30" s="287"/>
      <c r="L30" s="287"/>
    </row>
    <row r="31" spans="1:12" ht="12.75">
      <c r="A31" s="287"/>
      <c r="B31" s="287"/>
      <c r="C31" s="287"/>
      <c r="D31" s="287"/>
      <c r="E31" s="287"/>
      <c r="F31" s="287"/>
      <c r="G31" s="287"/>
      <c r="H31" s="287"/>
      <c r="I31" s="287"/>
      <c r="J31" s="287"/>
      <c r="K31" s="287"/>
      <c r="L31" s="287"/>
    </row>
  </sheetData>
  <sheetProtection/>
  <mergeCells count="1">
    <mergeCell ref="A20:C20"/>
  </mergeCells>
  <hyperlinks>
    <hyperlink ref="A20" location="'Chart 8.18'!A1" display="https://www.gov.uk/government/collections/fuel-poverty-statistics"/>
    <hyperlink ref="I1" location="Title!A1" display="Return to Title page"/>
    <hyperlink ref="A20:C20" r:id="rId1" display="https://www.gov.uk/government/collections/fuel-poverty-statistics"/>
  </hyperlinks>
  <printOptions/>
  <pageMargins left="0.7" right="0.7" top="0.75" bottom="0.75" header="0.3" footer="0.3"/>
  <pageSetup horizontalDpi="600" verticalDpi="600" orientation="portrait" paperSize="9" r:id="rId2"/>
</worksheet>
</file>

<file path=xl/worksheets/sheet44.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A1" sqref="A1"/>
    </sheetView>
  </sheetViews>
  <sheetFormatPr defaultColWidth="9.140625" defaultRowHeight="12.75"/>
  <cols>
    <col min="1" max="1" width="24.421875" style="161" customWidth="1"/>
    <col min="2" max="2" width="19.57421875" style="161" customWidth="1"/>
    <col min="3" max="3" width="21.00390625" style="161" customWidth="1"/>
    <col min="4" max="6" width="11.140625" style="161" customWidth="1"/>
    <col min="7" max="7" width="10.00390625" style="161" customWidth="1"/>
    <col min="8" max="8" width="11.7109375" style="161" customWidth="1"/>
    <col min="9" max="16384" width="9.140625" style="161" customWidth="1"/>
  </cols>
  <sheetData>
    <row r="1" spans="1:10" ht="15">
      <c r="A1" s="308" t="s">
        <v>349</v>
      </c>
      <c r="J1" s="12" t="s">
        <v>49</v>
      </c>
    </row>
    <row r="2" ht="17.25">
      <c r="A2" s="307" t="s">
        <v>348</v>
      </c>
    </row>
    <row r="3" ht="12.75" customHeight="1"/>
    <row r="4" spans="2:3" ht="12.75" customHeight="1">
      <c r="B4" s="354" t="s">
        <v>347</v>
      </c>
      <c r="C4" s="355"/>
    </row>
    <row r="5" spans="1:9" s="304" customFormat="1" ht="16.5" customHeight="1" thickBot="1">
      <c r="A5" s="306"/>
      <c r="B5" s="305" t="s">
        <v>116</v>
      </c>
      <c r="C5" s="305" t="s">
        <v>346</v>
      </c>
      <c r="E5" s="302"/>
      <c r="F5" s="302"/>
      <c r="G5" s="302"/>
      <c r="H5" s="302"/>
      <c r="I5" s="302"/>
    </row>
    <row r="6" spans="1:5" ht="12.75" customHeight="1" thickTop="1">
      <c r="A6" s="168">
        <v>2003</v>
      </c>
      <c r="B6" s="164">
        <v>1.75</v>
      </c>
      <c r="C6" s="164">
        <v>1.5</v>
      </c>
      <c r="D6" s="303"/>
      <c r="E6" s="303"/>
    </row>
    <row r="7" spans="1:5" ht="12.75" customHeight="1">
      <c r="A7" s="168">
        <v>2004</v>
      </c>
      <c r="B7" s="164">
        <v>1.75</v>
      </c>
      <c r="C7" s="164">
        <v>1.5</v>
      </c>
      <c r="D7" s="303"/>
      <c r="E7" s="303"/>
    </row>
    <row r="8" spans="1:5" ht="12.75" customHeight="1">
      <c r="A8" s="168">
        <v>2005</v>
      </c>
      <c r="B8" s="164">
        <v>2</v>
      </c>
      <c r="C8" s="164">
        <v>2</v>
      </c>
      <c r="D8" s="303"/>
      <c r="E8" s="303"/>
    </row>
    <row r="9" spans="1:5" ht="12.75" customHeight="1">
      <c r="A9" s="168">
        <v>2006</v>
      </c>
      <c r="B9" s="303">
        <v>2.75</v>
      </c>
      <c r="C9" s="303">
        <v>2.75</v>
      </c>
      <c r="D9" s="303"/>
      <c r="E9" s="303"/>
    </row>
    <row r="10" spans="1:5" ht="12.75" customHeight="1">
      <c r="A10" s="168">
        <v>2007</v>
      </c>
      <c r="B10" s="303">
        <v>3.25</v>
      </c>
      <c r="C10" s="303">
        <v>2.5</v>
      </c>
      <c r="D10" s="303"/>
      <c r="E10" s="303"/>
    </row>
    <row r="11" spans="1:8" ht="12.75" customHeight="1">
      <c r="A11" s="168">
        <v>2008</v>
      </c>
      <c r="B11" s="303">
        <v>3.75</v>
      </c>
      <c r="C11" s="303">
        <v>3.75</v>
      </c>
      <c r="D11" s="303"/>
      <c r="E11" s="303"/>
      <c r="F11" s="301"/>
      <c r="G11" s="301"/>
      <c r="H11" s="301"/>
    </row>
    <row r="12" spans="1:8" ht="12.75" customHeight="1">
      <c r="A12" s="168">
        <v>2009</v>
      </c>
      <c r="B12" s="303">
        <v>4.5</v>
      </c>
      <c r="C12" s="303">
        <v>3.5</v>
      </c>
      <c r="D12" s="303"/>
      <c r="E12" s="303"/>
      <c r="F12" s="301"/>
      <c r="G12" s="301"/>
      <c r="H12" s="301"/>
    </row>
    <row r="13" spans="1:8" ht="12.75" customHeight="1">
      <c r="A13" s="168">
        <v>2010</v>
      </c>
      <c r="B13" s="303">
        <v>4</v>
      </c>
      <c r="C13" s="303">
        <v>3.25</v>
      </c>
      <c r="D13" s="303"/>
      <c r="E13" s="303"/>
      <c r="F13" s="301"/>
      <c r="G13" s="301"/>
      <c r="H13" s="301"/>
    </row>
    <row r="14" spans="1:8" ht="12.75" customHeight="1">
      <c r="A14" s="168">
        <v>2011</v>
      </c>
      <c r="B14" s="164">
        <v>4</v>
      </c>
      <c r="C14" s="164">
        <v>3</v>
      </c>
      <c r="D14" s="303"/>
      <c r="E14" s="303"/>
      <c r="F14" s="301"/>
      <c r="G14" s="301"/>
      <c r="H14" s="301"/>
    </row>
    <row r="15" spans="1:8" ht="12.75" customHeight="1">
      <c r="A15" s="168">
        <v>2012</v>
      </c>
      <c r="B15" s="164">
        <v>4.25</v>
      </c>
      <c r="C15" s="164">
        <v>3</v>
      </c>
      <c r="D15" s="303"/>
      <c r="E15" s="303"/>
      <c r="F15" s="301"/>
      <c r="G15" s="301"/>
      <c r="H15" s="301"/>
    </row>
    <row r="16" spans="1:8" ht="12.75" customHeight="1">
      <c r="A16" s="168">
        <v>2013</v>
      </c>
      <c r="B16" s="164">
        <v>4.5</v>
      </c>
      <c r="C16" s="164">
        <v>3.25</v>
      </c>
      <c r="D16" s="303"/>
      <c r="E16" s="303"/>
      <c r="F16" s="301"/>
      <c r="G16" s="301"/>
      <c r="H16" s="301"/>
    </row>
    <row r="17" ht="12.75" customHeight="1">
      <c r="I17" s="302"/>
    </row>
    <row r="18" spans="1:9" ht="12.75" customHeight="1">
      <c r="A18" s="124" t="s">
        <v>223</v>
      </c>
      <c r="I18" s="302"/>
    </row>
    <row r="19" spans="1:10" ht="12.75" customHeight="1">
      <c r="A19" s="356" t="s">
        <v>345</v>
      </c>
      <c r="B19" s="356"/>
      <c r="C19" s="356"/>
      <c r="D19" s="356"/>
      <c r="E19" s="356"/>
      <c r="F19" s="356"/>
      <c r="G19" s="356"/>
      <c r="H19" s="356"/>
      <c r="I19" s="356"/>
      <c r="J19" s="356"/>
    </row>
    <row r="20" spans="1:10" ht="12.75">
      <c r="A20" s="356"/>
      <c r="B20" s="356"/>
      <c r="C20" s="356"/>
      <c r="D20" s="356"/>
      <c r="E20" s="356"/>
      <c r="F20" s="356"/>
      <c r="G20" s="356"/>
      <c r="H20" s="356"/>
      <c r="I20" s="356"/>
      <c r="J20" s="356"/>
    </row>
    <row r="21" spans="1:10" ht="12.75">
      <c r="A21" s="357" t="s">
        <v>335</v>
      </c>
      <c r="B21" s="358"/>
      <c r="C21" s="358"/>
      <c r="D21" s="358"/>
      <c r="E21" s="358"/>
      <c r="H21" s="298"/>
      <c r="I21" s="298"/>
      <c r="J21" s="298"/>
    </row>
    <row r="22" spans="2:10" ht="12.75">
      <c r="B22" s="301"/>
      <c r="C22" s="301"/>
      <c r="D22" s="301"/>
      <c r="H22" s="298"/>
      <c r="I22" s="298"/>
      <c r="J22" s="298"/>
    </row>
    <row r="23" spans="1:10" ht="12.75">
      <c r="A23" s="300" t="s">
        <v>344</v>
      </c>
      <c r="H23" s="298"/>
      <c r="I23" s="299"/>
      <c r="J23" s="299"/>
    </row>
    <row r="24" spans="8:10" ht="12.75">
      <c r="H24" s="298"/>
      <c r="I24" s="298"/>
      <c r="J24" s="298"/>
    </row>
    <row r="25" spans="1:10" ht="12.75">
      <c r="A25" s="162" t="s">
        <v>334</v>
      </c>
      <c r="H25" s="298"/>
      <c r="I25" s="298"/>
      <c r="J25" s="298"/>
    </row>
  </sheetData>
  <sheetProtection/>
  <mergeCells count="3">
    <mergeCell ref="B4:C4"/>
    <mergeCell ref="A19:J20"/>
    <mergeCell ref="A21:E21"/>
  </mergeCells>
  <hyperlinks>
    <hyperlink ref="A21:E21" r:id="rId1" display="https://www.gov.uk/government/collections/fuel-poverty-statistics"/>
    <hyperlink ref="J1" location="Title!A1" display="Return to Title page"/>
  </hyperlinks>
  <printOptions/>
  <pageMargins left="0.33" right="0.46" top="1" bottom="1" header="0.5" footer="0.5"/>
  <pageSetup fitToHeight="1" fitToWidth="1" horizontalDpi="600" verticalDpi="600" orientation="portrait" paperSize="9" scale="18" r:id="rId2"/>
</worksheet>
</file>

<file path=xl/worksheets/sheet45.xml><?xml version="1.0" encoding="utf-8"?>
<worksheet xmlns="http://schemas.openxmlformats.org/spreadsheetml/2006/main" xmlns:r="http://schemas.openxmlformats.org/officeDocument/2006/relationships">
  <dimension ref="A1:T47"/>
  <sheetViews>
    <sheetView zoomScalePageLayoutView="0" workbookViewId="0" topLeftCell="A1">
      <selection activeCell="A1" sqref="A1:B1"/>
    </sheetView>
  </sheetViews>
  <sheetFormatPr defaultColWidth="9.140625" defaultRowHeight="12.75"/>
  <cols>
    <col min="1" max="1" width="10.140625" style="196" customWidth="1"/>
    <col min="2" max="2" width="18.421875" style="196" customWidth="1"/>
    <col min="3" max="3" width="19.421875" style="196" customWidth="1"/>
    <col min="4" max="4" width="9.140625" style="309" customWidth="1"/>
    <col min="5" max="5" width="12.00390625" style="309" customWidth="1"/>
    <col min="6" max="8" width="9.140625" style="309" customWidth="1"/>
    <col min="9" max="9" width="11.421875" style="309" customWidth="1"/>
    <col min="10" max="11" width="14.7109375" style="309" customWidth="1"/>
    <col min="12" max="20" width="9.140625" style="309" customWidth="1"/>
    <col min="21" max="16384" width="9.140625" style="196" customWidth="1"/>
  </cols>
  <sheetData>
    <row r="1" spans="1:9" ht="15">
      <c r="A1" s="334" t="s">
        <v>356</v>
      </c>
      <c r="B1" s="334"/>
      <c r="I1" s="12" t="s">
        <v>49</v>
      </c>
    </row>
    <row r="2" spans="1:7" ht="15">
      <c r="A2" s="338" t="s">
        <v>355</v>
      </c>
      <c r="B2" s="338"/>
      <c r="C2" s="338"/>
      <c r="D2" s="338"/>
      <c r="E2" s="338"/>
      <c r="F2" s="338"/>
      <c r="G2" s="338"/>
    </row>
    <row r="4" spans="2:9" ht="51.75" customHeight="1">
      <c r="B4" s="319" t="s">
        <v>354</v>
      </c>
      <c r="C4" s="319" t="s">
        <v>353</v>
      </c>
      <c r="F4" s="317"/>
      <c r="G4" s="318"/>
      <c r="H4" s="318"/>
      <c r="I4" s="318"/>
    </row>
    <row r="5" spans="1:9" ht="12.75" customHeight="1">
      <c r="A5" s="285">
        <v>1980</v>
      </c>
      <c r="B5" s="310">
        <v>0.04778710559118146</v>
      </c>
      <c r="C5" s="310">
        <v>0.03488668959406491</v>
      </c>
      <c r="G5" s="317"/>
      <c r="H5" s="317"/>
      <c r="I5" s="316"/>
    </row>
    <row r="6" spans="1:9" ht="12.75">
      <c r="A6" s="285"/>
      <c r="B6" s="310">
        <v>0.05224515710696242</v>
      </c>
      <c r="C6" s="310">
        <v>0.038466214573258044</v>
      </c>
      <c r="G6" s="315"/>
      <c r="I6" s="314"/>
    </row>
    <row r="7" spans="1:3" ht="12.75">
      <c r="A7" s="285"/>
      <c r="B7" s="310">
        <v>0.05367754025199103</v>
      </c>
      <c r="C7" s="310">
        <v>0.03902532238577804</v>
      </c>
    </row>
    <row r="8" spans="1:3" ht="12.75">
      <c r="A8" s="285"/>
      <c r="B8" s="310">
        <v>0.05256506035601342</v>
      </c>
      <c r="C8" s="310">
        <v>0.038600886382402666</v>
      </c>
    </row>
    <row r="9" spans="1:3" ht="12.75">
      <c r="A9" s="285"/>
      <c r="B9" s="310">
        <v>0.049621192329797795</v>
      </c>
      <c r="C9" s="310">
        <v>0.03908772663148545</v>
      </c>
    </row>
    <row r="10" spans="1:3" ht="12.75">
      <c r="A10" s="285">
        <v>1985</v>
      </c>
      <c r="B10" s="310">
        <v>0.05046279049775052</v>
      </c>
      <c r="C10" s="310">
        <v>0.03829364510798445</v>
      </c>
    </row>
    <row r="11" spans="1:3" ht="12.75">
      <c r="A11" s="285"/>
      <c r="B11" s="310">
        <v>0.04680841896637153</v>
      </c>
      <c r="C11" s="310">
        <v>0.03168530127749413</v>
      </c>
    </row>
    <row r="12" spans="1:7" ht="12.75">
      <c r="A12" s="285"/>
      <c r="B12" s="310">
        <v>0.042508448823430356</v>
      </c>
      <c r="C12" s="310">
        <v>0.030423596398823628</v>
      </c>
      <c r="G12" s="313"/>
    </row>
    <row r="13" spans="1:20" ht="12.75">
      <c r="A13" s="285"/>
      <c r="B13" s="310">
        <v>0.03836710063604142</v>
      </c>
      <c r="C13" s="310">
        <v>0.02851435428270203</v>
      </c>
      <c r="K13" s="359"/>
      <c r="L13" s="359"/>
      <c r="M13" s="359"/>
      <c r="N13" s="359"/>
      <c r="O13" s="359"/>
      <c r="P13" s="359"/>
      <c r="Q13" s="359"/>
      <c r="R13" s="359"/>
      <c r="S13" s="359"/>
      <c r="T13" s="359"/>
    </row>
    <row r="14" spans="1:20" ht="12.75">
      <c r="A14" s="285"/>
      <c r="B14" s="310">
        <v>0.036096282082945456</v>
      </c>
      <c r="C14" s="310">
        <v>0.028687045234340864</v>
      </c>
      <c r="K14" s="359"/>
      <c r="L14" s="359"/>
      <c r="M14" s="359"/>
      <c r="N14" s="359"/>
      <c r="O14" s="359"/>
      <c r="P14" s="359"/>
      <c r="Q14" s="359"/>
      <c r="R14" s="359"/>
      <c r="S14" s="359"/>
      <c r="T14" s="359"/>
    </row>
    <row r="15" spans="1:20" ht="12.75">
      <c r="A15" s="285">
        <v>1990</v>
      </c>
      <c r="B15" s="310">
        <v>0.03572750779061395</v>
      </c>
      <c r="C15" s="310">
        <v>0.029632026492460085</v>
      </c>
      <c r="D15" s="311"/>
      <c r="K15" s="359"/>
      <c r="L15" s="359"/>
      <c r="M15" s="359"/>
      <c r="N15" s="359"/>
      <c r="O15" s="359"/>
      <c r="P15" s="359"/>
      <c r="Q15" s="359"/>
      <c r="R15" s="359"/>
      <c r="S15" s="359"/>
      <c r="T15" s="359"/>
    </row>
    <row r="16" spans="1:20" ht="12.75">
      <c r="A16" s="285"/>
      <c r="B16" s="310">
        <v>0.03894554371259456</v>
      </c>
      <c r="C16" s="310">
        <v>0.02948001294619102</v>
      </c>
      <c r="D16" s="311"/>
      <c r="K16" s="312"/>
      <c r="L16" s="312"/>
      <c r="M16" s="312"/>
      <c r="N16" s="312"/>
      <c r="O16" s="312"/>
      <c r="P16" s="312"/>
      <c r="Q16" s="312"/>
      <c r="R16" s="312"/>
      <c r="S16" s="312"/>
      <c r="T16" s="312"/>
    </row>
    <row r="17" spans="1:20" ht="12.75">
      <c r="A17" s="285"/>
      <c r="B17" s="310">
        <v>0.03742733598694196</v>
      </c>
      <c r="C17" s="310">
        <v>0.028698542944984914</v>
      </c>
      <c r="D17" s="311"/>
      <c r="K17" s="312"/>
      <c r="L17" s="312"/>
      <c r="M17" s="312"/>
      <c r="N17" s="312"/>
      <c r="O17" s="312"/>
      <c r="P17" s="312"/>
      <c r="Q17" s="312"/>
      <c r="R17" s="312"/>
      <c r="S17" s="312"/>
      <c r="T17" s="312"/>
    </row>
    <row r="18" spans="1:20" ht="12.75">
      <c r="A18" s="285"/>
      <c r="B18" s="310">
        <v>0.03593587146762109</v>
      </c>
      <c r="C18" s="310">
        <v>0.028330317987846847</v>
      </c>
      <c r="D18" s="311"/>
      <c r="K18" s="312"/>
      <c r="L18" s="312"/>
      <c r="M18" s="312"/>
      <c r="N18" s="312"/>
      <c r="O18" s="312"/>
      <c r="P18" s="312"/>
      <c r="Q18" s="312"/>
      <c r="R18" s="312"/>
      <c r="S18" s="312"/>
      <c r="T18" s="312"/>
    </row>
    <row r="19" spans="1:4" ht="12.75">
      <c r="A19" s="285"/>
      <c r="B19" s="310">
        <v>0.034915985095263766</v>
      </c>
      <c r="C19" s="310">
        <v>0.029725106043917416</v>
      </c>
      <c r="D19" s="311"/>
    </row>
    <row r="20" spans="1:3" ht="12.75">
      <c r="A20" s="285">
        <v>1995</v>
      </c>
      <c r="B20" s="310">
        <v>0.03389864503476556</v>
      </c>
      <c r="C20" s="310">
        <v>0.02972900695311107</v>
      </c>
    </row>
    <row r="21" spans="1:20" ht="12.75">
      <c r="A21" s="285"/>
      <c r="B21" s="310">
        <v>0.033393425040608576</v>
      </c>
      <c r="C21" s="310">
        <v>0.03026506044091685</v>
      </c>
      <c r="G21" s="196"/>
      <c r="H21" s="196"/>
      <c r="I21" s="196"/>
      <c r="J21" s="196"/>
      <c r="K21" s="196"/>
      <c r="L21" s="196"/>
      <c r="M21" s="196"/>
      <c r="N21" s="196"/>
      <c r="O21" s="196"/>
      <c r="P21" s="196"/>
      <c r="Q21" s="196"/>
      <c r="R21" s="196"/>
      <c r="S21" s="196"/>
      <c r="T21" s="196"/>
    </row>
    <row r="22" spans="1:20" ht="12.75">
      <c r="A22" s="285"/>
      <c r="B22" s="310">
        <v>0.028426143928509638</v>
      </c>
      <c r="C22" s="310">
        <v>0.02944351253563611</v>
      </c>
      <c r="G22" s="196"/>
      <c r="H22" s="196"/>
      <c r="I22" s="196"/>
      <c r="J22" s="196"/>
      <c r="K22" s="196"/>
      <c r="L22" s="196"/>
      <c r="M22" s="196"/>
      <c r="N22" s="196"/>
      <c r="O22" s="196"/>
      <c r="P22" s="196"/>
      <c r="Q22" s="196"/>
      <c r="R22" s="196"/>
      <c r="S22" s="196"/>
      <c r="T22" s="196"/>
    </row>
    <row r="23" spans="1:20" ht="12.75">
      <c r="A23" s="285"/>
      <c r="B23" s="310">
        <v>0.02491745596917181</v>
      </c>
      <c r="C23" s="310">
        <v>0.029296300017804477</v>
      </c>
      <c r="G23" s="196"/>
      <c r="H23" s="196"/>
      <c r="I23" s="196"/>
      <c r="J23" s="196"/>
      <c r="K23" s="196"/>
      <c r="L23" s="196"/>
      <c r="M23" s="196"/>
      <c r="N23" s="196"/>
      <c r="O23" s="196"/>
      <c r="P23" s="196"/>
      <c r="Q23" s="196"/>
      <c r="R23" s="196"/>
      <c r="S23" s="196"/>
      <c r="T23" s="196"/>
    </row>
    <row r="24" spans="1:20" ht="12.75">
      <c r="A24" s="285"/>
      <c r="B24" s="310">
        <v>0.022446902264181747</v>
      </c>
      <c r="C24" s="310">
        <v>0.03023018320363975</v>
      </c>
      <c r="G24" s="196"/>
      <c r="H24" s="196"/>
      <c r="I24" s="196"/>
      <c r="J24" s="196"/>
      <c r="K24" s="196"/>
      <c r="L24" s="196"/>
      <c r="M24" s="196"/>
      <c r="N24" s="196"/>
      <c r="O24" s="196"/>
      <c r="P24" s="196"/>
      <c r="Q24" s="196"/>
      <c r="R24" s="196"/>
      <c r="S24" s="196"/>
      <c r="T24" s="196"/>
    </row>
    <row r="25" spans="1:20" ht="12.75">
      <c r="A25" s="285">
        <v>2000</v>
      </c>
      <c r="B25" s="310">
        <v>0.022456399343536267</v>
      </c>
      <c r="C25" s="310">
        <v>0.03128410902323536</v>
      </c>
      <c r="G25" s="196"/>
      <c r="H25" s="196"/>
      <c r="I25" s="196"/>
      <c r="J25" s="196"/>
      <c r="K25" s="196"/>
      <c r="L25" s="196"/>
      <c r="M25" s="196"/>
      <c r="N25" s="196"/>
      <c r="O25" s="196"/>
      <c r="P25" s="196"/>
      <c r="Q25" s="196"/>
      <c r="R25" s="196"/>
      <c r="S25" s="196"/>
      <c r="T25" s="196"/>
    </row>
    <row r="26" spans="1:20" ht="12.75">
      <c r="A26" s="285"/>
      <c r="B26" s="310">
        <v>0.02167854666733128</v>
      </c>
      <c r="C26" s="310">
        <v>0.029229484152698413</v>
      </c>
      <c r="G26" s="196"/>
      <c r="H26" s="196"/>
      <c r="I26" s="196"/>
      <c r="J26" s="196"/>
      <c r="K26" s="196"/>
      <c r="L26" s="196"/>
      <c r="M26" s="196"/>
      <c r="N26" s="196"/>
      <c r="O26" s="196"/>
      <c r="P26" s="196"/>
      <c r="Q26" s="196"/>
      <c r="R26" s="196"/>
      <c r="S26" s="196"/>
      <c r="T26" s="196"/>
    </row>
    <row r="27" spans="1:20" ht="12.75">
      <c r="A27" s="285"/>
      <c r="B27" s="310">
        <v>0.02074874331994317</v>
      </c>
      <c r="C27" s="310">
        <v>0.02750200131257257</v>
      </c>
      <c r="G27" s="196"/>
      <c r="H27" s="196"/>
      <c r="I27" s="196"/>
      <c r="J27" s="196"/>
      <c r="K27" s="196"/>
      <c r="L27" s="196"/>
      <c r="M27" s="196"/>
      <c r="N27" s="196"/>
      <c r="O27" s="196"/>
      <c r="P27" s="196"/>
      <c r="Q27" s="196"/>
      <c r="R27" s="196"/>
      <c r="S27" s="196"/>
      <c r="T27" s="196"/>
    </row>
    <row r="28" spans="1:20" ht="12.75">
      <c r="A28" s="285"/>
      <c r="B28" s="310">
        <v>0.020286540015614512</v>
      </c>
      <c r="C28" s="310">
        <v>0.02749661000698544</v>
      </c>
      <c r="G28" s="196"/>
      <c r="H28" s="196"/>
      <c r="I28" s="196"/>
      <c r="J28" s="196"/>
      <c r="K28" s="196"/>
      <c r="L28" s="196"/>
      <c r="M28" s="196"/>
      <c r="N28" s="196"/>
      <c r="O28" s="196"/>
      <c r="P28" s="196"/>
      <c r="Q28" s="196"/>
      <c r="R28" s="196"/>
      <c r="S28" s="196"/>
      <c r="T28" s="196"/>
    </row>
    <row r="29" spans="1:20" ht="12.75">
      <c r="A29" s="285"/>
      <c r="B29" s="310">
        <v>0.021952206111145685</v>
      </c>
      <c r="C29" s="310">
        <v>0.027131692492791504</v>
      </c>
      <c r="G29" s="196"/>
      <c r="H29" s="196"/>
      <c r="I29" s="196"/>
      <c r="J29" s="196"/>
      <c r="K29" s="196"/>
      <c r="L29" s="196"/>
      <c r="M29" s="196"/>
      <c r="N29" s="196"/>
      <c r="O29" s="196"/>
      <c r="P29" s="196"/>
      <c r="Q29" s="196"/>
      <c r="R29" s="196"/>
      <c r="S29" s="196"/>
      <c r="T29" s="196"/>
    </row>
    <row r="30" spans="1:20" ht="12.75">
      <c r="A30" s="285">
        <v>2005</v>
      </c>
      <c r="B30" s="310">
        <v>0.022411049340246965</v>
      </c>
      <c r="C30" s="310">
        <v>0.028612887861061094</v>
      </c>
      <c r="G30" s="196"/>
      <c r="H30" s="196"/>
      <c r="I30" s="196"/>
      <c r="J30" s="196"/>
      <c r="K30" s="196"/>
      <c r="L30" s="196"/>
      <c r="M30" s="196"/>
      <c r="N30" s="196"/>
      <c r="O30" s="196"/>
      <c r="P30" s="196"/>
      <c r="Q30" s="196"/>
      <c r="R30" s="196"/>
      <c r="S30" s="196"/>
      <c r="T30" s="196"/>
    </row>
    <row r="31" spans="1:20" ht="12.75">
      <c r="A31" s="285"/>
      <c r="B31" s="310">
        <v>0.026416402710278727</v>
      </c>
      <c r="C31" s="310">
        <v>0.029212479505427023</v>
      </c>
      <c r="G31" s="196"/>
      <c r="H31" s="196"/>
      <c r="I31" s="196"/>
      <c r="J31" s="196"/>
      <c r="K31" s="196"/>
      <c r="L31" s="196"/>
      <c r="M31" s="196"/>
      <c r="N31" s="196"/>
      <c r="O31" s="196"/>
      <c r="P31" s="196"/>
      <c r="Q31" s="196"/>
      <c r="R31" s="196"/>
      <c r="S31" s="196"/>
      <c r="T31" s="196"/>
    </row>
    <row r="32" spans="1:20" ht="12.75">
      <c r="A32" s="285"/>
      <c r="B32" s="310">
        <v>0.026537140413171224</v>
      </c>
      <c r="C32" s="310">
        <v>0.029654636258737675</v>
      </c>
      <c r="G32" s="196"/>
      <c r="H32" s="196"/>
      <c r="I32" s="196"/>
      <c r="J32" s="196"/>
      <c r="K32" s="196"/>
      <c r="L32" s="196"/>
      <c r="M32" s="196"/>
      <c r="N32" s="196"/>
      <c r="O32" s="196"/>
      <c r="P32" s="196"/>
      <c r="Q32" s="196"/>
      <c r="R32" s="196"/>
      <c r="S32" s="196"/>
      <c r="T32" s="196"/>
    </row>
    <row r="33" spans="1:20" ht="12.75">
      <c r="A33" s="285"/>
      <c r="B33" s="310">
        <v>0.03105026970672227</v>
      </c>
      <c r="C33" s="310">
        <v>0.032063693525096</v>
      </c>
      <c r="G33" s="196"/>
      <c r="H33" s="196"/>
      <c r="I33" s="196"/>
      <c r="J33" s="196"/>
      <c r="K33" s="196"/>
      <c r="L33" s="196"/>
      <c r="M33" s="196"/>
      <c r="N33" s="196"/>
      <c r="O33" s="196"/>
      <c r="P33" s="196"/>
      <c r="Q33" s="196"/>
      <c r="R33" s="196"/>
      <c r="S33" s="196"/>
      <c r="T33" s="196"/>
    </row>
    <row r="34" spans="1:20" ht="12.75">
      <c r="A34" s="285"/>
      <c r="B34" s="310">
        <v>0.032225314022003286</v>
      </c>
      <c r="C34" s="310">
        <v>0.02926320588193191</v>
      </c>
      <c r="G34" s="196"/>
      <c r="H34" s="196"/>
      <c r="I34" s="196"/>
      <c r="J34" s="196"/>
      <c r="K34" s="196"/>
      <c r="L34" s="196"/>
      <c r="M34" s="196"/>
      <c r="N34" s="196"/>
      <c r="O34" s="196"/>
      <c r="P34" s="196"/>
      <c r="Q34" s="196"/>
      <c r="R34" s="196"/>
      <c r="S34" s="196"/>
      <c r="T34" s="196"/>
    </row>
    <row r="35" spans="1:20" ht="12.75">
      <c r="A35" s="285">
        <v>2010</v>
      </c>
      <c r="B35" s="310">
        <v>0.03193134325853069</v>
      </c>
      <c r="C35" s="310">
        <v>0.032243953406401585</v>
      </c>
      <c r="G35" s="196"/>
      <c r="H35" s="196"/>
      <c r="I35" s="196"/>
      <c r="J35" s="196"/>
      <c r="K35" s="196"/>
      <c r="L35" s="196"/>
      <c r="M35" s="196"/>
      <c r="N35" s="196"/>
      <c r="O35" s="196"/>
      <c r="P35" s="196"/>
      <c r="Q35" s="196"/>
      <c r="R35" s="196"/>
      <c r="S35" s="196"/>
      <c r="T35" s="196"/>
    </row>
    <row r="36" spans="1:20" ht="12.75">
      <c r="A36" s="285"/>
      <c r="B36" s="310">
        <v>0.02931704135445502</v>
      </c>
      <c r="C36" s="310">
        <v>0.03584850731810237</v>
      </c>
      <c r="H36" s="196"/>
      <c r="I36" s="196"/>
      <c r="J36" s="196"/>
      <c r="K36" s="196"/>
      <c r="L36" s="196"/>
      <c r="M36" s="196"/>
      <c r="N36" s="196"/>
      <c r="O36" s="196"/>
      <c r="P36" s="196"/>
      <c r="Q36" s="196"/>
      <c r="R36" s="196"/>
      <c r="S36" s="196"/>
      <c r="T36" s="196"/>
    </row>
    <row r="37" spans="1:20" ht="12.75">
      <c r="A37" s="285"/>
      <c r="B37" s="310">
        <v>0.03126910783938702</v>
      </c>
      <c r="C37" s="310">
        <v>0.034973032571253594</v>
      </c>
      <c r="G37" s="196"/>
      <c r="H37" s="196"/>
      <c r="I37" s="196"/>
      <c r="J37" s="196"/>
      <c r="K37" s="196"/>
      <c r="L37" s="196"/>
      <c r="M37" s="196"/>
      <c r="N37" s="196"/>
      <c r="O37" s="196"/>
      <c r="P37" s="196"/>
      <c r="Q37" s="196"/>
      <c r="R37" s="196"/>
      <c r="S37" s="196"/>
      <c r="T37" s="196"/>
    </row>
    <row r="38" spans="1:20" ht="12.75">
      <c r="A38" s="285"/>
      <c r="B38" s="310">
        <v>0.03255401369274832</v>
      </c>
      <c r="C38" s="310">
        <v>0.03211992242977866</v>
      </c>
      <c r="G38" s="196"/>
      <c r="H38" s="196"/>
      <c r="I38" s="196"/>
      <c r="J38" s="196"/>
      <c r="K38" s="196"/>
      <c r="L38" s="196"/>
      <c r="M38" s="196"/>
      <c r="N38" s="196"/>
      <c r="O38" s="196"/>
      <c r="P38" s="196"/>
      <c r="Q38" s="196"/>
      <c r="R38" s="196"/>
      <c r="S38" s="196"/>
      <c r="T38" s="196"/>
    </row>
    <row r="39" spans="1:20" ht="12.75">
      <c r="A39" s="285">
        <v>2014</v>
      </c>
      <c r="B39" s="310">
        <v>0.028446385532893085</v>
      </c>
      <c r="C39" s="310">
        <v>0.029273320610790732</v>
      </c>
      <c r="G39" s="196"/>
      <c r="H39" s="196"/>
      <c r="I39" s="196"/>
      <c r="J39" s="196"/>
      <c r="K39" s="196"/>
      <c r="L39" s="196"/>
      <c r="M39" s="196"/>
      <c r="N39" s="196"/>
      <c r="O39" s="196"/>
      <c r="P39" s="196"/>
      <c r="Q39" s="196"/>
      <c r="R39" s="196"/>
      <c r="S39" s="196"/>
      <c r="T39" s="196"/>
    </row>
    <row r="40" spans="6:20" ht="12.75">
      <c r="F40" s="196"/>
      <c r="G40" s="196"/>
      <c r="H40" s="196"/>
      <c r="I40" s="196"/>
      <c r="J40" s="196"/>
      <c r="K40" s="196"/>
      <c r="L40" s="196"/>
      <c r="M40" s="196"/>
      <c r="N40" s="196"/>
      <c r="O40" s="196"/>
      <c r="P40" s="196"/>
      <c r="Q40" s="196"/>
      <c r="R40" s="196"/>
      <c r="S40" s="196"/>
      <c r="T40" s="196"/>
    </row>
    <row r="41" spans="1:8" ht="12.75">
      <c r="A41" s="196" t="s">
        <v>269</v>
      </c>
      <c r="D41" s="196"/>
      <c r="E41" s="196"/>
      <c r="F41" s="196"/>
      <c r="G41" s="196"/>
      <c r="H41" s="196"/>
    </row>
    <row r="42" spans="1:8" ht="12.75">
      <c r="A42" s="336" t="s">
        <v>352</v>
      </c>
      <c r="B42" s="336"/>
      <c r="C42" s="336"/>
      <c r="D42" s="336"/>
      <c r="E42" s="336"/>
      <c r="F42" s="336"/>
      <c r="G42" s="336"/>
      <c r="H42" s="336"/>
    </row>
    <row r="43" spans="1:8" ht="12.75">
      <c r="A43" s="336"/>
      <c r="B43" s="336"/>
      <c r="C43" s="336"/>
      <c r="D43" s="336"/>
      <c r="E43" s="336"/>
      <c r="F43" s="336"/>
      <c r="G43" s="336"/>
      <c r="H43" s="336"/>
    </row>
    <row r="44" spans="1:8" ht="12.75">
      <c r="A44" s="335" t="s">
        <v>351</v>
      </c>
      <c r="B44" s="335"/>
      <c r="C44" s="335"/>
      <c r="D44" s="335"/>
      <c r="E44" s="335"/>
      <c r="F44" s="335"/>
      <c r="G44" s="335"/>
      <c r="H44" s="335"/>
    </row>
    <row r="45" spans="1:8" ht="12.75">
      <c r="A45" s="335"/>
      <c r="B45" s="335"/>
      <c r="C45" s="335"/>
      <c r="D45" s="335"/>
      <c r="E45" s="335"/>
      <c r="F45" s="335"/>
      <c r="G45" s="335"/>
      <c r="H45" s="335"/>
    </row>
    <row r="46" spans="4:8" ht="12.75">
      <c r="D46" s="196"/>
      <c r="E46" s="196"/>
      <c r="F46" s="196"/>
      <c r="G46" s="196"/>
      <c r="H46" s="196"/>
    </row>
    <row r="47" spans="1:8" ht="12.75">
      <c r="A47" s="201" t="s">
        <v>350</v>
      </c>
      <c r="D47" s="196"/>
      <c r="E47" s="196"/>
      <c r="F47" s="196"/>
      <c r="G47" s="196"/>
      <c r="H47" s="196"/>
    </row>
  </sheetData>
  <sheetProtection/>
  <mergeCells count="5">
    <mergeCell ref="A1:B1"/>
    <mergeCell ref="A2:G2"/>
    <mergeCell ref="K13:T15"/>
    <mergeCell ref="A42:H43"/>
    <mergeCell ref="A44:H45"/>
  </mergeCells>
  <hyperlinks>
    <hyperlink ref="I1" location="Title!A1" display="Return to Title pag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9.140625" defaultRowHeight="12.75"/>
  <cols>
    <col min="1" max="1" width="9.140625" style="13" customWidth="1"/>
    <col min="2" max="2" width="10.28125" style="13" bestFit="1" customWidth="1"/>
    <col min="3" max="3" width="15.421875" style="13" bestFit="1" customWidth="1"/>
    <col min="4" max="16384" width="9.140625" style="13" customWidth="1"/>
  </cols>
  <sheetData>
    <row r="1" spans="1:8" ht="15.75">
      <c r="A1" s="39" t="s">
        <v>77</v>
      </c>
      <c r="H1" s="12" t="s">
        <v>49</v>
      </c>
    </row>
    <row r="2" spans="1:6" ht="19.5" customHeight="1">
      <c r="A2" s="324" t="s">
        <v>76</v>
      </c>
      <c r="B2" s="325"/>
      <c r="C2" s="325"/>
      <c r="D2" s="325"/>
      <c r="E2" s="325"/>
      <c r="F2" s="325"/>
    </row>
    <row r="4" ht="12.75">
      <c r="C4" s="35" t="s">
        <v>75</v>
      </c>
    </row>
    <row r="5" spans="2:7" ht="14.25">
      <c r="B5" s="35" t="s">
        <v>74</v>
      </c>
      <c r="C5" s="62" t="s">
        <v>73</v>
      </c>
      <c r="G5" s="29"/>
    </row>
    <row r="6" spans="1:3" ht="12.75" hidden="1">
      <c r="A6" s="38">
        <v>1973</v>
      </c>
      <c r="B6" s="61">
        <v>16.74</v>
      </c>
      <c r="C6" s="61">
        <v>135</v>
      </c>
    </row>
    <row r="7" spans="1:3" ht="12.75" hidden="1">
      <c r="A7" s="38"/>
      <c r="B7" s="61">
        <v>34.39</v>
      </c>
      <c r="C7" s="61">
        <v>240.48951048951048</v>
      </c>
    </row>
    <row r="8" spans="1:3" ht="12.75" hidden="1">
      <c r="A8" s="38">
        <v>1975</v>
      </c>
      <c r="B8" s="61">
        <v>31.83</v>
      </c>
      <c r="C8" s="61">
        <v>174.8901098901099</v>
      </c>
    </row>
    <row r="9" spans="1:3" ht="12.75" hidden="1">
      <c r="A9" s="38"/>
      <c r="B9" s="61">
        <v>29.16</v>
      </c>
      <c r="C9" s="61">
        <v>139.52153110047846</v>
      </c>
    </row>
    <row r="10" spans="1:3" ht="12.75" hidden="1">
      <c r="A10" s="38"/>
      <c r="B10" s="61">
        <v>29.27</v>
      </c>
      <c r="C10" s="61">
        <v>123.50210970464136</v>
      </c>
    </row>
    <row r="11" spans="1:3" ht="12.75" hidden="1">
      <c r="A11" s="38"/>
      <c r="B11" s="61">
        <v>35.94</v>
      </c>
      <c r="C11" s="61">
        <v>135.1127819548872</v>
      </c>
    </row>
    <row r="12" spans="1:3" ht="12.75" hidden="1">
      <c r="A12" s="38"/>
      <c r="B12" s="61">
        <v>47.95</v>
      </c>
      <c r="C12" s="61">
        <v>157.73026315789477</v>
      </c>
    </row>
    <row r="13" spans="1:3" ht="12.75">
      <c r="A13" s="29">
        <v>1980</v>
      </c>
      <c r="B13" s="40">
        <v>61.74</v>
      </c>
      <c r="C13" s="57">
        <v>198.52090032154342</v>
      </c>
    </row>
    <row r="14" spans="1:3" ht="12.75">
      <c r="A14" s="29"/>
      <c r="B14" s="40">
        <v>76.94</v>
      </c>
      <c r="C14" s="57">
        <v>222.36994219653178</v>
      </c>
    </row>
    <row r="15" spans="1:3" ht="12.75">
      <c r="A15" s="29"/>
      <c r="B15" s="40">
        <v>66.31</v>
      </c>
      <c r="C15" s="57">
        <v>178.252688172043</v>
      </c>
    </row>
    <row r="16" spans="1:3" ht="12.75">
      <c r="A16" s="29"/>
      <c r="B16" s="40">
        <v>53.88</v>
      </c>
      <c r="C16" s="57">
        <v>137.80051150895142</v>
      </c>
    </row>
    <row r="17" spans="1:7" ht="12.75">
      <c r="A17" s="29"/>
      <c r="B17" s="40">
        <v>48.28</v>
      </c>
      <c r="C17" s="57">
        <v>117.46958637469587</v>
      </c>
      <c r="G17" s="40"/>
    </row>
    <row r="18" spans="1:7" ht="12.75">
      <c r="A18" s="29">
        <v>1985</v>
      </c>
      <c r="B18" s="40">
        <v>49.32</v>
      </c>
      <c r="C18" s="57">
        <v>113.11926605504587</v>
      </c>
      <c r="G18" s="40"/>
    </row>
    <row r="19" spans="1:7" ht="12.75">
      <c r="A19" s="29"/>
      <c r="B19" s="40">
        <v>44.5</v>
      </c>
      <c r="C19" s="57">
        <v>97.8021978021978</v>
      </c>
      <c r="G19" s="40"/>
    </row>
    <row r="20" spans="1:7" ht="12.75">
      <c r="A20" s="29"/>
      <c r="B20" s="40">
        <v>32.66</v>
      </c>
      <c r="C20" s="57">
        <v>68.18371607515658</v>
      </c>
      <c r="G20" s="40"/>
    </row>
    <row r="21" spans="1:7" ht="12.75">
      <c r="A21" s="29"/>
      <c r="B21" s="40">
        <v>37.77</v>
      </c>
      <c r="C21" s="57">
        <v>74.35039370078741</v>
      </c>
      <c r="G21" s="40"/>
    </row>
    <row r="22" spans="1:7" ht="12.75">
      <c r="A22" s="29"/>
      <c r="B22" s="40">
        <v>42.87</v>
      </c>
      <c r="C22" s="57">
        <v>78.37294332723947</v>
      </c>
      <c r="G22" s="40"/>
    </row>
    <row r="23" spans="1:7" ht="12.75">
      <c r="A23" s="29">
        <v>1990</v>
      </c>
      <c r="B23" s="40">
        <v>44.23</v>
      </c>
      <c r="C23" s="57">
        <v>74.71283783783782</v>
      </c>
      <c r="G23" s="40"/>
    </row>
    <row r="24" spans="1:7" ht="12.75">
      <c r="A24" s="29"/>
      <c r="B24" s="40">
        <v>44.3</v>
      </c>
      <c r="C24" s="57">
        <v>70.20602218700475</v>
      </c>
      <c r="G24" s="40"/>
    </row>
    <row r="25" spans="1:7" ht="12.75">
      <c r="A25" s="29"/>
      <c r="B25" s="40">
        <v>39.87</v>
      </c>
      <c r="C25" s="57">
        <v>61.15030674846626</v>
      </c>
      <c r="G25" s="40"/>
    </row>
    <row r="26" spans="1:7" ht="12.75">
      <c r="A26" s="29"/>
      <c r="B26" s="40">
        <v>34.85</v>
      </c>
      <c r="C26" s="57">
        <v>52.09267563527653</v>
      </c>
      <c r="G26" s="40"/>
    </row>
    <row r="27" spans="1:7" ht="12.75">
      <c r="A27" s="29"/>
      <c r="B27" s="40">
        <v>38.47</v>
      </c>
      <c r="C27" s="57">
        <v>56.82422451994091</v>
      </c>
      <c r="G27" s="40"/>
    </row>
    <row r="28" spans="1:7" ht="12.75">
      <c r="A28" s="29">
        <v>1995</v>
      </c>
      <c r="B28" s="40">
        <v>46.05</v>
      </c>
      <c r="C28" s="57">
        <v>66.35446685878962</v>
      </c>
      <c r="G28" s="40"/>
    </row>
    <row r="29" spans="1:7" ht="12.75">
      <c r="A29" s="29"/>
      <c r="B29" s="40">
        <v>39</v>
      </c>
      <c r="C29" s="57">
        <v>54.09153952843274</v>
      </c>
      <c r="G29" s="40"/>
    </row>
    <row r="30" spans="1:7" ht="12.75">
      <c r="A30" s="29"/>
      <c r="B30" s="40">
        <v>36.8</v>
      </c>
      <c r="C30" s="57">
        <v>49.59568733153638</v>
      </c>
      <c r="G30" s="40"/>
    </row>
    <row r="31" spans="1:7" ht="12.75">
      <c r="A31" s="29"/>
      <c r="B31" s="60">
        <v>32</v>
      </c>
      <c r="C31" s="57">
        <v>42.49667994687915</v>
      </c>
      <c r="G31" s="57"/>
    </row>
    <row r="32" spans="1:7" ht="12.75">
      <c r="A32" s="29"/>
      <c r="B32" s="59">
        <v>28.79</v>
      </c>
      <c r="C32" s="57">
        <v>37.831800262812095</v>
      </c>
      <c r="G32" s="57"/>
    </row>
    <row r="33" spans="1:7" ht="12.75">
      <c r="A33" s="29">
        <v>2000</v>
      </c>
      <c r="B33" s="59">
        <v>35.99</v>
      </c>
      <c r="C33" s="57">
        <v>46.200256739409504</v>
      </c>
      <c r="G33" s="57"/>
    </row>
    <row r="34" spans="1:7" ht="12.75">
      <c r="A34" s="29"/>
      <c r="B34" s="59">
        <v>39.03423076923077</v>
      </c>
      <c r="C34" s="57">
        <v>49.47304280003899</v>
      </c>
      <c r="G34" s="57"/>
    </row>
    <row r="35" spans="1:7" ht="12.75">
      <c r="A35" s="29"/>
      <c r="B35" s="55">
        <v>31.649615384615387</v>
      </c>
      <c r="C35" s="57">
        <v>39.12189787962347</v>
      </c>
      <c r="E35" s="40"/>
      <c r="G35" s="58"/>
    </row>
    <row r="36" spans="1:7" ht="12.75">
      <c r="A36" s="29"/>
      <c r="B36" s="55">
        <v>43.59788461538461</v>
      </c>
      <c r="C36" s="57">
        <v>52.78194263363755</v>
      </c>
      <c r="E36" s="40"/>
      <c r="G36" s="40"/>
    </row>
    <row r="37" spans="1:7" ht="12.75">
      <c r="A37" s="29"/>
      <c r="B37" s="55">
        <v>72.07826923076924</v>
      </c>
      <c r="C37" s="57">
        <v>84.69831872005787</v>
      </c>
      <c r="G37" s="40"/>
    </row>
    <row r="38" spans="1:7" ht="12.75">
      <c r="A38" s="29">
        <v>2005</v>
      </c>
      <c r="B38" s="55">
        <v>60.53923076923078</v>
      </c>
      <c r="C38" s="56">
        <v>69.2668544270375</v>
      </c>
      <c r="G38" s="40"/>
    </row>
    <row r="39" spans="1:7" ht="12.75">
      <c r="A39" s="29"/>
      <c r="B39" s="55">
        <v>64.10807692307692</v>
      </c>
      <c r="C39" s="56">
        <v>71.38984067157786</v>
      </c>
      <c r="G39" s="40"/>
    </row>
    <row r="40" spans="1:7" ht="12.75">
      <c r="A40" s="29"/>
      <c r="B40" s="55">
        <v>88.78519230769233</v>
      </c>
      <c r="C40" s="56">
        <v>96.19197433119429</v>
      </c>
      <c r="G40" s="40"/>
    </row>
    <row r="41" spans="1:7" ht="12.75">
      <c r="A41" s="29"/>
      <c r="B41" s="55">
        <v>147.67365384615388</v>
      </c>
      <c r="C41" s="56">
        <v>155.28249615789053</v>
      </c>
      <c r="G41" s="40"/>
    </row>
    <row r="42" spans="1:7" ht="12.75">
      <c r="A42" s="29"/>
      <c r="B42" s="55">
        <v>70.65886792452828</v>
      </c>
      <c r="C42" s="56">
        <v>72.91936834316644</v>
      </c>
      <c r="G42" s="40"/>
    </row>
    <row r="43" spans="1:7" ht="12.75">
      <c r="A43" s="29">
        <v>2010</v>
      </c>
      <c r="B43" s="55">
        <v>92.4996153846154</v>
      </c>
      <c r="C43" s="56">
        <v>92.4996153846154</v>
      </c>
      <c r="G43" s="40"/>
    </row>
    <row r="44" spans="1:7" ht="12.75">
      <c r="A44" s="29"/>
      <c r="B44" s="55">
        <v>121.52250000000002</v>
      </c>
      <c r="C44" s="56">
        <v>119.02301665034283</v>
      </c>
      <c r="G44" s="40"/>
    </row>
    <row r="45" spans="1:7" ht="12.75">
      <c r="A45" s="29"/>
      <c r="B45" s="55">
        <v>92.4996153846154</v>
      </c>
      <c r="C45" s="56">
        <v>89.0275412748945</v>
      </c>
      <c r="G45" s="40"/>
    </row>
    <row r="46" spans="1:7" ht="12.75">
      <c r="A46" s="29"/>
      <c r="B46" s="55">
        <v>81.68903846153846</v>
      </c>
      <c r="C46" s="56">
        <v>77.357043997669</v>
      </c>
      <c r="G46" s="40"/>
    </row>
    <row r="47" spans="1:7" ht="12.75">
      <c r="A47" s="29">
        <v>2014</v>
      </c>
      <c r="B47" s="55">
        <v>75.38076923076925</v>
      </c>
      <c r="C47" s="56">
        <v>70.18693596905888</v>
      </c>
      <c r="G47" s="40"/>
    </row>
    <row r="48" spans="1:7" ht="12.75">
      <c r="A48" s="29"/>
      <c r="B48" s="55"/>
      <c r="C48" s="42"/>
      <c r="G48" s="40"/>
    </row>
    <row r="49" spans="1:3" ht="12.75">
      <c r="A49" s="53" t="s">
        <v>78</v>
      </c>
      <c r="B49" s="15"/>
      <c r="C49" s="42"/>
    </row>
    <row r="50" spans="1:3" ht="12.75">
      <c r="A50" s="53" t="s">
        <v>72</v>
      </c>
      <c r="B50" s="15"/>
      <c r="C50" s="42"/>
    </row>
    <row r="51" spans="1:3" ht="12.75">
      <c r="A51" s="53"/>
      <c r="B51" s="15"/>
      <c r="C51" s="42"/>
    </row>
    <row r="52" ht="12.75">
      <c r="A52" s="54" t="s">
        <v>71</v>
      </c>
    </row>
    <row r="53" ht="12.75">
      <c r="A53" s="16"/>
    </row>
    <row r="56" ht="12.75">
      <c r="A56" s="53"/>
    </row>
    <row r="57" ht="12.75">
      <c r="A57" s="53"/>
    </row>
    <row r="58" ht="12.75">
      <c r="A58" s="53"/>
    </row>
  </sheetData>
  <sheetProtection/>
  <mergeCells count="1">
    <mergeCell ref="A2:F2"/>
  </mergeCells>
  <hyperlinks>
    <hyperlink ref="H1" location="Title!A1" display="Return to Title page"/>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7"/>
  <sheetViews>
    <sheetView zoomScalePageLayoutView="0" workbookViewId="0" topLeftCell="A1">
      <selection activeCell="A1" sqref="A1"/>
    </sheetView>
  </sheetViews>
  <sheetFormatPr defaultColWidth="9.140625" defaultRowHeight="12.75"/>
  <cols>
    <col min="1" max="1" width="9.140625" style="29" customWidth="1"/>
    <col min="2" max="2" width="12.8515625" style="13" bestFit="1" customWidth="1"/>
    <col min="3" max="3" width="18.7109375" style="13" customWidth="1"/>
    <col min="4" max="16384" width="9.140625" style="13" customWidth="1"/>
  </cols>
  <sheetData>
    <row r="1" spans="1:7" ht="15.75">
      <c r="A1" s="39" t="s">
        <v>86</v>
      </c>
      <c r="G1" s="12" t="s">
        <v>49</v>
      </c>
    </row>
    <row r="2" ht="18.75">
      <c r="A2" s="39" t="s">
        <v>85</v>
      </c>
    </row>
    <row r="4" ht="12.75">
      <c r="C4" s="35" t="s">
        <v>84</v>
      </c>
    </row>
    <row r="5" spans="2:3" ht="14.25">
      <c r="B5" s="67" t="s">
        <v>83</v>
      </c>
      <c r="C5" s="67" t="s">
        <v>82</v>
      </c>
    </row>
    <row r="6" spans="1:3" ht="12.75" hidden="1">
      <c r="A6" s="38">
        <v>1976</v>
      </c>
      <c r="B6" s="61">
        <v>7.111111111111112</v>
      </c>
      <c r="C6" s="61">
        <v>34.024455077086664</v>
      </c>
    </row>
    <row r="7" spans="1:3" ht="12.75" hidden="1">
      <c r="A7" s="38"/>
      <c r="B7" s="61">
        <v>7.974792323116585</v>
      </c>
      <c r="C7" s="61">
        <v>33.64891275576618</v>
      </c>
    </row>
    <row r="8" spans="1:3" ht="12.75" hidden="1">
      <c r="A8" s="38"/>
      <c r="B8" s="61">
        <v>7.303224462155545</v>
      </c>
      <c r="C8" s="61">
        <v>27.45573106073513</v>
      </c>
    </row>
    <row r="9" spans="1:3" ht="12.75" hidden="1">
      <c r="A9" s="38"/>
      <c r="B9" s="61">
        <v>14.892815076560659</v>
      </c>
      <c r="C9" s="61">
        <v>48.989523278160064</v>
      </c>
    </row>
    <row r="10" spans="1:3" ht="12.75">
      <c r="A10" s="29">
        <v>1980</v>
      </c>
      <c r="B10" s="40">
        <v>15.819767192130922</v>
      </c>
      <c r="C10" s="40">
        <v>50.867418624215176</v>
      </c>
    </row>
    <row r="11" spans="2:3" ht="12.75">
      <c r="B11" s="40">
        <v>17.739705737138344</v>
      </c>
      <c r="C11" s="40">
        <v>51.270825829879605</v>
      </c>
    </row>
    <row r="12" spans="2:3" ht="12.75">
      <c r="B12" s="40">
        <v>18.851849734118588</v>
      </c>
      <c r="C12" s="40">
        <v>50.67701541429728</v>
      </c>
    </row>
    <row r="13" spans="2:3" ht="12.75">
      <c r="B13" s="40">
        <v>19.494656287109116</v>
      </c>
      <c r="C13" s="40">
        <v>49.858455977261166</v>
      </c>
    </row>
    <row r="14" spans="2:3" ht="12.75">
      <c r="B14" s="40">
        <v>21.44567494762047</v>
      </c>
      <c r="C14" s="40">
        <v>52.17925778009847</v>
      </c>
    </row>
    <row r="15" spans="1:3" ht="12.75">
      <c r="A15" s="29">
        <v>1985</v>
      </c>
      <c r="B15" s="40">
        <v>21.200678175092477</v>
      </c>
      <c r="C15" s="40">
        <v>48.625408658468984</v>
      </c>
    </row>
    <row r="16" spans="2:3" ht="12.75">
      <c r="B16" s="40">
        <v>9.800981461286804</v>
      </c>
      <c r="C16" s="40">
        <v>21.540618596234733</v>
      </c>
    </row>
    <row r="17" spans="2:3" ht="12.75">
      <c r="B17" s="40">
        <v>11.243289409468034</v>
      </c>
      <c r="C17" s="40">
        <v>23.47242047905644</v>
      </c>
    </row>
    <row r="18" spans="2:3" ht="12.75">
      <c r="B18" s="40">
        <v>8.40638345695662</v>
      </c>
      <c r="C18" s="40">
        <v>16.54799893101697</v>
      </c>
    </row>
    <row r="19" spans="2:3" ht="12.75">
      <c r="B19" s="40">
        <v>11.109076481718853</v>
      </c>
      <c r="C19" s="40">
        <v>20.309097772794978</v>
      </c>
    </row>
    <row r="20" spans="1:3" ht="12.75">
      <c r="A20" s="29">
        <v>1990</v>
      </c>
      <c r="B20" s="40">
        <v>13.32848186296462</v>
      </c>
      <c r="C20" s="40">
        <v>22.51432747122402</v>
      </c>
    </row>
    <row r="21" spans="2:3" ht="12.75">
      <c r="B21" s="40">
        <v>11.337291489963246</v>
      </c>
      <c r="C21" s="40">
        <v>17.96718144209706</v>
      </c>
    </row>
    <row r="22" spans="2:3" ht="12.75">
      <c r="B22" s="40">
        <v>10.965185394848572</v>
      </c>
      <c r="C22" s="40">
        <v>16.817769010503945</v>
      </c>
    </row>
    <row r="23" spans="2:3" ht="12.75">
      <c r="B23" s="40">
        <v>11.368631368631368</v>
      </c>
      <c r="C23" s="40">
        <v>16.99346990826811</v>
      </c>
    </row>
    <row r="24" spans="2:3" ht="12.75">
      <c r="B24" s="40">
        <v>10.424685237132234</v>
      </c>
      <c r="C24" s="40">
        <v>15.39835337833417</v>
      </c>
    </row>
    <row r="25" spans="1:3" ht="12.75">
      <c r="A25" s="29">
        <v>1995</v>
      </c>
      <c r="B25" s="40">
        <v>10.89274348524782</v>
      </c>
      <c r="C25" s="40">
        <v>15.695595800068904</v>
      </c>
    </row>
    <row r="26" spans="2:7" ht="12.75">
      <c r="B26" s="40">
        <v>13.319696973397802</v>
      </c>
      <c r="C26" s="40">
        <v>18.473920906238284</v>
      </c>
      <c r="G26" s="66"/>
    </row>
    <row r="27" spans="2:7" ht="12.75">
      <c r="B27" s="40">
        <v>11.759926086762533</v>
      </c>
      <c r="C27" s="40">
        <v>15.848956990246002</v>
      </c>
      <c r="G27" s="66"/>
    </row>
    <row r="28" spans="2:7" ht="12.75">
      <c r="B28" s="40">
        <v>7.926077304691753</v>
      </c>
      <c r="C28" s="40">
        <v>10.525999076615875</v>
      </c>
      <c r="F28" s="15"/>
      <c r="G28" s="66"/>
    </row>
    <row r="29" spans="2:7" ht="12.75">
      <c r="B29" s="40">
        <v>11.282987538450486</v>
      </c>
      <c r="C29" s="40">
        <v>14.826527645795649</v>
      </c>
      <c r="F29" s="15"/>
      <c r="G29" s="66"/>
    </row>
    <row r="30" spans="1:7" ht="12.75">
      <c r="A30" s="29">
        <v>2000</v>
      </c>
      <c r="B30" s="40">
        <v>19.10504422256395</v>
      </c>
      <c r="C30" s="40">
        <v>24.525088860800963</v>
      </c>
      <c r="D30" s="15"/>
      <c r="E30" s="15"/>
      <c r="F30" s="15"/>
      <c r="G30" s="66"/>
    </row>
    <row r="31" spans="2:7" ht="12.75">
      <c r="B31" s="40">
        <v>17.18677778356455</v>
      </c>
      <c r="C31" s="40">
        <v>21.78298831883973</v>
      </c>
      <c r="E31" s="15"/>
      <c r="F31" s="15"/>
      <c r="G31" s="66"/>
    </row>
    <row r="32" spans="2:6" ht="12.75">
      <c r="B32" s="40">
        <v>16.72090080375611</v>
      </c>
      <c r="C32" s="40">
        <v>20.66860420736231</v>
      </c>
      <c r="E32" s="15"/>
      <c r="F32" s="15"/>
    </row>
    <row r="33" spans="2:6" ht="12.75">
      <c r="B33" s="40">
        <v>17.545265638675332</v>
      </c>
      <c r="C33" s="40">
        <v>21.24124169331154</v>
      </c>
      <c r="E33" s="15"/>
      <c r="F33" s="15"/>
    </row>
    <row r="34" spans="2:6" ht="12.75">
      <c r="B34" s="40">
        <v>20.819581879433994</v>
      </c>
      <c r="C34" s="40">
        <v>24.464843571602817</v>
      </c>
      <c r="D34" s="15"/>
      <c r="E34" s="15"/>
      <c r="F34" s="15"/>
    </row>
    <row r="35" spans="1:6" ht="12.75">
      <c r="A35" s="29">
        <v>2005</v>
      </c>
      <c r="B35" s="40">
        <v>30.180092921931763</v>
      </c>
      <c r="C35" s="40">
        <v>34.53099876651231</v>
      </c>
      <c r="E35" s="15"/>
      <c r="F35" s="15"/>
    </row>
    <row r="36" spans="2:6" ht="12.75">
      <c r="B36" s="40">
        <v>35.85786856183938</v>
      </c>
      <c r="C36" s="40">
        <v>39.93081131607949</v>
      </c>
      <c r="E36" s="15"/>
      <c r="F36" s="15"/>
    </row>
    <row r="37" spans="2:6" ht="12.75">
      <c r="B37" s="40">
        <v>36.29937817751217</v>
      </c>
      <c r="C37" s="40">
        <v>39.327603659276456</v>
      </c>
      <c r="E37" s="15"/>
      <c r="F37" s="15"/>
    </row>
    <row r="38" spans="2:7" ht="12.75">
      <c r="B38" s="40">
        <v>53.118918918918915</v>
      </c>
      <c r="C38" s="40">
        <v>55.85585585585585</v>
      </c>
      <c r="D38" s="14"/>
      <c r="E38" s="15"/>
      <c r="F38" s="15"/>
      <c r="G38" s="15"/>
    </row>
    <row r="39" spans="2:7" ht="12.75">
      <c r="B39" s="40">
        <v>39.960310610065434</v>
      </c>
      <c r="C39" s="40">
        <v>41.2387106399024</v>
      </c>
      <c r="D39" s="15"/>
      <c r="E39" s="15"/>
      <c r="F39" s="15"/>
      <c r="G39" s="15"/>
    </row>
    <row r="40" spans="1:7" ht="12.75">
      <c r="A40" s="29">
        <v>2010</v>
      </c>
      <c r="B40" s="40">
        <v>51.97733209135576</v>
      </c>
      <c r="C40" s="40">
        <v>51.97733209135576</v>
      </c>
      <c r="E40" s="15"/>
      <c r="F40" s="15"/>
      <c r="G40" s="15"/>
    </row>
    <row r="41" spans="2:7" ht="12.75">
      <c r="B41" s="40">
        <v>69.16862060011312</v>
      </c>
      <c r="C41" s="40">
        <v>67.7459555339012</v>
      </c>
      <c r="E41" s="15"/>
      <c r="F41" s="15"/>
      <c r="G41" s="15"/>
    </row>
    <row r="42" spans="2:7" ht="12.75">
      <c r="B42" s="40">
        <v>70.24718667919703</v>
      </c>
      <c r="C42" s="40">
        <v>67.61038178941004</v>
      </c>
      <c r="E42" s="15"/>
      <c r="F42" s="15"/>
      <c r="G42" s="15"/>
    </row>
    <row r="43" spans="2:7" ht="12.75">
      <c r="B43" s="40">
        <v>69.47966989220676</v>
      </c>
      <c r="C43" s="40">
        <v>65.79514194337762</v>
      </c>
      <c r="E43" s="15"/>
      <c r="F43" s="15"/>
      <c r="G43" s="15"/>
    </row>
    <row r="44" spans="1:7" ht="12.75">
      <c r="A44" s="29">
        <v>2014</v>
      </c>
      <c r="B44" s="40">
        <v>60.32046428299021</v>
      </c>
      <c r="C44" s="40">
        <v>56.164305663864255</v>
      </c>
      <c r="E44" s="15"/>
      <c r="F44" s="15"/>
      <c r="G44" s="15"/>
    </row>
    <row r="45" spans="2:6" ht="12.75">
      <c r="B45" s="40"/>
      <c r="F45" s="15"/>
    </row>
    <row r="46" spans="1:6" ht="12.75">
      <c r="A46" s="8" t="s">
        <v>81</v>
      </c>
      <c r="B46" s="40"/>
      <c r="F46" s="15"/>
    </row>
    <row r="47" spans="1:6" ht="12.75">
      <c r="A47" s="65" t="s">
        <v>80</v>
      </c>
      <c r="B47" s="40"/>
      <c r="F47" s="15"/>
    </row>
    <row r="48" spans="2:6" ht="12.75">
      <c r="B48" s="40"/>
      <c r="F48" s="15"/>
    </row>
    <row r="49" ht="12.75">
      <c r="A49" s="54" t="s">
        <v>79</v>
      </c>
    </row>
    <row r="50" spans="1:4" ht="12.75">
      <c r="A50" s="64"/>
      <c r="D50" s="40"/>
    </row>
    <row r="51" spans="4:6" ht="12.75">
      <c r="D51" s="40"/>
      <c r="F51" s="15"/>
    </row>
    <row r="52" spans="3:6" ht="12.75">
      <c r="C52" s="63"/>
      <c r="D52" s="40"/>
      <c r="F52" s="15"/>
    </row>
    <row r="53" spans="3:4" ht="12.75">
      <c r="C53" s="63"/>
      <c r="D53" s="40"/>
    </row>
    <row r="54" spans="3:4" ht="12.75">
      <c r="C54" s="63"/>
      <c r="D54" s="40"/>
    </row>
    <row r="55" ht="12.75">
      <c r="C55" s="63"/>
    </row>
    <row r="56" spans="3:5" ht="12.75">
      <c r="C56" s="63"/>
      <c r="D56" s="14"/>
      <c r="E56" s="14"/>
    </row>
    <row r="57" spans="4:5" ht="12.75">
      <c r="D57" s="14"/>
      <c r="E57" s="14"/>
    </row>
  </sheetData>
  <sheetProtection/>
  <hyperlinks>
    <hyperlink ref="G1" location="Title!A1" display="Return to Title pag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140625" defaultRowHeight="12.75"/>
  <cols>
    <col min="1" max="1" width="9.140625" style="29" customWidth="1"/>
    <col min="2" max="2" width="12.8515625" style="13" bestFit="1" customWidth="1"/>
    <col min="3" max="3" width="18.7109375" style="13" customWidth="1"/>
    <col min="4" max="16384" width="9.140625" style="13" customWidth="1"/>
  </cols>
  <sheetData>
    <row r="1" spans="1:7" ht="15.75">
      <c r="A1" s="39" t="s">
        <v>90</v>
      </c>
      <c r="G1" s="12" t="s">
        <v>49</v>
      </c>
    </row>
    <row r="2" ht="18.75">
      <c r="A2" s="39" t="s">
        <v>89</v>
      </c>
    </row>
    <row r="4" spans="2:3" ht="12.75">
      <c r="B4" s="326" t="s">
        <v>88</v>
      </c>
      <c r="C4" s="326"/>
    </row>
    <row r="5" spans="2:3" ht="14.25">
      <c r="B5" s="67" t="s">
        <v>83</v>
      </c>
      <c r="C5" s="67" t="s">
        <v>82</v>
      </c>
    </row>
    <row r="6" spans="1:3" ht="12.75" hidden="1">
      <c r="A6" s="38">
        <v>1976</v>
      </c>
      <c r="B6" s="61">
        <v>7.111111111111112</v>
      </c>
      <c r="C6" s="61">
        <v>34.024455077086664</v>
      </c>
    </row>
    <row r="7" spans="1:3" ht="12.75" hidden="1">
      <c r="A7" s="38"/>
      <c r="B7" s="61">
        <v>7.974792323116585</v>
      </c>
      <c r="C7" s="61">
        <v>33.64891275576618</v>
      </c>
    </row>
    <row r="8" spans="1:3" ht="12.75" hidden="1">
      <c r="A8" s="38"/>
      <c r="B8" s="61">
        <v>7.303224462155545</v>
      </c>
      <c r="C8" s="61">
        <v>27.45573106073513</v>
      </c>
    </row>
    <row r="9" spans="1:3" ht="12.75" hidden="1">
      <c r="A9" s="38"/>
      <c r="B9" s="61">
        <v>14.892815076560659</v>
      </c>
      <c r="C9" s="61">
        <v>48.989523278160064</v>
      </c>
    </row>
    <row r="10" spans="1:7" ht="12.75">
      <c r="A10" s="29">
        <v>1996</v>
      </c>
      <c r="B10" s="40">
        <v>11.946613651165459</v>
      </c>
      <c r="C10" s="40">
        <v>16.56950575751104</v>
      </c>
      <c r="G10" s="66"/>
    </row>
    <row r="11" spans="2:7" ht="12.75">
      <c r="B11" s="40">
        <v>11.916990230878616</v>
      </c>
      <c r="C11" s="40">
        <v>16.060633734337756</v>
      </c>
      <c r="G11" s="66"/>
    </row>
    <row r="12" spans="2:7" ht="12.75">
      <c r="B12" s="40">
        <v>11.251625085423637</v>
      </c>
      <c r="C12" s="40">
        <v>14.94239719179766</v>
      </c>
      <c r="F12" s="15"/>
      <c r="G12" s="66"/>
    </row>
    <row r="13" spans="2:7" ht="12.75">
      <c r="B13" s="40">
        <v>9.761101203828204</v>
      </c>
      <c r="C13" s="40">
        <v>12.826677008972673</v>
      </c>
      <c r="F13" s="15"/>
      <c r="G13" s="66"/>
    </row>
    <row r="14" spans="1:7" ht="12.75">
      <c r="A14" s="29">
        <v>2000</v>
      </c>
      <c r="B14" s="40">
        <v>17.88379498731414</v>
      </c>
      <c r="C14" s="40">
        <v>22.957374823253065</v>
      </c>
      <c r="D14" s="15"/>
      <c r="E14" s="15"/>
      <c r="F14" s="15"/>
      <c r="G14" s="66"/>
    </row>
    <row r="15" spans="2:7" ht="12.75">
      <c r="B15" s="40">
        <v>22.045140211347412</v>
      </c>
      <c r="C15" s="40">
        <v>27.940608632886455</v>
      </c>
      <c r="E15" s="15"/>
      <c r="F15" s="15"/>
      <c r="G15" s="66"/>
    </row>
    <row r="16" spans="2:6" ht="12.75">
      <c r="B16" s="40">
        <v>15.781593220287968</v>
      </c>
      <c r="C16" s="40">
        <v>19.507531792692173</v>
      </c>
      <c r="E16" s="15"/>
      <c r="F16" s="15"/>
    </row>
    <row r="17" spans="2:6" ht="12.75">
      <c r="B17" s="40">
        <v>20.3862068223672</v>
      </c>
      <c r="C17" s="40">
        <v>24.68063779947603</v>
      </c>
      <c r="E17" s="15"/>
      <c r="F17" s="15"/>
    </row>
    <row r="18" spans="2:6" ht="12.75">
      <c r="B18" s="40">
        <v>24.317845532470795</v>
      </c>
      <c r="C18" s="40">
        <v>28.57561167152855</v>
      </c>
      <c r="D18" s="15"/>
      <c r="E18" s="15"/>
      <c r="F18" s="15"/>
    </row>
    <row r="19" spans="1:6" ht="12.75">
      <c r="A19" s="29">
        <v>2005</v>
      </c>
      <c r="B19" s="40">
        <v>40.56230043247503</v>
      </c>
      <c r="C19" s="40">
        <v>46.40995472823229</v>
      </c>
      <c r="E19" s="15"/>
      <c r="F19" s="15"/>
    </row>
    <row r="20" spans="2:6" ht="12.75">
      <c r="B20" s="40">
        <v>42.69989371061252</v>
      </c>
      <c r="C20" s="40">
        <v>47.54999299622775</v>
      </c>
      <c r="E20" s="15"/>
      <c r="F20" s="15"/>
    </row>
    <row r="21" spans="2:6" ht="12.75">
      <c r="B21" s="40">
        <v>30.00430629384364</v>
      </c>
      <c r="C21" s="40">
        <v>32.50737409950557</v>
      </c>
      <c r="E21" s="15"/>
      <c r="F21" s="15"/>
    </row>
    <row r="22" spans="2:7" ht="12.75">
      <c r="B22" s="40">
        <v>58.33867357526446</v>
      </c>
      <c r="C22" s="40">
        <v>61.34455686147683</v>
      </c>
      <c r="D22" s="14"/>
      <c r="E22" s="15"/>
      <c r="F22" s="15"/>
      <c r="G22" s="15"/>
    </row>
    <row r="23" spans="2:7" ht="12.75">
      <c r="B23" s="40">
        <v>30.95170912313148</v>
      </c>
      <c r="C23" s="40">
        <v>31.941908279805446</v>
      </c>
      <c r="D23" s="15"/>
      <c r="E23" s="15"/>
      <c r="F23" s="15"/>
      <c r="G23" s="15"/>
    </row>
    <row r="24" spans="1:7" ht="12.75">
      <c r="A24" s="29">
        <v>2010</v>
      </c>
      <c r="B24" s="40">
        <v>42.413828092284994</v>
      </c>
      <c r="C24" s="40">
        <v>42.413828092284994</v>
      </c>
      <c r="E24" s="15"/>
      <c r="F24" s="15"/>
      <c r="G24" s="15"/>
    </row>
    <row r="25" spans="2:7" ht="12.75">
      <c r="B25" s="40">
        <v>56.37122539301773</v>
      </c>
      <c r="C25" s="40">
        <v>55.21177805388613</v>
      </c>
      <c r="E25" s="15"/>
      <c r="F25" s="15"/>
      <c r="G25" s="15"/>
    </row>
    <row r="26" spans="2:7" ht="12.75">
      <c r="B26" s="40">
        <v>59.52503169334798</v>
      </c>
      <c r="C26" s="40">
        <v>57.290694603799786</v>
      </c>
      <c r="E26" s="15"/>
      <c r="F26" s="15"/>
      <c r="G26" s="15"/>
    </row>
    <row r="27" spans="2:9" ht="12.75">
      <c r="B27" s="40">
        <v>67.93966281268679</v>
      </c>
      <c r="C27" s="40">
        <v>64.27593454369611</v>
      </c>
      <c r="E27" s="15"/>
      <c r="F27" s="15"/>
      <c r="G27" s="15"/>
      <c r="I27" s="15"/>
    </row>
    <row r="28" spans="1:9" ht="12.75">
      <c r="A28" s="29">
        <v>2014</v>
      </c>
      <c r="B28" s="40">
        <v>49.88032955694246</v>
      </c>
      <c r="C28" s="40">
        <v>46.44350982955536</v>
      </c>
      <c r="E28" s="15"/>
      <c r="F28" s="15"/>
      <c r="G28" s="15"/>
      <c r="I28" s="15"/>
    </row>
    <row r="29" spans="2:6" ht="12.75">
      <c r="B29" s="40"/>
      <c r="F29" s="15"/>
    </row>
    <row r="30" spans="1:6" ht="12.75">
      <c r="A30" s="68" t="s">
        <v>87</v>
      </c>
      <c r="B30" s="40"/>
      <c r="F30" s="15"/>
    </row>
    <row r="31" spans="1:6" ht="12.75">
      <c r="A31" s="65" t="s">
        <v>80</v>
      </c>
      <c r="B31" s="40"/>
      <c r="F31" s="15"/>
    </row>
    <row r="32" spans="2:6" ht="12.75">
      <c r="B32" s="40"/>
      <c r="F32" s="15"/>
    </row>
    <row r="33" ht="12.75">
      <c r="A33" s="54" t="s">
        <v>71</v>
      </c>
    </row>
    <row r="34" spans="1:4" ht="12.75">
      <c r="A34" s="64"/>
      <c r="D34" s="40"/>
    </row>
    <row r="35" spans="4:6" ht="12.75">
      <c r="D35" s="40"/>
      <c r="F35" s="15"/>
    </row>
    <row r="36" spans="3:6" ht="12.75">
      <c r="C36" s="63"/>
      <c r="D36" s="40"/>
      <c r="F36" s="15"/>
    </row>
    <row r="37" spans="3:4" ht="12.75">
      <c r="C37" s="63"/>
      <c r="D37" s="40"/>
    </row>
    <row r="38" spans="3:4" ht="12.75">
      <c r="C38" s="63"/>
      <c r="D38" s="40"/>
    </row>
    <row r="39" ht="12.75">
      <c r="C39" s="63"/>
    </row>
    <row r="40" spans="3:5" ht="12.75">
      <c r="C40" s="63"/>
      <c r="D40" s="14"/>
      <c r="E40" s="14"/>
    </row>
    <row r="41" spans="4:5" ht="12.75">
      <c r="D41" s="14"/>
      <c r="E41" s="14"/>
    </row>
  </sheetData>
  <sheetProtection/>
  <mergeCells count="1">
    <mergeCell ref="B4:C4"/>
  </mergeCells>
  <hyperlinks>
    <hyperlink ref="G1" location="Title!A1" display="Return to Title page"/>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140625" defaultRowHeight="12.75"/>
  <cols>
    <col min="1" max="1" width="15.140625" style="13" customWidth="1"/>
    <col min="2" max="2" width="10.8515625" style="13" customWidth="1"/>
    <col min="3" max="4" width="10.140625" style="13" bestFit="1" customWidth="1"/>
    <col min="5" max="16384" width="9.140625" style="13" customWidth="1"/>
  </cols>
  <sheetData>
    <row r="1" spans="1:14" ht="15.75">
      <c r="A1" s="39" t="s">
        <v>126</v>
      </c>
      <c r="N1" s="12" t="s">
        <v>49</v>
      </c>
    </row>
    <row r="2" ht="18.75">
      <c r="A2" s="39" t="s">
        <v>125</v>
      </c>
    </row>
    <row r="4" spans="1:5" ht="12.75">
      <c r="A4" s="29">
        <v>2014</v>
      </c>
      <c r="D4" s="40"/>
      <c r="E4" s="79"/>
    </row>
    <row r="5" spans="1:4" ht="12.75">
      <c r="A5" s="29" t="s">
        <v>124</v>
      </c>
      <c r="C5" s="24"/>
      <c r="D5" s="29"/>
    </row>
    <row r="6" spans="1:4" ht="12.75">
      <c r="A6" s="78" t="s">
        <v>123</v>
      </c>
      <c r="B6" s="78" t="s">
        <v>122</v>
      </c>
      <c r="C6" s="24"/>
      <c r="D6" s="29"/>
    </row>
    <row r="7" spans="1:5" ht="12.75">
      <c r="A7" s="29" t="s">
        <v>121</v>
      </c>
      <c r="B7" s="80">
        <v>2.4450000000000003</v>
      </c>
      <c r="C7" s="72"/>
      <c r="E7" s="70"/>
    </row>
    <row r="8" spans="1:5" ht="12.75">
      <c r="A8" s="29" t="s">
        <v>120</v>
      </c>
      <c r="B8" s="80">
        <v>2.45</v>
      </c>
      <c r="C8" s="72"/>
      <c r="D8" s="22"/>
      <c r="E8" s="70"/>
    </row>
    <row r="9" spans="1:5" ht="12.75">
      <c r="A9" s="29" t="s">
        <v>119</v>
      </c>
      <c r="B9" s="80">
        <v>2.5</v>
      </c>
      <c r="C9" s="77"/>
      <c r="D9" s="22"/>
      <c r="E9" s="70"/>
    </row>
    <row r="10" spans="1:5" ht="12.75">
      <c r="A10" s="29" t="s">
        <v>118</v>
      </c>
      <c r="B10" s="80">
        <v>2.795</v>
      </c>
      <c r="C10" s="72"/>
      <c r="D10" s="22"/>
      <c r="E10" s="70"/>
    </row>
    <row r="11" spans="1:5" ht="12.75">
      <c r="A11" s="29" t="s">
        <v>117</v>
      </c>
      <c r="B11" s="80">
        <v>2.8449999999999998</v>
      </c>
      <c r="C11" s="72"/>
      <c r="E11" s="70"/>
    </row>
    <row r="12" spans="1:5" ht="12.75">
      <c r="A12" s="29" t="s">
        <v>116</v>
      </c>
      <c r="B12" s="80">
        <v>2.895</v>
      </c>
      <c r="C12" s="72"/>
      <c r="D12" s="22"/>
      <c r="E12" s="70"/>
    </row>
    <row r="13" spans="1:5" ht="12.75">
      <c r="A13" s="29" t="s">
        <v>115</v>
      </c>
      <c r="B13" s="80">
        <v>2.91</v>
      </c>
      <c r="C13" s="72"/>
      <c r="E13" s="70"/>
    </row>
    <row r="14" spans="1:5" ht="12.75">
      <c r="A14" s="29" t="s">
        <v>114</v>
      </c>
      <c r="B14" s="80">
        <v>2.92</v>
      </c>
      <c r="C14" s="72"/>
      <c r="E14" s="70"/>
    </row>
    <row r="15" spans="1:11" ht="12.75">
      <c r="A15" s="29" t="s">
        <v>113</v>
      </c>
      <c r="B15" s="80">
        <v>2.9749999999999996</v>
      </c>
      <c r="C15" s="47"/>
      <c r="D15" s="22"/>
      <c r="E15" s="70"/>
      <c r="F15" s="22"/>
      <c r="G15" s="75"/>
      <c r="J15" s="22"/>
      <c r="K15" s="76"/>
    </row>
    <row r="16" spans="1:11" ht="12.75">
      <c r="A16" s="29" t="s">
        <v>112</v>
      </c>
      <c r="B16" s="80">
        <v>2.985</v>
      </c>
      <c r="C16" s="72"/>
      <c r="D16" s="19"/>
      <c r="F16" s="22"/>
      <c r="G16" s="75"/>
      <c r="J16" s="22"/>
      <c r="K16" s="75"/>
    </row>
    <row r="17" spans="1:11" ht="12.75">
      <c r="A17" s="29" t="s">
        <v>111</v>
      </c>
      <c r="B17" s="80">
        <v>3.01</v>
      </c>
      <c r="C17" s="72"/>
      <c r="D17" s="19"/>
      <c r="F17" s="74"/>
      <c r="G17" s="75"/>
      <c r="J17" s="22"/>
      <c r="K17" s="75"/>
    </row>
    <row r="18" spans="1:11" ht="12.75">
      <c r="A18" s="29" t="s">
        <v>110</v>
      </c>
      <c r="B18" s="80">
        <v>3.0149999999999997</v>
      </c>
      <c r="D18" s="19"/>
      <c r="F18" s="46"/>
      <c r="G18" s="75"/>
      <c r="J18" s="22"/>
      <c r="K18" s="75"/>
    </row>
    <row r="19" spans="1:11" ht="12.75">
      <c r="A19" s="29" t="s">
        <v>109</v>
      </c>
      <c r="B19" s="80">
        <v>3.045</v>
      </c>
      <c r="J19" s="74"/>
      <c r="K19" s="73"/>
    </row>
    <row r="20" spans="1:8" ht="12.75">
      <c r="A20" s="29" t="s">
        <v>108</v>
      </c>
      <c r="B20" s="80">
        <v>3.085</v>
      </c>
      <c r="C20" s="72"/>
      <c r="D20" s="19"/>
      <c r="H20" s="22"/>
    </row>
    <row r="21" spans="1:8" ht="12.75">
      <c r="A21" s="29" t="s">
        <v>107</v>
      </c>
      <c r="B21" s="81">
        <v>3.175</v>
      </c>
      <c r="C21" s="72"/>
      <c r="G21" s="20"/>
      <c r="H21" s="22"/>
    </row>
    <row r="22" spans="1:3" ht="12.75">
      <c r="A22" s="29" t="s">
        <v>106</v>
      </c>
      <c r="B22" s="82">
        <v>3.1799999999999997</v>
      </c>
      <c r="C22" s="71"/>
    </row>
    <row r="23" spans="1:3" ht="12.75">
      <c r="A23" s="29" t="s">
        <v>105</v>
      </c>
      <c r="B23" s="83">
        <v>3.295</v>
      </c>
      <c r="C23" s="47"/>
    </row>
    <row r="24" spans="1:2" ht="12.75">
      <c r="A24" s="29" t="s">
        <v>104</v>
      </c>
      <c r="B24" s="83">
        <v>3.31</v>
      </c>
    </row>
    <row r="25" spans="1:2" ht="12.75">
      <c r="A25" s="29" t="s">
        <v>103</v>
      </c>
      <c r="B25" s="83">
        <v>3.335</v>
      </c>
    </row>
    <row r="26" spans="1:3" ht="12.75">
      <c r="A26" s="29" t="s">
        <v>102</v>
      </c>
      <c r="B26" s="82">
        <v>3.3449999999999998</v>
      </c>
      <c r="C26" s="19"/>
    </row>
    <row r="27" spans="1:3" ht="12.75">
      <c r="A27" s="29" t="s">
        <v>101</v>
      </c>
      <c r="B27" s="82">
        <v>3.435</v>
      </c>
      <c r="C27" s="19"/>
    </row>
    <row r="28" spans="1:3" ht="12.75">
      <c r="A28" s="29" t="s">
        <v>100</v>
      </c>
      <c r="B28" s="83">
        <v>3.5</v>
      </c>
      <c r="C28" s="19"/>
    </row>
    <row r="29" spans="1:2" ht="12.75">
      <c r="A29" s="29" t="s">
        <v>99</v>
      </c>
      <c r="B29" s="83">
        <v>3.51</v>
      </c>
    </row>
    <row r="30" spans="1:2" ht="12.75">
      <c r="A30" s="29" t="s">
        <v>98</v>
      </c>
      <c r="B30" s="83">
        <v>3.77</v>
      </c>
    </row>
    <row r="31" spans="1:2" ht="12.75">
      <c r="A31" s="29" t="s">
        <v>97</v>
      </c>
      <c r="B31" s="83">
        <v>3.795</v>
      </c>
    </row>
    <row r="32" spans="1:2" ht="12.75">
      <c r="A32" s="29" t="s">
        <v>96</v>
      </c>
      <c r="B32" s="83">
        <v>3.865</v>
      </c>
    </row>
    <row r="33" ht="12.75">
      <c r="B33" s="70"/>
    </row>
    <row r="39" ht="12.75">
      <c r="A39" s="69" t="s">
        <v>95</v>
      </c>
    </row>
    <row r="40" ht="12.75">
      <c r="A40" s="69" t="s">
        <v>94</v>
      </c>
    </row>
    <row r="41" ht="12.75">
      <c r="A41" s="69" t="s">
        <v>93</v>
      </c>
    </row>
    <row r="42" ht="12.75">
      <c r="A42" s="69" t="s">
        <v>92</v>
      </c>
    </row>
    <row r="44" ht="12.75">
      <c r="A44" s="16" t="s">
        <v>91</v>
      </c>
    </row>
  </sheetData>
  <sheetProtection/>
  <hyperlinks>
    <hyperlink ref="N1" location="Title!A1" display="Return to Title page"/>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
    </sheetView>
  </sheetViews>
  <sheetFormatPr defaultColWidth="9.140625" defaultRowHeight="12.75"/>
  <cols>
    <col min="1" max="1" width="17.57421875" style="13" customWidth="1"/>
    <col min="2" max="16384" width="9.140625" style="13" customWidth="1"/>
  </cols>
  <sheetData>
    <row r="1" spans="1:14" ht="15.75">
      <c r="A1" s="39" t="s">
        <v>135</v>
      </c>
      <c r="N1" s="12" t="s">
        <v>49</v>
      </c>
    </row>
    <row r="2" ht="18.75">
      <c r="A2" s="39" t="s">
        <v>134</v>
      </c>
    </row>
    <row r="4" spans="1:2" ht="12.75">
      <c r="A4" s="29" t="s">
        <v>124</v>
      </c>
      <c r="B4" s="22"/>
    </row>
    <row r="5" spans="1:7" ht="12.75">
      <c r="A5" s="78" t="s">
        <v>123</v>
      </c>
      <c r="B5" s="78" t="s">
        <v>133</v>
      </c>
      <c r="F5" s="85"/>
      <c r="G5" s="84"/>
    </row>
    <row r="6" spans="1:2" ht="12.75">
      <c r="A6" s="29" t="s">
        <v>120</v>
      </c>
      <c r="B6" s="87">
        <v>-22.222222222222225</v>
      </c>
    </row>
    <row r="7" spans="1:7" ht="12.75">
      <c r="A7" s="29" t="s">
        <v>113</v>
      </c>
      <c r="B7" s="87">
        <v>-21.607378129117265</v>
      </c>
      <c r="F7" s="86"/>
      <c r="G7" s="84"/>
    </row>
    <row r="8" spans="1:2" ht="12.75">
      <c r="A8" s="29" t="s">
        <v>97</v>
      </c>
      <c r="B8" s="87">
        <v>-18.73661670235546</v>
      </c>
    </row>
    <row r="9" spans="1:2" ht="12.75">
      <c r="A9" s="29" t="s">
        <v>104</v>
      </c>
      <c r="B9" s="87">
        <v>-18.673218673218678</v>
      </c>
    </row>
    <row r="10" spans="1:2" ht="12.75">
      <c r="A10" s="29" t="s">
        <v>107</v>
      </c>
      <c r="B10" s="87">
        <v>-16.116248348745053</v>
      </c>
    </row>
    <row r="11" spans="1:7" ht="12.75">
      <c r="A11" s="29" t="s">
        <v>101</v>
      </c>
      <c r="B11" s="87">
        <v>-15.498154981549803</v>
      </c>
      <c r="D11" s="29"/>
      <c r="F11" s="86"/>
      <c r="G11" s="84"/>
    </row>
    <row r="12" spans="1:4" ht="12.75">
      <c r="A12" s="29" t="s">
        <v>100</v>
      </c>
      <c r="B12" s="87">
        <v>-15.356711003627566</v>
      </c>
      <c r="D12" s="29"/>
    </row>
    <row r="13" spans="1:4" ht="12.75">
      <c r="A13" s="29" t="s">
        <v>114</v>
      </c>
      <c r="B13" s="87">
        <v>-13.224368499257066</v>
      </c>
      <c r="D13" s="29"/>
    </row>
    <row r="14" spans="1:7" ht="12.75">
      <c r="A14" s="29" t="s">
        <v>96</v>
      </c>
      <c r="B14" s="87">
        <v>-12.753950338600442</v>
      </c>
      <c r="D14" s="29"/>
      <c r="F14" s="86"/>
      <c r="G14" s="84"/>
    </row>
    <row r="15" spans="1:7" ht="12.75">
      <c r="A15" s="29" t="s">
        <v>102</v>
      </c>
      <c r="B15" s="87">
        <v>-12.319790301441673</v>
      </c>
      <c r="D15" s="29"/>
      <c r="F15" s="85"/>
      <c r="G15" s="84"/>
    </row>
    <row r="16" spans="1:7" ht="12.75">
      <c r="A16" s="29" t="s">
        <v>105</v>
      </c>
      <c r="B16" s="87">
        <v>-12.016021361815758</v>
      </c>
      <c r="F16" s="86"/>
      <c r="G16" s="84"/>
    </row>
    <row r="17" spans="1:7" ht="12.75">
      <c r="A17" s="29" t="s">
        <v>119</v>
      </c>
      <c r="B17" s="87">
        <v>-11.816578483245149</v>
      </c>
      <c r="F17" s="85"/>
      <c r="G17" s="84"/>
    </row>
    <row r="18" spans="1:2" ht="12.75">
      <c r="A18" s="29" t="s">
        <v>106</v>
      </c>
      <c r="B18" s="87">
        <v>-11.78918169209432</v>
      </c>
    </row>
    <row r="19" spans="1:2" ht="12.75">
      <c r="A19" s="29" t="s">
        <v>117</v>
      </c>
      <c r="B19" s="87">
        <v>-10.110584518167464</v>
      </c>
    </row>
    <row r="20" spans="1:2" ht="12.75">
      <c r="A20" s="29" t="s">
        <v>103</v>
      </c>
      <c r="B20" s="87">
        <v>-9.251700680272105</v>
      </c>
    </row>
    <row r="21" spans="1:2" ht="12.75">
      <c r="A21" s="29" t="s">
        <v>108</v>
      </c>
      <c r="B21" s="87">
        <v>-8.727810650887573</v>
      </c>
    </row>
    <row r="22" spans="1:2" ht="12.75">
      <c r="A22" s="29" t="s">
        <v>118</v>
      </c>
      <c r="B22" s="87">
        <v>-7.296849087893857</v>
      </c>
    </row>
    <row r="23" spans="1:2" ht="12.75">
      <c r="A23" s="29" t="s">
        <v>110</v>
      </c>
      <c r="B23" s="87">
        <v>-7.230769230769241</v>
      </c>
    </row>
    <row r="24" spans="1:2" ht="12.75">
      <c r="A24" s="29" t="s">
        <v>98</v>
      </c>
      <c r="B24" s="87">
        <v>-6.913580246913575</v>
      </c>
    </row>
    <row r="25" spans="1:2" ht="12.75">
      <c r="A25" s="29" t="s">
        <v>111</v>
      </c>
      <c r="B25" s="87">
        <v>-6.2305295950155815</v>
      </c>
    </row>
    <row r="26" spans="1:2" ht="12.75">
      <c r="A26" s="29" t="s">
        <v>115</v>
      </c>
      <c r="B26" s="87">
        <v>-5.977382875605817</v>
      </c>
    </row>
    <row r="27" spans="1:2" ht="12.75">
      <c r="A27" s="29" t="s">
        <v>109</v>
      </c>
      <c r="B27" s="87">
        <v>-5.87326120556414</v>
      </c>
    </row>
    <row r="28" spans="1:2" ht="12.75">
      <c r="A28" s="29" t="s">
        <v>116</v>
      </c>
      <c r="B28" s="87">
        <v>-3.8205980066445107</v>
      </c>
    </row>
    <row r="29" spans="1:2" ht="12.75">
      <c r="A29" s="29" t="s">
        <v>112</v>
      </c>
      <c r="B29" s="87">
        <v>-3.2414910858995163</v>
      </c>
    </row>
    <row r="30" spans="1:2" ht="12.75">
      <c r="A30" s="29" t="s">
        <v>99</v>
      </c>
      <c r="B30" s="87">
        <v>-1.54277699859748</v>
      </c>
    </row>
    <row r="31" spans="1:2" ht="12.75">
      <c r="A31" s="29" t="s">
        <v>121</v>
      </c>
      <c r="B31" s="87">
        <v>1.4522821576763543</v>
      </c>
    </row>
    <row r="32" ht="12.75">
      <c r="B32" s="70"/>
    </row>
    <row r="33" spans="1:6" ht="12.75">
      <c r="A33" s="53" t="s">
        <v>132</v>
      </c>
      <c r="B33" s="5"/>
      <c r="C33" s="5"/>
      <c r="D33" s="5"/>
      <c r="E33" s="5"/>
      <c r="F33" s="5"/>
    </row>
    <row r="34" spans="1:6" ht="12.75">
      <c r="A34" s="53" t="s">
        <v>131</v>
      </c>
      <c r="B34" s="5"/>
      <c r="C34" s="5"/>
      <c r="D34" s="5"/>
      <c r="E34" s="5"/>
      <c r="F34" s="5"/>
    </row>
    <row r="35" spans="1:6" ht="12.75">
      <c r="A35" s="53" t="s">
        <v>130</v>
      </c>
      <c r="B35" s="5"/>
      <c r="C35" s="5"/>
      <c r="D35" s="5"/>
      <c r="E35" s="5"/>
      <c r="F35" s="5"/>
    </row>
    <row r="36" spans="1:6" ht="12.75">
      <c r="A36" s="53" t="s">
        <v>129</v>
      </c>
      <c r="B36" s="5"/>
      <c r="C36" s="5"/>
      <c r="D36" s="5"/>
      <c r="E36" s="5"/>
      <c r="F36" s="5"/>
    </row>
    <row r="37" spans="1:6" ht="12.75">
      <c r="A37" s="53" t="s">
        <v>128</v>
      </c>
      <c r="B37" s="5"/>
      <c r="C37" s="5"/>
      <c r="D37" s="5"/>
      <c r="E37" s="5"/>
      <c r="F37" s="5"/>
    </row>
    <row r="38" spans="1:6" ht="12.75">
      <c r="A38" s="53" t="s">
        <v>127</v>
      </c>
      <c r="B38" s="5"/>
      <c r="C38" s="5"/>
      <c r="D38" s="5"/>
      <c r="E38" s="5"/>
      <c r="F38" s="5"/>
    </row>
    <row r="40" ht="12.75">
      <c r="A40" s="54" t="s">
        <v>91</v>
      </c>
    </row>
  </sheetData>
  <sheetProtection/>
  <hyperlinks>
    <hyperlink ref="N1" location="Title!A1" display="Return to Title page"/>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dc:creator>
  <cp:keywords/>
  <dc:description/>
  <cp:lastModifiedBy>Harris Kevin (Statistics)</cp:lastModifiedBy>
  <cp:lastPrinted>2009-07-28T09:41:27Z</cp:lastPrinted>
  <dcterms:created xsi:type="dcterms:W3CDTF">2001-03-02T15:48:48Z</dcterms:created>
  <dcterms:modified xsi:type="dcterms:W3CDTF">2015-10-27T15:10:26Z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DECCFCSJ-317-136049</vt:lpwstr>
  </property>
  <property fmtid="{D5CDD505-2E9C-101B-9397-08002B2CF9AE}" pid="3" name="_dlc_DocIdItemGuid">
    <vt:lpwstr>43e7738b-3dd8-4b4d-925b-77d85b73b3ac</vt:lpwstr>
  </property>
  <property fmtid="{D5CDD505-2E9C-101B-9397-08002B2CF9AE}" pid="4" name="_dlc_DocIdUrl">
    <vt:lpwstr>https://edrms.decc.gsi.gov.uk/FCS/dw/BPS/_layouts/15/DocIdRedir.aspx?ID=DECCFCSJ-317-136049, DECCFCSJ-317-136049</vt:lpwstr>
  </property>
  <property fmtid="{D5CDD505-2E9C-101B-9397-08002B2CF9AE}" pid="5" name="Document Security Classification">
    <vt:lpwstr>Official</vt:lpwstr>
  </property>
  <property fmtid="{D5CDD505-2E9C-101B-9397-08002B2CF9AE}" pid="6" name="Minister">
    <vt:lpwstr/>
  </property>
  <property fmtid="{D5CDD505-2E9C-101B-9397-08002B2CF9AE}" pid="7" name="MP">
    <vt:lpwstr/>
  </property>
  <property fmtid="{D5CDD505-2E9C-101B-9397-08002B2CF9AE}" pid="8" name="Case Reference Number">
    <vt:lpwstr/>
  </property>
  <property fmtid="{D5CDD505-2E9C-101B-9397-08002B2CF9AE}" pid="9" name="Request Type">
    <vt:lpwstr/>
  </property>
  <property fmtid="{D5CDD505-2E9C-101B-9397-08002B2CF9AE}" pid="10" name="Document Notes">
    <vt:lpwstr/>
  </property>
  <property fmtid="{D5CDD505-2E9C-101B-9397-08002B2CF9AE}" pid="11" name="ContentTypeId">
    <vt:lpwstr>0x01010020B27A3BB4AD4E469BDEA344273B4F22020022F6EF0C580CED48BE5E1BDB849FEC36</vt:lpwstr>
  </property>
  <property fmtid="{D5CDD505-2E9C-101B-9397-08002B2CF9AE}" pid="12" name="Linked Documents">
    <vt:lpwstr/>
  </property>
  <property fmtid="{D5CDD505-2E9C-101B-9397-08002B2CF9AE}" pid="13" name="Location Of Original Source Document">
    <vt:lpwstr/>
  </property>
  <property fmtid="{D5CDD505-2E9C-101B-9397-08002B2CF9AE}" pid="14" name="Folder Number">
    <vt:lpwstr/>
  </property>
  <property fmtid="{D5CDD505-2E9C-101B-9397-08002B2CF9AE}" pid="15" name="Folder ID">
    <vt:lpwstr/>
  </property>
  <property fmtid="{D5CDD505-2E9C-101B-9397-08002B2CF9AE}" pid="16" name="_dlc_Exempt">
    <vt:lpwstr/>
  </property>
</Properties>
</file>