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105" windowWidth="9090" windowHeight="11895" tabRatio="932"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1">'Table 1'!$A$1:$G$21</definedName>
    <definedName name="_xlnm.Print_Area" localSheetId="10">'Table 10'!$A$1:$N$37</definedName>
    <definedName name="_xlnm.Print_Area" localSheetId="12">'Table 12'!$A$1:$L$146</definedName>
    <definedName name="_xlnm.Print_Area" localSheetId="13">'Table 13'!$A$1:$G$146</definedName>
    <definedName name="_xlnm.Print_Area" localSheetId="2">'Table 2'!$A$1:$J$41</definedName>
    <definedName name="_xlnm.Print_Area" localSheetId="3">'Table 3'!$A$1:$T$36</definedName>
    <definedName name="_xlnm.Print_Area" localSheetId="5">'Table 5'!$A$1:$I$16</definedName>
    <definedName name="_xlnm.Print_Area" localSheetId="6">'Table 6'!$A$1:$K$19</definedName>
    <definedName name="_xlnm.Print_Area" localSheetId="7">'Table 7'!$A$1:$BD$36</definedName>
  </definedNames>
  <calcPr fullCalcOnLoad="1"/>
</workbook>
</file>

<file path=xl/sharedStrings.xml><?xml version="1.0" encoding="utf-8"?>
<sst xmlns="http://schemas.openxmlformats.org/spreadsheetml/2006/main" count="1289" uniqueCount="342">
  <si>
    <t>England and Wales</t>
  </si>
  <si>
    <t>Males</t>
  </si>
  <si>
    <t>Females</t>
  </si>
  <si>
    <t>Total</t>
  </si>
  <si>
    <t>Suicide</t>
  </si>
  <si>
    <t>Death from industrial diseases</t>
  </si>
  <si>
    <t>Deaths from natural causes</t>
  </si>
  <si>
    <t>Year</t>
  </si>
  <si>
    <t>Deaths reported to coroners</t>
  </si>
  <si>
    <t>-</t>
  </si>
  <si>
    <t>..</t>
  </si>
  <si>
    <t xml:space="preserve">  Number of inquests concluded</t>
  </si>
  <si>
    <t xml:space="preserve">  Verdicts of treasure returned</t>
  </si>
  <si>
    <t>ENGLAND</t>
  </si>
  <si>
    <t>LONDON</t>
  </si>
  <si>
    <t>WEST MIDLANDS</t>
  </si>
  <si>
    <t>WALES</t>
  </si>
  <si>
    <t>Ceredigion</t>
  </si>
  <si>
    <t>Gwent</t>
  </si>
  <si>
    <t>North West Wales</t>
  </si>
  <si>
    <t>ENGLAND and WALES</t>
  </si>
  <si>
    <t>Cardiff and Vale of Glamorgan</t>
  </si>
  <si>
    <t>Numbers and percentages</t>
  </si>
  <si>
    <t>Inquests adjourned and not resumed</t>
  </si>
  <si>
    <t>Juries</t>
  </si>
  <si>
    <t>No post-mortem held</t>
  </si>
  <si>
    <t>% of inquest cases</t>
  </si>
  <si>
    <t>Post-mortems</t>
  </si>
  <si>
    <t>NORTH WEST</t>
  </si>
  <si>
    <t>NORTH EAST</t>
  </si>
  <si>
    <t>YORKSHIRE AND THE HUMBER</t>
  </si>
  <si>
    <t>EAST MIDLANDS</t>
  </si>
  <si>
    <t>EAST OF ENGLAND</t>
  </si>
  <si>
    <t>SOUTH EAST</t>
  </si>
  <si>
    <t>SOUTH WEST</t>
  </si>
  <si>
    <t xml:space="preserve">  Number of finds reported</t>
  </si>
  <si>
    <t>Post-mortem examination held</t>
  </si>
  <si>
    <t>Number</t>
  </si>
  <si>
    <t>Total post-mortems held</t>
  </si>
  <si>
    <t>Total non-inquest cases, inc. NFA</t>
  </si>
  <si>
    <t>% with juries</t>
  </si>
  <si>
    <t>Lack of care or self-neglect</t>
  </si>
  <si>
    <t>% change in reported deaths, inc. NFA</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</si>
  <si>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</si>
  <si>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</si>
  <si>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</si>
  <si>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</si>
  <si>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</si>
  <si>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</si>
  <si>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</si>
  <si>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</si>
  <si>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</si>
  <si>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</si>
  <si>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</si>
  <si>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</si>
  <si>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</si>
  <si>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East Lancashire</t>
  </si>
  <si>
    <t>Preston and West Lancashire</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</si>
  <si>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</si>
  <si>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</si>
  <si>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</si>
  <si>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</si>
  <si>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</si>
  <si>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</si>
  <si>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</si>
  <si>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</si>
  <si>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Leicester City and South Leicestershire</t>
  </si>
  <si>
    <t>Rutland and North Leicestershire</t>
  </si>
  <si>
    <t>Staffordshire South</t>
  </si>
  <si>
    <t>Stoke-on-Trent and North Staffordshire</t>
  </si>
  <si>
    <t>Birmingham and Solihull</t>
  </si>
  <si>
    <t>Black Country</t>
  </si>
  <si>
    <t>Coventry</t>
  </si>
  <si>
    <t>North and East Cambridgeshire</t>
  </si>
  <si>
    <t>South and West Cambridgeshire</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</si>
  <si>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</si>
  <si>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</si>
  <si>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</si>
  <si>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</si>
  <si>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</si>
  <si>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</si>
  <si>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</si>
  <si>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</si>
  <si>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</si>
  <si>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</si>
  <si>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</si>
  <si>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</si>
  <si>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Mid Kent and Medway</t>
  </si>
  <si>
    <t>North West Kent</t>
  </si>
  <si>
    <t>Exeter and Greater Devon</t>
  </si>
  <si>
    <t>Eastern Somerset</t>
  </si>
  <si>
    <t>Western Somerset</t>
  </si>
  <si>
    <t>Central and South East Kent</t>
  </si>
  <si>
    <t>North East Kent</t>
  </si>
  <si>
    <t>Sefton, Knowsley and St Helens</t>
  </si>
  <si>
    <t>Total inquests opened</t>
  </si>
  <si>
    <t>Inquests</t>
  </si>
  <si>
    <t>Deaths reported where an inquest was opened</t>
  </si>
  <si>
    <t>Post-mortem examinations</t>
  </si>
  <si>
    <t>Deaths reported where a post-mortem took place</t>
  </si>
  <si>
    <t>Number, inc. NFA</t>
  </si>
  <si>
    <t>% adjourned</t>
  </si>
  <si>
    <t>change in % PMs</t>
  </si>
  <si>
    <t>change in % inquests</t>
  </si>
  <si>
    <t>Death by accident or mis-adventure</t>
  </si>
  <si>
    <t>Total inquests concluded</t>
  </si>
  <si>
    <t>Inquests opened</t>
  </si>
  <si>
    <t>Inquest opened</t>
  </si>
  <si>
    <t>No inquest opened</t>
  </si>
  <si>
    <t>Total deaths reported inc. NFA</t>
  </si>
  <si>
    <t>Number and percentage</t>
  </si>
  <si>
    <t>Age of deceased at time of death</t>
  </si>
  <si>
    <t>Under 1 year</t>
  </si>
  <si>
    <t>1 to 14 years</t>
  </si>
  <si>
    <t>15 to 24 years</t>
  </si>
  <si>
    <t>25 to 44 years</t>
  </si>
  <si>
    <t>45 to 64 years</t>
  </si>
  <si>
    <t>65 years and over</t>
  </si>
  <si>
    <t>Blackpool/Fylde</t>
  </si>
  <si>
    <t>TOTAL ENGLAND and WALES</t>
  </si>
  <si>
    <t>Exhumations ordered by the coroner</t>
  </si>
  <si>
    <t>Age not known or could not be readily provided</t>
  </si>
  <si>
    <t>Treasure Act 1996</t>
  </si>
  <si>
    <t xml:space="preserve">   Inquests without juries</t>
  </si>
  <si>
    <t>Inquests with juries</t>
  </si>
  <si>
    <t>Inquests held on treasure trove</t>
  </si>
  <si>
    <t>Central Lincolnshire</t>
  </si>
  <si>
    <t>South Lincolnshire</t>
  </si>
  <si>
    <t>Notes</t>
  </si>
  <si>
    <r>
      <t>% of deaths reported</t>
    </r>
    <r>
      <rPr>
        <vertAlign val="superscript"/>
        <sz val="11"/>
        <rFont val="Arial"/>
        <family val="2"/>
      </rPr>
      <t>1</t>
    </r>
  </si>
  <si>
    <r>
      <t>Treasure trove</t>
    </r>
    <r>
      <rPr>
        <b/>
        <vertAlign val="superscript"/>
        <sz val="11"/>
        <rFont val="Arial"/>
        <family val="2"/>
      </rPr>
      <t>1</t>
    </r>
  </si>
  <si>
    <t>Out of England orders</t>
  </si>
  <si>
    <t>Deaths abroad</t>
  </si>
  <si>
    <t>Standard post-mortems</t>
  </si>
  <si>
    <t>Non-standard post-mortems</t>
  </si>
  <si>
    <t>Immigration removal centres</t>
  </si>
  <si>
    <t>Mental Health Act detention</t>
  </si>
  <si>
    <t>Residents of Probation Approved Premises</t>
  </si>
  <si>
    <t>Secure training centre</t>
  </si>
  <si>
    <t>Local authority secure children's homes</t>
  </si>
  <si>
    <t>Post-mortems including histology</t>
  </si>
  <si>
    <t>Post-mortems including toxicology</t>
  </si>
  <si>
    <t>% of post-mortems held</t>
  </si>
  <si>
    <t>Table</t>
  </si>
  <si>
    <t>Title</t>
  </si>
  <si>
    <r>
      <t>Notes</t>
    </r>
    <r>
      <rPr>
        <sz val="10"/>
        <rFont val="Arial"/>
        <family val="2"/>
      </rPr>
      <t xml:space="preserve">  NFA cases are deaths notified to coroners which required neither an inquest nor a post-mortem, and where no certificate of any kind was issued.</t>
    </r>
  </si>
  <si>
    <t>Table 3: Deaths reported to coroners, post-mortem examinations held and inquests opened, 1995-2013</t>
  </si>
  <si>
    <t>As a % of total conclusions recorded</t>
  </si>
  <si>
    <t>Open</t>
  </si>
  <si>
    <t>Conclusions / adjournments</t>
  </si>
  <si>
    <t>2013 cases</t>
  </si>
  <si>
    <t>Reported deaths 2013, inc. NFA</t>
  </si>
  <si>
    <t>Post-mortems 2013</t>
  </si>
  <si>
    <t>PMs as % of rep. deaths 2013</t>
  </si>
  <si>
    <t>Inquests 2013</t>
  </si>
  <si>
    <t>Inquests as % of rep. deaths 2013</t>
  </si>
  <si>
    <t>County Durham and Darlington</t>
  </si>
  <si>
    <t>Hartlepool</t>
  </si>
  <si>
    <t>Teesside</t>
  </si>
  <si>
    <t>Cheshire</t>
  </si>
  <si>
    <t>East Riding and Hull</t>
  </si>
  <si>
    <t>North Lincolnshire and Grimsby</t>
  </si>
  <si>
    <t>York City</t>
  </si>
  <si>
    <t>Derby and Derbyshire</t>
  </si>
  <si>
    <t>Northamptonshire</t>
  </si>
  <si>
    <t>Nottinghamshire</t>
  </si>
  <si>
    <t>Herefordshire</t>
  </si>
  <si>
    <t>Shropshire, Telford and Wrekin</t>
  </si>
  <si>
    <t>Warwickshire</t>
  </si>
  <si>
    <t>Worcestershire</t>
  </si>
  <si>
    <t>Bedfordshire and Luton</t>
  </si>
  <si>
    <t>Essex</t>
  </si>
  <si>
    <t>Hertfordshire</t>
  </si>
  <si>
    <t>Norfolk</t>
  </si>
  <si>
    <t>Peterborough</t>
  </si>
  <si>
    <t>Suffolk</t>
  </si>
  <si>
    <t>Berkshire</t>
  </si>
  <si>
    <t>Brighton and Hove</t>
  </si>
  <si>
    <t>Buckinghamshire</t>
  </si>
  <si>
    <t>East Sussex</t>
  </si>
  <si>
    <t>Isle of Wight</t>
  </si>
  <si>
    <t>Milton Keynes</t>
  </si>
  <si>
    <t>Oxfordshire</t>
  </si>
  <si>
    <t>Surrey</t>
  </si>
  <si>
    <t>West Sussex</t>
  </si>
  <si>
    <t>Avon</t>
  </si>
  <si>
    <t>Cornwall</t>
  </si>
  <si>
    <t>Plymouth, Torbay and South Devon</t>
  </si>
  <si>
    <t>Dorset</t>
  </si>
  <si>
    <t>Gloucestershire</t>
  </si>
  <si>
    <t>Isles of Scilly</t>
  </si>
  <si>
    <t>Wiltshire and Swindon</t>
  </si>
  <si>
    <t>Powys, Bridgend and Glamorgan Valleys</t>
  </si>
  <si>
    <t>Carmarthenshire and Pembrokeshire</t>
  </si>
  <si>
    <t>North Wales (East and Central)</t>
  </si>
  <si>
    <t>Swansea and Neath Port Talbot</t>
  </si>
  <si>
    <t>Conclusion category</t>
  </si>
  <si>
    <t>Total, all conclusions</t>
  </si>
  <si>
    <r>
      <t>All other conclusions</t>
    </r>
    <r>
      <rPr>
        <vertAlign val="superscript"/>
        <sz val="10"/>
        <rFont val="Arial"/>
        <family val="2"/>
      </rPr>
      <t>1</t>
    </r>
  </si>
  <si>
    <t>Coroner area and region</t>
  </si>
  <si>
    <t>Inquests quashed or amended by the High Court</t>
  </si>
  <si>
    <t>Total possible inquest cases, inc. NFA</t>
  </si>
  <si>
    <t>Note</t>
  </si>
  <si>
    <r>
      <t>Total post-mortems held</t>
    </r>
    <r>
      <rPr>
        <b/>
        <vertAlign val="superscript"/>
        <sz val="11"/>
        <rFont val="Arial"/>
        <family val="2"/>
      </rPr>
      <t>1</t>
    </r>
  </si>
  <si>
    <t>Index</t>
  </si>
  <si>
    <r>
      <t>Registered deaths</t>
    </r>
    <r>
      <rPr>
        <vertAlign val="superscript"/>
        <sz val="11"/>
        <rFont val="Arial"/>
        <family val="2"/>
      </rPr>
      <t>2</t>
    </r>
  </si>
  <si>
    <r>
      <t>Number</t>
    </r>
    <r>
      <rPr>
        <vertAlign val="superscript"/>
        <sz val="11"/>
        <rFont val="Arial"/>
        <family val="2"/>
      </rPr>
      <t>1</t>
    </r>
  </si>
  <si>
    <t>As a % of total registered deaths</t>
  </si>
  <si>
    <r>
      <t>The Queen's Household</t>
    </r>
    <r>
      <rPr>
        <vertAlign val="superscript"/>
        <sz val="10"/>
        <rFont val="Arial"/>
        <family val="2"/>
      </rPr>
      <t>1</t>
    </r>
  </si>
  <si>
    <t>Coroners Statistics, 2014</t>
  </si>
  <si>
    <t>Deaths reported to coroners, 2014</t>
  </si>
  <si>
    <t>Registered deaths, deaths reported to coroners, and inquests opened, 1950-2014</t>
  </si>
  <si>
    <t>Deaths reported to coroners, post-mortem examinations held and inquests opened, 1995-2014</t>
  </si>
  <si>
    <t>Post-mortem rates, histology and toxicology, 2011-2014</t>
  </si>
  <si>
    <t>Deaths abroad and Out of England orders issued, 2011-2014</t>
  </si>
  <si>
    <t>Age of deceased in inquests where a conclusion was recorded, 2014</t>
  </si>
  <si>
    <t>Inquests concluded which were held with juries and inquests adjourned; High Court orders and exhumations, 1995-2014, estimated average time taken to process inquests, 2004-2014</t>
  </si>
  <si>
    <t>Treasure inquests, 1995-2014</t>
  </si>
  <si>
    <t>Inquest conclusions recorded, by area, 2014</t>
  </si>
  <si>
    <t>Average time taken to process an inquest (in weeks), by area, 2009-2014</t>
  </si>
  <si>
    <t>Reported deaths, post-mortems and inquests by area 2014, and comparison with 2013</t>
  </si>
  <si>
    <t>Table 2: Registered deaths, deaths reported to coroners, and inquests opened, 1950-2014</t>
  </si>
  <si>
    <r>
      <t>2014</t>
    </r>
    <r>
      <rPr>
        <vertAlign val="superscript"/>
        <sz val="11"/>
        <rFont val="Arial"/>
        <family val="2"/>
      </rPr>
      <t>2</t>
    </r>
  </si>
  <si>
    <t>Table 4: Post-mortem rates, histology and toxicology, 2011-2014</t>
  </si>
  <si>
    <t>Killed Unlawfully</t>
  </si>
  <si>
    <t>Industrial Disease</t>
  </si>
  <si>
    <t>Total conclusions</t>
  </si>
  <si>
    <t>Male</t>
  </si>
  <si>
    <t>Drugs/Alcohol Related</t>
  </si>
  <si>
    <t>Road Traffic Collision</t>
  </si>
  <si>
    <t>Female</t>
  </si>
  <si>
    <t xml:space="preserve">Killed Lawfully </t>
  </si>
  <si>
    <t xml:space="preserve">Suicide </t>
  </si>
  <si>
    <t xml:space="preserve">Neglect </t>
  </si>
  <si>
    <t xml:space="preserve">Stillborn </t>
  </si>
  <si>
    <t xml:space="preserve">Natural Causes </t>
  </si>
  <si>
    <t xml:space="preserve">Open </t>
  </si>
  <si>
    <t xml:space="preserve">Disaster </t>
  </si>
  <si>
    <t>Want of Attention at Birth</t>
  </si>
  <si>
    <t>Unclassified</t>
  </si>
  <si>
    <r>
      <t>Table 8: Age of deceased in inquests where a conclusion was recorded, 2014, and age of deceased for registered deaths in England and Wales, 2013</t>
    </r>
    <r>
      <rPr>
        <b/>
        <vertAlign val="superscript"/>
        <sz val="11"/>
        <rFont val="Arial"/>
        <family val="2"/>
      </rPr>
      <t>1</t>
    </r>
  </si>
  <si>
    <t>Number of registered deaths in England and Wales, 2013</t>
  </si>
  <si>
    <t>Number of inquest conclusions recorded, 2014</t>
  </si>
  <si>
    <t>1. There is a small discrepancy in the total number of conclusions presented in 2014 due to an inconsistency we were unable to resolve in the data supplied by West London Coroners Office</t>
  </si>
  <si>
    <t>Total conclusions recorded, 2014</t>
  </si>
  <si>
    <r>
      <t>Inquests held by order of the High Court</t>
    </r>
    <r>
      <rPr>
        <b/>
        <vertAlign val="superscript"/>
        <sz val="11"/>
        <rFont val="Arial"/>
        <family val="2"/>
      </rPr>
      <t>3</t>
    </r>
  </si>
  <si>
    <r>
      <t>Average time to process an inquest (weeks)</t>
    </r>
    <r>
      <rPr>
        <b/>
        <vertAlign val="superscript"/>
        <sz val="11"/>
        <rFont val="Arial"/>
        <family val="2"/>
      </rPr>
      <t>1,2</t>
    </r>
  </si>
  <si>
    <t>3. The 1995 figure for inquests held by order of the High Court includes 48 inquests arising from the Marchioness pleasure boat disaster.</t>
  </si>
  <si>
    <t>1. Only deaths occurring within England and Wales are included in the estimation of average times.   Estimates available only from 2004 onwards.</t>
  </si>
  <si>
    <t>2. A different methodology was used to calculate inquest timeliness in 2014, therefore this figure is not directly comparable with previous figures</t>
  </si>
  <si>
    <t>2014 cases</t>
  </si>
  <si>
    <t>Reported deaths 2014, inc. NFA</t>
  </si>
  <si>
    <t>Post-mortems 2014</t>
  </si>
  <si>
    <t>PMs as % of rep. deaths 2014</t>
  </si>
  <si>
    <t>Inquests 2014</t>
  </si>
  <si>
    <t>Inquests as % of rep. deaths 2014</t>
  </si>
  <si>
    <t>% change, 2013 to 2014</t>
  </si>
  <si>
    <t>1. 'NFA' cases are deaths notified to coroners which required neither an inquest nor a post-mortem, and where no certificate of any kind was issued.  From 1995 onwards all 'NFA' cases have been included in the number of reported deaths.  Prior to that, these cases were excluded. Figures for 1995 onwards are therefore not directly comparable to those for previous years.</t>
  </si>
  <si>
    <t>1. There is a small discrepancy of 1 in the total number of post-mortems presented in 2013 due to an inconsistency we were unable to resolve in the data supplied by East Sussex</t>
  </si>
  <si>
    <t>Inquest conclusions recorded, 1995 - 2014</t>
  </si>
  <si>
    <t>Accident/Misadventure</t>
  </si>
  <si>
    <t>Table 11: Reported deaths, post-mortems and inquests by area 2014, and comparison with 2013</t>
  </si>
  <si>
    <t>Table 12: Inquest conclusions recorded, by area, 2014</t>
  </si>
  <si>
    <t>1. Only deaths occurring within England and Wales are included in the estimation of average times.</t>
  </si>
  <si>
    <r>
      <t>Conclusions recorded</t>
    </r>
    <r>
      <rPr>
        <vertAlign val="superscript"/>
        <sz val="11"/>
        <rFont val="Arial"/>
        <family val="2"/>
      </rPr>
      <t>4</t>
    </r>
  </si>
  <si>
    <t>1. Relates to finds made before the commencement of the Treasure Act in September 1997</t>
  </si>
  <si>
    <t>2. The dip in reported finds in 2001 was almost certainly due to the foot-and-mouth outbreak, which severely restricted access to land during the spring of that year.</t>
  </si>
  <si>
    <t>Table 1: Deaths reported to coroners in England and Wales, 2014</t>
  </si>
  <si>
    <r>
      <t>2014</t>
    </r>
    <r>
      <rPr>
        <b/>
        <vertAlign val="superscript"/>
        <sz val="11"/>
        <color indexed="8"/>
        <rFont val="Arial"/>
        <family val="2"/>
      </rPr>
      <t>1</t>
    </r>
  </si>
  <si>
    <r>
      <t>As a percentage of registered deaths</t>
    </r>
    <r>
      <rPr>
        <vertAlign val="superscript"/>
        <sz val="11"/>
        <rFont val="Arial"/>
        <family val="2"/>
      </rPr>
      <t>1,2</t>
    </r>
  </si>
  <si>
    <r>
      <t>As a percentage of deaths reported to coroners</t>
    </r>
    <r>
      <rPr>
        <vertAlign val="superscript"/>
        <sz val="11"/>
        <rFont val="Arial"/>
        <family val="2"/>
      </rPr>
      <t>1,2</t>
    </r>
  </si>
  <si>
    <r>
      <t>Inquest may be opened</t>
    </r>
    <r>
      <rPr>
        <b/>
        <vertAlign val="superscript"/>
        <sz val="11"/>
        <rFont val="Arial"/>
        <family val="2"/>
      </rPr>
      <t>1</t>
    </r>
  </si>
  <si>
    <r>
      <t>% of non-inquest cases</t>
    </r>
    <r>
      <rPr>
        <vertAlign val="superscript"/>
        <sz val="11"/>
        <rFont val="Arial"/>
        <family val="2"/>
      </rPr>
      <t>2</t>
    </r>
  </si>
  <si>
    <r>
      <t>% of possible inquest cases</t>
    </r>
    <r>
      <rPr>
        <vertAlign val="superscript"/>
        <sz val="11"/>
        <rFont val="Arial"/>
        <family val="2"/>
      </rPr>
      <t>2</t>
    </r>
  </si>
  <si>
    <r>
      <t>% of deaths reported</t>
    </r>
    <r>
      <rPr>
        <vertAlign val="superscript"/>
        <sz val="11"/>
        <rFont val="Arial"/>
        <family val="2"/>
      </rPr>
      <t>2</t>
    </r>
  </si>
  <si>
    <t>2.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  Prior to that, these cases were excluded.  There are therefore no directly comparable figures for the total number of reported deaths including 'NFA' cases prior to 1995.</t>
  </si>
  <si>
    <t>Table 5: Deaths abroad and Out of England orders issued, 2011-2014</t>
  </si>
  <si>
    <t>Notes:</t>
  </si>
  <si>
    <r>
      <t>Release on temporary licence (ROTL)</t>
    </r>
    <r>
      <rPr>
        <b/>
        <vertAlign val="superscript"/>
        <sz val="11"/>
        <rFont val="Arial"/>
        <family val="2"/>
      </rPr>
      <t>1</t>
    </r>
  </si>
  <si>
    <t>Table 7: Inquest conclusions recorded by Coroners in England and Wales, 1995 - 2014</t>
  </si>
  <si>
    <r>
      <t>Dependence on Drugs</t>
    </r>
    <r>
      <rPr>
        <b/>
        <vertAlign val="superscript"/>
        <sz val="11"/>
        <color indexed="8"/>
        <rFont val="Arial"/>
        <family val="2"/>
      </rPr>
      <t>2</t>
    </r>
  </si>
  <si>
    <r>
      <t>Non-dependent abuse of drugs</t>
    </r>
    <r>
      <rPr>
        <b/>
        <vertAlign val="superscript"/>
        <sz val="11"/>
        <color indexed="8"/>
        <rFont val="Arial"/>
        <family val="2"/>
      </rPr>
      <t>2</t>
    </r>
  </si>
  <si>
    <r>
      <t>Drugs/Alcohol Related</t>
    </r>
    <r>
      <rPr>
        <b/>
        <vertAlign val="superscript"/>
        <sz val="11"/>
        <color indexed="8"/>
        <rFont val="Arial"/>
        <family val="2"/>
      </rPr>
      <t>3</t>
    </r>
  </si>
  <si>
    <r>
      <t>Road Traffic Collision</t>
    </r>
    <r>
      <rPr>
        <b/>
        <vertAlign val="superscript"/>
        <sz val="11"/>
        <color indexed="8"/>
        <rFont val="Arial"/>
        <family val="2"/>
      </rPr>
      <t>3</t>
    </r>
  </si>
  <si>
    <t>Key:</t>
  </si>
  <si>
    <t>No data available</t>
  </si>
  <si>
    <t xml:space="preserve">Zero </t>
  </si>
  <si>
    <r>
      <t>2001</t>
    </r>
    <r>
      <rPr>
        <vertAlign val="superscript"/>
        <sz val="11"/>
        <rFont val="Arial"/>
        <family val="2"/>
      </rPr>
      <t>2</t>
    </r>
  </si>
  <si>
    <t>Table 11: Reported deaths, post-mortems and inquests by area 2014, and comparison with 2013 (continued)</t>
  </si>
  <si>
    <r>
      <t xml:space="preserve">Table 12: Inquest conclusions recorded, by area, 2014 </t>
    </r>
    <r>
      <rPr>
        <i/>
        <sz val="11"/>
        <rFont val="Arial"/>
        <family val="2"/>
      </rPr>
      <t>(continued)</t>
    </r>
  </si>
  <si>
    <t>NB: A table showing inquest conclusions by area broken down by males and females can be found in the CSV version of the coroners statistics tables.</t>
  </si>
  <si>
    <t xml:space="preserve">Self-Induced Abortion </t>
  </si>
  <si>
    <t>1. Data collected from July 2013 onwards therefore 2013 statistics will only contain data representative of 5 months</t>
  </si>
  <si>
    <t>Table 6: Deaths in State Detention reported to coroners, 2011-2014</t>
  </si>
  <si>
    <t>Deaths in State Detention reported to coroners, 2011-2014</t>
  </si>
  <si>
    <t>Police Custody</t>
  </si>
  <si>
    <t>Release from Custody within last 7 days</t>
  </si>
  <si>
    <r>
      <t>Prison Custody</t>
    </r>
    <r>
      <rPr>
        <b/>
        <vertAlign val="superscript"/>
        <sz val="11"/>
        <rFont val="Arial"/>
        <family val="2"/>
      </rPr>
      <t>1</t>
    </r>
  </si>
  <si>
    <r>
      <t>Total deaths in State Detention</t>
    </r>
    <r>
      <rPr>
        <b/>
        <vertAlign val="superscript"/>
        <sz val="11"/>
        <rFont val="Arial"/>
        <family val="2"/>
      </rPr>
      <t xml:space="preserve">2,3 </t>
    </r>
  </si>
  <si>
    <t>.. = No Data Available</t>
  </si>
  <si>
    <r>
      <t>estimated average time taken to process inquests, 2004-2014</t>
    </r>
    <r>
      <rPr>
        <b/>
        <vertAlign val="superscript"/>
        <sz val="11"/>
        <rFont val="Arial"/>
        <family val="2"/>
      </rPr>
      <t>1</t>
    </r>
  </si>
  <si>
    <t>Table 10: Treasure inquests, 1995-2014</t>
  </si>
  <si>
    <t>Killed unlawfully and killed lawfully</t>
  </si>
  <si>
    <r>
      <t>West London</t>
    </r>
    <r>
      <rPr>
        <vertAlign val="superscript"/>
        <sz val="10"/>
        <rFont val="Arial"/>
        <family val="2"/>
      </rPr>
      <t>2</t>
    </r>
  </si>
  <si>
    <t>2. There is a small discrepancy of 13 in the total number of conclusions presented in 2014 due to an inconsistency we were unable to resolve in the data supplied by West London Coroners Office</t>
  </si>
  <si>
    <t>1. All other conclusions include those categories from Tables 7 and 9 for which separate columns are not shown in this table. These include: Want of Attention at Birth, Self-Induced Abortion, Stillborn, Disasters and Unclassified conclusions</t>
  </si>
  <si>
    <t>Norfolk*</t>
  </si>
  <si>
    <t>Black Country*</t>
  </si>
  <si>
    <t>Central Lincolnshire*</t>
  </si>
  <si>
    <t>South Lincolnshire*</t>
  </si>
  <si>
    <t>North Wales (East and Central)*</t>
  </si>
  <si>
    <t>Carmarthenshire and Pembrokeshire*</t>
  </si>
  <si>
    <t>County Durham and Darlington*</t>
  </si>
  <si>
    <t>Derby and Derbyshire*</t>
  </si>
  <si>
    <t>Dorset*</t>
  </si>
  <si>
    <t>Essex*</t>
  </si>
  <si>
    <t>Plymouth, Torbay and South Devon*</t>
  </si>
  <si>
    <t>Powys, Bridgend and Glamorgan Valleys*</t>
  </si>
  <si>
    <t>Shropshire, Telford and Wrekin*</t>
  </si>
  <si>
    <t>Swansea and Neath Port Talbot*</t>
  </si>
  <si>
    <t>*Area amalgamated, therefore caution is advised when comparing these statistics in a time series</t>
  </si>
  <si>
    <t>Deaths reported where Inquest may be opened</t>
  </si>
  <si>
    <r>
      <t>Total</t>
    </r>
    <r>
      <rPr>
        <b/>
        <vertAlign val="superscript"/>
        <sz val="11"/>
        <rFont val="Arial"/>
        <family val="2"/>
      </rPr>
      <t>1</t>
    </r>
  </si>
  <si>
    <t>Total deaths reported to coroners, 2014</t>
  </si>
  <si>
    <t>Deaths reported where no inquest occurred</t>
  </si>
  <si>
    <t>Deaths reported without a post-mortem</t>
  </si>
  <si>
    <t>1. This column includes deaths referred to the coroner where no certificate of any kind was issued ("no further action" cases) and also those cases were the sex of the deceased is unknown.</t>
  </si>
  <si>
    <t>2. Registered deaths figure for 2014 is provisional, based on ONS monthly death registration figures for 2014</t>
  </si>
  <si>
    <t>2014</t>
  </si>
  <si>
    <t>1.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t>
  </si>
  <si>
    <t>These figures reflect the data provided by coroners to MoJ in their annual returns. Please be advised that NOMS routinely publishes the official source of information on deaths in State Detention in the 'Safety in Custody' bulletin, which is available at: https://www.gov.uk/government/publications/safety-in-State Detention</t>
  </si>
  <si>
    <t>1. NOMS data for deaths in prison State Detention includes deaths which occurred whilst an offender is on ROTL for medical reasons. Deaths while on ROTL are classed as a separate category in the Coroners report, and cannot be broken down by ROTL for medical reasons and other types of ROTL.
2. If the coroner is unaware that the death occurred in State Detention or classes it under another type of establishment, it may not have been recorded as a death in State Detention by the coroner. In addition to this, information may not have been extracted correctly from the ICT system used by coroners and reported to the MoJ which may cause differences when comparing to NOMS published figures
3. There may be a slight lag in reporting data but this would only be at the end of the calendar year so would not cause a significant difference in numbers when comparing to NOMS published figures.</t>
  </si>
  <si>
    <t>2. Inquest conclusion no longer in use from 2014 onwards due to the introduction of 'Drugs/Alcohol Related' shortform</t>
  </si>
  <si>
    <t>3. New inquest conclusions introduced in 2013 following changes to The Coroners and Justice Act 2009 (the 2009 Act) and the 2013 Rules and Regulations</t>
  </si>
  <si>
    <t>1. An age breakdown for all deaths registered in England and Wales is produced by the Office for National Statistics. Figures for 2014 are not yet available, therefore figures for 2013 have been used.</t>
  </si>
  <si>
    <t>Table 9: Inquests concluded which were held with juries and inquests adjourned; High Court orders and exhumations, 1995-2014,</t>
  </si>
  <si>
    <t>1. The post of the coroner of the Queen’s Household was abolished by the Coroners and Justice Act 2009. The data for this coroner area therefore covers the period 1 January 2013 to 24 July 2013 only.</t>
  </si>
  <si>
    <r>
      <t>Table 13: Average time taken to process an inquest (in weeks), by area, 2009-2014</t>
    </r>
    <r>
      <rPr>
        <b/>
        <vertAlign val="superscript"/>
        <sz val="11"/>
        <rFont val="Arial"/>
        <family val="2"/>
      </rPr>
      <t>1,2</t>
    </r>
  </si>
  <si>
    <r>
      <t>The Queen's Household</t>
    </r>
    <r>
      <rPr>
        <vertAlign val="superscript"/>
        <sz val="10"/>
        <rFont val="Arial"/>
        <family val="2"/>
      </rPr>
      <t>3</t>
    </r>
  </si>
  <si>
    <r>
      <t>Table 13: Average time taken to process an inquest (in weeks), by area, 2009-2014</t>
    </r>
    <r>
      <rPr>
        <b/>
        <vertAlign val="superscript"/>
        <sz val="11"/>
        <rFont val="Arial"/>
        <family val="2"/>
      </rPr>
      <t>1,2</t>
    </r>
    <r>
      <rPr>
        <b/>
        <sz val="11"/>
        <rFont val="Arial"/>
        <family val="2"/>
      </rPr>
      <t xml:space="preserve"> </t>
    </r>
    <r>
      <rPr>
        <i/>
        <sz val="11"/>
        <rFont val="Arial"/>
        <family val="2"/>
      </rPr>
      <t>(continued)</t>
    </r>
  </si>
  <si>
    <t>3. The post of the coroner of the Queen’s Household was abolished by the Coroners and Justice Act 2009. The data for this coroner area therefore covers the period 1 January 2013 to 24 July 2013 only.</t>
  </si>
  <si>
    <t>2. A direct average of the time taken to process an inquest cannot be calculated from the data collected; an estimate has been made instead.  Please see the Guide to Civil and Administrative Justice Statistics for more information.</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</si>
</sst>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0000"/>
    <numFmt numFmtId="167" formatCode="0.0_ ;[Red]\-0.0\ "/>
    <numFmt numFmtId="168" formatCode="#,##0.0"/>
    <numFmt numFmtId="169" formatCode="#,##0.000"/>
    <numFmt numFmtId="170" formatCode="#,##0.0000"/>
    <numFmt numFmtId="171" formatCode="0_ ;[Red]\-0\ "/>
    <numFmt numFmtId="172" formatCode="#,##0_ ;[Red]\-#,##0\ "/>
    <numFmt numFmtId="173" formatCode="#,##0.0_ ;[Red]\-#,##0.0\ "/>
    <numFmt numFmtId="174" formatCode="0.0%"/>
    <numFmt numFmtId="175" formatCode="0.000"/>
    <numFmt numFmtId="176" formatCode="0.0000"/>
    <numFmt numFmtId="177" formatCode="#,##0.0_ ;\-#,##0.0\ "/>
    <numFmt numFmtId="178" formatCode="#,##0_ ;\-#,##0\ "/>
    <numFmt numFmtId="179" formatCode="0.00_ ;[Red]\-0.00\ "/>
    <numFmt numFmtId="180" formatCode="0.00000000"/>
    <numFmt numFmtId="181" formatCode="0.0000000"/>
    <numFmt numFmtId="182" formatCode="0.000000"/>
    <numFmt numFmtId="183" formatCode="0.000_ ;[Red]\-0.000\ "/>
    <numFmt numFmtId="184" formatCode="0.0000_ ;[Red]\-0.0000\ "/>
    <numFmt numFmtId="185" formatCode="0.00000_ ;[Red]\-0.00000\ "/>
    <numFmt numFmtId="186" formatCode="#,##0.00_ ;\-#,##0.00\ "/>
    <numFmt numFmtId="187" formatCode="#,##0.000_ ;\-#,##0.000\ "/>
    <numFmt numFmtId="188" formatCode="0.000%"/>
    <numFmt numFmtId="189" formatCode="0.0000%"/>
    <numFmt numFmtId="190" formatCode="0.00000%"/>
    <numFmt numFmtId="191" formatCode="#,##0.00_ ;[Red]\-#,##0.00\ "/>
    <numFmt numFmtId="192" formatCode="#,##0.0000_ ;\-#,##0.0000\ "/>
    <numFmt numFmtId="193" formatCode="_-* #,##0_-;\-* #,##0_-;_-* &quot;-&quot;??_-;_-@_-"/>
    <numFmt numFmtId="194" formatCode="0;[Red]0"/>
    <numFmt numFmtId="195" formatCode="mm/dd/yy"/>
    <numFmt numFmtId="196" formatCode="d\-mmm\-yy"/>
    <numFmt numFmtId="197" formatCode="m/d/yy"/>
    <numFmt numFmtId="198" formatCode="m/d"/>
    <numFmt numFmtId="199" formatCode="[$-809]dd\ mmmm\ yyyy"/>
    <numFmt numFmtId="200" formatCode="mmm\-yyyy"/>
    <numFmt numFmtId="201" formatCode="&quot;Yes&quot;;&quot;Yes&quot;;&quot;No&quot;"/>
    <numFmt numFmtId="202" formatCode="&quot;True&quot;;&quot;True&quot;;&quot;False&quot;"/>
    <numFmt numFmtId="203" formatCode="&quot;On&quot;;&quot;On&quot;;&quot;Off&quot;"/>
    <numFmt numFmtId="204" formatCode="[$€-2]\ #,##0.00_);[Red]\([$€-2]\ #,##0.00\)"/>
    <numFmt numFmtId="205" formatCode="[$-409]h:mm:ss\ AM/PM"/>
    <numFmt numFmtId="206" formatCode="dd/mm/yyyy;@"/>
    <numFmt numFmtId="207" formatCode="0_ ;\-0\ "/>
    <numFmt numFmtId="208" formatCode="dd/mm/yy;@"/>
    <numFmt numFmtId="209" formatCode="0.000000000000000%"/>
    <numFmt numFmtId="210" formatCode="_-* #,##0.0_-;\-* #,##0.0_-;_-* &quot;-&quot;??_-;_-@_-"/>
    <numFmt numFmtId="211" formatCode="[$-F800]dddd\,\ mmmm\ dd\,\ yyyy"/>
    <numFmt numFmtId="212" formatCode="0.000000000"/>
    <numFmt numFmtId="213" formatCode="0.0000000000"/>
    <numFmt numFmtId="214" formatCode="0.00000000000"/>
    <numFmt numFmtId="215" formatCode="0.000000000000"/>
  </numFmts>
  <fonts count="65">
    <font>
      <sz val="10"/>
      <name val="Arial"/>
      <family val="0"/>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9"/>
      <name val="Arial"/>
      <family val="2"/>
    </font>
    <font>
      <i/>
      <sz val="11"/>
      <name val="Arial"/>
      <family val="2"/>
    </font>
    <font>
      <b/>
      <sz val="9"/>
      <name val="Arial"/>
      <family val="2"/>
    </font>
    <font>
      <b/>
      <sz val="12"/>
      <name val="Arial"/>
      <family val="2"/>
    </font>
    <font>
      <sz val="14"/>
      <name val="Arial"/>
      <family val="2"/>
    </font>
    <font>
      <u val="single"/>
      <sz val="11"/>
      <name val="Arial"/>
      <family val="2"/>
    </font>
    <font>
      <sz val="11"/>
      <color indexed="21"/>
      <name val="Arial"/>
      <family val="2"/>
    </font>
    <font>
      <sz val="10"/>
      <color indexed="22"/>
      <name val="Arial"/>
      <family val="2"/>
    </font>
    <font>
      <b/>
      <sz val="10"/>
      <color indexed="22"/>
      <name val="Arial"/>
      <family val="2"/>
    </font>
    <font>
      <sz val="11"/>
      <color indexed="55"/>
      <name val="Arial"/>
      <family val="2"/>
    </font>
    <font>
      <b/>
      <sz val="10"/>
      <color indexed="9"/>
      <name val="Arial"/>
      <family val="2"/>
    </font>
    <font>
      <sz val="10"/>
      <color indexed="9"/>
      <name val="Arial"/>
      <family val="2"/>
    </font>
    <font>
      <b/>
      <vertAlign val="superscript"/>
      <sz val="11"/>
      <name val="Arial"/>
      <family val="2"/>
    </font>
    <font>
      <vertAlign val="superscript"/>
      <sz val="11"/>
      <name val="Arial"/>
      <family val="2"/>
    </font>
    <font>
      <vertAlign val="superscript"/>
      <sz val="10"/>
      <name val="Arial"/>
      <family val="2"/>
    </font>
    <font>
      <u val="single"/>
      <sz val="11"/>
      <color indexed="12"/>
      <name val="Arial"/>
      <family val="2"/>
    </font>
    <font>
      <b/>
      <u val="single"/>
      <sz val="11"/>
      <color indexed="12"/>
      <name val="Arial"/>
      <family val="2"/>
    </font>
    <font>
      <b/>
      <vertAlign val="superscript"/>
      <sz val="11"/>
      <color indexed="8"/>
      <name val="Arial"/>
      <family val="2"/>
    </font>
    <font>
      <i/>
      <sz val="11"/>
      <color indexed="8"/>
      <name val="Arial"/>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7"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26">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vertical="center"/>
    </xf>
    <xf numFmtId="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1" fillId="0" borderId="0" xfId="0" applyFont="1" applyFill="1" applyBorder="1" applyAlignment="1">
      <alignment/>
    </xf>
    <xf numFmtId="3" fontId="7"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3" fontId="8" fillId="0" borderId="0" xfId="0" applyNumberFormat="1" applyFont="1" applyFill="1" applyBorder="1" applyAlignment="1">
      <alignment/>
    </xf>
    <xf numFmtId="3" fontId="6" fillId="0" borderId="1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xf>
    <xf numFmtId="0" fontId="6" fillId="0" borderId="10" xfId="0" applyFont="1" applyFill="1" applyBorder="1" applyAlignment="1">
      <alignment vertical="center"/>
    </xf>
    <xf numFmtId="0" fontId="6" fillId="0" borderId="11" xfId="0" applyFont="1" applyFill="1" applyBorder="1" applyAlignment="1">
      <alignment horizontal="right" vertical="center"/>
    </xf>
    <xf numFmtId="3" fontId="6" fillId="0" borderId="0" xfId="0" applyNumberFormat="1" applyFont="1" applyFill="1" applyBorder="1" applyAlignment="1">
      <alignment vertical="center"/>
    </xf>
    <xf numFmtId="0" fontId="6" fillId="0" borderId="11" xfId="0" applyFont="1" applyFill="1" applyBorder="1" applyAlignment="1">
      <alignment horizontal="centerContinuous" vertical="center" wrapText="1"/>
    </xf>
    <xf numFmtId="177"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Font="1" applyFill="1" applyAlignment="1">
      <alignment/>
    </xf>
    <xf numFmtId="0" fontId="7"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xf>
    <xf numFmtId="0" fontId="6" fillId="0" borderId="12" xfId="0" applyFont="1" applyFill="1" applyBorder="1" applyAlignment="1">
      <alignment vertical="top" wrapText="1"/>
    </xf>
    <xf numFmtId="0" fontId="7" fillId="0" borderId="13"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1"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3" fontId="0"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Continuous" vertical="center"/>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6" fillId="0" borderId="11" xfId="0" applyFont="1" applyFill="1" applyBorder="1" applyAlignment="1">
      <alignment horizontal="centerContinuous" vertical="center"/>
    </xf>
    <xf numFmtId="0" fontId="7" fillId="0" borderId="11" xfId="0" applyFont="1" applyFill="1" applyBorder="1" applyAlignment="1">
      <alignment horizontal="centerContinuous" vertical="center"/>
    </xf>
    <xf numFmtId="0" fontId="6" fillId="0" borderId="14" xfId="0" applyFont="1" applyFill="1" applyBorder="1" applyAlignment="1">
      <alignment horizontal="centerContinuous" vertical="center" wrapText="1"/>
    </xf>
    <xf numFmtId="0" fontId="7" fillId="0" borderId="14" xfId="0" applyFont="1" applyFill="1" applyBorder="1" applyAlignment="1">
      <alignment horizontal="centerContinuous" vertical="center" wrapText="1"/>
    </xf>
    <xf numFmtId="0" fontId="6" fillId="0" borderId="11" xfId="0" applyFont="1" applyFill="1" applyBorder="1" applyAlignment="1">
      <alignment vertical="center"/>
    </xf>
    <xf numFmtId="0" fontId="0" fillId="0" borderId="0" xfId="0" applyFont="1" applyFill="1" applyBorder="1" applyAlignment="1">
      <alignment/>
    </xf>
    <xf numFmtId="49" fontId="7" fillId="0" borderId="0" xfId="0" applyNumberFormat="1" applyFont="1" applyFill="1" applyBorder="1" applyAlignment="1">
      <alignment horizontal="left"/>
    </xf>
    <xf numFmtId="177" fontId="7" fillId="0" borderId="0" xfId="0" applyNumberFormat="1" applyFont="1" applyFill="1" applyBorder="1" applyAlignment="1">
      <alignment/>
    </xf>
    <xf numFmtId="174" fontId="7" fillId="0" borderId="0" xfId="0" applyNumberFormat="1" applyFont="1" applyFill="1" applyBorder="1" applyAlignment="1">
      <alignment/>
    </xf>
    <xf numFmtId="49" fontId="7" fillId="0" borderId="10" xfId="0" applyNumberFormat="1" applyFont="1" applyFill="1" applyBorder="1" applyAlignment="1">
      <alignment horizontal="center"/>
    </xf>
    <xf numFmtId="177" fontId="7" fillId="0" borderId="10" xfId="0" applyNumberFormat="1" applyFont="1" applyFill="1" applyBorder="1" applyAlignment="1">
      <alignment horizontal="right"/>
    </xf>
    <xf numFmtId="177" fontId="7" fillId="0" borderId="10" xfId="0" applyNumberFormat="1" applyFont="1" applyFill="1" applyBorder="1" applyAlignment="1">
      <alignment/>
    </xf>
    <xf numFmtId="174" fontId="7" fillId="0" borderId="10" xfId="0" applyNumberFormat="1" applyFont="1" applyFill="1" applyBorder="1" applyAlignment="1">
      <alignment/>
    </xf>
    <xf numFmtId="0" fontId="7" fillId="0" borderId="15" xfId="0" applyFont="1" applyFill="1" applyBorder="1" applyAlignment="1">
      <alignment vertical="center"/>
    </xf>
    <xf numFmtId="0" fontId="7" fillId="0" borderId="10" xfId="0" applyFont="1" applyFill="1" applyBorder="1" applyAlignment="1">
      <alignment horizontal="left" vertical="center"/>
    </xf>
    <xf numFmtId="3"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xf>
    <xf numFmtId="3" fontId="6" fillId="0" borderId="0" xfId="0" applyNumberFormat="1" applyFont="1" applyFill="1" applyBorder="1" applyAlignment="1">
      <alignment horizontal="right"/>
    </xf>
    <xf numFmtId="0" fontId="7" fillId="0" borderId="0" xfId="0" applyFont="1" applyFill="1" applyAlignment="1">
      <alignment horizontal="center" vertical="center" wrapText="1"/>
    </xf>
    <xf numFmtId="0" fontId="8" fillId="0" borderId="0" xfId="0" applyFont="1" applyFill="1" applyBorder="1" applyAlignment="1" applyProtection="1">
      <alignment horizontal="left" vertical="center"/>
      <protection locked="0"/>
    </xf>
    <xf numFmtId="49" fontId="7" fillId="0" borderId="0" xfId="0" applyNumberFormat="1" applyFont="1" applyFill="1" applyBorder="1" applyAlignment="1">
      <alignment horizontal="right" vertical="center"/>
    </xf>
    <xf numFmtId="0" fontId="6" fillId="0" borderId="13" xfId="0" applyFont="1" applyFill="1" applyBorder="1" applyAlignment="1">
      <alignment horizontal="centerContinuous" vertical="center"/>
    </xf>
    <xf numFmtId="0" fontId="7" fillId="0" borderId="13" xfId="0" applyFont="1" applyFill="1" applyBorder="1" applyAlignment="1">
      <alignment horizontal="centerContinuous" vertical="center"/>
    </xf>
    <xf numFmtId="41"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Continuous" wrapText="1"/>
    </xf>
    <xf numFmtId="0" fontId="7" fillId="0" borderId="0" xfId="0" applyFont="1" applyFill="1" applyAlignment="1">
      <alignment horizontal="center" wrapText="1"/>
    </xf>
    <xf numFmtId="49" fontId="7" fillId="0" borderId="10" xfId="0" applyNumberFormat="1" applyFont="1" applyFill="1" applyBorder="1" applyAlignment="1">
      <alignment horizontal="left"/>
    </xf>
    <xf numFmtId="41" fontId="7" fillId="0" borderId="10" xfId="0" applyNumberFormat="1" applyFont="1" applyFill="1" applyBorder="1" applyAlignment="1">
      <alignment/>
    </xf>
    <xf numFmtId="2" fontId="7" fillId="0" borderId="10" xfId="0" applyNumberFormat="1" applyFont="1" applyFill="1" applyBorder="1" applyAlignment="1">
      <alignment/>
    </xf>
    <xf numFmtId="0" fontId="6" fillId="0" borderId="0" xfId="0" applyFont="1" applyFill="1" applyBorder="1" applyAlignment="1" applyProtection="1">
      <alignment horizontal="left"/>
      <protection/>
    </xf>
    <xf numFmtId="0" fontId="0" fillId="0" borderId="0" xfId="0" applyFont="1" applyAlignment="1">
      <alignment vertical="center" wrapText="1"/>
    </xf>
    <xf numFmtId="0" fontId="0" fillId="0" borderId="0" xfId="0" applyFont="1" applyAlignment="1">
      <alignment/>
    </xf>
    <xf numFmtId="0" fontId="0" fillId="0" borderId="0" xfId="0" applyFont="1" applyBorder="1" applyAlignment="1">
      <alignment/>
    </xf>
    <xf numFmtId="1" fontId="1" fillId="0" borderId="0" xfId="0" applyNumberFormat="1" applyFont="1" applyFill="1" applyBorder="1" applyAlignment="1" applyProtection="1">
      <alignment/>
      <protection/>
    </xf>
    <xf numFmtId="0" fontId="3" fillId="0" borderId="0" xfId="0" applyFont="1" applyFill="1" applyBorder="1" applyAlignment="1">
      <alignment horizontal="right"/>
    </xf>
    <xf numFmtId="0" fontId="0" fillId="0" borderId="13" xfId="0" applyFont="1" applyFill="1" applyBorder="1" applyAlignment="1">
      <alignment/>
    </xf>
    <xf numFmtId="0" fontId="11" fillId="0" borderId="0" xfId="0" applyFont="1" applyFill="1" applyBorder="1" applyAlignment="1" applyProtection="1">
      <alignment/>
      <protection/>
    </xf>
    <xf numFmtId="3" fontId="0" fillId="0" borderId="0" xfId="0" applyNumberFormat="1" applyFont="1" applyFill="1" applyBorder="1" applyAlignment="1">
      <alignment horizontal="right"/>
    </xf>
    <xf numFmtId="0" fontId="1" fillId="0" borderId="0" xfId="0" applyFont="1" applyFill="1" applyBorder="1" applyAlignment="1" applyProtection="1">
      <alignment horizontal="left"/>
      <protection/>
    </xf>
    <xf numFmtId="3" fontId="1" fillId="0" borderId="0" xfId="0" applyNumberFormat="1" applyFont="1" applyFill="1" applyBorder="1" applyAlignment="1">
      <alignment/>
    </xf>
    <xf numFmtId="9" fontId="1" fillId="0" borderId="0" xfId="70" applyFont="1" applyFill="1" applyBorder="1" applyAlignment="1">
      <alignment/>
    </xf>
    <xf numFmtId="0" fontId="0" fillId="0" borderId="0" xfId="0" applyFont="1" applyFill="1" applyBorder="1" applyAlignment="1">
      <alignment horizontal="center"/>
    </xf>
    <xf numFmtId="9" fontId="0" fillId="0" borderId="13" xfId="7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right" vertical="center" wrapText="1"/>
    </xf>
    <xf numFmtId="9" fontId="0" fillId="0" borderId="0" xfId="70" applyFont="1" applyFill="1" applyBorder="1" applyAlignment="1">
      <alignment/>
    </xf>
    <xf numFmtId="49" fontId="7" fillId="0" borderId="0" xfId="0" applyNumberFormat="1" applyFont="1" applyFill="1" applyAlignment="1">
      <alignment horizontal="left"/>
    </xf>
    <xf numFmtId="0" fontId="7" fillId="0" borderId="0" xfId="0" applyFont="1" applyFill="1" applyAlignment="1">
      <alignment horizontal="center"/>
    </xf>
    <xf numFmtId="0" fontId="0" fillId="0" borderId="0" xfId="0" applyFont="1" applyFill="1" applyBorder="1" applyAlignment="1">
      <alignment horizontal="left" indent="1"/>
    </xf>
    <xf numFmtId="0" fontId="6" fillId="0" borderId="11" xfId="0" applyFont="1" applyFill="1" applyBorder="1" applyAlignment="1">
      <alignment horizontal="center" vertical="center" wrapText="1"/>
    </xf>
    <xf numFmtId="0" fontId="7" fillId="0" borderId="0" xfId="0" applyFont="1" applyFill="1" applyAlignment="1">
      <alignment horizontal="center" vertical="top" wrapText="1"/>
    </xf>
    <xf numFmtId="0" fontId="7" fillId="0" borderId="15" xfId="0" applyFont="1" applyFill="1" applyBorder="1" applyAlignment="1">
      <alignment horizontal="left" vertical="top" wrapText="1"/>
    </xf>
    <xf numFmtId="0" fontId="7" fillId="0" borderId="15" xfId="0" applyFont="1" applyFill="1" applyBorder="1" applyAlignment="1">
      <alignment horizontal="center" vertical="top" wrapText="1"/>
    </xf>
    <xf numFmtId="0" fontId="7" fillId="0" borderId="0" xfId="0" applyFont="1" applyFill="1" applyBorder="1" applyAlignment="1">
      <alignment horizontal="left"/>
    </xf>
    <xf numFmtId="0" fontId="13" fillId="0" borderId="0" xfId="0" applyFont="1" applyFill="1" applyBorder="1" applyAlignment="1">
      <alignment horizontal="left"/>
    </xf>
    <xf numFmtId="0" fontId="0" fillId="0" borderId="13" xfId="0" applyFont="1" applyFill="1" applyBorder="1" applyAlignment="1">
      <alignment vertical="center"/>
    </xf>
    <xf numFmtId="174" fontId="7" fillId="0" borderId="0" xfId="70" applyNumberFormat="1" applyFont="1" applyFill="1" applyBorder="1" applyAlignment="1">
      <alignment horizontal="right"/>
    </xf>
    <xf numFmtId="0" fontId="0" fillId="0" borderId="15" xfId="0" applyFont="1" applyFill="1" applyBorder="1" applyAlignment="1">
      <alignment/>
    </xf>
    <xf numFmtId="0" fontId="0" fillId="0" borderId="13" xfId="0" applyBorder="1" applyAlignment="1">
      <alignment horizontal="right" vertical="center" wrapText="1"/>
    </xf>
    <xf numFmtId="0" fontId="7" fillId="0" borderId="11" xfId="0" applyFont="1" applyFill="1" applyBorder="1" applyAlignment="1">
      <alignment horizontal="centerContinuous" vertical="center" wrapText="1"/>
    </xf>
    <xf numFmtId="0" fontId="1" fillId="0" borderId="13" xfId="0" applyFont="1" applyFill="1" applyBorder="1" applyAlignment="1">
      <alignment horizontal="right" vertical="center" wrapText="1"/>
    </xf>
    <xf numFmtId="3" fontId="1" fillId="0" borderId="0" xfId="0" applyNumberFormat="1" applyFont="1" applyFill="1" applyBorder="1" applyAlignment="1">
      <alignment/>
    </xf>
    <xf numFmtId="9" fontId="0" fillId="0" borderId="15" xfId="70" applyFont="1" applyFill="1" applyBorder="1" applyAlignment="1">
      <alignment/>
    </xf>
    <xf numFmtId="3" fontId="0" fillId="0" borderId="15" xfId="0" applyNumberFormat="1" applyFont="1" applyFill="1" applyBorder="1" applyAlignment="1">
      <alignment/>
    </xf>
    <xf numFmtId="3" fontId="12" fillId="0" borderId="0" xfId="0" applyNumberFormat="1" applyFont="1" applyFill="1" applyBorder="1" applyAlignment="1">
      <alignment horizontal="right" vertical="top"/>
    </xf>
    <xf numFmtId="0" fontId="6" fillId="0" borderId="11" xfId="0" applyFont="1" applyBorder="1" applyAlignment="1">
      <alignment horizontal="centerContinuous" vertical="center" wrapText="1"/>
    </xf>
    <xf numFmtId="3" fontId="10" fillId="0" borderId="0" xfId="0" applyNumberFormat="1" applyFont="1" applyFill="1" applyBorder="1" applyAlignment="1">
      <alignment/>
    </xf>
    <xf numFmtId="1" fontId="8" fillId="0" borderId="0" xfId="0" applyNumberFormat="1" applyFont="1" applyFill="1" applyBorder="1" applyAlignment="1">
      <alignment/>
    </xf>
    <xf numFmtId="1" fontId="10" fillId="0" borderId="0" xfId="0" applyNumberFormat="1" applyFont="1" applyFill="1" applyBorder="1" applyAlignment="1">
      <alignment/>
    </xf>
    <xf numFmtId="0" fontId="0" fillId="0" borderId="13" xfId="0" applyFont="1" applyFill="1" applyBorder="1" applyAlignment="1">
      <alignment horizontal="left" indent="1"/>
    </xf>
    <xf numFmtId="3" fontId="8" fillId="0" borderId="13" xfId="0" applyNumberFormat="1" applyFont="1" applyFill="1" applyBorder="1" applyAlignment="1">
      <alignment/>
    </xf>
    <xf numFmtId="3" fontId="10" fillId="0" borderId="13" xfId="0" applyNumberFormat="1" applyFont="1" applyFill="1" applyBorder="1" applyAlignment="1">
      <alignment/>
    </xf>
    <xf numFmtId="0" fontId="6" fillId="0" borderId="13" xfId="0" applyFont="1" applyFill="1" applyBorder="1" applyAlignment="1">
      <alignment horizontal="centerContinuous" vertical="center" wrapText="1"/>
    </xf>
    <xf numFmtId="49" fontId="7" fillId="0" borderId="10" xfId="0" applyNumberFormat="1" applyFont="1" applyFill="1" applyBorder="1" applyAlignment="1">
      <alignment horizontal="right" vertical="center"/>
    </xf>
    <xf numFmtId="0" fontId="6" fillId="0" borderId="0" xfId="0" applyFont="1" applyFill="1" applyBorder="1" applyAlignment="1">
      <alignment horizontal="left"/>
    </xf>
    <xf numFmtId="0" fontId="6" fillId="0" borderId="11" xfId="0" applyFont="1" applyFill="1" applyBorder="1" applyAlignment="1">
      <alignment horizontal="right" vertical="center" wrapText="1"/>
    </xf>
    <xf numFmtId="3" fontId="7" fillId="0" borderId="0" xfId="0" applyNumberFormat="1" applyFont="1" applyFill="1" applyAlignment="1">
      <alignment/>
    </xf>
    <xf numFmtId="174" fontId="14" fillId="0" borderId="0" xfId="0" applyNumberFormat="1" applyFont="1" applyFill="1" applyBorder="1" applyAlignment="1">
      <alignment/>
    </xf>
    <xf numFmtId="0" fontId="15" fillId="0" borderId="0" xfId="0" applyFont="1" applyAlignment="1">
      <alignment/>
    </xf>
    <xf numFmtId="0" fontId="15" fillId="0" borderId="0" xfId="0" applyFont="1" applyAlignment="1">
      <alignment vertical="center" wrapText="1"/>
    </xf>
    <xf numFmtId="3" fontId="15" fillId="0" borderId="0" xfId="0" applyNumberFormat="1" applyFont="1" applyAlignment="1">
      <alignment/>
    </xf>
    <xf numFmtId="0" fontId="15" fillId="0" borderId="0" xfId="0" applyFont="1" applyFill="1" applyAlignment="1">
      <alignment/>
    </xf>
    <xf numFmtId="3" fontId="7" fillId="0" borderId="10" xfId="0" applyNumberFormat="1" applyFont="1" applyFill="1" applyBorder="1" applyAlignment="1">
      <alignment/>
    </xf>
    <xf numFmtId="3" fontId="6" fillId="0" borderId="0" xfId="0" applyNumberFormat="1" applyFont="1" applyFill="1" applyBorder="1" applyAlignment="1">
      <alignment horizontal="right" vertical="center"/>
    </xf>
    <xf numFmtId="177" fontId="7" fillId="0" borderId="0" xfId="0" applyNumberFormat="1" applyFont="1" applyFill="1" applyBorder="1" applyAlignment="1" quotePrefix="1">
      <alignment horizontal="center"/>
    </xf>
    <xf numFmtId="49" fontId="6" fillId="0" borderId="10" xfId="0" applyNumberFormat="1" applyFont="1" applyFill="1" applyBorder="1" applyAlignment="1">
      <alignment horizontal="center" vertical="center"/>
    </xf>
    <xf numFmtId="0" fontId="7" fillId="0" borderId="10" xfId="0" applyFont="1" applyFill="1" applyBorder="1" applyAlignment="1">
      <alignment horizontal="centerContinuous" vertical="center"/>
    </xf>
    <xf numFmtId="0" fontId="6" fillId="0" borderId="0" xfId="0" applyFont="1" applyFill="1" applyAlignment="1">
      <alignment horizontal="left"/>
    </xf>
    <xf numFmtId="0" fontId="17" fillId="0" borderId="0" xfId="0" applyFont="1" applyFill="1" applyBorder="1" applyAlignment="1">
      <alignment/>
    </xf>
    <xf numFmtId="3" fontId="7" fillId="0" borderId="0" xfId="0" applyNumberFormat="1" applyFont="1" applyFill="1" applyAlignment="1">
      <alignment vertical="center"/>
    </xf>
    <xf numFmtId="3" fontId="7" fillId="0" borderId="0" xfId="0" applyNumberFormat="1" applyFont="1" applyFill="1" applyBorder="1" applyAlignment="1">
      <alignment horizontal="right" vertical="center"/>
    </xf>
    <xf numFmtId="3" fontId="18" fillId="0" borderId="0" xfId="0" applyNumberFormat="1" applyFont="1" applyFill="1" applyBorder="1" applyAlignment="1">
      <alignment/>
    </xf>
    <xf numFmtId="3" fontId="19" fillId="0" borderId="0" xfId="0" applyNumberFormat="1" applyFont="1" applyFill="1" applyBorder="1" applyAlignment="1">
      <alignment/>
    </xf>
    <xf numFmtId="0" fontId="7" fillId="0" borderId="0" xfId="0" applyNumberFormat="1" applyFont="1" applyFill="1" applyBorder="1" applyAlignment="1">
      <alignment horizontal="left"/>
    </xf>
    <xf numFmtId="178" fontId="21" fillId="0" borderId="0" xfId="0" applyNumberFormat="1" applyFont="1" applyFill="1" applyBorder="1" applyAlignment="1" quotePrefix="1">
      <alignment horizontal="left"/>
    </xf>
    <xf numFmtId="0" fontId="1" fillId="0" borderId="0" xfId="0" applyFont="1" applyFill="1" applyAlignment="1">
      <alignment/>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 fillId="0" borderId="0" xfId="0" applyFont="1" applyFill="1" applyAlignment="1">
      <alignment horizontal="left" vertical="top"/>
    </xf>
    <xf numFmtId="0" fontId="0" fillId="0" borderId="0" xfId="0" applyFont="1" applyFill="1" applyAlignment="1">
      <alignment horizontal="left" vertical="top" wrapText="1"/>
    </xf>
    <xf numFmtId="0" fontId="6" fillId="0" borderId="0" xfId="0" applyFont="1" applyFill="1" applyBorder="1" applyAlignment="1">
      <alignment horizontal="centerContinuous" vertical="center" wrapText="1"/>
    </xf>
    <xf numFmtId="0" fontId="7" fillId="0" borderId="14" xfId="0" applyFont="1" applyFill="1" applyBorder="1" applyAlignment="1">
      <alignment horizontal="right" vertical="center" wrapText="1"/>
    </xf>
    <xf numFmtId="3" fontId="0" fillId="0" borderId="0" xfId="0" applyNumberFormat="1" applyFont="1" applyFill="1" applyAlignment="1">
      <alignment vertical="center"/>
    </xf>
    <xf numFmtId="0" fontId="0" fillId="0" borderId="0" xfId="0" applyAlignment="1">
      <alignment horizontal="left" vertical="top" wrapText="1"/>
    </xf>
    <xf numFmtId="167" fontId="0" fillId="0" borderId="0" xfId="0" applyNumberFormat="1" applyFont="1" applyFill="1" applyAlignment="1">
      <alignment/>
    </xf>
    <xf numFmtId="0" fontId="7" fillId="0" borderId="12" xfId="0" applyFont="1" applyFill="1" applyBorder="1" applyAlignment="1">
      <alignment vertical="center" wrapText="1"/>
    </xf>
    <xf numFmtId="167" fontId="6" fillId="0" borderId="11" xfId="0" applyNumberFormat="1" applyFont="1" applyFill="1" applyBorder="1" applyAlignment="1">
      <alignment horizontal="centerContinuous" vertical="center" wrapText="1"/>
    </xf>
    <xf numFmtId="167" fontId="7" fillId="0" borderId="11" xfId="0" applyNumberFormat="1" applyFont="1" applyFill="1" applyBorder="1" applyAlignment="1">
      <alignment horizontal="centerContinuous" vertical="center" wrapText="1"/>
    </xf>
    <xf numFmtId="167" fontId="0" fillId="0" borderId="13" xfId="0" applyNumberFormat="1" applyFont="1" applyFill="1" applyBorder="1" applyAlignment="1">
      <alignment horizontal="right" vertical="center" wrapText="1"/>
    </xf>
    <xf numFmtId="0" fontId="0" fillId="0" borderId="0" xfId="0" applyFont="1" applyFill="1" applyBorder="1" applyAlignment="1" quotePrefix="1">
      <alignment horizont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7" fontId="0" fillId="0" borderId="0" xfId="0" applyNumberFormat="1" applyFont="1" applyFill="1" applyBorder="1" applyAlignment="1">
      <alignment/>
    </xf>
    <xf numFmtId="174" fontId="0" fillId="0" borderId="0" xfId="70" applyNumberFormat="1" applyFont="1" applyFill="1" applyBorder="1" applyAlignment="1">
      <alignment/>
    </xf>
    <xf numFmtId="41" fontId="0" fillId="0" borderId="13" xfId="0" applyNumberFormat="1" applyFont="1" applyFill="1" applyBorder="1" applyAlignment="1">
      <alignment/>
    </xf>
    <xf numFmtId="174" fontId="0" fillId="0" borderId="13" xfId="70" applyNumberFormat="1" applyFont="1" applyFill="1" applyBorder="1" applyAlignment="1">
      <alignment/>
    </xf>
    <xf numFmtId="41" fontId="0" fillId="0" borderId="0" xfId="0" applyNumberFormat="1" applyFont="1" applyFill="1" applyBorder="1" applyAlignment="1">
      <alignment/>
    </xf>
    <xf numFmtId="41" fontId="0" fillId="0" borderId="15" xfId="0" applyNumberFormat="1" applyFont="1" applyFill="1" applyBorder="1" applyAlignment="1">
      <alignment/>
    </xf>
    <xf numFmtId="174" fontId="0" fillId="0" borderId="15" xfId="70" applyNumberFormat="1" applyFont="1" applyFill="1" applyBorder="1" applyAlignment="1">
      <alignment/>
    </xf>
    <xf numFmtId="3" fontId="0" fillId="0" borderId="0" xfId="0" applyNumberFormat="1" applyFont="1" applyFill="1" applyAlignment="1">
      <alignment/>
    </xf>
    <xf numFmtId="0" fontId="0" fillId="0" borderId="10" xfId="0" applyFont="1" applyFill="1" applyBorder="1" applyAlignment="1">
      <alignment/>
    </xf>
    <xf numFmtId="0" fontId="15"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Alignment="1">
      <alignment/>
    </xf>
    <xf numFmtId="0" fontId="0" fillId="0" borderId="0" xfId="0" applyAlignment="1">
      <alignment horizontal="right"/>
    </xf>
    <xf numFmtId="193" fontId="7" fillId="0" borderId="0" xfId="42" applyNumberFormat="1" applyFont="1" applyFill="1" applyBorder="1" applyAlignment="1">
      <alignment horizontal="right"/>
    </xf>
    <xf numFmtId="0" fontId="6" fillId="0" borderId="11" xfId="0" applyFont="1" applyFill="1" applyBorder="1" applyAlignment="1" applyProtection="1">
      <alignment horizontal="left" vertical="center" wrapText="1"/>
      <protection/>
    </xf>
    <xf numFmtId="0" fontId="6" fillId="0" borderId="11" xfId="0" applyFont="1" applyBorder="1" applyAlignment="1">
      <alignment horizontal="right" vertical="center" wrapText="1"/>
    </xf>
    <xf numFmtId="0" fontId="2" fillId="0" borderId="0" xfId="0" applyFont="1" applyBorder="1" applyAlignment="1" applyProtection="1">
      <alignment/>
      <protection/>
    </xf>
    <xf numFmtId="0" fontId="0" fillId="0" borderId="10" xfId="0" applyFont="1" applyBorder="1" applyAlignment="1">
      <alignment/>
    </xf>
    <xf numFmtId="3" fontId="0" fillId="0" borderId="10" xfId="0" applyNumberFormat="1" applyFont="1" applyBorder="1" applyAlignment="1">
      <alignment/>
    </xf>
    <xf numFmtId="0" fontId="6" fillId="0" borderId="13" xfId="0" applyFont="1" applyFill="1" applyBorder="1" applyAlignment="1">
      <alignment horizontal="left" vertical="center" wrapText="1"/>
    </xf>
    <xf numFmtId="0" fontId="7" fillId="0" borderId="0" xfId="0" applyFont="1" applyFill="1" applyAlignment="1">
      <alignment horizontal="left"/>
    </xf>
    <xf numFmtId="174" fontId="0" fillId="0" borderId="0" xfId="70" applyNumberFormat="1" applyFont="1" applyBorder="1" applyAlignment="1">
      <alignment/>
    </xf>
    <xf numFmtId="0" fontId="0" fillId="0" borderId="0" xfId="0" applyAlignment="1">
      <alignment/>
    </xf>
    <xf numFmtId="3" fontId="0" fillId="0" borderId="0" xfId="0" applyNumberFormat="1" applyFont="1" applyAlignment="1">
      <alignment/>
    </xf>
    <xf numFmtId="3" fontId="1" fillId="0" borderId="0" xfId="0" applyNumberFormat="1" applyFont="1" applyFill="1" applyBorder="1" applyAlignment="1">
      <alignment horizontal="right"/>
    </xf>
    <xf numFmtId="9" fontId="7" fillId="0" borderId="0" xfId="0" applyNumberFormat="1" applyFont="1" applyFill="1" applyBorder="1" applyAlignment="1">
      <alignment/>
    </xf>
    <xf numFmtId="9" fontId="7" fillId="0" borderId="0" xfId="0" applyNumberFormat="1" applyFont="1" applyFill="1" applyBorder="1" applyAlignment="1">
      <alignment vertical="center"/>
    </xf>
    <xf numFmtId="9" fontId="7" fillId="0" borderId="0" xfId="70" applyNumberFormat="1" applyFont="1" applyFill="1" applyBorder="1" applyAlignment="1">
      <alignment/>
    </xf>
    <xf numFmtId="9" fontId="7" fillId="0" borderId="0" xfId="70" applyNumberFormat="1" applyFont="1" applyFill="1" applyBorder="1" applyAlignment="1">
      <alignment horizontal="right"/>
    </xf>
    <xf numFmtId="9" fontId="7" fillId="0" borderId="0" xfId="0" applyNumberFormat="1" applyFont="1" applyFill="1" applyBorder="1" applyAlignment="1">
      <alignment horizontal="right" vertical="center"/>
    </xf>
    <xf numFmtId="9" fontId="6" fillId="0" borderId="0" xfId="0" applyNumberFormat="1" applyFont="1" applyFill="1" applyBorder="1" applyAlignment="1">
      <alignment vertical="center"/>
    </xf>
    <xf numFmtId="9" fontId="7" fillId="0" borderId="0" xfId="0" applyNumberFormat="1" applyFont="1" applyFill="1" applyBorder="1" applyAlignment="1">
      <alignment horizontal="right"/>
    </xf>
    <xf numFmtId="9" fontId="0" fillId="0" borderId="0" xfId="70" applyNumberFormat="1" applyFont="1" applyFill="1" applyBorder="1" applyAlignment="1">
      <alignment/>
    </xf>
    <xf numFmtId="9" fontId="0" fillId="0" borderId="0" xfId="70" applyNumberFormat="1" applyFont="1" applyBorder="1" applyAlignment="1">
      <alignment/>
    </xf>
    <xf numFmtId="9" fontId="0" fillId="0" borderId="0" xfId="0" applyNumberFormat="1" applyFont="1" applyFill="1" applyBorder="1" applyAlignment="1">
      <alignment/>
    </xf>
    <xf numFmtId="178" fontId="7" fillId="0" borderId="0" xfId="0" applyNumberFormat="1" applyFont="1" applyFill="1" applyBorder="1" applyAlignment="1">
      <alignment/>
    </xf>
    <xf numFmtId="178" fontId="7" fillId="0" borderId="0" xfId="0" applyNumberFormat="1" applyFont="1" applyFill="1" applyBorder="1" applyAlignment="1">
      <alignment horizontal="right"/>
    </xf>
    <xf numFmtId="0" fontId="6" fillId="0" borderId="0" xfId="0" applyFont="1" applyFill="1" applyBorder="1" applyAlignment="1">
      <alignment horizontal="left" vertical="top"/>
    </xf>
    <xf numFmtId="0" fontId="0" fillId="0" borderId="0" xfId="0" applyAlignment="1">
      <alignment horizontal="left"/>
    </xf>
    <xf numFmtId="43" fontId="0" fillId="0" borderId="0" xfId="0" applyNumberFormat="1" applyFont="1" applyFill="1" applyAlignment="1">
      <alignment vertical="center"/>
    </xf>
    <xf numFmtId="0" fontId="23" fillId="0" borderId="0" xfId="54" applyFont="1" applyFill="1" applyBorder="1" applyAlignment="1" applyProtection="1">
      <alignment horizontal="right" vertical="top"/>
      <protection/>
    </xf>
    <xf numFmtId="0" fontId="23" fillId="0" borderId="0" xfId="54" applyFont="1" applyFill="1" applyAlignment="1" applyProtection="1">
      <alignment horizontal="right"/>
      <protection/>
    </xf>
    <xf numFmtId="0" fontId="23" fillId="0" borderId="0" xfId="54" applyFont="1" applyFill="1" applyAlignment="1" applyProtection="1">
      <alignment horizontal="right" vertical="top"/>
      <protection/>
    </xf>
    <xf numFmtId="0" fontId="23" fillId="0" borderId="0" xfId="54" applyFont="1" applyFill="1" applyAlignment="1" applyProtection="1">
      <alignment horizontal="right" vertical="center"/>
      <protection/>
    </xf>
    <xf numFmtId="0" fontId="23" fillId="0" borderId="0" xfId="54" applyFont="1" applyAlignment="1" applyProtection="1">
      <alignment horizontal="right"/>
      <protection/>
    </xf>
    <xf numFmtId="0" fontId="1" fillId="0" borderId="0" xfId="0" applyFont="1" applyFill="1" applyBorder="1" applyAlignment="1">
      <alignment horizontal="left" vertical="top" wrapText="1"/>
    </xf>
    <xf numFmtId="0" fontId="23" fillId="0" borderId="0" xfId="54" applyFont="1" applyFill="1" applyBorder="1" applyAlignment="1" applyProtection="1">
      <alignment horizontal="right"/>
      <protection/>
    </xf>
    <xf numFmtId="0" fontId="0" fillId="0" borderId="0" xfId="0" applyAlignment="1">
      <alignment wrapText="1"/>
    </xf>
    <xf numFmtId="9" fontId="7" fillId="0" borderId="0" xfId="70" applyFont="1" applyFill="1" applyAlignment="1">
      <alignment/>
    </xf>
    <xf numFmtId="0" fontId="1" fillId="0" borderId="0" xfId="0" applyFont="1" applyFill="1" applyAlignment="1">
      <alignment/>
    </xf>
    <xf numFmtId="0" fontId="26" fillId="0" borderId="0" xfId="0" applyFont="1" applyBorder="1" applyAlignment="1">
      <alignment horizontal="center" vertical="top" wrapText="1"/>
    </xf>
    <xf numFmtId="0" fontId="26" fillId="0" borderId="0" xfId="0" applyFont="1" applyBorder="1" applyAlignment="1">
      <alignment horizontal="right" vertical="top" wrapText="1"/>
    </xf>
    <xf numFmtId="0" fontId="9" fillId="0" borderId="0" xfId="0" applyFont="1" applyFill="1" applyAlignment="1">
      <alignment/>
    </xf>
    <xf numFmtId="0" fontId="27" fillId="0" borderId="0" xfId="0" applyFont="1" applyBorder="1" applyAlignment="1">
      <alignment horizontal="center" vertical="top" wrapText="1"/>
    </xf>
    <xf numFmtId="0" fontId="27" fillId="0" borderId="10" xfId="0" applyFont="1" applyBorder="1" applyAlignment="1">
      <alignment horizontal="center" vertical="top" wrapText="1"/>
    </xf>
    <xf numFmtId="0" fontId="27" fillId="0" borderId="13" xfId="0" applyFont="1" applyBorder="1" applyAlignment="1">
      <alignment horizontal="center" vertical="top" wrapText="1"/>
    </xf>
    <xf numFmtId="3" fontId="47" fillId="0" borderId="0" xfId="67" applyNumberFormat="1">
      <alignment/>
      <protection/>
    </xf>
    <xf numFmtId="0" fontId="0" fillId="0" borderId="13" xfId="0" applyFont="1" applyBorder="1" applyAlignment="1">
      <alignment horizontal="right" vertical="center" wrapText="1"/>
    </xf>
    <xf numFmtId="1" fontId="8"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5" fillId="0" borderId="0" xfId="0" applyFont="1" applyFill="1" applyAlignment="1">
      <alignment horizontal="right"/>
    </xf>
    <xf numFmtId="3" fontId="15" fillId="0" borderId="0" xfId="0" applyNumberFormat="1" applyFont="1" applyFill="1" applyAlignment="1">
      <alignment horizontal="right"/>
    </xf>
    <xf numFmtId="3" fontId="15" fillId="0" borderId="0" xfId="0" applyNumberFormat="1" applyFont="1" applyAlignment="1">
      <alignment horizontal="right"/>
    </xf>
    <xf numFmtId="3" fontId="16" fillId="0" borderId="0" xfId="0" applyNumberFormat="1" applyFont="1" applyFill="1" applyAlignment="1">
      <alignment horizontal="right"/>
    </xf>
    <xf numFmtId="3" fontId="0" fillId="0" borderId="10" xfId="0" applyNumberFormat="1" applyFont="1" applyFill="1" applyBorder="1" applyAlignment="1">
      <alignment horizontal="right"/>
    </xf>
    <xf numFmtId="3" fontId="15" fillId="0" borderId="0" xfId="0" applyNumberFormat="1" applyFont="1" applyFill="1" applyBorder="1" applyAlignment="1">
      <alignment horizontal="right"/>
    </xf>
    <xf numFmtId="0" fontId="0" fillId="0" borderId="0" xfId="0" applyFont="1" applyAlignment="1">
      <alignment horizontal="left" vertical="top"/>
    </xf>
    <xf numFmtId="0" fontId="17" fillId="33" borderId="0" xfId="0" applyFont="1" applyFill="1" applyBorder="1" applyAlignment="1">
      <alignment/>
    </xf>
    <xf numFmtId="3" fontId="7" fillId="33" borderId="0" xfId="0" applyNumberFormat="1" applyFont="1" applyFill="1" applyBorder="1" applyAlignment="1">
      <alignment/>
    </xf>
    <xf numFmtId="3" fontId="6" fillId="33" borderId="0" xfId="0" applyNumberFormat="1" applyFont="1" applyFill="1" applyBorder="1" applyAlignment="1">
      <alignment vertical="center"/>
    </xf>
    <xf numFmtId="0" fontId="7" fillId="0" borderId="0" xfId="0" applyFont="1" applyFill="1" applyAlignment="1">
      <alignment horizontal="left" vertical="top" wrapText="1"/>
    </xf>
    <xf numFmtId="0" fontId="6" fillId="0" borderId="0" xfId="0" applyFont="1" applyFill="1" applyBorder="1" applyAlignment="1">
      <alignment/>
    </xf>
    <xf numFmtId="0" fontId="6" fillId="0" borderId="10" xfId="0" applyFont="1" applyFill="1" applyBorder="1" applyAlignment="1">
      <alignment/>
    </xf>
    <xf numFmtId="0" fontId="1" fillId="0" borderId="0" xfId="0" applyFont="1" applyBorder="1" applyAlignment="1">
      <alignment wrapText="1"/>
    </xf>
    <xf numFmtId="0" fontId="0" fillId="0" borderId="0" xfId="0" applyFont="1" applyBorder="1" applyAlignment="1">
      <alignment wrapText="1"/>
    </xf>
    <xf numFmtId="0" fontId="15" fillId="0" borderId="0" xfId="0" applyFont="1" applyFill="1" applyAlignment="1">
      <alignment wrapText="1"/>
    </xf>
    <xf numFmtId="0" fontId="0" fillId="0" borderId="0" xfId="0" applyFont="1" applyAlignment="1">
      <alignment vertical="top"/>
    </xf>
    <xf numFmtId="0" fontId="0" fillId="0" borderId="0" xfId="0" applyNumberFormat="1" applyAlignment="1">
      <alignment/>
    </xf>
    <xf numFmtId="3" fontId="6" fillId="0" borderId="0" xfId="0" applyNumberFormat="1" applyFont="1" applyFill="1" applyBorder="1" applyAlignment="1">
      <alignment/>
    </xf>
    <xf numFmtId="0" fontId="6" fillId="0" borderId="0" xfId="0" applyFont="1" applyFill="1" applyAlignment="1">
      <alignment/>
    </xf>
    <xf numFmtId="0" fontId="24" fillId="0" borderId="0" xfId="54" applyFont="1" applyFill="1" applyBorder="1" applyAlignment="1" applyProtection="1">
      <alignment horizontal="right"/>
      <protection/>
    </xf>
    <xf numFmtId="0" fontId="1" fillId="0" borderId="0" xfId="0" applyFont="1" applyAlignment="1">
      <alignment/>
    </xf>
    <xf numFmtId="3" fontId="1" fillId="0" borderId="10" xfId="0" applyNumberFormat="1" applyFont="1" applyFill="1" applyBorder="1" applyAlignment="1">
      <alignment horizontal="right"/>
    </xf>
    <xf numFmtId="49" fontId="6" fillId="0" borderId="10" xfId="0" applyNumberFormat="1" applyFont="1" applyFill="1" applyBorder="1" applyAlignment="1">
      <alignment horizontal="right" vertical="center"/>
    </xf>
    <xf numFmtId="0" fontId="6" fillId="0" borderId="0" xfId="0" applyFont="1" applyFill="1" applyBorder="1" applyAlignment="1">
      <alignment horizontal="centerContinuous" wrapText="1"/>
    </xf>
    <xf numFmtId="3" fontId="6" fillId="0" borderId="0" xfId="42" applyNumberFormat="1" applyFont="1" applyFill="1" applyBorder="1" applyAlignment="1">
      <alignment horizontal="right"/>
    </xf>
    <xf numFmtId="0" fontId="10" fillId="0" borderId="0"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wrapText="1"/>
    </xf>
    <xf numFmtId="0" fontId="7" fillId="0" borderId="0" xfId="0" applyFont="1" applyFill="1" applyAlignment="1">
      <alignment horizontal="right"/>
    </xf>
    <xf numFmtId="3" fontId="27" fillId="0" borderId="0" xfId="0" applyNumberFormat="1" applyFont="1" applyBorder="1" applyAlignment="1">
      <alignment vertical="top" wrapText="1"/>
    </xf>
    <xf numFmtId="3" fontId="28" fillId="0" borderId="0" xfId="0" applyNumberFormat="1" applyFont="1" applyBorder="1" applyAlignment="1">
      <alignment vertical="top" wrapText="1"/>
    </xf>
    <xf numFmtId="3" fontId="28" fillId="0" borderId="0" xfId="0" applyNumberFormat="1" applyFont="1" applyBorder="1" applyAlignment="1">
      <alignment horizontal="right" vertical="top" wrapText="1"/>
    </xf>
    <xf numFmtId="3" fontId="6" fillId="0" borderId="10" xfId="0" applyNumberFormat="1" applyFont="1" applyFill="1" applyBorder="1" applyAlignment="1">
      <alignment/>
    </xf>
    <xf numFmtId="3" fontId="7" fillId="0" borderId="10" xfId="0" applyNumberFormat="1" applyFont="1" applyFill="1" applyBorder="1" applyAlignment="1">
      <alignment horizontal="right"/>
    </xf>
    <xf numFmtId="0" fontId="1" fillId="0" borderId="0" xfId="0" applyFont="1" applyAlignment="1">
      <alignment horizontal="center"/>
    </xf>
    <xf numFmtId="49" fontId="27" fillId="0" borderId="0" xfId="0" applyNumberFormat="1" applyFont="1" applyBorder="1" applyAlignment="1">
      <alignment horizontal="center" vertical="top" wrapText="1"/>
    </xf>
    <xf numFmtId="0" fontId="6" fillId="0" borderId="0" xfId="0" applyFont="1" applyFill="1" applyBorder="1" applyAlignment="1" applyProtection="1">
      <alignment/>
      <protection/>
    </xf>
    <xf numFmtId="0" fontId="7" fillId="0" borderId="13" xfId="0" applyFont="1" applyFill="1" applyBorder="1" applyAlignment="1">
      <alignment horizontal="left"/>
    </xf>
    <xf numFmtId="0" fontId="7" fillId="0" borderId="13" xfId="0" applyFont="1" applyFill="1" applyBorder="1" applyAlignment="1">
      <alignment/>
    </xf>
    <xf numFmtId="3" fontId="7" fillId="0" borderId="13" xfId="0" applyNumberFormat="1" applyFont="1" applyFill="1" applyBorder="1" applyAlignment="1">
      <alignment/>
    </xf>
    <xf numFmtId="3" fontId="7" fillId="33" borderId="13" xfId="0" applyNumberFormat="1" applyFont="1" applyFill="1" applyBorder="1" applyAlignment="1">
      <alignment/>
    </xf>
    <xf numFmtId="0" fontId="7" fillId="0" borderId="0" xfId="0" applyFont="1" applyFill="1" applyAlignment="1">
      <alignment vertical="center" wrapText="1"/>
    </xf>
    <xf numFmtId="175" fontId="7" fillId="0" borderId="0" xfId="0" applyNumberFormat="1" applyFont="1" applyFill="1" applyAlignment="1">
      <alignment vertical="center"/>
    </xf>
    <xf numFmtId="0" fontId="7" fillId="0" borderId="0" xfId="0" applyFont="1" applyFill="1" applyAlignment="1">
      <alignment horizontal="center" vertical="center"/>
    </xf>
    <xf numFmtId="0" fontId="27" fillId="0" borderId="13" xfId="0" applyFont="1" applyBorder="1" applyAlignment="1">
      <alignment horizontal="left" vertical="center" wrapText="1"/>
    </xf>
    <xf numFmtId="0" fontId="26" fillId="0" borderId="0" xfId="0" applyFont="1" applyBorder="1" applyAlignment="1">
      <alignment horizontal="left" vertical="top" wrapText="1"/>
    </xf>
    <xf numFmtId="0" fontId="27" fillId="0" borderId="0" xfId="0" applyFont="1" applyBorder="1" applyAlignment="1">
      <alignment horizontal="left" vertical="top" wrapText="1"/>
    </xf>
    <xf numFmtId="49" fontId="27" fillId="0" borderId="10" xfId="0" applyNumberFormat="1" applyFont="1" applyBorder="1" applyAlignment="1">
      <alignment horizontal="left" vertical="top" wrapText="1"/>
    </xf>
    <xf numFmtId="0" fontId="0" fillId="0" borderId="10" xfId="0" applyFont="1" applyFill="1" applyBorder="1" applyAlignment="1">
      <alignment horizontal="left" indent="1"/>
    </xf>
    <xf numFmtId="3" fontId="8" fillId="0" borderId="10" xfId="0" applyNumberFormat="1" applyFont="1" applyFill="1" applyBorder="1" applyAlignment="1">
      <alignment/>
    </xf>
    <xf numFmtId="3" fontId="0" fillId="0" borderId="0" xfId="0" applyNumberFormat="1" applyAlignment="1">
      <alignment/>
    </xf>
    <xf numFmtId="9" fontId="0" fillId="0" borderId="0" xfId="70" applyFont="1" applyFill="1" applyAlignment="1">
      <alignment vertical="center"/>
    </xf>
    <xf numFmtId="0" fontId="15" fillId="0" borderId="0" xfId="0" applyFont="1" applyBorder="1" applyAlignment="1">
      <alignment/>
    </xf>
    <xf numFmtId="3" fontId="0" fillId="0" borderId="0" xfId="0" applyNumberFormat="1" applyFont="1" applyBorder="1" applyAlignment="1">
      <alignment/>
    </xf>
    <xf numFmtId="3" fontId="15" fillId="0" borderId="0" xfId="0" applyNumberFormat="1" applyFont="1" applyBorder="1" applyAlignment="1">
      <alignment/>
    </xf>
    <xf numFmtId="0" fontId="15" fillId="0" borderId="0" xfId="0" applyFont="1" applyFill="1" applyBorder="1" applyAlignment="1">
      <alignment/>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Alignment="1">
      <alignment horizontal="left"/>
    </xf>
    <xf numFmtId="0" fontId="4" fillId="0" borderId="0" xfId="54" applyAlignment="1" applyProtection="1">
      <alignment horizontal="left"/>
      <protection/>
    </xf>
    <xf numFmtId="0" fontId="0" fillId="0" borderId="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quotePrefix="1">
      <alignment horizontal="left" vertical="top" wrapText="1"/>
    </xf>
    <xf numFmtId="0" fontId="6" fillId="0" borderId="0" xfId="0" applyFont="1" applyFill="1" applyAlignment="1">
      <alignment horizontal="left" vertical="top"/>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7" fillId="0" borderId="15" xfId="0" applyFont="1" applyFill="1" applyBorder="1" applyAlignment="1">
      <alignment horizontal="right" vertical="center" wrapText="1"/>
    </xf>
    <xf numFmtId="0" fontId="0" fillId="0" borderId="13" xfId="0" applyFont="1" applyBorder="1" applyAlignment="1">
      <alignment/>
    </xf>
    <xf numFmtId="0" fontId="6" fillId="0" borderId="12" xfId="0" applyFont="1" applyFill="1" applyBorder="1" applyAlignment="1">
      <alignment horizontal="left" vertical="center"/>
    </xf>
    <xf numFmtId="0" fontId="0" fillId="0" borderId="0" xfId="0" applyAlignment="1">
      <alignment/>
    </xf>
    <xf numFmtId="0" fontId="0" fillId="0" borderId="13" xfId="0" applyBorder="1" applyAlignment="1">
      <alignment/>
    </xf>
    <xf numFmtId="0" fontId="6" fillId="0" borderId="15" xfId="0" applyFont="1" applyFill="1" applyBorder="1" applyAlignment="1">
      <alignment horizontal="right" vertical="center" wrapText="1"/>
    </xf>
    <xf numFmtId="0" fontId="0" fillId="0" borderId="0" xfId="0" applyFont="1" applyFill="1" applyAlignment="1">
      <alignment horizontal="left" vertical="center" wrapText="1"/>
    </xf>
    <xf numFmtId="0" fontId="0" fillId="0" borderId="0" xfId="0" applyAlignment="1">
      <alignment vertical="center" wrapText="1"/>
    </xf>
    <xf numFmtId="0" fontId="6" fillId="0" borderId="0" xfId="0" applyFont="1" applyFill="1" applyBorder="1" applyAlignment="1">
      <alignment horizontal="left" vertical="top"/>
    </xf>
    <xf numFmtId="0" fontId="0" fillId="0" borderId="0" xfId="0" applyAlignment="1">
      <alignment horizontal="left"/>
    </xf>
    <xf numFmtId="0" fontId="0" fillId="0" borderId="0" xfId="0" applyAlignment="1">
      <alignment/>
    </xf>
    <xf numFmtId="0" fontId="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0" borderId="0" xfId="0" applyFont="1" applyFill="1" applyBorder="1" applyAlignment="1">
      <alignment horizontal="right" vertical="center" wrapText="1"/>
    </xf>
    <xf numFmtId="0" fontId="0" fillId="0" borderId="0" xfId="0" applyFont="1" applyFill="1" applyAlignment="1">
      <alignment horizontal="left" vertical="top"/>
    </xf>
    <xf numFmtId="0" fontId="0" fillId="0" borderId="0" xfId="0" applyNumberFormat="1"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Alignment="1">
      <alignment wrapText="1"/>
    </xf>
    <xf numFmtId="0" fontId="1" fillId="0" borderId="0" xfId="0" applyFont="1" applyFill="1" applyAlignment="1">
      <alignment horizontal="left"/>
    </xf>
    <xf numFmtId="0" fontId="0" fillId="0" borderId="0" xfId="0" applyFont="1" applyFill="1" applyAlignment="1">
      <alignment horizontal="left" vertical="center"/>
    </xf>
    <xf numFmtId="0" fontId="27" fillId="0" borderId="14" xfId="0" applyFont="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Fill="1" applyAlignment="1">
      <alignment horizontal="left"/>
    </xf>
    <xf numFmtId="0" fontId="6" fillId="0" borderId="0" xfId="0" applyFont="1" applyFill="1" applyBorder="1" applyAlignment="1" applyProtection="1">
      <alignment horizontal="left"/>
      <protection/>
    </xf>
    <xf numFmtId="0" fontId="1" fillId="0" borderId="0" xfId="0" applyFont="1" applyFill="1" applyAlignment="1" applyProtection="1">
      <alignment horizontal="left" vertical="top"/>
      <protection/>
    </xf>
    <xf numFmtId="0" fontId="0" fillId="0" borderId="0" xfId="0" applyFont="1" applyFill="1" applyAlignment="1" applyProtection="1">
      <alignment horizontal="left" vertical="top"/>
      <protection/>
    </xf>
    <xf numFmtId="0" fontId="0" fillId="0" borderId="0" xfId="0" applyFont="1" applyAlignment="1">
      <alignment horizontal="left" vertical="top"/>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0" xfId="0" applyFont="1" applyAlignment="1">
      <alignment horizontal="left"/>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Hyperlink 3" xfId="57"/>
    <cellStyle name="Input" xfId="58"/>
    <cellStyle name="Linked Cell" xfId="59"/>
    <cellStyle name="Neutral" xfId="60"/>
    <cellStyle name="Normal 2" xfId="61"/>
    <cellStyle name="Normal 2 2" xfId="62"/>
    <cellStyle name="Normal 3" xfId="63"/>
    <cellStyle name="Normal 3 2" xfId="64"/>
    <cellStyle name="Normal 4" xfId="65"/>
    <cellStyle name="Normal 5" xfId="66"/>
    <cellStyle name="Normal 6" xfId="67"/>
    <cellStyle name="Note" xfId="68"/>
    <cellStyle name="Output" xfId="69"/>
    <cellStyle name="Percent" xfId="70"/>
    <cellStyle name="Title" xfId="71"/>
    <cellStyle name="Total" xfId="72"/>
    <cellStyle name="Warning Text" xfId="7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0"/>
  <sheetViews>
    <sheetView showGridLines="0" tabSelected="1" workbookViewId="0" topLeftCell="A1">
      <selection activeCell="A1" sqref="A1:C1"/>
    </sheetView>
  </sheetViews>
  <sheetFormatPr defaultColWidth="9.140625" defaultRowHeight="12.75"/>
  <cols>
    <col min="3" max="3" width="10.00390625" style="0" customWidth="1"/>
    <col min="4" max="4" width="11.00390625" style="0" customWidth="1"/>
    <col min="5" max="5" width="10.28125" style="0" customWidth="1"/>
    <col min="6" max="6" width="10.140625" style="0" customWidth="1"/>
    <col min="7" max="7" width="11.28125" style="0" customWidth="1"/>
    <col min="8" max="8" width="10.00390625" style="0" customWidth="1"/>
    <col min="18" max="18" width="10.8515625" style="0" customWidth="1"/>
  </cols>
  <sheetData>
    <row r="1" spans="1:3" ht="12.75">
      <c r="A1" s="281" t="s">
        <v>209</v>
      </c>
      <c r="B1" s="281"/>
      <c r="C1" s="281"/>
    </row>
    <row r="3" spans="1:2" ht="12.75">
      <c r="A3" s="173" t="s">
        <v>143</v>
      </c>
      <c r="B3" s="173" t="s">
        <v>144</v>
      </c>
    </row>
    <row r="4" spans="1:4" ht="12.75">
      <c r="A4">
        <v>1</v>
      </c>
      <c r="B4" s="282" t="s">
        <v>210</v>
      </c>
      <c r="C4" s="282"/>
      <c r="D4" s="282"/>
    </row>
    <row r="5" spans="1:8" ht="12.75">
      <c r="A5">
        <v>2</v>
      </c>
      <c r="B5" s="282" t="s">
        <v>211</v>
      </c>
      <c r="C5" s="282"/>
      <c r="D5" s="282"/>
      <c r="E5" s="282"/>
      <c r="F5" s="282"/>
      <c r="G5" s="282"/>
      <c r="H5" s="282"/>
    </row>
    <row r="6" spans="1:9" ht="12.75">
      <c r="A6">
        <v>3</v>
      </c>
      <c r="B6" s="282" t="s">
        <v>212</v>
      </c>
      <c r="C6" s="282"/>
      <c r="D6" s="282"/>
      <c r="E6" s="282"/>
      <c r="F6" s="282"/>
      <c r="G6" s="282"/>
      <c r="H6" s="282"/>
      <c r="I6" s="282"/>
    </row>
    <row r="7" spans="1:6" ht="12.75">
      <c r="A7">
        <v>4</v>
      </c>
      <c r="B7" s="282" t="s">
        <v>213</v>
      </c>
      <c r="C7" s="282"/>
      <c r="D7" s="282"/>
      <c r="E7" s="282"/>
      <c r="F7" s="282"/>
    </row>
    <row r="8" spans="1:6" ht="12.75">
      <c r="A8">
        <v>5</v>
      </c>
      <c r="B8" s="282" t="s">
        <v>214</v>
      </c>
      <c r="C8" s="282"/>
      <c r="D8" s="282"/>
      <c r="E8" s="282"/>
      <c r="F8" s="282"/>
    </row>
    <row r="9" spans="1:6" ht="12.75">
      <c r="A9" s="174">
        <v>6</v>
      </c>
      <c r="B9" s="282" t="s">
        <v>294</v>
      </c>
      <c r="C9" s="282"/>
      <c r="D9" s="282"/>
      <c r="E9" s="282"/>
      <c r="F9" s="282"/>
    </row>
    <row r="10" spans="1:4" ht="12.75">
      <c r="A10">
        <v>7</v>
      </c>
      <c r="B10" s="282" t="s">
        <v>259</v>
      </c>
      <c r="C10" s="282"/>
      <c r="D10" s="282"/>
    </row>
    <row r="11" spans="1:7" ht="12.75">
      <c r="A11">
        <v>8</v>
      </c>
      <c r="B11" s="282" t="s">
        <v>215</v>
      </c>
      <c r="C11" s="282"/>
      <c r="D11" s="282"/>
      <c r="E11" s="282"/>
      <c r="F11" s="282"/>
      <c r="G11" s="282"/>
    </row>
    <row r="12" spans="1:17" ht="12.75">
      <c r="A12">
        <v>9</v>
      </c>
      <c r="B12" s="282" t="s">
        <v>216</v>
      </c>
      <c r="C12" s="282"/>
      <c r="D12" s="282"/>
      <c r="E12" s="282"/>
      <c r="F12" s="282"/>
      <c r="G12" s="282"/>
      <c r="H12" s="282"/>
      <c r="I12" s="282"/>
      <c r="J12" s="282"/>
      <c r="K12" s="282"/>
      <c r="L12" s="282"/>
      <c r="M12" s="282"/>
      <c r="N12" s="282"/>
      <c r="O12" s="282"/>
      <c r="P12" s="282"/>
      <c r="Q12" s="282"/>
    </row>
    <row r="13" spans="1:4" ht="12.75">
      <c r="A13">
        <v>10</v>
      </c>
      <c r="B13" s="282" t="s">
        <v>217</v>
      </c>
      <c r="C13" s="282"/>
      <c r="D13" s="282"/>
    </row>
    <row r="14" spans="1:8" ht="12.75">
      <c r="A14">
        <v>11</v>
      </c>
      <c r="B14" s="282" t="s">
        <v>220</v>
      </c>
      <c r="C14" s="282"/>
      <c r="D14" s="282"/>
      <c r="E14" s="282"/>
      <c r="F14" s="282"/>
      <c r="G14" s="282"/>
      <c r="H14" s="282"/>
    </row>
    <row r="15" spans="1:5" ht="12.75">
      <c r="A15">
        <v>12</v>
      </c>
      <c r="B15" s="282" t="s">
        <v>218</v>
      </c>
      <c r="C15" s="282"/>
      <c r="D15" s="282"/>
      <c r="E15" s="282"/>
    </row>
    <row r="16" spans="1:7" ht="12.75">
      <c r="A16">
        <v>13</v>
      </c>
      <c r="B16" s="282" t="s">
        <v>219</v>
      </c>
      <c r="C16" s="282"/>
      <c r="D16" s="282"/>
      <c r="E16" s="282"/>
      <c r="F16" s="282"/>
      <c r="G16" s="282"/>
    </row>
    <row r="18" spans="1:2" ht="12.75">
      <c r="A18" s="173" t="s">
        <v>284</v>
      </c>
      <c r="B18" s="173"/>
    </row>
    <row r="19" spans="1:2" ht="12.75">
      <c r="A19" s="257" t="s">
        <v>10</v>
      </c>
      <c r="B19" s="173" t="s">
        <v>285</v>
      </c>
    </row>
    <row r="20" spans="1:2" ht="12.75">
      <c r="A20" s="257" t="s">
        <v>9</v>
      </c>
      <c r="B20" s="173" t="s">
        <v>286</v>
      </c>
    </row>
  </sheetData>
  <sheetProtection/>
  <mergeCells count="14">
    <mergeCell ref="B15:E15"/>
    <mergeCell ref="B9:F9"/>
    <mergeCell ref="B8:F8"/>
    <mergeCell ref="B11:G11"/>
    <mergeCell ref="A1:C1"/>
    <mergeCell ref="B4:D4"/>
    <mergeCell ref="B10:D10"/>
    <mergeCell ref="B7:F7"/>
    <mergeCell ref="B16:G16"/>
    <mergeCell ref="B14:H14"/>
    <mergeCell ref="B5:H5"/>
    <mergeCell ref="B6:I6"/>
    <mergeCell ref="B12:Q12"/>
    <mergeCell ref="B13:D13"/>
  </mergeCells>
  <hyperlinks>
    <hyperlink ref="B4" location="'Table 1'!A1" display="Deaths reported to coroners, 2013"/>
    <hyperlink ref="B5" location="'Table 2'!A1" display="Registered deaths, deaths reported to coroners, and inquests opened, 1950-2013"/>
    <hyperlink ref="B6" location="'Table 3'!A1" display="Deaths reported to coroners, post-mortem examinations held and inquests opened, 1995-2013"/>
    <hyperlink ref="B7" location="'Table 4'!A1" display="Post-mortem rates, histology and toxicology, 2011-2013"/>
    <hyperlink ref="B8" location="'Table 5'!A1" display="Deaths abroad and Out of England orders issued, 2011-2013"/>
    <hyperlink ref="B9" location="'Table 6'!A1" display="Deaths in custody reported to coroners, 2011-2013"/>
    <hyperlink ref="B10" location="'Table 7'!A1" display="Inquest conclusions recorded, 2013"/>
    <hyperlink ref="B11" location="'Table 8'!A1" display="Age of deceased in inquests where a conclusion was recorded, 2013"/>
    <hyperlink ref="B12" location="'Table 10'!A1" display="Inquests concluded which were held with juries and inquests adjourned; High Court orders and exhumations, 1995-2013, estimated average time taken to process inquests, 2004-2013"/>
    <hyperlink ref="B13" location="'Table 11'!A1" display="Treasure inquests, 1995-2013"/>
    <hyperlink ref="B14" location="'Table 12'!A1" display="Reported deaths, post-mortems and inquests by area 2013, and comparison with 2012"/>
    <hyperlink ref="B15" location="'Table 13'!A1" display="Inquest conclusions recorded, by area, 2013"/>
    <hyperlink ref="B16" location="'Table 14'!A1" display="Average time taken to process an inquest (in weeks), by area, 2009-2013"/>
    <hyperlink ref="B12:Q12" location="'Table 9'!A1" display="Inquests concluded which were held with juries and inquests adjourned; High Court orders and exhumations, 1995-2014, estimated average time taken to process inquests, 2004-2014"/>
    <hyperlink ref="B13:D13" location="'Table 10'!A1" display="Treasure inquests, 1995-2014"/>
    <hyperlink ref="B14:H14" location="'Table 11'!A1" display="Reported deaths, post-mortems and inquests by area 2014, and comparison with 2013"/>
    <hyperlink ref="B15:E15" location="'Table 12'!A1" display="Inquest conclusions recorded, by area, 2014"/>
    <hyperlink ref="B16:G16" location="'Table 13'!A1" display="Average time taken to process an inquest (in weeks), by area, 2009-2014"/>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10.xml><?xml version="1.0" encoding="utf-8"?>
<worksheet xmlns="http://schemas.openxmlformats.org/spreadsheetml/2006/main" xmlns:r="http://schemas.openxmlformats.org/officeDocument/2006/relationships">
  <dimension ref="A1:M38"/>
  <sheetViews>
    <sheetView showGridLines="0" zoomScale="85" zoomScaleNormal="85" workbookViewId="0" topLeftCell="A1">
      <selection activeCell="A1" sqref="A1:K1"/>
    </sheetView>
  </sheetViews>
  <sheetFormatPr defaultColWidth="9.140625" defaultRowHeight="12.75"/>
  <cols>
    <col min="1" max="1" width="9.7109375" style="40" customWidth="1"/>
    <col min="2" max="4" width="14.140625" style="33" customWidth="1"/>
    <col min="5" max="5" width="2.7109375" style="33" customWidth="1"/>
    <col min="6" max="8" width="14.140625" style="33" customWidth="1"/>
    <col min="9" max="9" width="14.140625" style="32" customWidth="1"/>
    <col min="10" max="10" width="14.140625" style="33" customWidth="1"/>
    <col min="11" max="11" width="11.8515625" style="0" customWidth="1"/>
    <col min="12" max="12" width="14.140625" style="33" customWidth="1"/>
    <col min="13" max="13" width="15.140625" style="33" customWidth="1"/>
    <col min="14" max="14" width="15.00390625" style="33" customWidth="1"/>
    <col min="15" max="18" width="14.7109375" style="33" customWidth="1"/>
    <col min="19" max="16384" width="9.140625" style="33" customWidth="1"/>
  </cols>
  <sheetData>
    <row r="1" spans="1:13" ht="15">
      <c r="A1" s="316" t="s">
        <v>335</v>
      </c>
      <c r="B1" s="316"/>
      <c r="C1" s="316"/>
      <c r="D1" s="316"/>
      <c r="E1" s="316"/>
      <c r="F1" s="316"/>
      <c r="G1" s="316"/>
      <c r="H1" s="316"/>
      <c r="I1" s="316"/>
      <c r="J1" s="316"/>
      <c r="K1" s="316"/>
      <c r="L1" s="136"/>
      <c r="M1" s="203" t="s">
        <v>204</v>
      </c>
    </row>
    <row r="2" spans="1:13" ht="17.25">
      <c r="A2" s="316" t="s">
        <v>300</v>
      </c>
      <c r="B2" s="316"/>
      <c r="C2" s="316"/>
      <c r="D2" s="316"/>
      <c r="E2" s="316"/>
      <c r="F2" s="316"/>
      <c r="G2" s="136"/>
      <c r="H2" s="136"/>
      <c r="I2" s="136"/>
      <c r="J2" s="136"/>
      <c r="K2" s="136"/>
      <c r="L2" s="136"/>
      <c r="M2" s="136"/>
    </row>
    <row r="4" spans="1:13" s="35" customFormat="1" ht="15.75" thickBot="1">
      <c r="A4" s="61" t="s">
        <v>0</v>
      </c>
      <c r="B4" s="63"/>
      <c r="C4" s="63"/>
      <c r="D4" s="63"/>
      <c r="E4" s="63"/>
      <c r="F4" s="63"/>
      <c r="G4" s="63"/>
      <c r="H4" s="122"/>
      <c r="I4" s="245"/>
      <c r="J4" s="122"/>
      <c r="K4" s="43"/>
      <c r="L4" s="43"/>
      <c r="M4" s="68" t="s">
        <v>37</v>
      </c>
    </row>
    <row r="5" spans="1:13" s="7" customFormat="1" ht="27.75" customHeight="1">
      <c r="A5" s="288" t="s">
        <v>7</v>
      </c>
      <c r="B5" s="69" t="s">
        <v>24</v>
      </c>
      <c r="C5" s="70"/>
      <c r="D5" s="70"/>
      <c r="F5" s="121" t="s">
        <v>149</v>
      </c>
      <c r="G5" s="121"/>
      <c r="H5" s="121"/>
      <c r="I5" s="305" t="s">
        <v>105</v>
      </c>
      <c r="J5" s="305" t="s">
        <v>246</v>
      </c>
      <c r="K5" s="290" t="s">
        <v>245</v>
      </c>
      <c r="L5" s="290" t="s">
        <v>200</v>
      </c>
      <c r="M5" s="290" t="s">
        <v>120</v>
      </c>
    </row>
    <row r="6" spans="1:13" s="45" customFormat="1" ht="57" customHeight="1">
      <c r="A6" s="289"/>
      <c r="B6" s="29" t="s">
        <v>123</v>
      </c>
      <c r="C6" s="29" t="s">
        <v>124</v>
      </c>
      <c r="D6" s="29" t="s">
        <v>40</v>
      </c>
      <c r="E6" s="44"/>
      <c r="F6" s="29" t="s">
        <v>264</v>
      </c>
      <c r="G6" s="29" t="s">
        <v>23</v>
      </c>
      <c r="H6" s="29" t="s">
        <v>101</v>
      </c>
      <c r="I6" s="291"/>
      <c r="J6" s="291"/>
      <c r="K6" s="291"/>
      <c r="L6" s="291"/>
      <c r="M6" s="291"/>
    </row>
    <row r="7" spans="1:13" s="66" customFormat="1" ht="15" customHeight="1">
      <c r="A7" s="22"/>
      <c r="B7" s="72"/>
      <c r="C7" s="72"/>
      <c r="D7" s="72"/>
      <c r="F7" s="71"/>
      <c r="G7" s="71"/>
      <c r="H7" s="73"/>
      <c r="I7" s="246"/>
      <c r="J7" s="73"/>
      <c r="K7" s="72"/>
      <c r="L7" s="72"/>
      <c r="M7" s="72"/>
    </row>
    <row r="8" spans="1:13" s="35" customFormat="1" ht="15" customHeight="1">
      <c r="A8" s="53">
        <v>1995</v>
      </c>
      <c r="B8" s="21">
        <v>20093</v>
      </c>
      <c r="C8" s="21">
        <v>857</v>
      </c>
      <c r="D8" s="189">
        <v>0.040906921241050116</v>
      </c>
      <c r="F8" s="21">
        <v>20051</v>
      </c>
      <c r="G8" s="21">
        <v>899</v>
      </c>
      <c r="H8" s="190">
        <v>0.04291169451073985</v>
      </c>
      <c r="I8" s="65">
        <v>20950</v>
      </c>
      <c r="J8" s="21" t="s">
        <v>10</v>
      </c>
      <c r="K8" s="21">
        <v>50</v>
      </c>
      <c r="L8" s="21">
        <v>2</v>
      </c>
      <c r="M8" s="21">
        <v>4</v>
      </c>
    </row>
    <row r="9" spans="1:13" s="35" customFormat="1" ht="15" customHeight="1">
      <c r="A9" s="53">
        <v>1996</v>
      </c>
      <c r="B9" s="21">
        <v>19844</v>
      </c>
      <c r="C9" s="21">
        <v>903</v>
      </c>
      <c r="D9" s="189">
        <v>0.04352436496842917</v>
      </c>
      <c r="F9" s="21">
        <v>19855</v>
      </c>
      <c r="G9" s="21">
        <v>892</v>
      </c>
      <c r="H9" s="190">
        <v>0.04299416783149371</v>
      </c>
      <c r="I9" s="65">
        <v>20747</v>
      </c>
      <c r="J9" s="21" t="s">
        <v>10</v>
      </c>
      <c r="K9" s="21">
        <v>7</v>
      </c>
      <c r="L9" s="21">
        <v>1</v>
      </c>
      <c r="M9" s="21">
        <v>3</v>
      </c>
    </row>
    <row r="10" spans="1:13" s="35" customFormat="1" ht="15" customHeight="1">
      <c r="A10" s="53">
        <v>1997</v>
      </c>
      <c r="B10" s="21">
        <v>20774</v>
      </c>
      <c r="C10" s="21">
        <v>774</v>
      </c>
      <c r="D10" s="189">
        <v>0.03591980694263969</v>
      </c>
      <c r="F10" s="21">
        <v>20699</v>
      </c>
      <c r="G10" s="21">
        <v>849</v>
      </c>
      <c r="H10" s="190">
        <v>0.039400408390569894</v>
      </c>
      <c r="I10" s="65">
        <v>21548</v>
      </c>
      <c r="J10" s="21" t="s">
        <v>10</v>
      </c>
      <c r="K10" s="21">
        <v>3</v>
      </c>
      <c r="L10" s="21">
        <v>2</v>
      </c>
      <c r="M10" s="21">
        <v>1</v>
      </c>
    </row>
    <row r="11" spans="1:13" s="35" customFormat="1" ht="15" customHeight="1">
      <c r="A11" s="53">
        <v>1998</v>
      </c>
      <c r="B11" s="21">
        <v>21141</v>
      </c>
      <c r="C11" s="21">
        <v>1035</v>
      </c>
      <c r="D11" s="189">
        <v>0.04667207792207792</v>
      </c>
      <c r="F11" s="21">
        <v>21333</v>
      </c>
      <c r="G11" s="21">
        <v>843</v>
      </c>
      <c r="H11" s="190">
        <v>0.038014069264069264</v>
      </c>
      <c r="I11" s="65">
        <v>22176</v>
      </c>
      <c r="J11" s="21" t="s">
        <v>10</v>
      </c>
      <c r="K11" s="21">
        <v>2</v>
      </c>
      <c r="L11" s="21" t="s">
        <v>9</v>
      </c>
      <c r="M11" s="21">
        <v>5</v>
      </c>
    </row>
    <row r="12" spans="1:13" s="35" customFormat="1" ht="15" customHeight="1">
      <c r="A12" s="53">
        <v>1999</v>
      </c>
      <c r="B12" s="21">
        <v>22298</v>
      </c>
      <c r="C12" s="21">
        <v>823</v>
      </c>
      <c r="D12" s="189">
        <v>0.03559534622204922</v>
      </c>
      <c r="F12" s="21">
        <v>22349</v>
      </c>
      <c r="G12" s="21">
        <v>772</v>
      </c>
      <c r="H12" s="190">
        <v>0.03338955927511786</v>
      </c>
      <c r="I12" s="65">
        <v>23121</v>
      </c>
      <c r="J12" s="21" t="s">
        <v>10</v>
      </c>
      <c r="K12" s="21" t="s">
        <v>9</v>
      </c>
      <c r="L12" s="21">
        <v>2</v>
      </c>
      <c r="M12" s="21">
        <v>2</v>
      </c>
    </row>
    <row r="13" spans="1:13" s="35" customFormat="1" ht="15" customHeight="1">
      <c r="A13" s="53"/>
      <c r="B13" s="21"/>
      <c r="C13" s="21"/>
      <c r="D13" s="189"/>
      <c r="F13" s="21"/>
      <c r="G13" s="21"/>
      <c r="H13" s="193"/>
      <c r="I13" s="65"/>
      <c r="J13" s="21"/>
      <c r="K13" s="21"/>
      <c r="L13" s="21"/>
      <c r="M13" s="21"/>
    </row>
    <row r="14" spans="1:13" s="35" customFormat="1" ht="15" customHeight="1">
      <c r="A14" s="53">
        <v>2000</v>
      </c>
      <c r="B14" s="21">
        <v>23243</v>
      </c>
      <c r="C14" s="21">
        <v>824</v>
      </c>
      <c r="D14" s="189">
        <v>0.03423775293970998</v>
      </c>
      <c r="F14" s="21">
        <v>23088</v>
      </c>
      <c r="G14" s="21">
        <v>979</v>
      </c>
      <c r="H14" s="190">
        <v>0.04067810695142727</v>
      </c>
      <c r="I14" s="65">
        <v>24067</v>
      </c>
      <c r="J14" s="21" t="s">
        <v>10</v>
      </c>
      <c r="K14" s="21">
        <v>1</v>
      </c>
      <c r="L14" s="21">
        <v>1</v>
      </c>
      <c r="M14" s="21">
        <v>7</v>
      </c>
    </row>
    <row r="15" spans="1:13" s="35" customFormat="1" ht="15" customHeight="1">
      <c r="A15" s="53">
        <v>2001</v>
      </c>
      <c r="B15" s="21">
        <v>23757</v>
      </c>
      <c r="C15" s="21">
        <v>759</v>
      </c>
      <c r="D15" s="189">
        <v>0.030959373470386686</v>
      </c>
      <c r="F15" s="21">
        <v>23617</v>
      </c>
      <c r="G15" s="21">
        <v>899</v>
      </c>
      <c r="H15" s="190">
        <v>0.03666992984173601</v>
      </c>
      <c r="I15" s="65">
        <v>24516</v>
      </c>
      <c r="J15" s="21" t="s">
        <v>10</v>
      </c>
      <c r="K15" s="21">
        <v>3</v>
      </c>
      <c r="L15" s="21">
        <v>2</v>
      </c>
      <c r="M15" s="21">
        <v>5</v>
      </c>
    </row>
    <row r="16" spans="1:13" s="7" customFormat="1" ht="15" customHeight="1">
      <c r="A16" s="53">
        <v>2002</v>
      </c>
      <c r="B16" s="21">
        <v>23859</v>
      </c>
      <c r="C16" s="21">
        <v>687</v>
      </c>
      <c r="D16" s="189">
        <v>0.02798826692740161</v>
      </c>
      <c r="F16" s="21">
        <v>23423</v>
      </c>
      <c r="G16" s="21">
        <v>1123</v>
      </c>
      <c r="H16" s="190">
        <v>0.045750835166625925</v>
      </c>
      <c r="I16" s="65">
        <v>24546</v>
      </c>
      <c r="J16" s="21" t="s">
        <v>10</v>
      </c>
      <c r="K16" s="21">
        <v>2</v>
      </c>
      <c r="L16" s="21">
        <v>1</v>
      </c>
      <c r="M16" s="21">
        <v>3</v>
      </c>
    </row>
    <row r="17" spans="1:13" s="35" customFormat="1" ht="15" customHeight="1">
      <c r="A17" s="53">
        <v>2003</v>
      </c>
      <c r="B17" s="21">
        <v>24531</v>
      </c>
      <c r="C17" s="21">
        <v>636</v>
      </c>
      <c r="D17" s="189">
        <v>0.025271188461079987</v>
      </c>
      <c r="F17" s="21">
        <v>24259</v>
      </c>
      <c r="G17" s="21">
        <v>908</v>
      </c>
      <c r="H17" s="190">
        <v>0.036078992331227404</v>
      </c>
      <c r="I17" s="65">
        <v>25167</v>
      </c>
      <c r="J17" s="21" t="s">
        <v>10</v>
      </c>
      <c r="K17" s="21">
        <v>1</v>
      </c>
      <c r="L17" s="21">
        <v>4</v>
      </c>
      <c r="M17" s="21">
        <v>1</v>
      </c>
    </row>
    <row r="18" spans="1:13" s="35" customFormat="1" ht="15" customHeight="1">
      <c r="A18" s="53">
        <v>2004</v>
      </c>
      <c r="B18" s="21">
        <v>25869</v>
      </c>
      <c r="C18" s="21">
        <v>568</v>
      </c>
      <c r="D18" s="189">
        <v>0.02148503990619208</v>
      </c>
      <c r="F18" s="21">
        <v>25494</v>
      </c>
      <c r="G18" s="21">
        <v>943</v>
      </c>
      <c r="H18" s="190">
        <v>0.03566970533721678</v>
      </c>
      <c r="I18" s="65">
        <v>26437</v>
      </c>
      <c r="J18" s="21">
        <v>22</v>
      </c>
      <c r="K18" s="21">
        <v>1</v>
      </c>
      <c r="L18" s="21">
        <v>1</v>
      </c>
      <c r="M18" s="21">
        <v>2</v>
      </c>
    </row>
    <row r="19" spans="1:13" s="35" customFormat="1" ht="15" customHeight="1">
      <c r="A19" s="53"/>
      <c r="B19" s="21"/>
      <c r="C19" s="21"/>
      <c r="D19" s="189"/>
      <c r="F19" s="21"/>
      <c r="G19" s="21"/>
      <c r="H19" s="193"/>
      <c r="I19" s="65"/>
      <c r="J19" s="21"/>
      <c r="K19" s="21"/>
      <c r="L19" s="21"/>
      <c r="M19" s="21"/>
    </row>
    <row r="20" spans="1:13" s="35" customFormat="1" ht="15" customHeight="1">
      <c r="A20" s="142">
        <v>2005</v>
      </c>
      <c r="B20" s="21">
        <v>27302</v>
      </c>
      <c r="C20" s="21">
        <v>520</v>
      </c>
      <c r="D20" s="189">
        <v>0.01869024512975343</v>
      </c>
      <c r="F20" s="21">
        <v>26814</v>
      </c>
      <c r="G20" s="21">
        <v>1008</v>
      </c>
      <c r="H20" s="190">
        <v>0.036230321328445114</v>
      </c>
      <c r="I20" s="65">
        <v>27822</v>
      </c>
      <c r="J20" s="21">
        <v>23</v>
      </c>
      <c r="K20" s="21">
        <v>3</v>
      </c>
      <c r="L20" s="21">
        <v>1</v>
      </c>
      <c r="M20" s="21">
        <v>3</v>
      </c>
    </row>
    <row r="21" spans="1:13" s="35" customFormat="1" ht="15" customHeight="1">
      <c r="A21" s="142">
        <v>2006</v>
      </c>
      <c r="B21" s="21">
        <v>27934</v>
      </c>
      <c r="C21" s="21">
        <v>569</v>
      </c>
      <c r="D21" s="189">
        <v>0.01996281093218258</v>
      </c>
      <c r="F21" s="21">
        <v>27547</v>
      </c>
      <c r="G21" s="21">
        <v>956</v>
      </c>
      <c r="H21" s="190">
        <v>0.033540329088166156</v>
      </c>
      <c r="I21" s="65">
        <v>28503</v>
      </c>
      <c r="J21" s="21">
        <v>24</v>
      </c>
      <c r="K21" s="21">
        <v>2</v>
      </c>
      <c r="L21" s="21">
        <v>2</v>
      </c>
      <c r="M21" s="21">
        <v>2</v>
      </c>
    </row>
    <row r="22" spans="1:13" s="35" customFormat="1" ht="15" customHeight="1">
      <c r="A22" s="142">
        <v>2007</v>
      </c>
      <c r="B22" s="21">
        <v>27747</v>
      </c>
      <c r="C22" s="21">
        <v>539</v>
      </c>
      <c r="D22" s="189">
        <v>0.019055363077140636</v>
      </c>
      <c r="F22" s="21">
        <v>27360</v>
      </c>
      <c r="G22" s="21">
        <v>926</v>
      </c>
      <c r="H22" s="190">
        <v>0.03273704306017111</v>
      </c>
      <c r="I22" s="65">
        <v>28286</v>
      </c>
      <c r="J22" s="21">
        <v>26</v>
      </c>
      <c r="K22" s="21">
        <v>1</v>
      </c>
      <c r="L22" s="21">
        <v>1</v>
      </c>
      <c r="M22" s="21">
        <v>4</v>
      </c>
    </row>
    <row r="23" spans="1:13" s="35" customFormat="1" ht="15" customHeight="1">
      <c r="A23" s="142">
        <v>2008</v>
      </c>
      <c r="B23" s="21">
        <v>29344</v>
      </c>
      <c r="C23" s="21">
        <v>485</v>
      </c>
      <c r="D23" s="189">
        <v>0.016259344932783533</v>
      </c>
      <c r="F23" s="21">
        <v>28996</v>
      </c>
      <c r="G23" s="21">
        <v>833</v>
      </c>
      <c r="H23" s="190">
        <v>0.02792584397733749</v>
      </c>
      <c r="I23" s="65">
        <v>29829</v>
      </c>
      <c r="J23" s="21">
        <v>26.41</v>
      </c>
      <c r="K23" s="21" t="s">
        <v>9</v>
      </c>
      <c r="L23" s="21">
        <v>2</v>
      </c>
      <c r="M23" s="21">
        <v>1</v>
      </c>
    </row>
    <row r="24" spans="1:13" s="35" customFormat="1" ht="15" customHeight="1">
      <c r="A24" s="142">
        <v>2009</v>
      </c>
      <c r="B24" s="21">
        <v>30239</v>
      </c>
      <c r="C24" s="21">
        <v>466</v>
      </c>
      <c r="D24" s="189">
        <v>0.015176681322260218</v>
      </c>
      <c r="F24" s="21">
        <v>29781</v>
      </c>
      <c r="G24" s="21">
        <v>924</v>
      </c>
      <c r="H24" s="190">
        <v>0.030092818759159746</v>
      </c>
      <c r="I24" s="65">
        <v>30705</v>
      </c>
      <c r="J24" s="21">
        <v>26.552996155375844</v>
      </c>
      <c r="K24" s="21">
        <v>1</v>
      </c>
      <c r="L24" s="21">
        <v>1</v>
      </c>
      <c r="M24" s="21">
        <v>2</v>
      </c>
    </row>
    <row r="25" spans="1:13" s="35" customFormat="1" ht="15" customHeight="1">
      <c r="A25" s="53"/>
      <c r="B25" s="21"/>
      <c r="C25" s="21"/>
      <c r="D25" s="189"/>
      <c r="F25" s="21"/>
      <c r="G25" s="21"/>
      <c r="H25" s="190"/>
      <c r="I25" s="65"/>
      <c r="J25" s="21"/>
      <c r="K25" s="21"/>
      <c r="L25" s="21"/>
      <c r="M25" s="21"/>
    </row>
    <row r="26" spans="1:13" s="35" customFormat="1" ht="15" customHeight="1">
      <c r="A26" s="142">
        <v>2010</v>
      </c>
      <c r="B26" s="21">
        <v>29938</v>
      </c>
      <c r="C26" s="21">
        <v>442</v>
      </c>
      <c r="D26" s="189">
        <v>0.014549045424621461</v>
      </c>
      <c r="F26" s="21">
        <v>29385</v>
      </c>
      <c r="G26" s="21">
        <v>995</v>
      </c>
      <c r="H26" s="190">
        <v>0.032751810401579984</v>
      </c>
      <c r="I26" s="65">
        <v>30380</v>
      </c>
      <c r="J26" s="21">
        <v>26.92660105118677</v>
      </c>
      <c r="K26" s="21">
        <v>3</v>
      </c>
      <c r="L26" s="21">
        <v>1</v>
      </c>
      <c r="M26" s="21" t="s">
        <v>9</v>
      </c>
    </row>
    <row r="27" spans="1:13" s="35" customFormat="1" ht="15" customHeight="1">
      <c r="A27" s="142">
        <v>2011</v>
      </c>
      <c r="B27" s="21">
        <v>30319</v>
      </c>
      <c r="C27" s="21">
        <v>482</v>
      </c>
      <c r="D27" s="189">
        <v>0.015648842570046426</v>
      </c>
      <c r="F27" s="21">
        <v>29858</v>
      </c>
      <c r="G27" s="21">
        <v>943</v>
      </c>
      <c r="H27" s="190">
        <v>0.030615889094509918</v>
      </c>
      <c r="I27" s="65">
        <v>30801</v>
      </c>
      <c r="J27" s="21">
        <v>26.612804375348762</v>
      </c>
      <c r="K27" s="21">
        <v>1</v>
      </c>
      <c r="L27" s="21">
        <v>3</v>
      </c>
      <c r="M27" s="21">
        <v>3</v>
      </c>
    </row>
    <row r="28" spans="1:13" s="35" customFormat="1" ht="15" customHeight="1">
      <c r="A28" s="142">
        <v>2012</v>
      </c>
      <c r="B28" s="21">
        <v>30594</v>
      </c>
      <c r="C28" s="21">
        <v>472</v>
      </c>
      <c r="D28" s="189">
        <v>0.015193459087104873</v>
      </c>
      <c r="F28" s="21">
        <v>30123</v>
      </c>
      <c r="G28" s="21">
        <v>943</v>
      </c>
      <c r="H28" s="190">
        <v>0.030354728642245542</v>
      </c>
      <c r="I28" s="65">
        <v>31066</v>
      </c>
      <c r="J28" s="21">
        <v>25.995697271121</v>
      </c>
      <c r="K28" s="21">
        <v>1</v>
      </c>
      <c r="L28" s="21">
        <v>1</v>
      </c>
      <c r="M28" s="21" t="s">
        <v>9</v>
      </c>
    </row>
    <row r="29" spans="1:13" s="35" customFormat="1" ht="15" customHeight="1">
      <c r="A29" s="142">
        <v>2013</v>
      </c>
      <c r="B29" s="21">
        <v>31851</v>
      </c>
      <c r="C29" s="21">
        <v>456</v>
      </c>
      <c r="D29" s="189">
        <v>0.014114588169746494</v>
      </c>
      <c r="F29" s="21">
        <v>31579</v>
      </c>
      <c r="G29" s="21">
        <v>728</v>
      </c>
      <c r="H29" s="190">
        <v>0.022533816200823353</v>
      </c>
      <c r="I29" s="65">
        <v>32307</v>
      </c>
      <c r="J29" s="21">
        <v>27.855150180846046</v>
      </c>
      <c r="K29" s="21">
        <v>2</v>
      </c>
      <c r="L29" s="21">
        <v>3</v>
      </c>
      <c r="M29" s="21">
        <v>1</v>
      </c>
    </row>
    <row r="30" spans="1:13" s="35" customFormat="1" ht="15" customHeight="1">
      <c r="A30" s="53" t="s">
        <v>222</v>
      </c>
      <c r="B30" s="21">
        <v>29454</v>
      </c>
      <c r="C30" s="21">
        <v>397</v>
      </c>
      <c r="D30" s="189">
        <v>0.01329938695521088</v>
      </c>
      <c r="F30" s="21">
        <v>29153</v>
      </c>
      <c r="G30" s="21">
        <v>698</v>
      </c>
      <c r="H30" s="190">
        <v>0.023382801246189407</v>
      </c>
      <c r="I30" s="247">
        <v>29851</v>
      </c>
      <c r="J30" s="21">
        <v>27.58877708181819</v>
      </c>
      <c r="K30" s="21">
        <v>1</v>
      </c>
      <c r="L30" s="21" t="s">
        <v>9</v>
      </c>
      <c r="M30" s="21">
        <v>1</v>
      </c>
    </row>
    <row r="31" spans="1:13" s="35" customFormat="1" ht="15" customHeight="1" thickBot="1">
      <c r="A31" s="75"/>
      <c r="B31" s="3"/>
      <c r="C31" s="3"/>
      <c r="D31" s="77"/>
      <c r="E31" s="77"/>
      <c r="F31" s="76"/>
      <c r="G31" s="76"/>
      <c r="H31" s="3"/>
      <c r="I31" s="234"/>
      <c r="J31" s="3"/>
      <c r="K31" s="3"/>
      <c r="L31" s="76"/>
      <c r="M31" s="76"/>
    </row>
    <row r="32" spans="1:11" ht="12.75">
      <c r="A32" s="67"/>
      <c r="E32" s="38"/>
      <c r="F32" s="38"/>
      <c r="G32" s="34"/>
      <c r="H32" s="38"/>
      <c r="I32" s="248"/>
      <c r="J32" s="38"/>
      <c r="K32" s="33"/>
    </row>
    <row r="33" spans="1:11" ht="12.75">
      <c r="A33" s="146" t="s">
        <v>128</v>
      </c>
      <c r="E33" s="38"/>
      <c r="F33" s="38"/>
      <c r="G33" s="34"/>
      <c r="H33" s="38"/>
      <c r="I33" s="248"/>
      <c r="J33" s="38"/>
      <c r="K33" s="33"/>
    </row>
    <row r="34" spans="1:11" ht="12.75">
      <c r="A34" s="147" t="s">
        <v>248</v>
      </c>
      <c r="E34" s="38"/>
      <c r="F34" s="38"/>
      <c r="G34" s="34"/>
      <c r="H34" s="38"/>
      <c r="I34" s="248"/>
      <c r="J34" s="38"/>
      <c r="K34" s="33"/>
    </row>
    <row r="35" ht="12.75">
      <c r="A35" s="40" t="s">
        <v>249</v>
      </c>
    </row>
    <row r="36" spans="1:13" ht="13.5" customHeight="1">
      <c r="A36" s="306" t="s">
        <v>247</v>
      </c>
      <c r="B36" s="306"/>
      <c r="C36" s="306"/>
      <c r="D36" s="306"/>
      <c r="E36" s="306"/>
      <c r="F36" s="306"/>
      <c r="G36" s="306"/>
      <c r="H36" s="306"/>
      <c r="I36" s="306"/>
      <c r="J36" s="306"/>
      <c r="K36" s="306"/>
      <c r="L36" s="306"/>
      <c r="M36" s="306"/>
    </row>
    <row r="37" ht="12.75">
      <c r="A37" s="33" t="s">
        <v>299</v>
      </c>
    </row>
    <row r="38" ht="12.75">
      <c r="A38" s="40" t="str">
        <f>"- = Zero"</f>
        <v>- = Zero</v>
      </c>
    </row>
  </sheetData>
  <sheetProtection/>
  <mergeCells count="9">
    <mergeCell ref="A1:K1"/>
    <mergeCell ref="A2:F2"/>
    <mergeCell ref="A36:M36"/>
    <mergeCell ref="K5:K6"/>
    <mergeCell ref="L5:L6"/>
    <mergeCell ref="M5:M6"/>
    <mergeCell ref="A5:A6"/>
    <mergeCell ref="I5:I6"/>
    <mergeCell ref="J5:J6"/>
  </mergeCells>
  <hyperlinks>
    <hyperlink ref="M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11.xml><?xml version="1.0" encoding="utf-8"?>
<worksheet xmlns="http://schemas.openxmlformats.org/spreadsheetml/2006/main" xmlns:r="http://schemas.openxmlformats.org/officeDocument/2006/relationships">
  <dimension ref="A1:H37"/>
  <sheetViews>
    <sheetView showGridLines="0" zoomScale="85" zoomScaleNormal="85" zoomScaleSheetLayoutView="100" workbookViewId="0" topLeftCell="A1">
      <selection activeCell="A1" sqref="A1:D1"/>
    </sheetView>
  </sheetViews>
  <sheetFormatPr defaultColWidth="9.140625" defaultRowHeight="12.75"/>
  <cols>
    <col min="1" max="1" width="9.7109375" style="40" customWidth="1"/>
    <col min="2" max="4" width="14.140625" style="33" customWidth="1"/>
    <col min="5" max="5" width="2.7109375" style="33" customWidth="1"/>
    <col min="6" max="6" width="19.8515625" style="33" customWidth="1"/>
    <col min="7" max="16384" width="9.140625" style="33" customWidth="1"/>
  </cols>
  <sheetData>
    <row r="1" spans="1:6" ht="15">
      <c r="A1" s="316" t="s">
        <v>301</v>
      </c>
      <c r="B1" s="316"/>
      <c r="C1" s="316"/>
      <c r="D1" s="316"/>
      <c r="E1" s="136"/>
      <c r="F1" s="203" t="s">
        <v>204</v>
      </c>
    </row>
    <row r="3" spans="1:6" ht="15.75" thickBot="1">
      <c r="A3" s="42" t="s">
        <v>0</v>
      </c>
      <c r="B3" s="134"/>
      <c r="C3" s="63"/>
      <c r="D3" s="135"/>
      <c r="E3" s="135"/>
      <c r="F3" s="122" t="s">
        <v>37</v>
      </c>
    </row>
    <row r="4" spans="1:6" ht="27" customHeight="1">
      <c r="A4" s="288" t="s">
        <v>7</v>
      </c>
      <c r="B4" s="69" t="s">
        <v>122</v>
      </c>
      <c r="C4" s="69"/>
      <c r="D4" s="70"/>
      <c r="E4" s="7"/>
      <c r="F4" s="98" t="s">
        <v>130</v>
      </c>
    </row>
    <row r="5" spans="1:6" ht="57" customHeight="1">
      <c r="A5" s="289"/>
      <c r="B5" s="29" t="s">
        <v>35</v>
      </c>
      <c r="C5" s="29" t="s">
        <v>11</v>
      </c>
      <c r="D5" s="29" t="s">
        <v>12</v>
      </c>
      <c r="E5" s="104"/>
      <c r="F5" s="29" t="s">
        <v>125</v>
      </c>
    </row>
    <row r="6" spans="1:6" ht="14.25">
      <c r="A6" s="22"/>
      <c r="B6" s="72"/>
      <c r="C6" s="72"/>
      <c r="D6" s="72"/>
      <c r="E6" s="72"/>
      <c r="F6" s="71"/>
    </row>
    <row r="7" spans="1:6" ht="14.25" hidden="1">
      <c r="A7" s="22">
        <v>1994</v>
      </c>
      <c r="B7" s="21" t="s">
        <v>10</v>
      </c>
      <c r="C7" s="21" t="s">
        <v>10</v>
      </c>
      <c r="D7" s="21" t="s">
        <v>10</v>
      </c>
      <c r="F7" s="21">
        <v>59</v>
      </c>
    </row>
    <row r="8" spans="1:6" ht="14.25" hidden="1">
      <c r="A8" s="22"/>
      <c r="B8" s="72"/>
      <c r="C8" s="72"/>
      <c r="D8" s="72"/>
      <c r="E8" s="72"/>
      <c r="F8" s="71"/>
    </row>
    <row r="9" spans="1:6" ht="14.25">
      <c r="A9" s="142">
        <v>1995</v>
      </c>
      <c r="B9" s="21" t="s">
        <v>10</v>
      </c>
      <c r="C9" s="21" t="s">
        <v>10</v>
      </c>
      <c r="D9" s="21" t="s">
        <v>10</v>
      </c>
      <c r="F9" s="21">
        <v>66</v>
      </c>
    </row>
    <row r="10" spans="1:6" ht="14.25">
      <c r="A10" s="53">
        <v>1996</v>
      </c>
      <c r="B10" s="21" t="s">
        <v>10</v>
      </c>
      <c r="C10" s="21" t="s">
        <v>10</v>
      </c>
      <c r="D10" s="21" t="s">
        <v>10</v>
      </c>
      <c r="F10" s="21">
        <v>45</v>
      </c>
    </row>
    <row r="11" spans="1:6" ht="14.25">
      <c r="A11" s="53">
        <v>1997</v>
      </c>
      <c r="B11" s="21">
        <v>54</v>
      </c>
      <c r="C11" s="21">
        <v>25</v>
      </c>
      <c r="D11" s="21">
        <v>6</v>
      </c>
      <c r="F11" s="21">
        <v>35</v>
      </c>
    </row>
    <row r="12" spans="1:6" ht="14.25">
      <c r="A12" s="53">
        <v>1998</v>
      </c>
      <c r="B12" s="21">
        <v>147</v>
      </c>
      <c r="C12" s="21">
        <v>53</v>
      </c>
      <c r="D12" s="21">
        <v>42</v>
      </c>
      <c r="F12" s="21">
        <v>20</v>
      </c>
    </row>
    <row r="13" spans="1:6" ht="14.25">
      <c r="A13" s="53">
        <v>1999</v>
      </c>
      <c r="B13" s="21">
        <v>170</v>
      </c>
      <c r="C13" s="21">
        <v>90</v>
      </c>
      <c r="D13" s="21">
        <v>86</v>
      </c>
      <c r="F13" s="21">
        <v>8</v>
      </c>
    </row>
    <row r="14" spans="1:6" ht="14.25">
      <c r="A14" s="53"/>
      <c r="B14" s="21"/>
      <c r="C14" s="21"/>
      <c r="D14" s="21"/>
      <c r="F14" s="21"/>
    </row>
    <row r="15" spans="1:8" ht="14.25">
      <c r="A15" s="53">
        <v>2000</v>
      </c>
      <c r="B15" s="21">
        <v>213</v>
      </c>
      <c r="C15" s="21">
        <v>236</v>
      </c>
      <c r="D15" s="21">
        <v>123</v>
      </c>
      <c r="F15" s="21">
        <v>4</v>
      </c>
      <c r="H15" s="274"/>
    </row>
    <row r="16" spans="1:8" ht="16.5">
      <c r="A16" s="53" t="s">
        <v>287</v>
      </c>
      <c r="B16" s="21">
        <v>168</v>
      </c>
      <c r="C16" s="21">
        <v>63</v>
      </c>
      <c r="D16" s="21">
        <v>65</v>
      </c>
      <c r="F16" s="21">
        <v>5</v>
      </c>
      <c r="H16" s="274"/>
    </row>
    <row r="17" spans="1:8" ht="14.25">
      <c r="A17" s="53">
        <v>2002</v>
      </c>
      <c r="B17" s="21">
        <v>279</v>
      </c>
      <c r="C17" s="21">
        <v>144</v>
      </c>
      <c r="D17" s="21">
        <v>133</v>
      </c>
      <c r="F17" s="21">
        <v>3</v>
      </c>
      <c r="H17" s="274"/>
    </row>
    <row r="18" spans="1:8" ht="14.25">
      <c r="A18" s="53">
        <v>2003</v>
      </c>
      <c r="B18" s="21">
        <v>396</v>
      </c>
      <c r="C18" s="21">
        <v>154</v>
      </c>
      <c r="D18" s="21">
        <v>140</v>
      </c>
      <c r="F18" s="21">
        <v>6</v>
      </c>
      <c r="H18" s="274"/>
    </row>
    <row r="19" spans="1:8" ht="14.25">
      <c r="A19" s="142">
        <v>2004</v>
      </c>
      <c r="B19" s="21">
        <v>412</v>
      </c>
      <c r="C19" s="21">
        <v>213</v>
      </c>
      <c r="D19" s="21">
        <v>191</v>
      </c>
      <c r="F19" s="21">
        <v>16</v>
      </c>
      <c r="H19" s="274"/>
    </row>
    <row r="20" spans="1:8" ht="14.25">
      <c r="A20" s="53"/>
      <c r="B20" s="21"/>
      <c r="C20" s="21"/>
      <c r="D20" s="21"/>
      <c r="F20" s="21"/>
      <c r="H20" s="274"/>
    </row>
    <row r="21" spans="1:8" ht="14.25">
      <c r="A21" s="142">
        <v>2005</v>
      </c>
      <c r="B21" s="21">
        <v>432</v>
      </c>
      <c r="C21" s="21">
        <v>253</v>
      </c>
      <c r="D21" s="21">
        <v>228</v>
      </c>
      <c r="F21" s="21">
        <v>7</v>
      </c>
      <c r="H21" s="274"/>
    </row>
    <row r="22" spans="1:8" ht="14.25">
      <c r="A22" s="142">
        <v>2006</v>
      </c>
      <c r="B22" s="21">
        <v>444</v>
      </c>
      <c r="C22" s="21">
        <v>252</v>
      </c>
      <c r="D22" s="21">
        <v>217</v>
      </c>
      <c r="F22" s="21">
        <v>12</v>
      </c>
      <c r="H22" s="274"/>
    </row>
    <row r="23" spans="1:8" ht="14.25">
      <c r="A23" s="142">
        <v>2007</v>
      </c>
      <c r="B23" s="21">
        <v>596</v>
      </c>
      <c r="C23" s="21">
        <v>273</v>
      </c>
      <c r="D23" s="21">
        <v>229</v>
      </c>
      <c r="F23" s="21">
        <v>13</v>
      </c>
      <c r="H23" s="274"/>
    </row>
    <row r="24" spans="1:8" ht="14.25">
      <c r="A24" s="142">
        <v>2008</v>
      </c>
      <c r="B24" s="21">
        <v>610</v>
      </c>
      <c r="C24" s="21">
        <v>286</v>
      </c>
      <c r="D24" s="21">
        <v>270</v>
      </c>
      <c r="F24" s="21">
        <v>9</v>
      </c>
      <c r="H24" s="274"/>
    </row>
    <row r="25" spans="1:8" ht="14.25">
      <c r="A25" s="142">
        <v>2009</v>
      </c>
      <c r="B25" s="21">
        <v>624</v>
      </c>
      <c r="C25" s="21">
        <v>307</v>
      </c>
      <c r="D25" s="21">
        <v>289</v>
      </c>
      <c r="F25" s="21">
        <v>3</v>
      </c>
      <c r="H25" s="274"/>
    </row>
    <row r="26" spans="1:8" ht="14.25">
      <c r="A26" s="53"/>
      <c r="B26" s="21"/>
      <c r="C26" s="21"/>
      <c r="D26" s="21"/>
      <c r="F26" s="21"/>
      <c r="H26" s="274"/>
    </row>
    <row r="27" spans="1:8" ht="14.25">
      <c r="A27" s="142">
        <v>2010</v>
      </c>
      <c r="B27" s="21">
        <v>624</v>
      </c>
      <c r="C27" s="21">
        <v>362</v>
      </c>
      <c r="D27" s="21">
        <v>318</v>
      </c>
      <c r="F27" s="21" t="s">
        <v>9</v>
      </c>
      <c r="H27" s="274"/>
    </row>
    <row r="28" spans="1:8" ht="14.25">
      <c r="A28" s="142">
        <v>2011</v>
      </c>
      <c r="B28" s="21">
        <v>794</v>
      </c>
      <c r="C28" s="21">
        <v>362</v>
      </c>
      <c r="D28" s="21">
        <v>337</v>
      </c>
      <c r="F28" s="21">
        <v>3</v>
      </c>
      <c r="H28" s="274"/>
    </row>
    <row r="29" spans="1:8" ht="14.25">
      <c r="A29" s="142">
        <v>2012</v>
      </c>
      <c r="B29" s="21">
        <v>750</v>
      </c>
      <c r="C29" s="21">
        <v>355</v>
      </c>
      <c r="D29" s="21">
        <v>337</v>
      </c>
      <c r="F29" s="21">
        <v>2</v>
      </c>
      <c r="H29" s="274"/>
    </row>
    <row r="30" spans="1:8" ht="14.25">
      <c r="A30" s="142">
        <v>2013</v>
      </c>
      <c r="B30" s="21">
        <v>789</v>
      </c>
      <c r="C30" s="21">
        <v>362</v>
      </c>
      <c r="D30" s="21">
        <v>337</v>
      </c>
      <c r="F30" s="35">
        <v>4</v>
      </c>
      <c r="H30" s="274"/>
    </row>
    <row r="31" spans="1:8" ht="14.25">
      <c r="A31" s="142">
        <v>2014</v>
      </c>
      <c r="B31" s="21">
        <v>778</v>
      </c>
      <c r="C31" s="21">
        <v>347</v>
      </c>
      <c r="D31" s="21">
        <v>317</v>
      </c>
      <c r="F31" s="35">
        <v>14</v>
      </c>
      <c r="H31" s="274"/>
    </row>
    <row r="32" spans="1:6" ht="15" thickBot="1">
      <c r="A32" s="75"/>
      <c r="B32" s="76"/>
      <c r="C32" s="76"/>
      <c r="D32" s="76"/>
      <c r="E32" s="76"/>
      <c r="F32" s="76"/>
    </row>
    <row r="34" ht="12.75">
      <c r="A34" s="39" t="s">
        <v>128</v>
      </c>
    </row>
    <row r="35" ht="12.75">
      <c r="A35" s="40" t="s">
        <v>265</v>
      </c>
    </row>
    <row r="36" ht="12.75">
      <c r="A36" s="40" t="s">
        <v>266</v>
      </c>
    </row>
    <row r="37" ht="12.75">
      <c r="A37" s="40" t="s">
        <v>299</v>
      </c>
    </row>
  </sheetData>
  <sheetProtection/>
  <mergeCells count="2">
    <mergeCell ref="A4:A5"/>
    <mergeCell ref="A1:D1"/>
  </mergeCells>
  <hyperlinks>
    <hyperlink ref="F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12.xml><?xml version="1.0" encoding="utf-8"?>
<worksheet xmlns="http://schemas.openxmlformats.org/spreadsheetml/2006/main" xmlns:r="http://schemas.openxmlformats.org/officeDocument/2006/relationships">
  <dimension ref="A1:P154"/>
  <sheetViews>
    <sheetView showGridLines="0" zoomScale="85" zoomScaleNormal="85" workbookViewId="0" topLeftCell="A1">
      <selection activeCell="A1" sqref="A1:L1"/>
    </sheetView>
  </sheetViews>
  <sheetFormatPr defaultColWidth="9.140625" defaultRowHeight="12.75"/>
  <cols>
    <col min="1" max="1" width="40.7109375" style="24" customWidth="1"/>
    <col min="2" max="2" width="10.7109375" style="24" customWidth="1"/>
    <col min="3" max="3" width="9.421875" style="24" bestFit="1" customWidth="1"/>
    <col min="4" max="4" width="9.28125" style="24" bestFit="1" customWidth="1"/>
    <col min="5" max="5" width="9.7109375" style="24" bestFit="1" customWidth="1"/>
    <col min="6" max="6" width="9.28125" style="24" bestFit="1" customWidth="1"/>
    <col min="7" max="7" width="1.7109375" style="24" customWidth="1"/>
    <col min="8" max="8" width="10.7109375" style="24" customWidth="1"/>
    <col min="9" max="9" width="9.421875" style="24" bestFit="1" customWidth="1"/>
    <col min="10" max="10" width="9.7109375" style="24" customWidth="1"/>
    <col min="11" max="11" width="9.8515625" style="24" bestFit="1" customWidth="1"/>
    <col min="12" max="12" width="9.28125" style="24" bestFit="1" customWidth="1"/>
    <col min="13" max="13" width="1.7109375" style="24" customWidth="1"/>
    <col min="14" max="16" width="9.28125" style="24" bestFit="1" customWidth="1"/>
    <col min="17" max="16384" width="9.140625" style="24" customWidth="1"/>
  </cols>
  <sheetData>
    <row r="1" spans="1:16" s="25" customFormat="1" ht="15">
      <c r="A1" s="317" t="s">
        <v>261</v>
      </c>
      <c r="B1" s="317"/>
      <c r="C1" s="317"/>
      <c r="D1" s="317"/>
      <c r="E1" s="317"/>
      <c r="F1" s="317"/>
      <c r="G1" s="317"/>
      <c r="H1" s="317"/>
      <c r="I1" s="317"/>
      <c r="J1" s="317"/>
      <c r="K1" s="317"/>
      <c r="L1" s="317"/>
      <c r="M1" s="78"/>
      <c r="N1" s="78"/>
      <c r="O1" s="78"/>
      <c r="P1" s="208" t="s">
        <v>204</v>
      </c>
    </row>
    <row r="2" spans="1:16" ht="16.5" thickBot="1">
      <c r="A2" s="85"/>
      <c r="B2" s="52"/>
      <c r="H2" s="52"/>
      <c r="N2" s="154"/>
      <c r="O2" s="154"/>
      <c r="P2" s="154"/>
    </row>
    <row r="3" spans="1:16" s="25" customFormat="1" ht="27" customHeight="1">
      <c r="A3" s="321" t="s">
        <v>199</v>
      </c>
      <c r="B3" s="19" t="s">
        <v>250</v>
      </c>
      <c r="C3" s="108"/>
      <c r="D3" s="108"/>
      <c r="E3" s="108"/>
      <c r="F3" s="108"/>
      <c r="G3" s="155"/>
      <c r="H3" s="19" t="s">
        <v>150</v>
      </c>
      <c r="I3" s="108"/>
      <c r="J3" s="108"/>
      <c r="K3" s="108"/>
      <c r="L3" s="108"/>
      <c r="M3" s="155"/>
      <c r="N3" s="156" t="s">
        <v>256</v>
      </c>
      <c r="O3" s="157"/>
      <c r="P3" s="157"/>
    </row>
    <row r="4" spans="1:16" s="25" customFormat="1" ht="67.5" customHeight="1">
      <c r="A4" s="322"/>
      <c r="B4" s="109" t="s">
        <v>251</v>
      </c>
      <c r="C4" s="93" t="s">
        <v>252</v>
      </c>
      <c r="D4" s="93" t="s">
        <v>253</v>
      </c>
      <c r="E4" s="93" t="s">
        <v>254</v>
      </c>
      <c r="F4" s="93" t="s">
        <v>255</v>
      </c>
      <c r="G4" s="93"/>
      <c r="H4" s="109" t="s">
        <v>151</v>
      </c>
      <c r="I4" s="93" t="s">
        <v>152</v>
      </c>
      <c r="J4" s="93" t="s">
        <v>153</v>
      </c>
      <c r="K4" s="93" t="s">
        <v>154</v>
      </c>
      <c r="L4" s="93" t="s">
        <v>155</v>
      </c>
      <c r="M4" s="93"/>
      <c r="N4" s="158" t="s">
        <v>42</v>
      </c>
      <c r="O4" s="158" t="s">
        <v>102</v>
      </c>
      <c r="P4" s="158" t="s">
        <v>103</v>
      </c>
    </row>
    <row r="5" spans="1:16" s="2" customFormat="1" ht="12.75">
      <c r="A5" s="90"/>
      <c r="B5" s="90"/>
      <c r="C5" s="1"/>
      <c r="D5" s="90"/>
      <c r="E5" s="1"/>
      <c r="F5" s="159"/>
      <c r="G5" s="159"/>
      <c r="H5" s="90"/>
      <c r="I5" s="1"/>
      <c r="J5" s="90"/>
      <c r="K5" s="1"/>
      <c r="L5" s="159"/>
      <c r="M5" s="90"/>
      <c r="N5" s="160"/>
      <c r="O5" s="160"/>
      <c r="P5" s="160"/>
    </row>
    <row r="6" spans="1:16" s="1" customFormat="1" ht="14.25">
      <c r="A6" s="1" t="s">
        <v>208</v>
      </c>
      <c r="B6" s="86" t="s">
        <v>10</v>
      </c>
      <c r="C6" s="86" t="s">
        <v>10</v>
      </c>
      <c r="D6" s="86" t="s">
        <v>10</v>
      </c>
      <c r="E6" s="86" t="s">
        <v>10</v>
      </c>
      <c r="F6" s="86" t="s">
        <v>10</v>
      </c>
      <c r="G6" s="86"/>
      <c r="H6" s="86" t="s">
        <v>9</v>
      </c>
      <c r="I6" s="86" t="s">
        <v>9</v>
      </c>
      <c r="J6" s="86" t="s">
        <v>9</v>
      </c>
      <c r="K6" s="86" t="s">
        <v>9</v>
      </c>
      <c r="L6" s="86" t="s">
        <v>9</v>
      </c>
      <c r="M6" s="86"/>
      <c r="N6" s="86" t="s">
        <v>9</v>
      </c>
      <c r="O6" s="86" t="s">
        <v>9</v>
      </c>
      <c r="P6" s="86" t="s">
        <v>9</v>
      </c>
    </row>
    <row r="7" spans="1:16" s="2" customFormat="1" ht="12.75">
      <c r="A7" s="1"/>
      <c r="B7" s="110"/>
      <c r="C7" s="11"/>
      <c r="D7" s="86"/>
      <c r="E7" s="11"/>
      <c r="F7" s="86"/>
      <c r="G7" s="86"/>
      <c r="H7" s="110"/>
      <c r="I7" s="11"/>
      <c r="J7" s="86"/>
      <c r="K7" s="11"/>
      <c r="L7" s="86"/>
      <c r="M7" s="11"/>
      <c r="N7" s="161"/>
      <c r="O7" s="161"/>
      <c r="P7" s="161"/>
    </row>
    <row r="8" spans="1:16" s="2" customFormat="1" ht="12.75">
      <c r="A8" s="8" t="s">
        <v>13</v>
      </c>
      <c r="B8" s="110"/>
      <c r="C8" s="11"/>
      <c r="D8" s="11"/>
      <c r="E8" s="11"/>
      <c r="F8" s="11"/>
      <c r="G8" s="11"/>
      <c r="H8" s="110"/>
      <c r="I8" s="11"/>
      <c r="J8" s="11"/>
      <c r="K8" s="11"/>
      <c r="L8" s="11"/>
      <c r="M8" s="11"/>
      <c r="N8" s="162"/>
      <c r="O8" s="162"/>
      <c r="P8" s="162"/>
    </row>
    <row r="9" spans="1:16" s="2" customFormat="1" ht="12.75">
      <c r="A9" s="8"/>
      <c r="B9" s="110"/>
      <c r="C9" s="11"/>
      <c r="D9" s="11"/>
      <c r="E9" s="11"/>
      <c r="F9" s="11"/>
      <c r="G9" s="11"/>
      <c r="H9" s="110"/>
      <c r="I9" s="11"/>
      <c r="J9" s="11"/>
      <c r="K9" s="11"/>
      <c r="L9" s="11"/>
      <c r="M9" s="11"/>
      <c r="N9" s="162"/>
      <c r="O9" s="162"/>
      <c r="P9" s="162"/>
    </row>
    <row r="10" spans="1:16" s="2" customFormat="1" ht="12.75">
      <c r="A10" s="8" t="s">
        <v>29</v>
      </c>
      <c r="B10" s="140"/>
      <c r="C10" s="140"/>
      <c r="D10" s="141"/>
      <c r="E10" s="140"/>
      <c r="F10" s="141"/>
      <c r="G10" s="141"/>
      <c r="H10" s="140"/>
      <c r="I10" s="140"/>
      <c r="J10" s="141"/>
      <c r="K10" s="140"/>
      <c r="L10" s="141"/>
      <c r="M10" s="11"/>
      <c r="N10" s="162"/>
      <c r="O10" s="162"/>
      <c r="P10" s="162"/>
    </row>
    <row r="11" spans="1:16" s="2" customFormat="1" ht="12.75">
      <c r="A11" s="1" t="s">
        <v>156</v>
      </c>
      <c r="B11" s="110">
        <v>2441</v>
      </c>
      <c r="C11" s="11">
        <v>1090</v>
      </c>
      <c r="D11" s="94">
        <v>0.44653830397378125</v>
      </c>
      <c r="E11" s="11">
        <v>290</v>
      </c>
      <c r="F11" s="94">
        <v>0.1188037689471528</v>
      </c>
      <c r="G11" s="94"/>
      <c r="H11" s="110">
        <v>2445</v>
      </c>
      <c r="I11" s="11">
        <v>1313</v>
      </c>
      <c r="J11" s="94">
        <v>0.5370143149284253</v>
      </c>
      <c r="K11" s="11">
        <v>453</v>
      </c>
      <c r="L11" s="94">
        <v>0.18527607361963191</v>
      </c>
      <c r="M11" s="11"/>
      <c r="N11" s="194">
        <v>-0.0016359918200409274</v>
      </c>
      <c r="O11" s="195">
        <v>-0.09047601095464408</v>
      </c>
      <c r="P11" s="195">
        <v>-0.06647230467247911</v>
      </c>
    </row>
    <row r="12" spans="1:16" s="2" customFormat="1" ht="12.75">
      <c r="A12" s="1" t="s">
        <v>157</v>
      </c>
      <c r="B12" s="110">
        <v>235</v>
      </c>
      <c r="C12" s="11">
        <v>132</v>
      </c>
      <c r="D12" s="94">
        <v>0.5617021276595745</v>
      </c>
      <c r="E12" s="11">
        <v>33</v>
      </c>
      <c r="F12" s="94">
        <v>0.14042553191489363</v>
      </c>
      <c r="G12" s="94"/>
      <c r="H12" s="110">
        <v>340</v>
      </c>
      <c r="I12" s="11">
        <v>183</v>
      </c>
      <c r="J12" s="94">
        <v>0.538235294117647</v>
      </c>
      <c r="K12" s="11">
        <v>45</v>
      </c>
      <c r="L12" s="94">
        <v>0.1323529411764706</v>
      </c>
      <c r="M12" s="11"/>
      <c r="N12" s="194">
        <v>-0.3088235294117647</v>
      </c>
      <c r="O12" s="195">
        <v>0.023466833541927468</v>
      </c>
      <c r="P12" s="195">
        <v>0.008072590738423036</v>
      </c>
    </row>
    <row r="13" spans="1:16" s="2" customFormat="1" ht="12.75">
      <c r="A13" s="1" t="s">
        <v>43</v>
      </c>
      <c r="B13" s="110">
        <v>772</v>
      </c>
      <c r="C13" s="11">
        <v>269</v>
      </c>
      <c r="D13" s="94">
        <v>0.3484455958549223</v>
      </c>
      <c r="E13" s="11">
        <v>94</v>
      </c>
      <c r="F13" s="94">
        <v>0.12176165803108809</v>
      </c>
      <c r="G13" s="94"/>
      <c r="H13" s="110">
        <v>656</v>
      </c>
      <c r="I13" s="11">
        <v>249</v>
      </c>
      <c r="J13" s="94">
        <v>0.3795731707317073</v>
      </c>
      <c r="K13" s="11">
        <v>90</v>
      </c>
      <c r="L13" s="94">
        <v>0.13719512195121952</v>
      </c>
      <c r="M13" s="11"/>
      <c r="N13" s="194">
        <v>0.17682926829268286</v>
      </c>
      <c r="O13" s="195">
        <v>-0.031127574876785025</v>
      </c>
      <c r="P13" s="195">
        <v>-0.015433463920131438</v>
      </c>
    </row>
    <row r="14" spans="1:16" s="2" customFormat="1" ht="12.75">
      <c r="A14" s="1" t="s">
        <v>44</v>
      </c>
      <c r="B14" s="110">
        <v>473</v>
      </c>
      <c r="C14" s="11">
        <v>220</v>
      </c>
      <c r="D14" s="94">
        <v>0.46511627906976744</v>
      </c>
      <c r="E14" s="11">
        <v>89</v>
      </c>
      <c r="F14" s="94">
        <v>0.18816067653276955</v>
      </c>
      <c r="G14" s="94"/>
      <c r="H14" s="110">
        <v>428</v>
      </c>
      <c r="I14" s="11">
        <v>235</v>
      </c>
      <c r="J14" s="94">
        <v>0.5490654205607477</v>
      </c>
      <c r="K14" s="11">
        <v>80</v>
      </c>
      <c r="L14" s="94">
        <v>0.18691588785046728</v>
      </c>
      <c r="M14" s="11"/>
      <c r="N14" s="194">
        <v>0.10514018691588789</v>
      </c>
      <c r="O14" s="195">
        <v>-0.08394914149098026</v>
      </c>
      <c r="P14" s="195">
        <v>0.001244788682302267</v>
      </c>
    </row>
    <row r="15" spans="1:16" s="2" customFormat="1" ht="12.75">
      <c r="A15" s="1" t="s">
        <v>158</v>
      </c>
      <c r="B15" s="110">
        <v>2298</v>
      </c>
      <c r="C15" s="11">
        <v>1165</v>
      </c>
      <c r="D15" s="94">
        <v>0.5069625761531766</v>
      </c>
      <c r="E15" s="11">
        <v>368</v>
      </c>
      <c r="F15" s="94">
        <v>0.16013925152306355</v>
      </c>
      <c r="G15" s="94"/>
      <c r="H15" s="110">
        <v>2398</v>
      </c>
      <c r="I15" s="11">
        <v>995</v>
      </c>
      <c r="J15" s="94">
        <v>0.41492910758965806</v>
      </c>
      <c r="K15" s="11">
        <v>394</v>
      </c>
      <c r="L15" s="94">
        <v>0.16430358632193495</v>
      </c>
      <c r="M15" s="11"/>
      <c r="N15" s="194">
        <v>-0.0417014178482068</v>
      </c>
      <c r="O15" s="195">
        <v>0.09203346856351857</v>
      </c>
      <c r="P15" s="195">
        <v>-0.004164334798871405</v>
      </c>
    </row>
    <row r="16" spans="1:16" s="2" customFormat="1" ht="12.75">
      <c r="A16" s="1" t="s">
        <v>45</v>
      </c>
      <c r="B16" s="110">
        <v>1723</v>
      </c>
      <c r="C16" s="11">
        <v>665</v>
      </c>
      <c r="D16" s="94">
        <v>0.3859547301218804</v>
      </c>
      <c r="E16" s="11">
        <v>267</v>
      </c>
      <c r="F16" s="94">
        <v>0.15496227510156704</v>
      </c>
      <c r="G16" s="94"/>
      <c r="H16" s="110">
        <v>1800</v>
      </c>
      <c r="I16" s="11">
        <v>642</v>
      </c>
      <c r="J16" s="94">
        <v>0.3566666666666667</v>
      </c>
      <c r="K16" s="11">
        <v>272</v>
      </c>
      <c r="L16" s="94">
        <v>0.1511111111111111</v>
      </c>
      <c r="M16" s="11"/>
      <c r="N16" s="194">
        <v>-0.0427777777777778</v>
      </c>
      <c r="O16" s="195">
        <v>0.02928806345521373</v>
      </c>
      <c r="P16" s="195">
        <v>0.0038511639904559303</v>
      </c>
    </row>
    <row r="17" spans="1:16" s="2" customFormat="1" ht="12.75">
      <c r="A17" s="1" t="s">
        <v>46</v>
      </c>
      <c r="B17" s="110">
        <v>1632</v>
      </c>
      <c r="C17" s="11">
        <v>908</v>
      </c>
      <c r="D17" s="94">
        <v>0.5563725490196079</v>
      </c>
      <c r="E17" s="11">
        <v>319</v>
      </c>
      <c r="F17" s="94">
        <v>0.1954656862745098</v>
      </c>
      <c r="G17" s="94"/>
      <c r="H17" s="110">
        <v>1572</v>
      </c>
      <c r="I17" s="11">
        <v>930</v>
      </c>
      <c r="J17" s="94">
        <v>0.5916030534351145</v>
      </c>
      <c r="K17" s="11">
        <v>423</v>
      </c>
      <c r="L17" s="94">
        <v>0.26908396946564883</v>
      </c>
      <c r="M17" s="11"/>
      <c r="N17" s="194">
        <v>0.03816793893129766</v>
      </c>
      <c r="O17" s="195">
        <v>-0.03523050441550668</v>
      </c>
      <c r="P17" s="195">
        <v>-0.07361828319113903</v>
      </c>
    </row>
    <row r="18" spans="1:16" s="2" customFormat="1" ht="12.75">
      <c r="A18" s="1" t="s">
        <v>47</v>
      </c>
      <c r="B18" s="110">
        <v>820</v>
      </c>
      <c r="C18" s="11">
        <v>377</v>
      </c>
      <c r="D18" s="94">
        <v>0.45975609756097563</v>
      </c>
      <c r="E18" s="11">
        <v>139</v>
      </c>
      <c r="F18" s="94">
        <v>0.16951219512195123</v>
      </c>
      <c r="G18" s="94"/>
      <c r="H18" s="110">
        <v>758</v>
      </c>
      <c r="I18" s="11">
        <v>362</v>
      </c>
      <c r="J18" s="94">
        <v>0.47757255936675463</v>
      </c>
      <c r="K18" s="11">
        <v>153</v>
      </c>
      <c r="L18" s="94">
        <v>0.20184696569920843</v>
      </c>
      <c r="M18" s="11"/>
      <c r="N18" s="194">
        <v>0.08179419525065956</v>
      </c>
      <c r="O18" s="195">
        <v>-0.017816461805779005</v>
      </c>
      <c r="P18" s="195">
        <v>-0.0323347705772572</v>
      </c>
    </row>
    <row r="19" spans="1:16" s="2" customFormat="1" ht="12.75">
      <c r="A19" s="1" t="s">
        <v>48</v>
      </c>
      <c r="B19" s="110">
        <v>1708</v>
      </c>
      <c r="C19" s="11">
        <v>494</v>
      </c>
      <c r="D19" s="94">
        <v>0.2892271662763466</v>
      </c>
      <c r="E19" s="11">
        <v>175</v>
      </c>
      <c r="F19" s="94">
        <v>0.10245901639344263</v>
      </c>
      <c r="G19" s="94"/>
      <c r="H19" s="110">
        <v>1658</v>
      </c>
      <c r="I19" s="11">
        <v>525</v>
      </c>
      <c r="J19" s="94">
        <v>0.3166465621230398</v>
      </c>
      <c r="K19" s="11">
        <v>254</v>
      </c>
      <c r="L19" s="94">
        <v>0.15319662243667068</v>
      </c>
      <c r="M19" s="11"/>
      <c r="N19" s="194">
        <v>0.030156815440289586</v>
      </c>
      <c r="O19" s="195">
        <v>-0.02741939584669323</v>
      </c>
      <c r="P19" s="195">
        <v>-0.05073760604322805</v>
      </c>
    </row>
    <row r="20" spans="1:16" s="2" customFormat="1" ht="12.75">
      <c r="A20" s="1"/>
      <c r="B20" s="110"/>
      <c r="C20" s="11"/>
      <c r="D20" s="94"/>
      <c r="E20" s="11"/>
      <c r="F20" s="94"/>
      <c r="G20" s="94"/>
      <c r="H20" s="110"/>
      <c r="I20" s="11"/>
      <c r="J20" s="94"/>
      <c r="K20" s="11"/>
      <c r="L20" s="94"/>
      <c r="M20" s="11"/>
      <c r="N20" s="194"/>
      <c r="O20" s="195"/>
      <c r="P20" s="195"/>
    </row>
    <row r="21" spans="1:16" s="2" customFormat="1" ht="12.75">
      <c r="A21" s="8" t="s">
        <v>28</v>
      </c>
      <c r="B21" s="110"/>
      <c r="C21" s="11"/>
      <c r="D21" s="94"/>
      <c r="E21" s="11"/>
      <c r="F21" s="94"/>
      <c r="G21" s="94"/>
      <c r="H21" s="110"/>
      <c r="I21" s="11"/>
      <c r="J21" s="94"/>
      <c r="K21" s="11"/>
      <c r="L21" s="94"/>
      <c r="M21" s="11"/>
      <c r="N21" s="196"/>
      <c r="O21" s="195"/>
      <c r="P21" s="195"/>
    </row>
    <row r="22" spans="1:16" s="2" customFormat="1" ht="12.75">
      <c r="A22" s="1" t="s">
        <v>159</v>
      </c>
      <c r="B22" s="110">
        <v>4866</v>
      </c>
      <c r="C22" s="11">
        <v>1813</v>
      </c>
      <c r="D22" s="94">
        <v>0.37258528565556925</v>
      </c>
      <c r="E22" s="11">
        <v>632</v>
      </c>
      <c r="F22" s="94">
        <v>0.12988080558980683</v>
      </c>
      <c r="G22" s="94"/>
      <c r="H22" s="110">
        <v>4824</v>
      </c>
      <c r="I22" s="11">
        <v>1843</v>
      </c>
      <c r="J22" s="94">
        <v>0.3820480928689884</v>
      </c>
      <c r="K22" s="11">
        <v>703</v>
      </c>
      <c r="L22" s="94">
        <v>0.14572968490878938</v>
      </c>
      <c r="M22" s="11"/>
      <c r="N22" s="194">
        <v>0.008706467661691475</v>
      </c>
      <c r="O22" s="195">
        <v>-0.009462807213419133</v>
      </c>
      <c r="P22" s="195">
        <v>-0.015848879318982545</v>
      </c>
    </row>
    <row r="23" spans="1:16" s="2" customFormat="1" ht="12.75">
      <c r="A23" s="1" t="s">
        <v>49</v>
      </c>
      <c r="B23" s="110">
        <v>952</v>
      </c>
      <c r="C23" s="11">
        <v>476</v>
      </c>
      <c r="D23" s="94">
        <v>0.5</v>
      </c>
      <c r="E23" s="11">
        <v>126</v>
      </c>
      <c r="F23" s="94">
        <v>0.1323529411764706</v>
      </c>
      <c r="G23" s="94"/>
      <c r="H23" s="110">
        <v>1064</v>
      </c>
      <c r="I23" s="11">
        <v>546</v>
      </c>
      <c r="J23" s="94">
        <v>0.5131578947368421</v>
      </c>
      <c r="K23" s="11">
        <v>166</v>
      </c>
      <c r="L23" s="94">
        <v>0.15601503759398497</v>
      </c>
      <c r="M23" s="86"/>
      <c r="N23" s="194">
        <v>-0.10526315789473684</v>
      </c>
      <c r="O23" s="195">
        <v>-0.013157894736842146</v>
      </c>
      <c r="P23" s="195">
        <v>-0.023662096417514378</v>
      </c>
    </row>
    <row r="24" spans="1:16" s="2" customFormat="1" ht="12.75">
      <c r="A24" s="1" t="s">
        <v>50</v>
      </c>
      <c r="B24" s="110">
        <v>1210</v>
      </c>
      <c r="C24" s="11">
        <v>553</v>
      </c>
      <c r="D24" s="94">
        <v>0.4570247933884298</v>
      </c>
      <c r="E24" s="11">
        <v>118</v>
      </c>
      <c r="F24" s="94">
        <v>0.09752066115702479</v>
      </c>
      <c r="G24" s="94"/>
      <c r="H24" s="110">
        <v>1211</v>
      </c>
      <c r="I24" s="11">
        <v>606</v>
      </c>
      <c r="J24" s="94">
        <v>0.500412881915772</v>
      </c>
      <c r="K24" s="11">
        <v>188</v>
      </c>
      <c r="L24" s="94">
        <v>0.15524360033030554</v>
      </c>
      <c r="M24" s="86"/>
      <c r="N24" s="194">
        <v>-0.0008257638315442017</v>
      </c>
      <c r="O24" s="195">
        <v>-0.04338808852734227</v>
      </c>
      <c r="P24" s="195">
        <v>-0.05772293917328075</v>
      </c>
    </row>
    <row r="25" spans="1:16" s="2" customFormat="1" ht="12.75">
      <c r="A25" s="1" t="s">
        <v>51</v>
      </c>
      <c r="B25" s="110">
        <v>3128</v>
      </c>
      <c r="C25" s="11">
        <v>1428</v>
      </c>
      <c r="D25" s="94">
        <v>0.45652173913043476</v>
      </c>
      <c r="E25" s="11">
        <v>589</v>
      </c>
      <c r="F25" s="94">
        <v>0.1882992327365729</v>
      </c>
      <c r="G25" s="94"/>
      <c r="H25" s="110">
        <v>2888</v>
      </c>
      <c r="I25" s="11">
        <v>1337</v>
      </c>
      <c r="J25" s="94">
        <v>0.4629501385041551</v>
      </c>
      <c r="K25" s="11">
        <v>670</v>
      </c>
      <c r="L25" s="94">
        <v>0.23199445983379502</v>
      </c>
      <c r="M25" s="11"/>
      <c r="N25" s="194">
        <v>0.08310249307479234</v>
      </c>
      <c r="O25" s="195">
        <v>-0.0064283993737203615</v>
      </c>
      <c r="P25" s="195">
        <v>-0.04369522709722212</v>
      </c>
    </row>
    <row r="26" spans="1:16" s="2" customFormat="1" ht="12.75">
      <c r="A26" s="1" t="s">
        <v>52</v>
      </c>
      <c r="B26" s="110">
        <v>2618</v>
      </c>
      <c r="C26" s="11">
        <v>1024</v>
      </c>
      <c r="D26" s="94">
        <v>0.39113827349121466</v>
      </c>
      <c r="E26" s="11">
        <v>409</v>
      </c>
      <c r="F26" s="94">
        <v>0.1562261268143621</v>
      </c>
      <c r="G26" s="94"/>
      <c r="H26" s="110">
        <v>2626</v>
      </c>
      <c r="I26" s="11">
        <v>1039</v>
      </c>
      <c r="J26" s="94">
        <v>0.39565879664889564</v>
      </c>
      <c r="K26" s="11">
        <v>485</v>
      </c>
      <c r="L26" s="94">
        <v>0.1846915460776847</v>
      </c>
      <c r="M26" s="11"/>
      <c r="N26" s="194">
        <v>-0.0030464584920030235</v>
      </c>
      <c r="O26" s="195">
        <v>-0.004520523157680978</v>
      </c>
      <c r="P26" s="195">
        <v>-0.028465419263322606</v>
      </c>
    </row>
    <row r="27" spans="1:16" s="2" customFormat="1" ht="12.75">
      <c r="A27" s="1" t="s">
        <v>53</v>
      </c>
      <c r="B27" s="110">
        <v>2852</v>
      </c>
      <c r="C27" s="11">
        <v>1503</v>
      </c>
      <c r="D27" s="94">
        <v>0.5269985974754559</v>
      </c>
      <c r="E27" s="11">
        <v>563</v>
      </c>
      <c r="F27" s="94">
        <v>0.19740532959326787</v>
      </c>
      <c r="G27" s="94"/>
      <c r="H27" s="110">
        <v>2811</v>
      </c>
      <c r="I27" s="11">
        <v>1519</v>
      </c>
      <c r="J27" s="94">
        <v>0.5403770900035575</v>
      </c>
      <c r="K27" s="11">
        <v>489</v>
      </c>
      <c r="L27" s="94">
        <v>0.17395944503735325</v>
      </c>
      <c r="M27" s="11"/>
      <c r="N27" s="194">
        <v>0.014585556741373074</v>
      </c>
      <c r="O27" s="195">
        <v>-0.013378492528101638</v>
      </c>
      <c r="P27" s="195">
        <v>0.02344588455591462</v>
      </c>
    </row>
    <row r="28" spans="1:16" s="2" customFormat="1" ht="12.75">
      <c r="A28" s="1" t="s">
        <v>54</v>
      </c>
      <c r="B28" s="110">
        <v>3876</v>
      </c>
      <c r="C28" s="11">
        <v>1735</v>
      </c>
      <c r="D28" s="94">
        <v>0.4476264189886481</v>
      </c>
      <c r="E28" s="11">
        <v>623</v>
      </c>
      <c r="F28" s="94">
        <v>0.16073271413828688</v>
      </c>
      <c r="G28" s="94"/>
      <c r="H28" s="110">
        <v>3799</v>
      </c>
      <c r="I28" s="11">
        <v>1699</v>
      </c>
      <c r="J28" s="94">
        <v>0.4472229534087918</v>
      </c>
      <c r="K28" s="11">
        <v>602</v>
      </c>
      <c r="L28" s="94">
        <v>0.15846275335614635</v>
      </c>
      <c r="M28" s="11"/>
      <c r="N28" s="194">
        <v>0.020268491708344216</v>
      </c>
      <c r="O28" s="195">
        <v>0.00040346557985626585</v>
      </c>
      <c r="P28" s="195">
        <v>0.0022699607821405343</v>
      </c>
    </row>
    <row r="29" spans="1:16" s="2" customFormat="1" ht="12.75">
      <c r="A29" s="1" t="s">
        <v>55</v>
      </c>
      <c r="B29" s="110">
        <v>2542</v>
      </c>
      <c r="C29" s="11">
        <v>864</v>
      </c>
      <c r="D29" s="94">
        <v>0.33988985051140835</v>
      </c>
      <c r="E29" s="11">
        <v>247</v>
      </c>
      <c r="F29" s="94">
        <v>0.0971675845790716</v>
      </c>
      <c r="G29" s="94"/>
      <c r="H29" s="110">
        <v>2608</v>
      </c>
      <c r="I29" s="11">
        <v>898</v>
      </c>
      <c r="J29" s="94">
        <v>0.34432515337423314</v>
      </c>
      <c r="K29" s="11">
        <v>300</v>
      </c>
      <c r="L29" s="94">
        <v>0.11503067484662577</v>
      </c>
      <c r="M29" s="11"/>
      <c r="N29" s="194">
        <v>-0.02530674846625769</v>
      </c>
      <c r="O29" s="195">
        <v>-0.004435302862824786</v>
      </c>
      <c r="P29" s="195">
        <v>-0.01786309026755417</v>
      </c>
    </row>
    <row r="30" spans="1:16" s="2" customFormat="1" ht="12.75">
      <c r="A30" s="1" t="s">
        <v>118</v>
      </c>
      <c r="B30" s="110">
        <v>1544</v>
      </c>
      <c r="C30" s="11">
        <v>640</v>
      </c>
      <c r="D30" s="94">
        <v>0.41450777202072536</v>
      </c>
      <c r="E30" s="11">
        <v>196</v>
      </c>
      <c r="F30" s="94">
        <v>0.12694300518134716</v>
      </c>
      <c r="G30" s="94"/>
      <c r="H30" s="110">
        <v>1669</v>
      </c>
      <c r="I30" s="11">
        <v>681</v>
      </c>
      <c r="J30" s="94">
        <v>0.4080287597363691</v>
      </c>
      <c r="K30" s="11">
        <v>163</v>
      </c>
      <c r="L30" s="94">
        <v>0.09766327142001198</v>
      </c>
      <c r="M30" s="11"/>
      <c r="N30" s="194">
        <v>-0.07489514679448772</v>
      </c>
      <c r="O30" s="195">
        <v>0.006479012284356267</v>
      </c>
      <c r="P30" s="195">
        <v>0.029279733761335178</v>
      </c>
    </row>
    <row r="31" spans="1:16" s="2" customFormat="1" ht="12.75">
      <c r="A31" s="1" t="s">
        <v>56</v>
      </c>
      <c r="B31" s="110">
        <v>630</v>
      </c>
      <c r="C31" s="11">
        <v>346</v>
      </c>
      <c r="D31" s="94">
        <v>0.5492063492063493</v>
      </c>
      <c r="E31" s="11">
        <v>103</v>
      </c>
      <c r="F31" s="94">
        <v>0.1634920634920635</v>
      </c>
      <c r="G31" s="94"/>
      <c r="H31" s="110">
        <v>588</v>
      </c>
      <c r="I31" s="11">
        <v>369</v>
      </c>
      <c r="J31" s="94">
        <v>0.6275510204081632</v>
      </c>
      <c r="K31" s="11">
        <v>124</v>
      </c>
      <c r="L31" s="94">
        <v>0.2108843537414966</v>
      </c>
      <c r="M31" s="11"/>
      <c r="N31" s="194">
        <v>0.0714285714285714</v>
      </c>
      <c r="O31" s="195">
        <v>-0.07834467120181399</v>
      </c>
      <c r="P31" s="195">
        <v>-0.04739229024943312</v>
      </c>
    </row>
    <row r="32" spans="1:16" s="2" customFormat="1" ht="12.75">
      <c r="A32" s="1" t="s">
        <v>57</v>
      </c>
      <c r="B32" s="110">
        <v>2437</v>
      </c>
      <c r="C32" s="11">
        <v>1278</v>
      </c>
      <c r="D32" s="94">
        <v>0.5244152646696758</v>
      </c>
      <c r="E32" s="11">
        <v>391</v>
      </c>
      <c r="F32" s="94">
        <v>0.16044316782929832</v>
      </c>
      <c r="G32" s="94"/>
      <c r="H32" s="110">
        <v>2581</v>
      </c>
      <c r="I32" s="11">
        <v>1352</v>
      </c>
      <c r="J32" s="94">
        <v>0.5238279736536227</v>
      </c>
      <c r="K32" s="11">
        <v>446</v>
      </c>
      <c r="L32" s="94">
        <v>0.17280123982952345</v>
      </c>
      <c r="M32" s="11"/>
      <c r="N32" s="194">
        <v>-0.055792328554823745</v>
      </c>
      <c r="O32" s="195">
        <v>0.0005872910160531486</v>
      </c>
      <c r="P32" s="195">
        <v>-0.012358072000225123</v>
      </c>
    </row>
    <row r="33" spans="1:16" s="2" customFormat="1" ht="12.75">
      <c r="A33" s="1" t="s">
        <v>94</v>
      </c>
      <c r="B33" s="110">
        <v>2237</v>
      </c>
      <c r="C33" s="11">
        <v>756</v>
      </c>
      <c r="D33" s="94">
        <v>0.3379526151095217</v>
      </c>
      <c r="E33" s="11">
        <v>221</v>
      </c>
      <c r="F33" s="94">
        <v>0.09879302637460885</v>
      </c>
      <c r="G33" s="94"/>
      <c r="H33" s="110">
        <v>2267</v>
      </c>
      <c r="I33" s="11">
        <v>756</v>
      </c>
      <c r="J33" s="94">
        <v>0.333480370533745</v>
      </c>
      <c r="K33" s="11">
        <v>269</v>
      </c>
      <c r="L33" s="94">
        <v>0.11865902073224525</v>
      </c>
      <c r="M33" s="11"/>
      <c r="N33" s="194">
        <v>-0.013233348037053339</v>
      </c>
      <c r="O33" s="195">
        <v>0.004472244575776663</v>
      </c>
      <c r="P33" s="195">
        <v>-0.019865994357636405</v>
      </c>
    </row>
    <row r="34" spans="1:16" s="2" customFormat="1" ht="12.75">
      <c r="A34" s="1" t="s">
        <v>58</v>
      </c>
      <c r="B34" s="110">
        <v>2802</v>
      </c>
      <c r="C34" s="11">
        <v>764</v>
      </c>
      <c r="D34" s="94">
        <v>0.2726623840114204</v>
      </c>
      <c r="E34" s="11">
        <v>419</v>
      </c>
      <c r="F34" s="94">
        <v>0.14953604568165596</v>
      </c>
      <c r="G34" s="94"/>
      <c r="H34" s="110">
        <v>2986</v>
      </c>
      <c r="I34" s="11">
        <v>829</v>
      </c>
      <c r="J34" s="94">
        <v>0.27762893503014063</v>
      </c>
      <c r="K34" s="11">
        <v>550</v>
      </c>
      <c r="L34" s="94">
        <v>0.1841929002009377</v>
      </c>
      <c r="M34" s="11"/>
      <c r="N34" s="194">
        <v>-0.06162089752176825</v>
      </c>
      <c r="O34" s="195">
        <v>-0.004966551018720233</v>
      </c>
      <c r="P34" s="195">
        <v>-0.03465685451928174</v>
      </c>
    </row>
    <row r="35" spans="1:16" s="2" customFormat="1" ht="12.75">
      <c r="A35" s="1" t="s">
        <v>59</v>
      </c>
      <c r="B35" s="110">
        <v>1625</v>
      </c>
      <c r="C35" s="11">
        <v>358</v>
      </c>
      <c r="D35" s="94">
        <v>0.22030769230769232</v>
      </c>
      <c r="E35" s="11">
        <v>200</v>
      </c>
      <c r="F35" s="94">
        <v>0.12307692307692308</v>
      </c>
      <c r="G35" s="94"/>
      <c r="H35" s="110">
        <v>1622</v>
      </c>
      <c r="I35" s="11">
        <v>535</v>
      </c>
      <c r="J35" s="94">
        <v>0.32983970406905055</v>
      </c>
      <c r="K35" s="11">
        <v>203</v>
      </c>
      <c r="L35" s="94">
        <v>0.12515413070283601</v>
      </c>
      <c r="M35" s="11"/>
      <c r="N35" s="194">
        <v>0.0018495684340320562</v>
      </c>
      <c r="O35" s="195">
        <v>-0.10953201176135824</v>
      </c>
      <c r="P35" s="195">
        <v>-0.00207720762591293</v>
      </c>
    </row>
    <row r="36" spans="1:16" s="2" customFormat="1" ht="12.75">
      <c r="A36" s="1"/>
      <c r="B36" s="110"/>
      <c r="C36" s="11"/>
      <c r="D36" s="94"/>
      <c r="E36" s="11"/>
      <c r="F36" s="94"/>
      <c r="G36" s="94"/>
      <c r="H36" s="110"/>
      <c r="I36" s="11"/>
      <c r="J36" s="94"/>
      <c r="K36" s="11"/>
      <c r="L36" s="94"/>
      <c r="M36" s="11"/>
      <c r="N36" s="194"/>
      <c r="O36" s="195"/>
      <c r="P36" s="195"/>
    </row>
    <row r="37" spans="1:16" s="2" customFormat="1" ht="12.75">
      <c r="A37" s="8" t="s">
        <v>30</v>
      </c>
      <c r="B37" s="166"/>
      <c r="C37" s="1"/>
      <c r="D37" s="94"/>
      <c r="E37" s="1"/>
      <c r="F37" s="94"/>
      <c r="G37" s="94"/>
      <c r="H37" s="166"/>
      <c r="I37" s="1"/>
      <c r="J37" s="94"/>
      <c r="K37" s="1"/>
      <c r="L37" s="94"/>
      <c r="M37" s="11"/>
      <c r="N37" s="162"/>
      <c r="O37" s="162"/>
      <c r="P37" s="162"/>
    </row>
    <row r="38" spans="1:16" s="2" customFormat="1" ht="12.75">
      <c r="A38" s="1" t="s">
        <v>160</v>
      </c>
      <c r="B38" s="110">
        <v>3163</v>
      </c>
      <c r="C38" s="11">
        <v>1000</v>
      </c>
      <c r="D38" s="94">
        <v>0.3161555485298767</v>
      </c>
      <c r="E38" s="11">
        <v>255</v>
      </c>
      <c r="F38" s="94">
        <v>0.08061966487511855</v>
      </c>
      <c r="G38" s="94"/>
      <c r="H38" s="110">
        <v>3110</v>
      </c>
      <c r="I38" s="11">
        <v>950</v>
      </c>
      <c r="J38" s="94">
        <v>0.3054662379421222</v>
      </c>
      <c r="K38" s="11">
        <v>247</v>
      </c>
      <c r="L38" s="94">
        <v>0.07942122186495176</v>
      </c>
      <c r="M38" s="11"/>
      <c r="N38" s="194">
        <v>0.017041800643086802</v>
      </c>
      <c r="O38" s="195">
        <v>0.01068931058775452</v>
      </c>
      <c r="P38" s="195">
        <v>0.0011984430101667914</v>
      </c>
    </row>
    <row r="39" spans="1:16" s="2" customFormat="1" ht="12.75">
      <c r="A39" s="1" t="s">
        <v>161</v>
      </c>
      <c r="B39" s="110">
        <v>1659</v>
      </c>
      <c r="C39" s="11">
        <v>403</v>
      </c>
      <c r="D39" s="94">
        <v>0.24291742013261</v>
      </c>
      <c r="E39" s="11">
        <v>120</v>
      </c>
      <c r="F39" s="94">
        <v>0.07233273056057866</v>
      </c>
      <c r="G39" s="94"/>
      <c r="H39" s="110">
        <v>1645</v>
      </c>
      <c r="I39" s="11">
        <v>424</v>
      </c>
      <c r="J39" s="94">
        <v>0.25775075987841944</v>
      </c>
      <c r="K39" s="11">
        <v>134</v>
      </c>
      <c r="L39" s="94">
        <v>0.08145896656534954</v>
      </c>
      <c r="M39" s="11"/>
      <c r="N39" s="194">
        <v>0.008510638297872353</v>
      </c>
      <c r="O39" s="195">
        <v>-0.014833339745809443</v>
      </c>
      <c r="P39" s="195">
        <v>-0.009126236004770874</v>
      </c>
    </row>
    <row r="40" spans="1:16" s="2" customFormat="1" ht="12.75">
      <c r="A40" s="1" t="s">
        <v>162</v>
      </c>
      <c r="B40" s="110">
        <v>943</v>
      </c>
      <c r="C40" s="11">
        <v>280</v>
      </c>
      <c r="D40" s="94">
        <v>0.29692470837751855</v>
      </c>
      <c r="E40" s="11">
        <v>88</v>
      </c>
      <c r="F40" s="94">
        <v>0.09331919406150584</v>
      </c>
      <c r="G40" s="94"/>
      <c r="H40" s="110">
        <v>985</v>
      </c>
      <c r="I40" s="11">
        <v>352</v>
      </c>
      <c r="J40" s="94">
        <v>0.35736040609137054</v>
      </c>
      <c r="K40" s="11">
        <v>86</v>
      </c>
      <c r="L40" s="94">
        <v>0.08730964467005076</v>
      </c>
      <c r="M40" s="11"/>
      <c r="N40" s="194">
        <v>-0.04263959390862948</v>
      </c>
      <c r="O40" s="195">
        <v>-0.06043569771385199</v>
      </c>
      <c r="P40" s="195">
        <v>0.00600954939145508</v>
      </c>
    </row>
    <row r="41" spans="1:16" s="2" customFormat="1" ht="12.75">
      <c r="A41" s="1" t="s">
        <v>60</v>
      </c>
      <c r="B41" s="110">
        <v>999</v>
      </c>
      <c r="C41" s="11">
        <v>543</v>
      </c>
      <c r="D41" s="94">
        <v>0.5435435435435435</v>
      </c>
      <c r="E41" s="11">
        <v>121</v>
      </c>
      <c r="F41" s="94">
        <v>0.12112112112112113</v>
      </c>
      <c r="G41" s="94"/>
      <c r="H41" s="110">
        <v>1040</v>
      </c>
      <c r="I41" s="11">
        <v>601</v>
      </c>
      <c r="J41" s="94">
        <v>0.5778846153846153</v>
      </c>
      <c r="K41" s="11">
        <v>140</v>
      </c>
      <c r="L41" s="94">
        <v>0.1346153846153846</v>
      </c>
      <c r="M41" s="11"/>
      <c r="N41" s="194">
        <v>-0.039423076923076894</v>
      </c>
      <c r="O41" s="195">
        <v>-0.034341071841071824</v>
      </c>
      <c r="P41" s="195">
        <v>-0.013494263494263484</v>
      </c>
    </row>
    <row r="42" spans="1:16" s="2" customFormat="1" ht="12.75">
      <c r="A42" s="1" t="s">
        <v>61</v>
      </c>
      <c r="B42" s="110">
        <v>1061</v>
      </c>
      <c r="C42" s="11">
        <v>362</v>
      </c>
      <c r="D42" s="94">
        <v>0.3411875589066918</v>
      </c>
      <c r="E42" s="11">
        <v>131</v>
      </c>
      <c r="F42" s="94">
        <v>0.1234684260131951</v>
      </c>
      <c r="G42" s="94"/>
      <c r="H42" s="110">
        <v>1048</v>
      </c>
      <c r="I42" s="11">
        <v>372</v>
      </c>
      <c r="J42" s="94">
        <v>0.3549618320610687</v>
      </c>
      <c r="K42" s="11">
        <v>113</v>
      </c>
      <c r="L42" s="94">
        <v>0.10782442748091603</v>
      </c>
      <c r="M42" s="11"/>
      <c r="N42" s="194">
        <v>0.012404580152671763</v>
      </c>
      <c r="O42" s="195">
        <v>-0.013774273154376904</v>
      </c>
      <c r="P42" s="195">
        <v>0.015643998532279074</v>
      </c>
    </row>
    <row r="43" spans="1:16" s="2" customFormat="1" ht="12.75">
      <c r="A43" s="1" t="s">
        <v>62</v>
      </c>
      <c r="B43" s="110">
        <v>2417</v>
      </c>
      <c r="C43" s="11">
        <v>1274</v>
      </c>
      <c r="D43" s="94">
        <v>0.5270997103847745</v>
      </c>
      <c r="E43" s="11">
        <v>232</v>
      </c>
      <c r="F43" s="94">
        <v>0.09598676044683492</v>
      </c>
      <c r="G43" s="94"/>
      <c r="H43" s="110">
        <v>2460</v>
      </c>
      <c r="I43" s="11">
        <v>1230</v>
      </c>
      <c r="J43" s="94">
        <v>0.5</v>
      </c>
      <c r="K43" s="11">
        <v>294</v>
      </c>
      <c r="L43" s="94">
        <v>0.11951219512195121</v>
      </c>
      <c r="M43" s="11"/>
      <c r="N43" s="194">
        <v>-0.017479674796747946</v>
      </c>
      <c r="O43" s="195">
        <v>0.027099710384774545</v>
      </c>
      <c r="P43" s="195">
        <v>-0.023525434675116294</v>
      </c>
    </row>
    <row r="44" spans="1:16" s="2" customFormat="1" ht="12.75">
      <c r="A44" s="1" t="s">
        <v>63</v>
      </c>
      <c r="B44" s="110">
        <v>3223</v>
      </c>
      <c r="C44" s="11">
        <v>1477</v>
      </c>
      <c r="D44" s="94">
        <v>0.4582686937635743</v>
      </c>
      <c r="E44" s="11">
        <v>586</v>
      </c>
      <c r="F44" s="94">
        <v>0.18181818181818182</v>
      </c>
      <c r="G44" s="94"/>
      <c r="H44" s="110">
        <v>3158</v>
      </c>
      <c r="I44" s="11">
        <v>1463</v>
      </c>
      <c r="J44" s="94">
        <v>0.46326789107029764</v>
      </c>
      <c r="K44" s="11">
        <v>558</v>
      </c>
      <c r="L44" s="94">
        <v>0.17669411019632678</v>
      </c>
      <c r="M44" s="11"/>
      <c r="N44" s="194">
        <v>0.020582647245091845</v>
      </c>
      <c r="O44" s="195">
        <v>-0.004999197306723324</v>
      </c>
      <c r="P44" s="195">
        <v>0.0051240716218550475</v>
      </c>
    </row>
    <row r="45" spans="1:16" s="2" customFormat="1" ht="12.75">
      <c r="A45" s="1" t="s">
        <v>64</v>
      </c>
      <c r="B45" s="110">
        <v>3516</v>
      </c>
      <c r="C45" s="11">
        <v>1436</v>
      </c>
      <c r="D45" s="94">
        <v>0.40841865756541523</v>
      </c>
      <c r="E45" s="11">
        <v>471</v>
      </c>
      <c r="F45" s="94">
        <v>0.13395904436860068</v>
      </c>
      <c r="G45" s="94"/>
      <c r="H45" s="110">
        <v>3468</v>
      </c>
      <c r="I45" s="11">
        <v>1506</v>
      </c>
      <c r="J45" s="94">
        <v>0.4342560553633218</v>
      </c>
      <c r="K45" s="11">
        <v>553</v>
      </c>
      <c r="L45" s="94">
        <v>0.15945790080738179</v>
      </c>
      <c r="M45" s="11"/>
      <c r="N45" s="194">
        <v>0.01384083044982698</v>
      </c>
      <c r="O45" s="195">
        <v>-0.02583739779790656</v>
      </c>
      <c r="P45" s="195">
        <v>-0.02549885643878111</v>
      </c>
    </row>
    <row r="46" spans="1:16" s="2" customFormat="1" ht="12.75">
      <c r="A46" s="1" t="s">
        <v>65</v>
      </c>
      <c r="B46" s="110">
        <v>3051</v>
      </c>
      <c r="C46" s="11">
        <v>1363</v>
      </c>
      <c r="D46" s="94">
        <v>0.4467387741724025</v>
      </c>
      <c r="E46" s="11">
        <v>419</v>
      </c>
      <c r="F46" s="94">
        <v>0.1373320222877745</v>
      </c>
      <c r="G46" s="94"/>
      <c r="H46" s="110">
        <v>3095</v>
      </c>
      <c r="I46" s="11">
        <v>1546</v>
      </c>
      <c r="J46" s="94">
        <v>0.49951534733441033</v>
      </c>
      <c r="K46" s="11">
        <v>483</v>
      </c>
      <c r="L46" s="94">
        <v>0.15605815831987077</v>
      </c>
      <c r="M46" s="11"/>
      <c r="N46" s="194">
        <v>-0.0142164781906301</v>
      </c>
      <c r="O46" s="195">
        <v>-0.052776573162007845</v>
      </c>
      <c r="P46" s="195">
        <v>-0.018726136032096274</v>
      </c>
    </row>
    <row r="47" spans="1:16" s="2" customFormat="1" ht="12.75">
      <c r="A47" s="84"/>
      <c r="B47" s="164"/>
      <c r="C47" s="84"/>
      <c r="D47" s="91"/>
      <c r="E47" s="84"/>
      <c r="F47" s="91"/>
      <c r="G47" s="91"/>
      <c r="H47" s="164"/>
      <c r="I47" s="84"/>
      <c r="J47" s="91"/>
      <c r="K47" s="84"/>
      <c r="L47" s="91"/>
      <c r="M47" s="92"/>
      <c r="N47" s="165"/>
      <c r="O47" s="165"/>
      <c r="P47" s="165"/>
    </row>
    <row r="48" spans="1:16" s="1" customFormat="1" ht="12.75">
      <c r="A48" s="320" t="s">
        <v>336</v>
      </c>
      <c r="B48" s="320"/>
      <c r="C48" s="320"/>
      <c r="D48" s="320"/>
      <c r="E48" s="320"/>
      <c r="F48" s="320"/>
      <c r="G48" s="320"/>
      <c r="H48" s="320"/>
      <c r="I48" s="320"/>
      <c r="J48" s="320"/>
      <c r="K48" s="320"/>
      <c r="L48" s="320"/>
      <c r="M48" s="320"/>
      <c r="N48" s="320"/>
      <c r="O48" s="320"/>
      <c r="P48" s="320"/>
    </row>
    <row r="49" spans="1:16" s="1" customFormat="1" ht="12.75">
      <c r="A49" s="228"/>
      <c r="B49" s="228"/>
      <c r="C49" s="228"/>
      <c r="D49" s="228"/>
      <c r="E49" s="228"/>
      <c r="F49" s="228"/>
      <c r="G49" s="228"/>
      <c r="H49" s="228"/>
      <c r="I49" s="228"/>
      <c r="J49" s="228"/>
      <c r="K49" s="228"/>
      <c r="L49" s="228"/>
      <c r="M49" s="228"/>
      <c r="N49" s="228"/>
      <c r="O49" s="228"/>
      <c r="P49" s="228"/>
    </row>
    <row r="50" spans="1:16" s="2" customFormat="1" ht="15">
      <c r="A50" s="317" t="s">
        <v>288</v>
      </c>
      <c r="B50" s="317"/>
      <c r="C50" s="317"/>
      <c r="D50" s="317"/>
      <c r="E50" s="317"/>
      <c r="F50" s="317"/>
      <c r="G50" s="317"/>
      <c r="H50" s="317"/>
      <c r="I50" s="317"/>
      <c r="J50" s="317"/>
      <c r="K50" s="78"/>
      <c r="L50" s="78"/>
      <c r="M50" s="78"/>
      <c r="N50" s="78"/>
      <c r="O50" s="78"/>
      <c r="P50" s="78"/>
    </row>
    <row r="51" spans="2:16" s="1" customFormat="1" ht="13.5" thickBot="1">
      <c r="B51" s="166"/>
      <c r="D51" s="94"/>
      <c r="F51" s="94"/>
      <c r="G51" s="94"/>
      <c r="H51" s="166"/>
      <c r="J51" s="94"/>
      <c r="L51" s="94"/>
      <c r="M51" s="11"/>
      <c r="N51" s="163"/>
      <c r="O51" s="163"/>
      <c r="P51" s="163"/>
    </row>
    <row r="52" spans="1:16" s="25" customFormat="1" ht="27" customHeight="1">
      <c r="A52" s="321" t="s">
        <v>199</v>
      </c>
      <c r="B52" s="19" t="s">
        <v>250</v>
      </c>
      <c r="C52" s="108"/>
      <c r="D52" s="108"/>
      <c r="E52" s="108"/>
      <c r="F52" s="108"/>
      <c r="G52" s="155"/>
      <c r="H52" s="19" t="s">
        <v>150</v>
      </c>
      <c r="I52" s="108"/>
      <c r="J52" s="108"/>
      <c r="K52" s="108"/>
      <c r="L52" s="108"/>
      <c r="M52" s="155"/>
      <c r="N52" s="156" t="s">
        <v>256</v>
      </c>
      <c r="O52" s="157"/>
      <c r="P52" s="157"/>
    </row>
    <row r="53" spans="1:16" s="25" customFormat="1" ht="68.25" customHeight="1">
      <c r="A53" s="322"/>
      <c r="B53" s="109" t="s">
        <v>251</v>
      </c>
      <c r="C53" s="93" t="s">
        <v>252</v>
      </c>
      <c r="D53" s="93" t="s">
        <v>253</v>
      </c>
      <c r="E53" s="93" t="s">
        <v>254</v>
      </c>
      <c r="F53" s="93" t="s">
        <v>255</v>
      </c>
      <c r="G53" s="93"/>
      <c r="H53" s="109" t="s">
        <v>151</v>
      </c>
      <c r="I53" s="93" t="s">
        <v>152</v>
      </c>
      <c r="J53" s="93" t="s">
        <v>153</v>
      </c>
      <c r="K53" s="93" t="s">
        <v>154</v>
      </c>
      <c r="L53" s="93" t="s">
        <v>155</v>
      </c>
      <c r="M53" s="93"/>
      <c r="N53" s="158" t="s">
        <v>42</v>
      </c>
      <c r="O53" s="158" t="s">
        <v>102</v>
      </c>
      <c r="P53" s="158" t="s">
        <v>103</v>
      </c>
    </row>
    <row r="54" spans="1:16" s="2" customFormat="1" ht="12.75">
      <c r="A54" s="106"/>
      <c r="B54" s="167"/>
      <c r="C54" s="106"/>
      <c r="D54" s="111"/>
      <c r="E54" s="106"/>
      <c r="F54" s="111"/>
      <c r="G54" s="111"/>
      <c r="H54" s="167"/>
      <c r="I54" s="106"/>
      <c r="J54" s="111"/>
      <c r="K54" s="106"/>
      <c r="L54" s="111"/>
      <c r="M54" s="112"/>
      <c r="N54" s="168"/>
      <c r="O54" s="168"/>
      <c r="P54" s="168"/>
    </row>
    <row r="55" spans="1:16" s="2" customFormat="1" ht="12.75">
      <c r="A55" s="8" t="s">
        <v>31</v>
      </c>
      <c r="B55" s="110"/>
      <c r="C55" s="11"/>
      <c r="D55" s="94"/>
      <c r="E55" s="11"/>
      <c r="F55" s="94"/>
      <c r="G55" s="94"/>
      <c r="H55" s="110"/>
      <c r="I55" s="11"/>
      <c r="J55" s="94"/>
      <c r="K55" s="11"/>
      <c r="L55" s="94"/>
      <c r="M55" s="11"/>
      <c r="N55" s="194"/>
      <c r="O55" s="195"/>
      <c r="P55" s="195"/>
    </row>
    <row r="56" spans="1:16" s="2" customFormat="1" ht="12.75">
      <c r="A56" s="1" t="s">
        <v>163</v>
      </c>
      <c r="B56" s="110">
        <v>4590</v>
      </c>
      <c r="C56" s="11">
        <v>1852</v>
      </c>
      <c r="D56" s="94">
        <v>0.4034858387799564</v>
      </c>
      <c r="E56" s="11">
        <v>530</v>
      </c>
      <c r="F56" s="94">
        <v>0.11546840958605664</v>
      </c>
      <c r="G56" s="94"/>
      <c r="H56" s="110">
        <v>4880</v>
      </c>
      <c r="I56" s="11">
        <v>2072</v>
      </c>
      <c r="J56" s="94">
        <v>0.4245901639344262</v>
      </c>
      <c r="K56" s="11">
        <v>618</v>
      </c>
      <c r="L56" s="94">
        <v>0.1266393442622951</v>
      </c>
      <c r="M56" s="11"/>
      <c r="N56" s="194">
        <v>-0.05942622950819676</v>
      </c>
      <c r="O56" s="195">
        <v>-0.021104325154469805</v>
      </c>
      <c r="P56" s="195">
        <v>-0.011170934676238448</v>
      </c>
    </row>
    <row r="57" spans="1:16" s="2" customFormat="1" ht="12.75">
      <c r="A57" s="1" t="s">
        <v>66</v>
      </c>
      <c r="B57" s="110">
        <v>3580</v>
      </c>
      <c r="C57" s="11">
        <v>832</v>
      </c>
      <c r="D57" s="94">
        <v>0.2324022346368715</v>
      </c>
      <c r="E57" s="11">
        <v>336</v>
      </c>
      <c r="F57" s="94">
        <v>0.09385474860335195</v>
      </c>
      <c r="G57" s="94"/>
      <c r="H57" s="110">
        <v>4006</v>
      </c>
      <c r="I57" s="11">
        <v>852</v>
      </c>
      <c r="J57" s="94">
        <v>0.2126809785322017</v>
      </c>
      <c r="K57" s="11">
        <v>384</v>
      </c>
      <c r="L57" s="94">
        <v>0.09585621567648527</v>
      </c>
      <c r="M57" s="11"/>
      <c r="N57" s="194">
        <v>-0.10634048926610085</v>
      </c>
      <c r="O57" s="195">
        <v>0.01972125610466982</v>
      </c>
      <c r="P57" s="195">
        <v>-0.0020014670731333117</v>
      </c>
    </row>
    <row r="58" spans="1:16" s="2" customFormat="1" ht="12.75">
      <c r="A58" s="1" t="s">
        <v>67</v>
      </c>
      <c r="B58" s="110">
        <v>1024</v>
      </c>
      <c r="C58" s="11">
        <v>417</v>
      </c>
      <c r="D58" s="94">
        <v>0.4072265625</v>
      </c>
      <c r="E58" s="11">
        <v>145</v>
      </c>
      <c r="F58" s="94">
        <v>0.1416015625</v>
      </c>
      <c r="G58" s="94"/>
      <c r="H58" s="110">
        <v>1044</v>
      </c>
      <c r="I58" s="11">
        <v>420</v>
      </c>
      <c r="J58" s="94">
        <v>0.40229885057471265</v>
      </c>
      <c r="K58" s="11">
        <v>180</v>
      </c>
      <c r="L58" s="94">
        <v>0.1724137931034483</v>
      </c>
      <c r="M58" s="11"/>
      <c r="N58" s="194">
        <v>-0.019157088122605415</v>
      </c>
      <c r="O58" s="195">
        <v>0.004927711925287348</v>
      </c>
      <c r="P58" s="195">
        <v>-0.030812230603448287</v>
      </c>
    </row>
    <row r="59" spans="1:16" s="2" customFormat="1" ht="12.75">
      <c r="A59" s="1" t="s">
        <v>126</v>
      </c>
      <c r="B59" s="110">
        <v>1893</v>
      </c>
      <c r="C59" s="11">
        <v>789</v>
      </c>
      <c r="D59" s="94">
        <v>0.41679873217115687</v>
      </c>
      <c r="E59" s="11">
        <v>242</v>
      </c>
      <c r="F59" s="94">
        <v>0.1278394083465399</v>
      </c>
      <c r="G59" s="94"/>
      <c r="H59" s="110">
        <v>2103</v>
      </c>
      <c r="I59" s="11">
        <v>859</v>
      </c>
      <c r="J59" s="94">
        <v>0.4084640989063243</v>
      </c>
      <c r="K59" s="11">
        <v>202</v>
      </c>
      <c r="L59" s="94">
        <v>0.09605325725154541</v>
      </c>
      <c r="M59" s="11"/>
      <c r="N59" s="194">
        <v>-0.09985734664764623</v>
      </c>
      <c r="O59" s="195">
        <v>0.00833463326483258</v>
      </c>
      <c r="P59" s="195">
        <v>0.03178615109499448</v>
      </c>
    </row>
    <row r="60" spans="1:16" s="2" customFormat="1" ht="12.75">
      <c r="A60" s="1" t="s">
        <v>127</v>
      </c>
      <c r="B60" s="110">
        <v>1155</v>
      </c>
      <c r="C60" s="11">
        <v>567</v>
      </c>
      <c r="D60" s="94">
        <v>0.4909090909090909</v>
      </c>
      <c r="E60" s="11">
        <v>88</v>
      </c>
      <c r="F60" s="94">
        <v>0.0761904761904762</v>
      </c>
      <c r="G60" s="94"/>
      <c r="H60" s="110">
        <v>1139</v>
      </c>
      <c r="I60" s="11">
        <v>630</v>
      </c>
      <c r="J60" s="94">
        <v>0.553116769095698</v>
      </c>
      <c r="K60" s="11">
        <v>101</v>
      </c>
      <c r="L60" s="94">
        <v>0.08867427568042142</v>
      </c>
      <c r="M60" s="11"/>
      <c r="N60" s="194">
        <v>0.014047410008779737</v>
      </c>
      <c r="O60" s="195">
        <v>-0.06220767818660705</v>
      </c>
      <c r="P60" s="195">
        <v>-0.012483799489945227</v>
      </c>
    </row>
    <row r="61" spans="1:16" s="2" customFormat="1" ht="12.75">
      <c r="A61" s="1" t="s">
        <v>164</v>
      </c>
      <c r="B61" s="110">
        <v>2578</v>
      </c>
      <c r="C61" s="11">
        <v>937</v>
      </c>
      <c r="D61" s="94">
        <v>0.3634600465477114</v>
      </c>
      <c r="E61" s="11">
        <v>205</v>
      </c>
      <c r="F61" s="94">
        <v>0.0795190069821567</v>
      </c>
      <c r="G61" s="94"/>
      <c r="H61" s="110">
        <v>2643</v>
      </c>
      <c r="I61" s="11">
        <v>1017</v>
      </c>
      <c r="J61" s="94">
        <v>0.3847900113507378</v>
      </c>
      <c r="K61" s="11">
        <v>267</v>
      </c>
      <c r="L61" s="94">
        <v>0.10102156640181612</v>
      </c>
      <c r="M61" s="11"/>
      <c r="N61" s="194">
        <v>-0.02459326522890659</v>
      </c>
      <c r="O61" s="195">
        <v>-0.021329964803026402</v>
      </c>
      <c r="P61" s="195">
        <v>-0.02150255941965941</v>
      </c>
    </row>
    <row r="62" spans="1:16" s="2" customFormat="1" ht="12.75">
      <c r="A62" s="1" t="s">
        <v>165</v>
      </c>
      <c r="B62" s="110">
        <v>6378</v>
      </c>
      <c r="C62" s="11">
        <v>2006</v>
      </c>
      <c r="D62" s="94">
        <v>0.3145186578864848</v>
      </c>
      <c r="E62" s="11">
        <v>549</v>
      </c>
      <c r="F62" s="94">
        <v>0.08607714016933207</v>
      </c>
      <c r="G62" s="94"/>
      <c r="H62" s="110">
        <v>6252</v>
      </c>
      <c r="I62" s="11">
        <v>1696</v>
      </c>
      <c r="J62" s="94">
        <v>0.2712731925783749</v>
      </c>
      <c r="K62" s="11">
        <v>576</v>
      </c>
      <c r="L62" s="94">
        <v>0.09213051823416507</v>
      </c>
      <c r="M62" s="11"/>
      <c r="N62" s="194">
        <v>0.020153550863723613</v>
      </c>
      <c r="O62" s="195">
        <v>0.04324546530810991</v>
      </c>
      <c r="P62" s="195">
        <v>-0.006053378064832998</v>
      </c>
    </row>
    <row r="63" spans="1:16" s="2" customFormat="1" ht="12.75">
      <c r="A63" s="1"/>
      <c r="B63" s="110"/>
      <c r="C63" s="11"/>
      <c r="D63" s="94"/>
      <c r="E63" s="11"/>
      <c r="F63" s="94"/>
      <c r="G63" s="94"/>
      <c r="H63" s="110"/>
      <c r="I63" s="11"/>
      <c r="J63" s="94"/>
      <c r="K63" s="11"/>
      <c r="L63" s="94"/>
      <c r="M63" s="11"/>
      <c r="N63" s="194"/>
      <c r="O63" s="195"/>
      <c r="P63" s="195"/>
    </row>
    <row r="64" spans="1:16" s="2" customFormat="1" ht="12.75">
      <c r="A64" s="8" t="s">
        <v>15</v>
      </c>
      <c r="B64" s="110"/>
      <c r="C64" s="11"/>
      <c r="D64" s="94"/>
      <c r="E64" s="11"/>
      <c r="F64" s="94"/>
      <c r="G64" s="94"/>
      <c r="H64" s="110"/>
      <c r="I64" s="11"/>
      <c r="J64" s="94"/>
      <c r="K64" s="11"/>
      <c r="L64" s="94"/>
      <c r="M64" s="11"/>
      <c r="N64" s="194"/>
      <c r="O64" s="195"/>
      <c r="P64" s="195"/>
    </row>
    <row r="65" spans="1:16" s="2" customFormat="1" ht="12.75">
      <c r="A65" s="1" t="s">
        <v>166</v>
      </c>
      <c r="B65" s="110">
        <v>805</v>
      </c>
      <c r="C65" s="11">
        <v>359</v>
      </c>
      <c r="D65" s="94">
        <v>0.44596273291925465</v>
      </c>
      <c r="E65" s="11">
        <v>72</v>
      </c>
      <c r="F65" s="94">
        <v>0.08944099378881988</v>
      </c>
      <c r="G65" s="94"/>
      <c r="H65" s="110">
        <v>815</v>
      </c>
      <c r="I65" s="11">
        <v>334</v>
      </c>
      <c r="J65" s="94">
        <v>0.4098159509202454</v>
      </c>
      <c r="K65" s="11">
        <v>94</v>
      </c>
      <c r="L65" s="94">
        <v>0.11533742331288344</v>
      </c>
      <c r="M65" s="11"/>
      <c r="N65" s="194">
        <v>-0.012269938650306789</v>
      </c>
      <c r="O65" s="195">
        <v>0.036146781999009225</v>
      </c>
      <c r="P65" s="195">
        <v>-0.025896429524063555</v>
      </c>
    </row>
    <row r="66" spans="1:16" s="2" customFormat="1" ht="12.75">
      <c r="A66" s="1" t="s">
        <v>167</v>
      </c>
      <c r="B66" s="110">
        <v>1662</v>
      </c>
      <c r="C66" s="11">
        <v>713</v>
      </c>
      <c r="D66" s="94">
        <v>0.4290012033694344</v>
      </c>
      <c r="E66" s="11">
        <v>205</v>
      </c>
      <c r="F66" s="94">
        <v>0.1233453670276775</v>
      </c>
      <c r="G66" s="94"/>
      <c r="H66" s="110">
        <v>1721</v>
      </c>
      <c r="I66" s="11">
        <v>746</v>
      </c>
      <c r="J66" s="94">
        <v>0.4334689134224288</v>
      </c>
      <c r="K66" s="11">
        <v>174</v>
      </c>
      <c r="L66" s="94">
        <v>0.1011040092969204</v>
      </c>
      <c r="M66" s="11"/>
      <c r="N66" s="194">
        <v>-0.03428239395700172</v>
      </c>
      <c r="O66" s="195">
        <v>-0.0044677100529944</v>
      </c>
      <c r="P66" s="195">
        <v>0.022241357730757097</v>
      </c>
    </row>
    <row r="67" spans="1:16" s="2" customFormat="1" ht="12.75">
      <c r="A67" s="1" t="s">
        <v>68</v>
      </c>
      <c r="B67" s="110">
        <v>2355</v>
      </c>
      <c r="C67" s="11">
        <v>793</v>
      </c>
      <c r="D67" s="94">
        <v>0.33673036093418257</v>
      </c>
      <c r="E67" s="11">
        <v>324</v>
      </c>
      <c r="F67" s="94">
        <v>0.1375796178343949</v>
      </c>
      <c r="G67" s="94"/>
      <c r="H67" s="110">
        <v>2285</v>
      </c>
      <c r="I67" s="11">
        <v>844</v>
      </c>
      <c r="J67" s="94">
        <v>0.36936542669584244</v>
      </c>
      <c r="K67" s="11">
        <v>333</v>
      </c>
      <c r="L67" s="94">
        <v>0.14573304157549233</v>
      </c>
      <c r="M67" s="11"/>
      <c r="N67" s="194">
        <v>0.03063457330415753</v>
      </c>
      <c r="O67" s="195">
        <v>-0.032635065761659865</v>
      </c>
      <c r="P67" s="195">
        <v>-0.008153423741097426</v>
      </c>
    </row>
    <row r="68" spans="1:16" s="2" customFormat="1" ht="12.75">
      <c r="A68" s="1" t="s">
        <v>69</v>
      </c>
      <c r="B68" s="110">
        <v>4188</v>
      </c>
      <c r="C68" s="11">
        <v>1334</v>
      </c>
      <c r="D68" s="94">
        <v>0.31852913085004775</v>
      </c>
      <c r="E68" s="11">
        <v>309</v>
      </c>
      <c r="F68" s="94">
        <v>0.07378223495702006</v>
      </c>
      <c r="G68" s="94"/>
      <c r="H68" s="110">
        <v>4271</v>
      </c>
      <c r="I68" s="11">
        <v>1351</v>
      </c>
      <c r="J68" s="94">
        <v>0.31631936314680403</v>
      </c>
      <c r="K68" s="11">
        <v>425</v>
      </c>
      <c r="L68" s="94">
        <v>0.09950831187075626</v>
      </c>
      <c r="M68" s="11"/>
      <c r="N68" s="194">
        <v>-0.01943338796534766</v>
      </c>
      <c r="O68" s="195">
        <v>0.0022097677032437146</v>
      </c>
      <c r="P68" s="195">
        <v>-0.0257260769137362</v>
      </c>
    </row>
    <row r="69" spans="1:16" s="2" customFormat="1" ht="12.75">
      <c r="A69" s="1" t="s">
        <v>168</v>
      </c>
      <c r="B69" s="110">
        <v>1595</v>
      </c>
      <c r="C69" s="11">
        <v>667</v>
      </c>
      <c r="D69" s="94">
        <v>0.41818181818181815</v>
      </c>
      <c r="E69" s="11">
        <v>188</v>
      </c>
      <c r="F69" s="94">
        <v>0.11786833855799372</v>
      </c>
      <c r="G69" s="94"/>
      <c r="H69" s="110">
        <v>1705</v>
      </c>
      <c r="I69" s="11">
        <v>747</v>
      </c>
      <c r="J69" s="94">
        <v>0.4381231671554252</v>
      </c>
      <c r="K69" s="11">
        <v>206</v>
      </c>
      <c r="L69" s="94">
        <v>0.12082111436950146</v>
      </c>
      <c r="M69" s="11"/>
      <c r="N69" s="194">
        <v>-0.06451612903225812</v>
      </c>
      <c r="O69" s="195">
        <v>-0.019941348973607054</v>
      </c>
      <c r="P69" s="195">
        <v>-0.0029527758115077407</v>
      </c>
    </row>
    <row r="70" spans="1:16" s="2" customFormat="1" ht="12.75">
      <c r="A70" s="1" t="s">
        <v>70</v>
      </c>
      <c r="B70" s="110">
        <v>4205</v>
      </c>
      <c r="C70" s="11">
        <v>1562</v>
      </c>
      <c r="D70" s="94">
        <v>0.37146254458977407</v>
      </c>
      <c r="E70" s="11">
        <v>499</v>
      </c>
      <c r="F70" s="94">
        <v>0.11866825208085613</v>
      </c>
      <c r="G70" s="94"/>
      <c r="H70" s="110">
        <v>5332</v>
      </c>
      <c r="I70" s="11">
        <v>1605</v>
      </c>
      <c r="J70" s="94">
        <v>0.30101275318829707</v>
      </c>
      <c r="K70" s="11">
        <v>991</v>
      </c>
      <c r="L70" s="94">
        <v>0.1858589647411853</v>
      </c>
      <c r="M70" s="11"/>
      <c r="N70" s="194">
        <v>-0.2113653413353338</v>
      </c>
      <c r="O70" s="195">
        <v>0.070449791401477</v>
      </c>
      <c r="P70" s="195">
        <v>-0.06719071266032917</v>
      </c>
    </row>
    <row r="71" spans="1:16" s="2" customFormat="1" ht="12.75">
      <c r="A71" s="1" t="s">
        <v>71</v>
      </c>
      <c r="B71" s="110">
        <v>4196</v>
      </c>
      <c r="C71" s="11">
        <v>1238</v>
      </c>
      <c r="D71" s="94">
        <v>0.2950428979980934</v>
      </c>
      <c r="E71" s="11">
        <v>381</v>
      </c>
      <c r="F71" s="94">
        <v>0.09080076263107721</v>
      </c>
      <c r="G71" s="94"/>
      <c r="H71" s="110">
        <v>4304</v>
      </c>
      <c r="I71" s="11">
        <v>1236</v>
      </c>
      <c r="J71" s="94">
        <v>0.2871747211895911</v>
      </c>
      <c r="K71" s="11">
        <v>476</v>
      </c>
      <c r="L71" s="94">
        <v>0.11059479553903345</v>
      </c>
      <c r="M71" s="11"/>
      <c r="N71" s="194">
        <v>-0.025092936802973975</v>
      </c>
      <c r="O71" s="195">
        <v>0.007868176808502325</v>
      </c>
      <c r="P71" s="195">
        <v>-0.01979403290795624</v>
      </c>
    </row>
    <row r="72" spans="1:16" s="2" customFormat="1" ht="12.75">
      <c r="A72" s="1" t="s">
        <v>72</v>
      </c>
      <c r="B72" s="110">
        <v>2030</v>
      </c>
      <c r="C72" s="11">
        <v>565</v>
      </c>
      <c r="D72" s="94">
        <v>0.27832512315270935</v>
      </c>
      <c r="E72" s="11">
        <v>164</v>
      </c>
      <c r="F72" s="94">
        <v>0.08078817733990148</v>
      </c>
      <c r="G72" s="94"/>
      <c r="H72" s="110">
        <v>1586</v>
      </c>
      <c r="I72" s="11">
        <v>519</v>
      </c>
      <c r="J72" s="94">
        <v>0.32723833543505676</v>
      </c>
      <c r="K72" s="11">
        <v>176</v>
      </c>
      <c r="L72" s="94">
        <v>0.11097099621689786</v>
      </c>
      <c r="M72" s="11"/>
      <c r="N72" s="194">
        <v>0.27994955863808313</v>
      </c>
      <c r="O72" s="195">
        <v>-0.04891321228234741</v>
      </c>
      <c r="P72" s="195">
        <v>-0.03018281887699638</v>
      </c>
    </row>
    <row r="73" spans="1:16" s="2" customFormat="1" ht="12.75">
      <c r="A73" s="1" t="s">
        <v>169</v>
      </c>
      <c r="B73" s="110">
        <v>2712</v>
      </c>
      <c r="C73" s="11">
        <v>895</v>
      </c>
      <c r="D73" s="94">
        <v>0.3300147492625369</v>
      </c>
      <c r="E73" s="11">
        <v>267</v>
      </c>
      <c r="F73" s="94">
        <v>0.09845132743362832</v>
      </c>
      <c r="G73" s="94"/>
      <c r="H73" s="110">
        <v>2804</v>
      </c>
      <c r="I73" s="11">
        <v>979</v>
      </c>
      <c r="J73" s="94">
        <v>0.3491440798858773</v>
      </c>
      <c r="K73" s="11">
        <v>323</v>
      </c>
      <c r="L73" s="94">
        <v>0.1151925820256776</v>
      </c>
      <c r="M73" s="11"/>
      <c r="N73" s="194">
        <v>-0.032810271041369465</v>
      </c>
      <c r="O73" s="195">
        <v>-0.019129330623340435</v>
      </c>
      <c r="P73" s="195">
        <v>-0.01674125459204928</v>
      </c>
    </row>
    <row r="74" spans="1:16" s="2" customFormat="1" ht="12.75">
      <c r="A74" s="1"/>
      <c r="B74" s="110"/>
      <c r="C74" s="11"/>
      <c r="D74" s="94"/>
      <c r="E74" s="11"/>
      <c r="F74" s="94"/>
      <c r="G74" s="94"/>
      <c r="H74" s="110"/>
      <c r="I74" s="11"/>
      <c r="J74" s="94"/>
      <c r="K74" s="11"/>
      <c r="L74" s="94"/>
      <c r="M74" s="11"/>
      <c r="N74" s="194"/>
      <c r="O74" s="195"/>
      <c r="P74" s="195"/>
    </row>
    <row r="75" spans="1:16" s="2" customFormat="1" ht="12.75">
      <c r="A75" s="8" t="s">
        <v>32</v>
      </c>
      <c r="B75" s="166"/>
      <c r="C75" s="1"/>
      <c r="D75" s="94"/>
      <c r="E75" s="1"/>
      <c r="F75" s="94"/>
      <c r="G75" s="94"/>
      <c r="H75" s="166"/>
      <c r="I75" s="1"/>
      <c r="J75" s="94"/>
      <c r="K75" s="1"/>
      <c r="L75" s="94"/>
      <c r="M75" s="11"/>
      <c r="N75" s="162"/>
      <c r="O75" s="162"/>
      <c r="P75" s="162"/>
    </row>
    <row r="76" spans="1:16" s="2" customFormat="1" ht="12.75">
      <c r="A76" s="1" t="s">
        <v>170</v>
      </c>
      <c r="B76" s="110">
        <v>2019</v>
      </c>
      <c r="C76" s="11">
        <v>516</v>
      </c>
      <c r="D76" s="94">
        <v>0.2555720653789004</v>
      </c>
      <c r="E76" s="11">
        <v>218</v>
      </c>
      <c r="F76" s="94">
        <v>0.10797424467558198</v>
      </c>
      <c r="G76" s="94"/>
      <c r="H76" s="110">
        <v>1931</v>
      </c>
      <c r="I76" s="11">
        <v>658</v>
      </c>
      <c r="J76" s="94">
        <v>0.340756084930088</v>
      </c>
      <c r="K76" s="11">
        <v>197</v>
      </c>
      <c r="L76" s="94">
        <v>0.1020196789228379</v>
      </c>
      <c r="M76" s="11"/>
      <c r="N76" s="194">
        <v>0.04557224236147084</v>
      </c>
      <c r="O76" s="195">
        <v>-0.0851840195511876</v>
      </c>
      <c r="P76" s="195">
        <v>0.00595456575274407</v>
      </c>
    </row>
    <row r="77" spans="1:16" s="2" customFormat="1" ht="12.75">
      <c r="A77" s="1" t="s">
        <v>73</v>
      </c>
      <c r="B77" s="110">
        <v>426</v>
      </c>
      <c r="C77" s="11">
        <v>197</v>
      </c>
      <c r="D77" s="94">
        <v>0.4624413145539906</v>
      </c>
      <c r="E77" s="11">
        <v>52</v>
      </c>
      <c r="F77" s="94">
        <v>0.12206572769953052</v>
      </c>
      <c r="G77" s="94"/>
      <c r="H77" s="110">
        <v>398</v>
      </c>
      <c r="I77" s="11">
        <v>207</v>
      </c>
      <c r="J77" s="94">
        <v>0.5201005025125628</v>
      </c>
      <c r="K77" s="11">
        <v>55</v>
      </c>
      <c r="L77" s="94">
        <v>0.13819095477386933</v>
      </c>
      <c r="M77" s="11"/>
      <c r="N77" s="194">
        <v>0.07035175879396993</v>
      </c>
      <c r="O77" s="195">
        <v>-0.05765918795857217</v>
      </c>
      <c r="P77" s="195">
        <v>-0.01612522707433882</v>
      </c>
    </row>
    <row r="78" spans="1:16" s="2" customFormat="1" ht="12.75">
      <c r="A78" s="1" t="s">
        <v>74</v>
      </c>
      <c r="B78" s="110">
        <v>1909</v>
      </c>
      <c r="C78" s="11">
        <v>487</v>
      </c>
      <c r="D78" s="94">
        <v>0.25510738606600314</v>
      </c>
      <c r="E78" s="11">
        <v>139</v>
      </c>
      <c r="F78" s="94">
        <v>0.07281299109481404</v>
      </c>
      <c r="G78" s="94"/>
      <c r="H78" s="110">
        <v>1960</v>
      </c>
      <c r="I78" s="11">
        <v>591</v>
      </c>
      <c r="J78" s="94">
        <v>0.30153061224489797</v>
      </c>
      <c r="K78" s="11">
        <v>175</v>
      </c>
      <c r="L78" s="94">
        <v>0.08928571428571429</v>
      </c>
      <c r="M78" s="11"/>
      <c r="N78" s="194">
        <v>-0.02602040816326534</v>
      </c>
      <c r="O78" s="195">
        <v>-0.04642322617889483</v>
      </c>
      <c r="P78" s="195">
        <v>-0.01647272319090025</v>
      </c>
    </row>
    <row r="79" spans="1:16" s="2" customFormat="1" ht="12.75">
      <c r="A79" s="1" t="s">
        <v>171</v>
      </c>
      <c r="B79" s="110">
        <v>6432</v>
      </c>
      <c r="C79" s="11">
        <v>3341</v>
      </c>
      <c r="D79" s="94">
        <v>0.5194340796019901</v>
      </c>
      <c r="E79" s="11">
        <v>569</v>
      </c>
      <c r="F79" s="94">
        <v>0.08846393034825871</v>
      </c>
      <c r="G79" s="94"/>
      <c r="H79" s="110">
        <v>6373</v>
      </c>
      <c r="I79" s="11">
        <v>3469</v>
      </c>
      <c r="J79" s="94">
        <v>0.5443276321983367</v>
      </c>
      <c r="K79" s="11">
        <v>570</v>
      </c>
      <c r="L79" s="94">
        <v>0.08943982425859093</v>
      </c>
      <c r="M79" s="11"/>
      <c r="N79" s="194">
        <v>0.00925780637062612</v>
      </c>
      <c r="O79" s="195">
        <v>-0.024893552596346624</v>
      </c>
      <c r="P79" s="195">
        <v>-0.0009758939103322178</v>
      </c>
    </row>
    <row r="80" spans="1:16" s="2" customFormat="1" ht="12.75">
      <c r="A80" s="1" t="s">
        <v>172</v>
      </c>
      <c r="B80" s="110">
        <v>2919</v>
      </c>
      <c r="C80" s="11">
        <v>1392</v>
      </c>
      <c r="D80" s="94">
        <v>0.47687564234326824</v>
      </c>
      <c r="E80" s="11">
        <v>284</v>
      </c>
      <c r="F80" s="94">
        <v>0.09729359369647139</v>
      </c>
      <c r="G80" s="94"/>
      <c r="H80" s="110">
        <v>3085</v>
      </c>
      <c r="I80" s="11">
        <v>1584</v>
      </c>
      <c r="J80" s="94">
        <v>0.513452188006483</v>
      </c>
      <c r="K80" s="11">
        <v>353</v>
      </c>
      <c r="L80" s="94">
        <v>0.11442463533225283</v>
      </c>
      <c r="M80" s="11"/>
      <c r="N80" s="194">
        <v>-0.05380875202593194</v>
      </c>
      <c r="O80" s="195">
        <v>-0.03657654566321472</v>
      </c>
      <c r="P80" s="195">
        <v>-0.01713104163578144</v>
      </c>
    </row>
    <row r="81" spans="1:16" s="2" customFormat="1" ht="12.75">
      <c r="A81" s="1" t="s">
        <v>173</v>
      </c>
      <c r="B81" s="110">
        <v>3965</v>
      </c>
      <c r="C81" s="11">
        <v>1661</v>
      </c>
      <c r="D81" s="94">
        <v>0.4189155107187894</v>
      </c>
      <c r="E81" s="11">
        <v>463</v>
      </c>
      <c r="F81" s="94">
        <v>0.1167717528373266</v>
      </c>
      <c r="G81" s="94"/>
      <c r="H81" s="110">
        <v>3869</v>
      </c>
      <c r="I81" s="11">
        <v>1693</v>
      </c>
      <c r="J81" s="94">
        <v>0.4375807702248643</v>
      </c>
      <c r="K81" s="11">
        <v>538</v>
      </c>
      <c r="L81" s="94">
        <v>0.13905401912638926</v>
      </c>
      <c r="M81" s="11"/>
      <c r="N81" s="194">
        <v>0.024812613078314838</v>
      </c>
      <c r="O81" s="195">
        <v>-0.018665259506074894</v>
      </c>
      <c r="P81" s="195">
        <v>-0.022282266289062658</v>
      </c>
    </row>
    <row r="82" spans="1:16" s="2" customFormat="1" ht="12.75">
      <c r="A82" s="1" t="s">
        <v>174</v>
      </c>
      <c r="B82" s="110">
        <v>1197</v>
      </c>
      <c r="C82" s="11">
        <v>312</v>
      </c>
      <c r="D82" s="94">
        <v>0.2606516290726817</v>
      </c>
      <c r="E82" s="11">
        <v>116</v>
      </c>
      <c r="F82" s="94">
        <v>0.09690893901420217</v>
      </c>
      <c r="G82" s="94"/>
      <c r="H82" s="110">
        <v>1100</v>
      </c>
      <c r="I82" s="11">
        <v>342</v>
      </c>
      <c r="J82" s="94">
        <v>0.3109090909090909</v>
      </c>
      <c r="K82" s="11">
        <v>123</v>
      </c>
      <c r="L82" s="94">
        <v>0.11181818181818182</v>
      </c>
      <c r="M82" s="11"/>
      <c r="N82" s="194">
        <v>0.08818181818181814</v>
      </c>
      <c r="O82" s="195">
        <v>-0.05025746183640922</v>
      </c>
      <c r="P82" s="195">
        <v>-0.01490924280397965</v>
      </c>
    </row>
    <row r="83" spans="1:16" s="2" customFormat="1" ht="12.75">
      <c r="A83" s="1" t="s">
        <v>175</v>
      </c>
      <c r="B83" s="110">
        <v>2408</v>
      </c>
      <c r="C83" s="11">
        <v>1105</v>
      </c>
      <c r="D83" s="94">
        <v>0.4588870431893688</v>
      </c>
      <c r="E83" s="11">
        <v>283</v>
      </c>
      <c r="F83" s="94">
        <v>0.1175249169435216</v>
      </c>
      <c r="G83" s="94"/>
      <c r="H83" s="110">
        <v>2807</v>
      </c>
      <c r="I83" s="11">
        <v>1284</v>
      </c>
      <c r="J83" s="94">
        <v>0.4574278589241183</v>
      </c>
      <c r="K83" s="11">
        <v>331</v>
      </c>
      <c r="L83" s="94">
        <v>0.11791948699679373</v>
      </c>
      <c r="M83" s="11"/>
      <c r="N83" s="194">
        <v>-0.14214463840399005</v>
      </c>
      <c r="O83" s="195">
        <v>0.0014591842652504905</v>
      </c>
      <c r="P83" s="195">
        <v>-0.00039457005327213357</v>
      </c>
    </row>
    <row r="84" spans="1:16" s="2" customFormat="1" ht="12.75">
      <c r="A84" s="1"/>
      <c r="B84" s="110"/>
      <c r="C84" s="11"/>
      <c r="D84" s="94"/>
      <c r="E84" s="11"/>
      <c r="F84" s="94"/>
      <c r="G84" s="94"/>
      <c r="H84" s="110"/>
      <c r="I84" s="11"/>
      <c r="J84" s="94"/>
      <c r="K84" s="11"/>
      <c r="L84" s="94"/>
      <c r="M84" s="11"/>
      <c r="N84" s="194"/>
      <c r="O84" s="195"/>
      <c r="P84" s="195"/>
    </row>
    <row r="85" spans="1:16" s="2" customFormat="1" ht="12.75">
      <c r="A85" s="8" t="s">
        <v>14</v>
      </c>
      <c r="B85" s="110"/>
      <c r="C85" s="11"/>
      <c r="D85" s="94"/>
      <c r="E85" s="11"/>
      <c r="F85" s="94"/>
      <c r="G85" s="94"/>
      <c r="H85" s="110"/>
      <c r="I85" s="11"/>
      <c r="J85" s="94"/>
      <c r="K85" s="11"/>
      <c r="L85" s="94"/>
      <c r="M85" s="11"/>
      <c r="N85" s="196"/>
      <c r="O85" s="195"/>
      <c r="P85" s="195"/>
    </row>
    <row r="86" spans="1:16" s="2" customFormat="1" ht="12.75">
      <c r="A86" s="1" t="s">
        <v>75</v>
      </c>
      <c r="B86" s="110">
        <v>74</v>
      </c>
      <c r="C86" s="11">
        <v>32</v>
      </c>
      <c r="D86" s="94">
        <v>0.43243243243243246</v>
      </c>
      <c r="E86" s="11">
        <v>16</v>
      </c>
      <c r="F86" s="94">
        <v>0.21621621621621623</v>
      </c>
      <c r="G86" s="94"/>
      <c r="H86" s="110">
        <v>75</v>
      </c>
      <c r="I86" s="11">
        <v>24</v>
      </c>
      <c r="J86" s="94">
        <v>0.32</v>
      </c>
      <c r="K86" s="11">
        <v>11</v>
      </c>
      <c r="L86" s="94">
        <v>0.14666666666666667</v>
      </c>
      <c r="M86" s="11"/>
      <c r="N86" s="194">
        <v>-0.013333333333333308</v>
      </c>
      <c r="O86" s="195">
        <v>0.11243243243243245</v>
      </c>
      <c r="P86" s="195">
        <v>0.06954954954954956</v>
      </c>
    </row>
    <row r="87" spans="1:16" s="2" customFormat="1" ht="12.75">
      <c r="A87" s="1" t="s">
        <v>76</v>
      </c>
      <c r="B87" s="110">
        <v>2778</v>
      </c>
      <c r="C87" s="11">
        <v>1398</v>
      </c>
      <c r="D87" s="94">
        <v>0.5032397408207343</v>
      </c>
      <c r="E87" s="11">
        <v>286</v>
      </c>
      <c r="F87" s="94">
        <v>0.1029517638588913</v>
      </c>
      <c r="G87" s="94"/>
      <c r="H87" s="110">
        <v>3027</v>
      </c>
      <c r="I87" s="11">
        <v>1460</v>
      </c>
      <c r="J87" s="94">
        <v>0.4823257350512058</v>
      </c>
      <c r="K87" s="11">
        <v>341</v>
      </c>
      <c r="L87" s="94">
        <v>0.11265279154278163</v>
      </c>
      <c r="M87" s="11"/>
      <c r="N87" s="194">
        <v>-0.0822596630327056</v>
      </c>
      <c r="O87" s="195">
        <v>0.02091400576952851</v>
      </c>
      <c r="P87" s="195">
        <v>-0.009701027683890334</v>
      </c>
    </row>
    <row r="88" spans="1:16" s="2" customFormat="1" ht="12.75">
      <c r="A88" s="1" t="s">
        <v>77</v>
      </c>
      <c r="B88" s="110">
        <v>2456</v>
      </c>
      <c r="C88" s="11">
        <v>1156</v>
      </c>
      <c r="D88" s="94">
        <v>0.47068403908794787</v>
      </c>
      <c r="E88" s="11">
        <v>515</v>
      </c>
      <c r="F88" s="94">
        <v>0.20969055374592835</v>
      </c>
      <c r="G88" s="94"/>
      <c r="H88" s="110">
        <v>2553</v>
      </c>
      <c r="I88" s="11">
        <v>1203</v>
      </c>
      <c r="J88" s="94">
        <v>0.4712103407755582</v>
      </c>
      <c r="K88" s="11">
        <v>466</v>
      </c>
      <c r="L88" s="94">
        <v>0.18253035644339993</v>
      </c>
      <c r="M88" s="11"/>
      <c r="N88" s="194">
        <v>-0.03799451625538586</v>
      </c>
      <c r="O88" s="195">
        <v>-0.0005263016876103088</v>
      </c>
      <c r="P88" s="195">
        <v>0.027160197302528416</v>
      </c>
    </row>
    <row r="89" spans="1:16" s="2" customFormat="1" ht="12.75">
      <c r="A89" s="1" t="s">
        <v>78</v>
      </c>
      <c r="B89" s="110">
        <v>3476</v>
      </c>
      <c r="C89" s="11">
        <v>1533</v>
      </c>
      <c r="D89" s="94">
        <v>0.44102416570771</v>
      </c>
      <c r="E89" s="11">
        <v>367</v>
      </c>
      <c r="F89" s="94">
        <v>0.10558112773302647</v>
      </c>
      <c r="G89" s="94"/>
      <c r="H89" s="110">
        <v>3420</v>
      </c>
      <c r="I89" s="11">
        <v>1619</v>
      </c>
      <c r="J89" s="94">
        <v>0.4733918128654971</v>
      </c>
      <c r="K89" s="11">
        <v>505</v>
      </c>
      <c r="L89" s="94">
        <v>0.1476608187134503</v>
      </c>
      <c r="M89" s="11"/>
      <c r="N89" s="194">
        <v>0.01637426900584793</v>
      </c>
      <c r="O89" s="195">
        <v>-0.03236764715778706</v>
      </c>
      <c r="P89" s="195">
        <v>-0.04207969098042383</v>
      </c>
    </row>
    <row r="90" spans="1:16" s="2" customFormat="1" ht="12.75">
      <c r="A90" s="1" t="s">
        <v>79</v>
      </c>
      <c r="B90" s="110">
        <v>2693</v>
      </c>
      <c r="C90" s="11">
        <v>1159</v>
      </c>
      <c r="D90" s="94">
        <v>0.4303750464166357</v>
      </c>
      <c r="E90" s="11">
        <v>365</v>
      </c>
      <c r="F90" s="94">
        <v>0.13553657630894914</v>
      </c>
      <c r="G90" s="94"/>
      <c r="H90" s="110">
        <v>2715</v>
      </c>
      <c r="I90" s="11">
        <v>1186</v>
      </c>
      <c r="J90" s="94">
        <v>0.43683241252302024</v>
      </c>
      <c r="K90" s="11">
        <v>419</v>
      </c>
      <c r="L90" s="94">
        <v>0.15432780847145489</v>
      </c>
      <c r="M90" s="11"/>
      <c r="N90" s="194">
        <v>-0.008103130755064414</v>
      </c>
      <c r="O90" s="195">
        <v>-0.006457366106384532</v>
      </c>
      <c r="P90" s="195">
        <v>-0.01879123216250575</v>
      </c>
    </row>
    <row r="91" spans="1:16" s="2" customFormat="1" ht="12.75">
      <c r="A91" s="1" t="s">
        <v>80</v>
      </c>
      <c r="B91" s="110">
        <v>3287</v>
      </c>
      <c r="C91" s="11">
        <v>1234</v>
      </c>
      <c r="D91" s="94">
        <v>0.3754183145725586</v>
      </c>
      <c r="E91" s="11">
        <v>318</v>
      </c>
      <c r="F91" s="94">
        <v>0.09674475205354427</v>
      </c>
      <c r="G91" s="94"/>
      <c r="H91" s="110">
        <v>3395</v>
      </c>
      <c r="I91" s="11">
        <v>1269</v>
      </c>
      <c r="J91" s="94">
        <v>0.37378497790868925</v>
      </c>
      <c r="K91" s="11">
        <v>377</v>
      </c>
      <c r="L91" s="94">
        <v>0.11104565537555228</v>
      </c>
      <c r="M91" s="11"/>
      <c r="N91" s="194">
        <v>-0.03181148748159057</v>
      </c>
      <c r="O91" s="195">
        <v>0.0016333366638693336</v>
      </c>
      <c r="P91" s="195">
        <v>-0.014300903322008007</v>
      </c>
    </row>
    <row r="92" spans="1:16" s="2" customFormat="1" ht="12.75">
      <c r="A92" s="1" t="s">
        <v>81</v>
      </c>
      <c r="B92" s="110">
        <v>2922</v>
      </c>
      <c r="C92" s="11">
        <v>1346</v>
      </c>
      <c r="D92" s="94">
        <v>0.460643394934976</v>
      </c>
      <c r="E92" s="11">
        <v>240</v>
      </c>
      <c r="F92" s="94">
        <v>0.08213552361396304</v>
      </c>
      <c r="G92" s="94"/>
      <c r="H92" s="110">
        <v>3086</v>
      </c>
      <c r="I92" s="11">
        <v>1399</v>
      </c>
      <c r="J92" s="94">
        <v>0.4533376539209332</v>
      </c>
      <c r="K92" s="11">
        <v>335</v>
      </c>
      <c r="L92" s="94">
        <v>0.10855476344782891</v>
      </c>
      <c r="M92" s="11"/>
      <c r="N92" s="194">
        <v>-0.05314322747893718</v>
      </c>
      <c r="O92" s="195">
        <v>0.007305741014042799</v>
      </c>
      <c r="P92" s="195">
        <v>-0.026419239833865876</v>
      </c>
    </row>
    <row r="93" spans="1:16" s="2" customFormat="1" ht="12.75">
      <c r="A93" s="1" t="s">
        <v>82</v>
      </c>
      <c r="B93" s="110">
        <v>3437</v>
      </c>
      <c r="C93" s="11">
        <v>1543</v>
      </c>
      <c r="D93" s="94">
        <v>0.44893802734943267</v>
      </c>
      <c r="E93" s="11">
        <v>383</v>
      </c>
      <c r="F93" s="94">
        <v>0.11143439045679372</v>
      </c>
      <c r="G93" s="94"/>
      <c r="H93" s="110">
        <v>3858</v>
      </c>
      <c r="I93" s="11">
        <v>1541</v>
      </c>
      <c r="J93" s="94">
        <v>0.39942975635044065</v>
      </c>
      <c r="K93" s="11">
        <v>503</v>
      </c>
      <c r="L93" s="94">
        <v>0.1303784344219803</v>
      </c>
      <c r="M93" s="11"/>
      <c r="N93" s="194">
        <v>-0.10912389839294967</v>
      </c>
      <c r="O93" s="195">
        <v>0.04950827099899202</v>
      </c>
      <c r="P93" s="195">
        <v>-0.018944043965186577</v>
      </c>
    </row>
    <row r="94" spans="1:16" s="2" customFormat="1" ht="12.75">
      <c r="A94" s="84"/>
      <c r="B94" s="164"/>
      <c r="C94" s="84"/>
      <c r="D94" s="91"/>
      <c r="E94" s="84"/>
      <c r="F94" s="91"/>
      <c r="G94" s="91"/>
      <c r="H94" s="164"/>
      <c r="I94" s="84"/>
      <c r="J94" s="91"/>
      <c r="K94" s="84"/>
      <c r="L94" s="91"/>
      <c r="M94" s="92"/>
      <c r="N94" s="165"/>
      <c r="O94" s="165"/>
      <c r="P94" s="165"/>
    </row>
    <row r="95" spans="2:16" s="1" customFormat="1" ht="12.75">
      <c r="B95" s="166"/>
      <c r="D95" s="94"/>
      <c r="F95" s="94"/>
      <c r="G95" s="94"/>
      <c r="H95" s="166"/>
      <c r="J95" s="94"/>
      <c r="L95" s="94"/>
      <c r="M95" s="11"/>
      <c r="N95" s="163"/>
      <c r="O95" s="163"/>
      <c r="P95" s="163"/>
    </row>
    <row r="96" spans="1:16" s="2" customFormat="1" ht="15">
      <c r="A96" s="317" t="s">
        <v>288</v>
      </c>
      <c r="B96" s="317"/>
      <c r="C96" s="317"/>
      <c r="D96" s="317"/>
      <c r="E96" s="317"/>
      <c r="F96" s="317"/>
      <c r="G96" s="317"/>
      <c r="H96" s="317"/>
      <c r="I96" s="317"/>
      <c r="J96" s="317"/>
      <c r="K96" s="78"/>
      <c r="L96" s="78"/>
      <c r="M96" s="78"/>
      <c r="N96" s="78"/>
      <c r="O96" s="78"/>
      <c r="P96" s="78"/>
    </row>
    <row r="97" spans="2:16" s="1" customFormat="1" ht="13.5" thickBot="1">
      <c r="B97" s="166"/>
      <c r="D97" s="94"/>
      <c r="F97" s="94"/>
      <c r="G97" s="94"/>
      <c r="H97" s="166"/>
      <c r="J97" s="94"/>
      <c r="L97" s="94"/>
      <c r="M97" s="11"/>
      <c r="N97" s="163"/>
      <c r="O97" s="163"/>
      <c r="P97" s="163"/>
    </row>
    <row r="98" spans="1:16" s="25" customFormat="1" ht="27" customHeight="1">
      <c r="A98" s="321" t="s">
        <v>199</v>
      </c>
      <c r="B98" s="19" t="s">
        <v>250</v>
      </c>
      <c r="C98" s="108"/>
      <c r="D98" s="108"/>
      <c r="E98" s="108"/>
      <c r="F98" s="108"/>
      <c r="G98" s="155"/>
      <c r="H98" s="19" t="s">
        <v>150</v>
      </c>
      <c r="I98" s="108"/>
      <c r="J98" s="108"/>
      <c r="K98" s="108"/>
      <c r="L98" s="108"/>
      <c r="M98" s="155"/>
      <c r="N98" s="156" t="s">
        <v>256</v>
      </c>
      <c r="O98" s="157"/>
      <c r="P98" s="157"/>
    </row>
    <row r="99" spans="1:16" s="25" customFormat="1" ht="68.25" customHeight="1">
      <c r="A99" s="322"/>
      <c r="B99" s="109" t="s">
        <v>251</v>
      </c>
      <c r="C99" s="93" t="s">
        <v>252</v>
      </c>
      <c r="D99" s="93" t="s">
        <v>253</v>
      </c>
      <c r="E99" s="93" t="s">
        <v>254</v>
      </c>
      <c r="F99" s="93" t="s">
        <v>255</v>
      </c>
      <c r="G99" s="93"/>
      <c r="H99" s="109" t="s">
        <v>151</v>
      </c>
      <c r="I99" s="93" t="s">
        <v>152</v>
      </c>
      <c r="J99" s="93" t="s">
        <v>153</v>
      </c>
      <c r="K99" s="93" t="s">
        <v>154</v>
      </c>
      <c r="L99" s="93" t="s">
        <v>155</v>
      </c>
      <c r="M99" s="93"/>
      <c r="N99" s="158" t="s">
        <v>42</v>
      </c>
      <c r="O99" s="158" t="s">
        <v>102</v>
      </c>
      <c r="P99" s="158" t="s">
        <v>103</v>
      </c>
    </row>
    <row r="100" spans="1:16" s="2" customFormat="1" ht="12.75">
      <c r="A100" s="106"/>
      <c r="B100" s="167"/>
      <c r="C100" s="106"/>
      <c r="D100" s="111"/>
      <c r="E100" s="106"/>
      <c r="F100" s="111"/>
      <c r="G100" s="111"/>
      <c r="H100" s="167"/>
      <c r="I100" s="106"/>
      <c r="J100" s="111"/>
      <c r="K100" s="106"/>
      <c r="L100" s="111"/>
      <c r="M100" s="112"/>
      <c r="N100" s="168"/>
      <c r="O100" s="168"/>
      <c r="P100" s="168"/>
    </row>
    <row r="101" spans="1:16" s="2" customFormat="1" ht="12.75">
      <c r="A101" s="8" t="s">
        <v>33</v>
      </c>
      <c r="B101" s="110"/>
      <c r="C101" s="11"/>
      <c r="D101" s="94"/>
      <c r="E101" s="11"/>
      <c r="F101" s="94"/>
      <c r="G101" s="94"/>
      <c r="H101" s="110"/>
      <c r="I101" s="11"/>
      <c r="J101" s="94"/>
      <c r="K101" s="11"/>
      <c r="L101" s="94"/>
      <c r="M101" s="11"/>
      <c r="N101" s="196"/>
      <c r="O101" s="195"/>
      <c r="P101" s="195"/>
    </row>
    <row r="102" spans="1:16" s="2" customFormat="1" ht="12.75">
      <c r="A102" s="1" t="s">
        <v>176</v>
      </c>
      <c r="B102" s="110">
        <v>2320</v>
      </c>
      <c r="C102" s="11">
        <v>877</v>
      </c>
      <c r="D102" s="94">
        <v>0.37801724137931036</v>
      </c>
      <c r="E102" s="11">
        <v>300</v>
      </c>
      <c r="F102" s="94">
        <v>0.12931034482758622</v>
      </c>
      <c r="G102" s="94"/>
      <c r="H102" s="110">
        <v>2545</v>
      </c>
      <c r="I102" s="11">
        <v>987</v>
      </c>
      <c r="J102" s="94">
        <v>0.38781925343811396</v>
      </c>
      <c r="K102" s="11">
        <v>283</v>
      </c>
      <c r="L102" s="94">
        <v>0.1111984282907662</v>
      </c>
      <c r="M102" s="11"/>
      <c r="N102" s="194">
        <v>-0.08840864440078589</v>
      </c>
      <c r="O102" s="195">
        <v>-0.0098020120588036</v>
      </c>
      <c r="P102" s="195">
        <v>0.01811191653682001</v>
      </c>
    </row>
    <row r="103" spans="1:16" s="2" customFormat="1" ht="12.75">
      <c r="A103" s="1" t="s">
        <v>177</v>
      </c>
      <c r="B103" s="110">
        <v>1088</v>
      </c>
      <c r="C103" s="11">
        <v>495</v>
      </c>
      <c r="D103" s="94">
        <v>0.45496323529411764</v>
      </c>
      <c r="E103" s="11">
        <v>189</v>
      </c>
      <c r="F103" s="94">
        <v>0.17371323529411764</v>
      </c>
      <c r="G103" s="94"/>
      <c r="H103" s="110">
        <v>1148</v>
      </c>
      <c r="I103" s="11">
        <v>548</v>
      </c>
      <c r="J103" s="94">
        <v>0.47735191637630664</v>
      </c>
      <c r="K103" s="11">
        <v>199</v>
      </c>
      <c r="L103" s="94">
        <v>0.17334494773519163</v>
      </c>
      <c r="M103" s="11"/>
      <c r="N103" s="194">
        <v>-0.05226480836236935</v>
      </c>
      <c r="O103" s="195">
        <v>-0.022388681082189</v>
      </c>
      <c r="P103" s="195">
        <v>0.0003682875589260115</v>
      </c>
    </row>
    <row r="104" spans="1:16" s="2" customFormat="1" ht="12.75">
      <c r="A104" s="1" t="s">
        <v>178</v>
      </c>
      <c r="B104" s="110">
        <v>1373</v>
      </c>
      <c r="C104" s="11">
        <v>683</v>
      </c>
      <c r="D104" s="94">
        <v>0.49745083758193737</v>
      </c>
      <c r="E104" s="11">
        <v>195</v>
      </c>
      <c r="F104" s="94">
        <v>0.14202476329206118</v>
      </c>
      <c r="G104" s="94"/>
      <c r="H104" s="110">
        <v>1392</v>
      </c>
      <c r="I104" s="11">
        <v>701</v>
      </c>
      <c r="J104" s="94">
        <v>0.5035919540229885</v>
      </c>
      <c r="K104" s="11">
        <v>204</v>
      </c>
      <c r="L104" s="94">
        <v>0.14655172413793102</v>
      </c>
      <c r="M104" s="11"/>
      <c r="N104" s="194">
        <v>-0.013649425287356354</v>
      </c>
      <c r="O104" s="195">
        <v>-0.006141116441051142</v>
      </c>
      <c r="P104" s="195">
        <v>-0.004526960845869843</v>
      </c>
    </row>
    <row r="105" spans="1:16" s="2" customFormat="1" ht="12.75">
      <c r="A105" s="1" t="s">
        <v>179</v>
      </c>
      <c r="B105" s="110">
        <v>2111</v>
      </c>
      <c r="C105" s="11">
        <v>1019</v>
      </c>
      <c r="D105" s="94">
        <v>0.4827096162955945</v>
      </c>
      <c r="E105" s="11">
        <v>280</v>
      </c>
      <c r="F105" s="94">
        <v>0.13263855992420653</v>
      </c>
      <c r="G105" s="94"/>
      <c r="H105" s="110">
        <v>2199</v>
      </c>
      <c r="I105" s="11">
        <v>1145</v>
      </c>
      <c r="J105" s="94">
        <v>0.5206912232833106</v>
      </c>
      <c r="K105" s="11">
        <v>328</v>
      </c>
      <c r="L105" s="94">
        <v>0.1491587085038654</v>
      </c>
      <c r="M105" s="11"/>
      <c r="N105" s="194">
        <v>-0.04001819008640295</v>
      </c>
      <c r="O105" s="195">
        <v>-0.03798160698771613</v>
      </c>
      <c r="P105" s="195">
        <v>-0.01652014857965886</v>
      </c>
    </row>
    <row r="106" spans="1:16" s="2" customFormat="1" ht="12.75">
      <c r="A106" s="1" t="s">
        <v>83</v>
      </c>
      <c r="B106" s="110">
        <v>1227</v>
      </c>
      <c r="C106" s="11">
        <v>436</v>
      </c>
      <c r="D106" s="94">
        <v>0.3553382233088835</v>
      </c>
      <c r="E106" s="11">
        <v>143</v>
      </c>
      <c r="F106" s="94">
        <v>0.1165444172779136</v>
      </c>
      <c r="G106" s="94"/>
      <c r="H106" s="110">
        <v>1190</v>
      </c>
      <c r="I106" s="11">
        <v>472</v>
      </c>
      <c r="J106" s="94">
        <v>0.39663865546218485</v>
      </c>
      <c r="K106" s="11">
        <v>153</v>
      </c>
      <c r="L106" s="94">
        <v>0.12857142857142856</v>
      </c>
      <c r="M106" s="11"/>
      <c r="N106" s="194">
        <v>0.031092436974789806</v>
      </c>
      <c r="O106" s="195">
        <v>-0.04130043215330137</v>
      </c>
      <c r="P106" s="195">
        <v>-0.012027011293514953</v>
      </c>
    </row>
    <row r="107" spans="1:16" s="2" customFormat="1" ht="12.75">
      <c r="A107" s="1" t="s">
        <v>84</v>
      </c>
      <c r="B107" s="110">
        <v>1225</v>
      </c>
      <c r="C107" s="11">
        <v>540</v>
      </c>
      <c r="D107" s="94">
        <v>0.44081632653061226</v>
      </c>
      <c r="E107" s="11">
        <v>125</v>
      </c>
      <c r="F107" s="94">
        <v>0.10204081632653061</v>
      </c>
      <c r="G107" s="94"/>
      <c r="H107" s="110">
        <v>1191</v>
      </c>
      <c r="I107" s="11">
        <v>523</v>
      </c>
      <c r="J107" s="94">
        <v>0.43912678421494544</v>
      </c>
      <c r="K107" s="11">
        <v>132</v>
      </c>
      <c r="L107" s="94">
        <v>0.11083123425692695</v>
      </c>
      <c r="M107" s="11"/>
      <c r="N107" s="194">
        <v>0.028547439126784147</v>
      </c>
      <c r="O107" s="195">
        <v>0.0016895423156668143</v>
      </c>
      <c r="P107" s="195">
        <v>-0.008790417930396338</v>
      </c>
    </row>
    <row r="108" spans="1:16" s="2" customFormat="1" ht="12.75">
      <c r="A108" s="1" t="s">
        <v>85</v>
      </c>
      <c r="B108" s="110">
        <v>2877</v>
      </c>
      <c r="C108" s="11">
        <v>1142</v>
      </c>
      <c r="D108" s="94">
        <v>0.3969412582551269</v>
      </c>
      <c r="E108" s="11">
        <v>246</v>
      </c>
      <c r="F108" s="94">
        <v>0.08550573514077164</v>
      </c>
      <c r="G108" s="94"/>
      <c r="H108" s="110">
        <v>3062</v>
      </c>
      <c r="I108" s="11">
        <v>1227</v>
      </c>
      <c r="J108" s="94">
        <v>0.4007184846505552</v>
      </c>
      <c r="K108" s="11">
        <v>351</v>
      </c>
      <c r="L108" s="94">
        <v>0.11463096015676029</v>
      </c>
      <c r="M108" s="11"/>
      <c r="N108" s="194">
        <v>-0.06041802743305025</v>
      </c>
      <c r="O108" s="195">
        <v>-0.0037772263954283236</v>
      </c>
      <c r="P108" s="195">
        <v>-0.029125225015988646</v>
      </c>
    </row>
    <row r="109" spans="1:16" s="2" customFormat="1" ht="12.75">
      <c r="A109" s="1" t="s">
        <v>86</v>
      </c>
      <c r="B109" s="110">
        <v>2112</v>
      </c>
      <c r="C109" s="11">
        <v>752</v>
      </c>
      <c r="D109" s="94">
        <v>0.3560606060606061</v>
      </c>
      <c r="E109" s="11">
        <v>208</v>
      </c>
      <c r="F109" s="94">
        <v>0.09848484848484848</v>
      </c>
      <c r="G109" s="94"/>
      <c r="H109" s="110">
        <v>2207</v>
      </c>
      <c r="I109" s="11">
        <v>722</v>
      </c>
      <c r="J109" s="94">
        <v>0.3271409152695967</v>
      </c>
      <c r="K109" s="11">
        <v>267</v>
      </c>
      <c r="L109" s="94">
        <v>0.12097870412324423</v>
      </c>
      <c r="M109" s="11"/>
      <c r="N109" s="194">
        <v>-0.04304485727231533</v>
      </c>
      <c r="O109" s="195">
        <v>0.028919690791009367</v>
      </c>
      <c r="P109" s="195">
        <v>-0.022493855638395746</v>
      </c>
    </row>
    <row r="110" spans="1:16" s="2" customFormat="1" ht="12.75">
      <c r="A110" s="1" t="s">
        <v>180</v>
      </c>
      <c r="B110" s="110">
        <v>737</v>
      </c>
      <c r="C110" s="11">
        <v>340</v>
      </c>
      <c r="D110" s="94">
        <v>0.46132971506105835</v>
      </c>
      <c r="E110" s="11">
        <v>78</v>
      </c>
      <c r="F110" s="94">
        <v>0.10583446404341927</v>
      </c>
      <c r="G110" s="94"/>
      <c r="H110" s="110">
        <v>733</v>
      </c>
      <c r="I110" s="11">
        <v>367</v>
      </c>
      <c r="J110" s="94">
        <v>0.5006821282401092</v>
      </c>
      <c r="K110" s="11">
        <v>81</v>
      </c>
      <c r="L110" s="94">
        <v>0.11050477489768076</v>
      </c>
      <c r="M110" s="11"/>
      <c r="N110" s="194">
        <v>0.005457025920873049</v>
      </c>
      <c r="O110" s="195">
        <v>-0.039352413179050805</v>
      </c>
      <c r="P110" s="195">
        <v>-0.004670310854261492</v>
      </c>
    </row>
    <row r="111" spans="1:16" s="2" customFormat="1" ht="12.75">
      <c r="A111" s="1" t="s">
        <v>92</v>
      </c>
      <c r="B111" s="110">
        <v>1526</v>
      </c>
      <c r="C111" s="11">
        <v>764</v>
      </c>
      <c r="D111" s="94">
        <v>0.5006553079947575</v>
      </c>
      <c r="E111" s="11">
        <v>143</v>
      </c>
      <c r="F111" s="94">
        <v>0.09370904325032765</v>
      </c>
      <c r="G111" s="94"/>
      <c r="H111" s="110">
        <v>1374</v>
      </c>
      <c r="I111" s="11">
        <v>762</v>
      </c>
      <c r="J111" s="94">
        <v>0.5545851528384279</v>
      </c>
      <c r="K111" s="11">
        <v>159</v>
      </c>
      <c r="L111" s="94">
        <v>0.11572052401746726</v>
      </c>
      <c r="M111" s="11"/>
      <c r="N111" s="194">
        <v>0.11062590975254727</v>
      </c>
      <c r="O111" s="195">
        <v>-0.05392984484367036</v>
      </c>
      <c r="P111" s="195">
        <v>-0.022011480767139602</v>
      </c>
    </row>
    <row r="112" spans="1:16" s="2" customFormat="1" ht="12.75">
      <c r="A112" s="1" t="s">
        <v>87</v>
      </c>
      <c r="B112" s="110">
        <v>2267</v>
      </c>
      <c r="C112" s="11">
        <v>1047</v>
      </c>
      <c r="D112" s="94">
        <v>0.4618438464931628</v>
      </c>
      <c r="E112" s="11">
        <v>277</v>
      </c>
      <c r="F112" s="94">
        <v>0.12218791354212616</v>
      </c>
      <c r="G112" s="94"/>
      <c r="H112" s="110">
        <v>2230</v>
      </c>
      <c r="I112" s="11">
        <v>1053</v>
      </c>
      <c r="J112" s="94">
        <v>0.47219730941704036</v>
      </c>
      <c r="K112" s="11">
        <v>265</v>
      </c>
      <c r="L112" s="94">
        <v>0.11883408071748879</v>
      </c>
      <c r="M112" s="11"/>
      <c r="N112" s="194">
        <v>0.016591928251121102</v>
      </c>
      <c r="O112" s="195">
        <v>-0.010353462923877566</v>
      </c>
      <c r="P112" s="195">
        <v>0.0033538328246373733</v>
      </c>
    </row>
    <row r="113" spans="1:16" s="2" customFormat="1" ht="12.75">
      <c r="A113" s="1" t="s">
        <v>93</v>
      </c>
      <c r="B113" s="110">
        <v>1838</v>
      </c>
      <c r="C113" s="11">
        <v>1135</v>
      </c>
      <c r="D113" s="94">
        <v>0.6175190424374319</v>
      </c>
      <c r="E113" s="11">
        <v>189</v>
      </c>
      <c r="F113" s="94">
        <v>0.10282916213275299</v>
      </c>
      <c r="G113" s="94"/>
      <c r="H113" s="110">
        <v>1772</v>
      </c>
      <c r="I113" s="11">
        <v>1045</v>
      </c>
      <c r="J113" s="94">
        <v>0.5897291196388262</v>
      </c>
      <c r="K113" s="11">
        <v>225</v>
      </c>
      <c r="L113" s="94">
        <v>0.12697516930022573</v>
      </c>
      <c r="M113" s="11"/>
      <c r="N113" s="194">
        <v>0.03724604966139955</v>
      </c>
      <c r="O113" s="195">
        <v>0.027789922798605704</v>
      </c>
      <c r="P113" s="195">
        <v>-0.02414600716747274</v>
      </c>
    </row>
    <row r="114" spans="1:16" s="2" customFormat="1" ht="12.75">
      <c r="A114" s="1" t="s">
        <v>88</v>
      </c>
      <c r="B114" s="110">
        <v>1661</v>
      </c>
      <c r="C114" s="11">
        <v>731</v>
      </c>
      <c r="D114" s="94">
        <v>0.44009632751354605</v>
      </c>
      <c r="E114" s="11">
        <v>140</v>
      </c>
      <c r="F114" s="94">
        <v>0.08428657435279951</v>
      </c>
      <c r="G114" s="94"/>
      <c r="H114" s="110">
        <v>1728</v>
      </c>
      <c r="I114" s="11">
        <v>788</v>
      </c>
      <c r="J114" s="94">
        <v>0.45601851851851855</v>
      </c>
      <c r="K114" s="11">
        <v>152</v>
      </c>
      <c r="L114" s="94">
        <v>0.08796296296296297</v>
      </c>
      <c r="M114" s="11"/>
      <c r="N114" s="194">
        <v>-0.03877314814814814</v>
      </c>
      <c r="O114" s="195">
        <v>-0.015922191004972497</v>
      </c>
      <c r="P114" s="195">
        <v>-0.00367638861016345</v>
      </c>
    </row>
    <row r="115" spans="1:16" s="2" customFormat="1" ht="12.75">
      <c r="A115" s="1" t="s">
        <v>181</v>
      </c>
      <c r="B115" s="110">
        <v>821</v>
      </c>
      <c r="C115" s="11">
        <v>253</v>
      </c>
      <c r="D115" s="94">
        <v>0.3081607795371498</v>
      </c>
      <c r="E115" s="11">
        <v>114</v>
      </c>
      <c r="F115" s="94">
        <v>0.13885505481120586</v>
      </c>
      <c r="G115" s="94"/>
      <c r="H115" s="110">
        <v>772</v>
      </c>
      <c r="I115" s="11">
        <v>308</v>
      </c>
      <c r="J115" s="94">
        <v>0.39896373056994816</v>
      </c>
      <c r="K115" s="11">
        <v>105</v>
      </c>
      <c r="L115" s="94">
        <v>0.13601036269430053</v>
      </c>
      <c r="M115" s="11"/>
      <c r="N115" s="194">
        <v>0.06347150259067358</v>
      </c>
      <c r="O115" s="195">
        <v>-0.09080295103279834</v>
      </c>
      <c r="P115" s="195">
        <v>0.0028446921169053285</v>
      </c>
    </row>
    <row r="116" spans="1:16" s="2" customFormat="1" ht="12.75">
      <c r="A116" s="1" t="s">
        <v>182</v>
      </c>
      <c r="B116" s="110">
        <v>2403</v>
      </c>
      <c r="C116" s="11">
        <v>753</v>
      </c>
      <c r="D116" s="94">
        <v>0.31335830212234705</v>
      </c>
      <c r="E116" s="11">
        <v>261</v>
      </c>
      <c r="F116" s="94">
        <v>0.10861423220973783</v>
      </c>
      <c r="G116" s="94"/>
      <c r="H116" s="110">
        <v>2274</v>
      </c>
      <c r="I116" s="11">
        <v>884</v>
      </c>
      <c r="J116" s="94">
        <v>0.3887423043095866</v>
      </c>
      <c r="K116" s="11">
        <v>273</v>
      </c>
      <c r="L116" s="94">
        <v>0.12005277044854881</v>
      </c>
      <c r="M116" s="11"/>
      <c r="N116" s="194">
        <v>0.05672823218997358</v>
      </c>
      <c r="O116" s="195">
        <v>-0.07538400218723956</v>
      </c>
      <c r="P116" s="195">
        <v>-0.011438538238810983</v>
      </c>
    </row>
    <row r="117" spans="1:16" s="2" customFormat="1" ht="12.75">
      <c r="A117" s="1" t="s">
        <v>183</v>
      </c>
      <c r="B117" s="110">
        <v>4021</v>
      </c>
      <c r="C117" s="11">
        <v>2091</v>
      </c>
      <c r="D117" s="94">
        <v>0.520019895548371</v>
      </c>
      <c r="E117" s="11">
        <v>442</v>
      </c>
      <c r="F117" s="94">
        <v>0.10992290475006217</v>
      </c>
      <c r="G117" s="94"/>
      <c r="H117" s="110">
        <v>4195</v>
      </c>
      <c r="I117" s="11">
        <v>2406</v>
      </c>
      <c r="J117" s="94">
        <v>0.5735399284862932</v>
      </c>
      <c r="K117" s="11">
        <v>569</v>
      </c>
      <c r="L117" s="94">
        <v>0.13563766388557807</v>
      </c>
      <c r="M117" s="11"/>
      <c r="N117" s="194">
        <v>-0.04147794994040521</v>
      </c>
      <c r="O117" s="195">
        <v>-0.05352003293792218</v>
      </c>
      <c r="P117" s="195">
        <v>-0.025714759135515908</v>
      </c>
    </row>
    <row r="118" spans="1:16" s="2" customFormat="1" ht="12.75">
      <c r="A118" s="1" t="s">
        <v>184</v>
      </c>
      <c r="B118" s="110">
        <v>3047</v>
      </c>
      <c r="C118" s="11">
        <v>1266</v>
      </c>
      <c r="D118" s="94">
        <v>0.41549064653757795</v>
      </c>
      <c r="E118" s="11">
        <v>308</v>
      </c>
      <c r="F118" s="94">
        <v>0.10108303249097472</v>
      </c>
      <c r="G118" s="94"/>
      <c r="H118" s="110">
        <v>3143</v>
      </c>
      <c r="I118" s="11">
        <v>1316</v>
      </c>
      <c r="J118" s="94">
        <v>0.41870824053452116</v>
      </c>
      <c r="K118" s="11">
        <v>344</v>
      </c>
      <c r="L118" s="94">
        <v>0.10944957047406936</v>
      </c>
      <c r="M118" s="11"/>
      <c r="N118" s="194">
        <v>-0.030544066178810003</v>
      </c>
      <c r="O118" s="195">
        <v>-0.0032175939969432132</v>
      </c>
      <c r="P118" s="195">
        <v>-0.00836653798309464</v>
      </c>
    </row>
    <row r="119" spans="1:16" s="2" customFormat="1" ht="12.75">
      <c r="A119" s="1"/>
      <c r="B119" s="110"/>
      <c r="C119" s="11"/>
      <c r="D119" s="94"/>
      <c r="E119" s="11"/>
      <c r="F119" s="94"/>
      <c r="G119" s="94"/>
      <c r="H119" s="110"/>
      <c r="I119" s="11"/>
      <c r="J119" s="94"/>
      <c r="K119" s="11"/>
      <c r="L119" s="94"/>
      <c r="M119" s="11"/>
      <c r="N119" s="194"/>
      <c r="O119" s="195"/>
      <c r="P119" s="195"/>
    </row>
    <row r="120" spans="1:16" s="2" customFormat="1" ht="12.75">
      <c r="A120" s="8" t="s">
        <v>34</v>
      </c>
      <c r="B120" s="110"/>
      <c r="C120" s="11"/>
      <c r="D120" s="94"/>
      <c r="E120" s="11"/>
      <c r="F120" s="94"/>
      <c r="G120" s="94"/>
      <c r="H120" s="110"/>
      <c r="I120" s="11"/>
      <c r="J120" s="94"/>
      <c r="K120" s="11"/>
      <c r="L120" s="94"/>
      <c r="M120" s="11"/>
      <c r="N120" s="162"/>
      <c r="O120" s="163"/>
      <c r="P120" s="163"/>
    </row>
    <row r="121" spans="1:16" s="2" customFormat="1" ht="12.75">
      <c r="A121" s="1" t="s">
        <v>185</v>
      </c>
      <c r="B121" s="110">
        <v>4362</v>
      </c>
      <c r="C121" s="11">
        <v>1800</v>
      </c>
      <c r="D121" s="94">
        <v>0.4126547455295736</v>
      </c>
      <c r="E121" s="11">
        <v>580</v>
      </c>
      <c r="F121" s="94">
        <v>0.13296652911508483</v>
      </c>
      <c r="G121" s="94"/>
      <c r="H121" s="110">
        <v>4537</v>
      </c>
      <c r="I121" s="11">
        <v>1927</v>
      </c>
      <c r="J121" s="94">
        <v>0.42472999779590037</v>
      </c>
      <c r="K121" s="11">
        <v>685</v>
      </c>
      <c r="L121" s="94">
        <v>0.15098082433325985</v>
      </c>
      <c r="M121" s="11"/>
      <c r="N121" s="194">
        <v>-0.03857174344280356</v>
      </c>
      <c r="O121" s="195">
        <v>-0.012075252266326775</v>
      </c>
      <c r="P121" s="195">
        <v>-0.01801429521817502</v>
      </c>
    </row>
    <row r="122" spans="1:16" s="2" customFormat="1" ht="12.75">
      <c r="A122" s="1" t="s">
        <v>186</v>
      </c>
      <c r="B122" s="110">
        <v>2571</v>
      </c>
      <c r="C122" s="11">
        <v>1320</v>
      </c>
      <c r="D122" s="94">
        <v>0.5134189031505251</v>
      </c>
      <c r="E122" s="11">
        <v>327</v>
      </c>
      <c r="F122" s="94">
        <v>0.12718786464410736</v>
      </c>
      <c r="G122" s="94"/>
      <c r="H122" s="110">
        <v>2741</v>
      </c>
      <c r="I122" s="11">
        <v>1507</v>
      </c>
      <c r="J122" s="94">
        <v>0.549799343305363</v>
      </c>
      <c r="K122" s="11">
        <v>375</v>
      </c>
      <c r="L122" s="94">
        <v>0.1368113827070412</v>
      </c>
      <c r="M122" s="11"/>
      <c r="N122" s="194">
        <v>-0.06202116016052539</v>
      </c>
      <c r="O122" s="195">
        <v>-0.03638044015483788</v>
      </c>
      <c r="P122" s="195">
        <v>-0.00962351806293385</v>
      </c>
    </row>
    <row r="123" spans="1:16" s="2" customFormat="1" ht="12.75">
      <c r="A123" s="1" t="s">
        <v>89</v>
      </c>
      <c r="B123" s="110">
        <v>2849</v>
      </c>
      <c r="C123" s="11">
        <v>776</v>
      </c>
      <c r="D123" s="94">
        <v>0.2723762723762724</v>
      </c>
      <c r="E123" s="11">
        <v>301</v>
      </c>
      <c r="F123" s="94">
        <v>0.10565110565110565</v>
      </c>
      <c r="G123" s="94"/>
      <c r="H123" s="110">
        <v>2880</v>
      </c>
      <c r="I123" s="11">
        <v>825</v>
      </c>
      <c r="J123" s="94">
        <v>0.2864583333333333</v>
      </c>
      <c r="K123" s="11">
        <v>318</v>
      </c>
      <c r="L123" s="94">
        <v>0.11041666666666666</v>
      </c>
      <c r="M123" s="11"/>
      <c r="N123" s="194">
        <v>-0.010763888888888906</v>
      </c>
      <c r="O123" s="195">
        <v>-0.014082060957060938</v>
      </c>
      <c r="P123" s="195">
        <v>-0.004765561015561012</v>
      </c>
    </row>
    <row r="124" spans="1:16" s="2" customFormat="1" ht="12.75">
      <c r="A124" s="1" t="s">
        <v>187</v>
      </c>
      <c r="B124" s="110">
        <v>3380</v>
      </c>
      <c r="C124" s="11">
        <v>1203</v>
      </c>
      <c r="D124" s="94">
        <v>0.3559171597633136</v>
      </c>
      <c r="E124" s="11">
        <v>324</v>
      </c>
      <c r="F124" s="94">
        <v>0.09585798816568047</v>
      </c>
      <c r="G124" s="94"/>
      <c r="H124" s="110">
        <v>3482</v>
      </c>
      <c r="I124" s="11">
        <v>1414</v>
      </c>
      <c r="J124" s="94">
        <v>0.40608845491097073</v>
      </c>
      <c r="K124" s="11">
        <v>421</v>
      </c>
      <c r="L124" s="94">
        <v>0.12090752441125789</v>
      </c>
      <c r="M124" s="11"/>
      <c r="N124" s="194">
        <v>-0.029293509477311908</v>
      </c>
      <c r="O124" s="195">
        <v>-0.05017129514765711</v>
      </c>
      <c r="P124" s="195">
        <v>-0.025049536245577417</v>
      </c>
    </row>
    <row r="125" spans="1:16" s="2" customFormat="1" ht="12.75">
      <c r="A125" s="1" t="s">
        <v>188</v>
      </c>
      <c r="B125" s="110">
        <v>4312</v>
      </c>
      <c r="C125" s="11">
        <v>1334</v>
      </c>
      <c r="D125" s="94">
        <v>0.30936920222634506</v>
      </c>
      <c r="E125" s="11">
        <v>327</v>
      </c>
      <c r="F125" s="94">
        <v>0.07583487940630798</v>
      </c>
      <c r="G125" s="94"/>
      <c r="H125" s="110">
        <v>3606</v>
      </c>
      <c r="I125" s="11">
        <v>1265</v>
      </c>
      <c r="J125" s="94">
        <v>0.3508042151968941</v>
      </c>
      <c r="K125" s="11">
        <v>253</v>
      </c>
      <c r="L125" s="94">
        <v>0.0701608430393788</v>
      </c>
      <c r="M125" s="11"/>
      <c r="N125" s="194">
        <v>0.1957848031059346</v>
      </c>
      <c r="O125" s="195">
        <v>-0.04143501297054902</v>
      </c>
      <c r="P125" s="195">
        <v>0.005674036366929175</v>
      </c>
    </row>
    <row r="126" spans="1:16" s="2" customFormat="1" ht="12.75">
      <c r="A126" s="1" t="s">
        <v>189</v>
      </c>
      <c r="B126" s="110">
        <v>2073</v>
      </c>
      <c r="C126" s="11">
        <v>1002</v>
      </c>
      <c r="D126" s="94">
        <v>0.4833574529667149</v>
      </c>
      <c r="E126" s="11">
        <v>276</v>
      </c>
      <c r="F126" s="94">
        <v>0.13314037626628075</v>
      </c>
      <c r="G126" s="94"/>
      <c r="H126" s="110">
        <v>2094</v>
      </c>
      <c r="I126" s="11">
        <v>1048</v>
      </c>
      <c r="J126" s="94">
        <v>0.5004775549188156</v>
      </c>
      <c r="K126" s="11">
        <v>366</v>
      </c>
      <c r="L126" s="94">
        <v>0.17478510028653296</v>
      </c>
      <c r="M126" s="11"/>
      <c r="N126" s="194">
        <v>-0.01002865329512892</v>
      </c>
      <c r="O126" s="195">
        <v>-0.01712010195210073</v>
      </c>
      <c r="P126" s="195">
        <v>-0.04164472402025221</v>
      </c>
    </row>
    <row r="127" spans="1:16" s="2" customFormat="1" ht="12.75" customHeight="1">
      <c r="A127" s="1" t="s">
        <v>190</v>
      </c>
      <c r="B127" s="110">
        <v>5</v>
      </c>
      <c r="C127" s="11">
        <v>1</v>
      </c>
      <c r="D127" s="94">
        <v>0.2</v>
      </c>
      <c r="E127" s="11">
        <v>1</v>
      </c>
      <c r="F127" s="94">
        <v>0.2</v>
      </c>
      <c r="G127" s="113"/>
      <c r="H127" s="110">
        <v>8</v>
      </c>
      <c r="I127" s="11">
        <v>7</v>
      </c>
      <c r="J127" s="94">
        <v>0.875</v>
      </c>
      <c r="K127" s="11">
        <v>3</v>
      </c>
      <c r="L127" s="94">
        <v>0.42857142857142855</v>
      </c>
      <c r="M127" s="11"/>
      <c r="N127" s="194">
        <v>-0.375</v>
      </c>
      <c r="O127" s="195">
        <v>-0.675</v>
      </c>
      <c r="P127" s="195">
        <v>-0.22857142857142854</v>
      </c>
    </row>
    <row r="128" spans="1:16" s="2" customFormat="1" ht="12.75">
      <c r="A128" s="1" t="s">
        <v>90</v>
      </c>
      <c r="B128" s="110">
        <v>1030</v>
      </c>
      <c r="C128" s="11">
        <v>364</v>
      </c>
      <c r="D128" s="94">
        <v>0.3533980582524272</v>
      </c>
      <c r="E128" s="11">
        <v>87</v>
      </c>
      <c r="F128" s="94">
        <v>0.08446601941747572</v>
      </c>
      <c r="G128" s="94"/>
      <c r="H128" s="110">
        <v>1112</v>
      </c>
      <c r="I128" s="11">
        <v>436</v>
      </c>
      <c r="J128" s="94">
        <v>0.3920863309352518</v>
      </c>
      <c r="K128" s="11">
        <v>143</v>
      </c>
      <c r="L128" s="94">
        <v>0.12859712230215828</v>
      </c>
      <c r="M128" s="11"/>
      <c r="N128" s="194">
        <v>-0.07374100719424459</v>
      </c>
      <c r="O128" s="195">
        <v>-0.0386882726828246</v>
      </c>
      <c r="P128" s="195">
        <v>-0.044131102884682555</v>
      </c>
    </row>
    <row r="129" spans="1:16" s="2" customFormat="1" ht="12.75">
      <c r="A129" s="1" t="s">
        <v>91</v>
      </c>
      <c r="B129" s="110">
        <v>1329</v>
      </c>
      <c r="C129" s="11">
        <v>447</v>
      </c>
      <c r="D129" s="94">
        <v>0.3363431151241535</v>
      </c>
      <c r="E129" s="11">
        <v>103</v>
      </c>
      <c r="F129" s="94">
        <v>0.07750188111361926</v>
      </c>
      <c r="G129" s="94"/>
      <c r="H129" s="110">
        <v>1351</v>
      </c>
      <c r="I129" s="11">
        <v>434</v>
      </c>
      <c r="J129" s="94">
        <v>0.32124352331606215</v>
      </c>
      <c r="K129" s="11">
        <v>123</v>
      </c>
      <c r="L129" s="94">
        <v>0.09104367135455219</v>
      </c>
      <c r="M129" s="11"/>
      <c r="N129" s="194">
        <v>-0.016284233900814238</v>
      </c>
      <c r="O129" s="195">
        <v>0.01509959180809134</v>
      </c>
      <c r="P129" s="195">
        <v>-0.013541790240932924</v>
      </c>
    </row>
    <row r="130" spans="1:16" s="2" customFormat="1" ht="12.75">
      <c r="A130" s="1" t="s">
        <v>191</v>
      </c>
      <c r="B130" s="110">
        <v>2279</v>
      </c>
      <c r="C130" s="11">
        <v>745</v>
      </c>
      <c r="D130" s="94">
        <v>0.32689776217639316</v>
      </c>
      <c r="E130" s="11">
        <v>219</v>
      </c>
      <c r="F130" s="94">
        <v>0.09609477841158402</v>
      </c>
      <c r="G130" s="94"/>
      <c r="H130" s="110">
        <v>2370</v>
      </c>
      <c r="I130" s="11">
        <v>827</v>
      </c>
      <c r="J130" s="94">
        <v>0.3489451476793249</v>
      </c>
      <c r="K130" s="11">
        <v>279</v>
      </c>
      <c r="L130" s="94">
        <v>0.11772151898734177</v>
      </c>
      <c r="M130" s="11"/>
      <c r="N130" s="194">
        <v>-0.03839662447257386</v>
      </c>
      <c r="O130" s="195">
        <v>-0.022047385502931727</v>
      </c>
      <c r="P130" s="195">
        <v>-0.021626740575757752</v>
      </c>
    </row>
    <row r="131" spans="1:16" s="2" customFormat="1" ht="12.75">
      <c r="A131" s="1"/>
      <c r="B131" s="110"/>
      <c r="C131" s="11"/>
      <c r="D131" s="94"/>
      <c r="E131" s="11"/>
      <c r="F131" s="94"/>
      <c r="G131" s="94"/>
      <c r="H131" s="110"/>
      <c r="I131" s="11"/>
      <c r="J131" s="94"/>
      <c r="K131" s="11"/>
      <c r="L131" s="94"/>
      <c r="M131" s="11"/>
      <c r="N131" s="163"/>
      <c r="O131" s="183"/>
      <c r="P131" s="183"/>
    </row>
    <row r="132" spans="1:16" s="2" customFormat="1" ht="12.75">
      <c r="A132" s="8" t="s">
        <v>16</v>
      </c>
      <c r="B132" s="110"/>
      <c r="C132" s="11"/>
      <c r="D132" s="94"/>
      <c r="E132" s="11"/>
      <c r="F132" s="94"/>
      <c r="G132" s="94"/>
      <c r="H132" s="110"/>
      <c r="I132" s="11"/>
      <c r="J132" s="94"/>
      <c r="K132" s="11"/>
      <c r="L132" s="94"/>
      <c r="M132" s="11"/>
      <c r="N132" s="162"/>
      <c r="O132" s="183"/>
      <c r="P132" s="183"/>
    </row>
    <row r="133" spans="1:16" s="2" customFormat="1" ht="12.75">
      <c r="A133" s="1" t="s">
        <v>192</v>
      </c>
      <c r="B133" s="110">
        <v>2730</v>
      </c>
      <c r="C133" s="11">
        <v>1076</v>
      </c>
      <c r="D133" s="94">
        <v>0.3941391941391941</v>
      </c>
      <c r="E133" s="11">
        <v>384</v>
      </c>
      <c r="F133" s="94">
        <v>0.14065934065934066</v>
      </c>
      <c r="G133" s="94"/>
      <c r="H133" s="110">
        <v>2797</v>
      </c>
      <c r="I133" s="11">
        <v>1341</v>
      </c>
      <c r="J133" s="94">
        <v>0.47944225956381836</v>
      </c>
      <c r="K133" s="11">
        <v>416</v>
      </c>
      <c r="L133" s="94">
        <v>0.14873078298176617</v>
      </c>
      <c r="M133" s="11"/>
      <c r="N133" s="194">
        <v>-0.023954236682159458</v>
      </c>
      <c r="O133" s="195">
        <v>-0.08530306542462424</v>
      </c>
      <c r="P133" s="195">
        <v>-0.008071442322425515</v>
      </c>
    </row>
    <row r="134" spans="1:16" s="2" customFormat="1" ht="12.75">
      <c r="A134" s="1" t="s">
        <v>21</v>
      </c>
      <c r="B134" s="110">
        <v>1621</v>
      </c>
      <c r="C134" s="11">
        <v>699</v>
      </c>
      <c r="D134" s="94">
        <v>0.4312152991980259</v>
      </c>
      <c r="E134" s="11">
        <v>228</v>
      </c>
      <c r="F134" s="94">
        <v>0.1406539173349784</v>
      </c>
      <c r="G134" s="94"/>
      <c r="H134" s="110">
        <v>1652</v>
      </c>
      <c r="I134" s="11">
        <v>744</v>
      </c>
      <c r="J134" s="94">
        <v>0.45036319612590797</v>
      </c>
      <c r="K134" s="11">
        <v>349</v>
      </c>
      <c r="L134" s="94">
        <v>0.2112590799031477</v>
      </c>
      <c r="M134" s="11"/>
      <c r="N134" s="194">
        <v>-0.018765133171912862</v>
      </c>
      <c r="O134" s="195">
        <v>-0.019147896927882047</v>
      </c>
      <c r="P134" s="195">
        <v>-0.07060516256816932</v>
      </c>
    </row>
    <row r="135" spans="1:16" s="2" customFormat="1" ht="12.75">
      <c r="A135" s="1" t="s">
        <v>193</v>
      </c>
      <c r="B135" s="110">
        <v>1347</v>
      </c>
      <c r="C135" s="11">
        <v>585</v>
      </c>
      <c r="D135" s="94">
        <v>0.43429844097995546</v>
      </c>
      <c r="E135" s="11">
        <v>109</v>
      </c>
      <c r="F135" s="94">
        <v>0.08092056421677803</v>
      </c>
      <c r="G135" s="94"/>
      <c r="H135" s="110">
        <v>1440</v>
      </c>
      <c r="I135" s="11">
        <v>627</v>
      </c>
      <c r="J135" s="94">
        <v>0.4354166666666667</v>
      </c>
      <c r="K135" s="11">
        <v>174</v>
      </c>
      <c r="L135" s="94">
        <v>0.12083333333333333</v>
      </c>
      <c r="M135" s="11"/>
      <c r="N135" s="194">
        <v>-0.06458333333333333</v>
      </c>
      <c r="O135" s="195">
        <v>-0.0011182256867112161</v>
      </c>
      <c r="P135" s="195">
        <v>-0.03991276911655531</v>
      </c>
    </row>
    <row r="136" spans="1:16" s="2" customFormat="1" ht="12.75">
      <c r="A136" s="1" t="s">
        <v>194</v>
      </c>
      <c r="B136" s="110">
        <v>2477</v>
      </c>
      <c r="C136" s="11">
        <v>1024</v>
      </c>
      <c r="D136" s="94">
        <v>0.413403310456197</v>
      </c>
      <c r="E136" s="11">
        <v>363</v>
      </c>
      <c r="F136" s="94">
        <v>0.1465482438433589</v>
      </c>
      <c r="G136" s="94"/>
      <c r="H136" s="110">
        <v>2470</v>
      </c>
      <c r="I136" s="11">
        <v>1088</v>
      </c>
      <c r="J136" s="94">
        <v>0.4404858299595142</v>
      </c>
      <c r="K136" s="11">
        <v>450</v>
      </c>
      <c r="L136" s="94">
        <v>0.18218623481781376</v>
      </c>
      <c r="M136" s="11"/>
      <c r="N136" s="194">
        <v>0.002834008097166052</v>
      </c>
      <c r="O136" s="195">
        <v>-0.027082519503317193</v>
      </c>
      <c r="P136" s="195">
        <v>-0.03563799097445486</v>
      </c>
    </row>
    <row r="137" spans="1:16" s="2" customFormat="1" ht="12.75">
      <c r="A137" s="1" t="s">
        <v>17</v>
      </c>
      <c r="B137" s="110">
        <v>282</v>
      </c>
      <c r="C137" s="11">
        <v>156</v>
      </c>
      <c r="D137" s="94">
        <v>0.5531914893617021</v>
      </c>
      <c r="E137" s="11">
        <v>19</v>
      </c>
      <c r="F137" s="94">
        <v>0.0673758865248227</v>
      </c>
      <c r="G137" s="94"/>
      <c r="H137" s="110">
        <v>253</v>
      </c>
      <c r="I137" s="11">
        <v>141</v>
      </c>
      <c r="J137" s="94">
        <v>0.5573122529644269</v>
      </c>
      <c r="K137" s="11">
        <v>31</v>
      </c>
      <c r="L137" s="94">
        <v>0.1225296442687747</v>
      </c>
      <c r="M137" s="11"/>
      <c r="N137" s="194">
        <v>0.11462450592885376</v>
      </c>
      <c r="O137" s="195">
        <v>-0.004120763602724731</v>
      </c>
      <c r="P137" s="195">
        <v>-0.05515375774395201</v>
      </c>
    </row>
    <row r="138" spans="1:16" s="2" customFormat="1" ht="12.75">
      <c r="A138" s="1" t="s">
        <v>18</v>
      </c>
      <c r="B138" s="110">
        <v>2668</v>
      </c>
      <c r="C138" s="11">
        <v>939</v>
      </c>
      <c r="D138" s="94">
        <v>0.3519490254872564</v>
      </c>
      <c r="E138" s="11">
        <v>141</v>
      </c>
      <c r="F138" s="94">
        <v>0.05284857571214393</v>
      </c>
      <c r="G138" s="94"/>
      <c r="H138" s="110">
        <v>2745</v>
      </c>
      <c r="I138" s="11">
        <v>1083</v>
      </c>
      <c r="J138" s="94">
        <v>0.3945355191256831</v>
      </c>
      <c r="K138" s="11">
        <v>158</v>
      </c>
      <c r="L138" s="94">
        <v>0.0575591985428051</v>
      </c>
      <c r="M138" s="11"/>
      <c r="N138" s="194">
        <v>-0.02805100182149367</v>
      </c>
      <c r="O138" s="195">
        <v>-0.0425864936384267</v>
      </c>
      <c r="P138" s="195">
        <v>-0.0047106228306611694</v>
      </c>
    </row>
    <row r="139" spans="1:16" s="2" customFormat="1" ht="12.75">
      <c r="A139" s="1" t="s">
        <v>195</v>
      </c>
      <c r="B139" s="110">
        <v>2080</v>
      </c>
      <c r="C139" s="11">
        <v>727</v>
      </c>
      <c r="D139" s="94">
        <v>0.34951923076923075</v>
      </c>
      <c r="E139" s="11">
        <v>216</v>
      </c>
      <c r="F139" s="94">
        <v>0.10384615384615385</v>
      </c>
      <c r="G139" s="94"/>
      <c r="H139" s="110">
        <v>2101</v>
      </c>
      <c r="I139" s="11">
        <v>698</v>
      </c>
      <c r="J139" s="94">
        <v>0.3322227510709186</v>
      </c>
      <c r="K139" s="11">
        <v>217</v>
      </c>
      <c r="L139" s="94">
        <v>0.10328415040456926</v>
      </c>
      <c r="M139" s="11"/>
      <c r="N139" s="194">
        <v>-0.009995240361732494</v>
      </c>
      <c r="O139" s="195">
        <v>0.01729647969831216</v>
      </c>
      <c r="P139" s="195">
        <v>0.0005620034415845937</v>
      </c>
    </row>
    <row r="140" spans="1:16" s="2" customFormat="1" ht="12.75">
      <c r="A140" s="1" t="s">
        <v>19</v>
      </c>
      <c r="B140" s="110">
        <v>995</v>
      </c>
      <c r="C140" s="11">
        <v>419</v>
      </c>
      <c r="D140" s="94">
        <v>0.421105527638191</v>
      </c>
      <c r="E140" s="11">
        <v>94</v>
      </c>
      <c r="F140" s="94">
        <v>0.09447236180904522</v>
      </c>
      <c r="G140" s="94"/>
      <c r="H140" s="110">
        <v>1040</v>
      </c>
      <c r="I140" s="11">
        <v>466</v>
      </c>
      <c r="J140" s="94">
        <v>0.4480769230769231</v>
      </c>
      <c r="K140" s="11">
        <v>136</v>
      </c>
      <c r="L140" s="94">
        <v>0.13076923076923078</v>
      </c>
      <c r="M140" s="11"/>
      <c r="N140" s="194">
        <v>-0.043269230769230727</v>
      </c>
      <c r="O140" s="195">
        <v>-0.026971395438732115</v>
      </c>
      <c r="P140" s="195">
        <v>-0.03629686896018555</v>
      </c>
    </row>
    <row r="141" spans="1:16" s="2" customFormat="1" ht="12.75">
      <c r="A141" s="1"/>
      <c r="B141" s="110"/>
      <c r="C141" s="11"/>
      <c r="D141" s="94"/>
      <c r="E141" s="11"/>
      <c r="F141" s="94"/>
      <c r="G141" s="94"/>
      <c r="H141" s="110"/>
      <c r="I141" s="11"/>
      <c r="J141" s="94"/>
      <c r="K141" s="11"/>
      <c r="L141" s="94"/>
      <c r="M141" s="11"/>
      <c r="N141" s="194"/>
      <c r="O141" s="195"/>
      <c r="P141" s="195"/>
    </row>
    <row r="142" spans="1:16" s="2" customFormat="1" ht="12.75">
      <c r="A142" s="1"/>
      <c r="B142" s="110"/>
      <c r="C142" s="11"/>
      <c r="D142" s="94"/>
      <c r="E142" s="11"/>
      <c r="F142" s="94"/>
      <c r="G142" s="94"/>
      <c r="H142" s="110"/>
      <c r="I142" s="11"/>
      <c r="J142" s="94"/>
      <c r="K142" s="11"/>
      <c r="L142" s="94"/>
      <c r="M142" s="11"/>
      <c r="N142" s="194"/>
      <c r="O142" s="195"/>
      <c r="P142" s="195"/>
    </row>
    <row r="143" spans="1:16" ht="12.75">
      <c r="A143" s="87" t="s">
        <v>20</v>
      </c>
      <c r="B143" s="110">
        <v>223841</v>
      </c>
      <c r="C143" s="110">
        <v>89875</v>
      </c>
      <c r="D143" s="94">
        <v>0.40151268087615766</v>
      </c>
      <c r="E143" s="110">
        <v>25889</v>
      </c>
      <c r="F143" s="94">
        <v>0.1156579893763877</v>
      </c>
      <c r="G143" s="89"/>
      <c r="H143" s="110">
        <v>227984</v>
      </c>
      <c r="I143" s="110">
        <v>94455</v>
      </c>
      <c r="J143" s="94">
        <v>0.41430538985191945</v>
      </c>
      <c r="K143" s="110">
        <v>29942</v>
      </c>
      <c r="L143" s="94">
        <v>0.13133377780896904</v>
      </c>
      <c r="M143" s="88"/>
      <c r="N143" s="163">
        <v>-0.018172327882658434</v>
      </c>
      <c r="O143" s="183">
        <v>-0.01279270897576179</v>
      </c>
      <c r="P143" s="183">
        <v>-0.015675788432581342</v>
      </c>
    </row>
    <row r="144" spans="1:16" s="2" customFormat="1" ht="12.75">
      <c r="A144" s="84"/>
      <c r="B144" s="92"/>
      <c r="C144" s="92"/>
      <c r="D144" s="91"/>
      <c r="E144" s="92"/>
      <c r="F144" s="91"/>
      <c r="G144" s="91"/>
      <c r="H144" s="92"/>
      <c r="I144" s="92"/>
      <c r="J144" s="91"/>
      <c r="K144" s="92"/>
      <c r="L144" s="91"/>
      <c r="M144" s="92"/>
      <c r="N144" s="165"/>
      <c r="O144" s="165"/>
      <c r="P144" s="165"/>
    </row>
    <row r="145" spans="2:16" s="1" customFormat="1" ht="12.75">
      <c r="B145" s="11"/>
      <c r="C145" s="11"/>
      <c r="D145" s="94"/>
      <c r="E145" s="11"/>
      <c r="F145" s="94"/>
      <c r="G145" s="94"/>
      <c r="H145" s="11"/>
      <c r="I145" s="11"/>
      <c r="J145" s="94"/>
      <c r="K145" s="11"/>
      <c r="L145" s="94"/>
      <c r="M145" s="11"/>
      <c r="N145" s="163"/>
      <c r="O145" s="163"/>
      <c r="P145" s="163"/>
    </row>
    <row r="146" spans="1:16" ht="14.25" customHeight="1">
      <c r="A146" s="318" t="s">
        <v>145</v>
      </c>
      <c r="B146" s="319"/>
      <c r="C146" s="319"/>
      <c r="D146" s="319"/>
      <c r="E146" s="319"/>
      <c r="F146" s="319"/>
      <c r="G146" s="319"/>
      <c r="H146" s="319"/>
      <c r="I146" s="319"/>
      <c r="J146" s="319"/>
      <c r="K146" s="319"/>
      <c r="L146" s="319"/>
      <c r="M146" s="319"/>
      <c r="N146" s="319"/>
      <c r="O146" s="319"/>
      <c r="P146" s="319"/>
    </row>
    <row r="147" ht="14.25" customHeight="1"/>
    <row r="149" spans="2:8" ht="12.75">
      <c r="B149" s="169"/>
      <c r="H149" s="169"/>
    </row>
    <row r="150" spans="2:8" ht="12.75">
      <c r="B150" s="169"/>
      <c r="H150" s="169"/>
    </row>
    <row r="154" spans="1:12" ht="12.75">
      <c r="A154" s="97"/>
      <c r="B154" s="110"/>
      <c r="C154" s="11"/>
      <c r="D154" s="94"/>
      <c r="E154" s="11"/>
      <c r="F154" s="94"/>
      <c r="H154" s="110"/>
      <c r="I154" s="11"/>
      <c r="J154" s="94"/>
      <c r="K154" s="11"/>
      <c r="L154" s="94"/>
    </row>
  </sheetData>
  <sheetProtection/>
  <mergeCells count="8">
    <mergeCell ref="A1:L1"/>
    <mergeCell ref="A146:P146"/>
    <mergeCell ref="A48:P48"/>
    <mergeCell ref="A3:A4"/>
    <mergeCell ref="A52:A53"/>
    <mergeCell ref="A98:A99"/>
    <mergeCell ref="A50:J50"/>
    <mergeCell ref="A96:J96"/>
  </mergeCells>
  <hyperlinks>
    <hyperlink ref="P1" location="Index!A1" display="Index"/>
  </hyperlinks>
  <printOptions/>
  <pageMargins left="0.75" right="0.75" top="1" bottom="1" header="0.5" footer="0.5"/>
  <pageSetup fitToHeight="10" horizontalDpi="600" verticalDpi="600" orientation="landscape" paperSize="9" scale="61" r:id="rId1"/>
  <headerFooter alignWithMargins="0">
    <oddHeader>&amp;CCoroners Statistics 2014
</oddHeader>
  </headerFooter>
  <rowBreaks count="2" manualBreakCount="2">
    <brk id="49" max="255" man="1"/>
    <brk id="94" max="255" man="1"/>
  </rowBreaks>
</worksheet>
</file>

<file path=xl/worksheets/sheet13.xml><?xml version="1.0" encoding="utf-8"?>
<worksheet xmlns="http://schemas.openxmlformats.org/spreadsheetml/2006/main" xmlns:r="http://schemas.openxmlformats.org/officeDocument/2006/relationships">
  <dimension ref="A1:N146"/>
  <sheetViews>
    <sheetView showGridLines="0" zoomScale="85" zoomScaleNormal="85" workbookViewId="0" topLeftCell="A1">
      <selection activeCell="A1" sqref="A1:C1"/>
    </sheetView>
  </sheetViews>
  <sheetFormatPr defaultColWidth="9.140625" defaultRowHeight="12.75"/>
  <cols>
    <col min="1" max="1" width="40.7109375" style="80" customWidth="1"/>
    <col min="2" max="2" width="12.140625" style="80" customWidth="1"/>
    <col min="3" max="3" width="12.421875" style="80" customWidth="1"/>
    <col min="4" max="4" width="13.421875" style="80" customWidth="1"/>
    <col min="5" max="5" width="12.421875" style="80" customWidth="1"/>
    <col min="6" max="6" width="12.00390625" style="80" customWidth="1"/>
    <col min="7" max="7" width="12.7109375" style="80" customWidth="1"/>
    <col min="8" max="8" width="14.57421875" style="80" customWidth="1"/>
    <col min="9" max="9" width="14.28125" style="80" customWidth="1"/>
    <col min="10" max="10" width="12.00390625" style="80" customWidth="1"/>
    <col min="11" max="11" width="12.8515625" style="80" customWidth="1"/>
    <col min="12" max="12" width="14.00390625" style="243" customWidth="1"/>
    <col min="13" max="13" width="9.140625" style="127" customWidth="1"/>
    <col min="14" max="16384" width="9.140625" style="80" customWidth="1"/>
  </cols>
  <sheetData>
    <row r="1" spans="1:12" ht="15">
      <c r="A1" s="317" t="s">
        <v>262</v>
      </c>
      <c r="B1" s="317"/>
      <c r="C1" s="317"/>
      <c r="D1" s="78"/>
      <c r="E1" s="78"/>
      <c r="F1" s="78"/>
      <c r="G1" s="78"/>
      <c r="H1" s="78"/>
      <c r="I1" s="78"/>
      <c r="J1" s="78"/>
      <c r="K1" s="78"/>
      <c r="L1" s="242" t="s">
        <v>204</v>
      </c>
    </row>
    <row r="2" ht="13.5" thickBot="1"/>
    <row r="3" spans="1:13" s="79" customFormat="1" ht="24.75" customHeight="1">
      <c r="A3" s="321" t="s">
        <v>199</v>
      </c>
      <c r="B3" s="114" t="s">
        <v>196</v>
      </c>
      <c r="C3" s="114"/>
      <c r="D3" s="114"/>
      <c r="E3" s="114"/>
      <c r="F3" s="114"/>
      <c r="G3" s="114"/>
      <c r="H3" s="114"/>
      <c r="I3" s="114"/>
      <c r="J3" s="114"/>
      <c r="K3" s="114"/>
      <c r="L3" s="324" t="s">
        <v>197</v>
      </c>
      <c r="M3" s="128"/>
    </row>
    <row r="4" spans="1:13" s="79" customFormat="1" ht="73.5" customHeight="1">
      <c r="A4" s="322"/>
      <c r="B4" s="107" t="s">
        <v>302</v>
      </c>
      <c r="C4" s="107" t="s">
        <v>4</v>
      </c>
      <c r="D4" s="219" t="s">
        <v>228</v>
      </c>
      <c r="E4" s="219" t="s">
        <v>229</v>
      </c>
      <c r="F4" s="107" t="s">
        <v>41</v>
      </c>
      <c r="G4" s="107" t="s">
        <v>5</v>
      </c>
      <c r="H4" s="107" t="s">
        <v>104</v>
      </c>
      <c r="I4" s="107" t="s">
        <v>6</v>
      </c>
      <c r="J4" s="107" t="s">
        <v>148</v>
      </c>
      <c r="K4" s="107" t="s">
        <v>198</v>
      </c>
      <c r="L4" s="325"/>
      <c r="M4" s="128"/>
    </row>
    <row r="5" spans="1:12" ht="12.75" customHeight="1">
      <c r="A5" s="78"/>
      <c r="B5" s="83"/>
      <c r="C5" s="83"/>
      <c r="D5" s="83"/>
      <c r="E5" s="83"/>
      <c r="F5" s="83"/>
      <c r="G5" s="83"/>
      <c r="H5" s="83"/>
      <c r="I5" s="83"/>
      <c r="J5" s="83"/>
      <c r="K5" s="83"/>
      <c r="L5" s="83"/>
    </row>
    <row r="6" spans="1:12" ht="12.75" customHeight="1">
      <c r="A6" s="8" t="s">
        <v>13</v>
      </c>
      <c r="B6" s="11"/>
      <c r="C6" s="11"/>
      <c r="D6" s="11"/>
      <c r="E6" s="11"/>
      <c r="F6" s="11"/>
      <c r="G6" s="11"/>
      <c r="H6" s="11"/>
      <c r="I6" s="11"/>
      <c r="J6" s="11"/>
      <c r="K6" s="11"/>
      <c r="L6" s="110"/>
    </row>
    <row r="7" spans="1:12" ht="12.75" customHeight="1">
      <c r="A7" s="8"/>
      <c r="B7" s="11"/>
      <c r="C7" s="11"/>
      <c r="D7" s="11"/>
      <c r="E7" s="11"/>
      <c r="F7" s="11"/>
      <c r="G7" s="11"/>
      <c r="H7" s="11"/>
      <c r="I7" s="11"/>
      <c r="J7" s="11"/>
      <c r="K7" s="11"/>
      <c r="L7" s="110"/>
    </row>
    <row r="8" spans="1:12" ht="12.75" customHeight="1">
      <c r="A8" s="8" t="s">
        <v>29</v>
      </c>
      <c r="B8" s="11"/>
      <c r="C8" s="11"/>
      <c r="D8" s="11"/>
      <c r="E8" s="11"/>
      <c r="F8" s="11"/>
      <c r="G8" s="11"/>
      <c r="H8" s="11"/>
      <c r="I8" s="11"/>
      <c r="J8" s="11"/>
      <c r="K8" s="11"/>
      <c r="L8" s="110"/>
    </row>
    <row r="9" spans="1:12" ht="12.75" customHeight="1">
      <c r="A9" s="1" t="s">
        <v>156</v>
      </c>
      <c r="B9" s="86">
        <v>1</v>
      </c>
      <c r="C9" s="86">
        <v>60</v>
      </c>
      <c r="D9" s="86">
        <v>20</v>
      </c>
      <c r="E9" s="86" t="s">
        <v>9</v>
      </c>
      <c r="F9" s="86" t="s">
        <v>9</v>
      </c>
      <c r="G9" s="86">
        <v>43</v>
      </c>
      <c r="H9" s="86">
        <v>89</v>
      </c>
      <c r="I9" s="86">
        <v>64</v>
      </c>
      <c r="J9" s="86">
        <v>19</v>
      </c>
      <c r="K9" s="86">
        <v>32</v>
      </c>
      <c r="L9" s="186">
        <v>328</v>
      </c>
    </row>
    <row r="10" spans="1:13" ht="12.75" customHeight="1">
      <c r="A10" s="1" t="s">
        <v>157</v>
      </c>
      <c r="B10" s="86" t="s">
        <v>9</v>
      </c>
      <c r="C10" s="86">
        <v>4</v>
      </c>
      <c r="D10" s="86">
        <v>1</v>
      </c>
      <c r="E10" s="86" t="s">
        <v>9</v>
      </c>
      <c r="F10" s="86">
        <v>1</v>
      </c>
      <c r="G10" s="86">
        <v>8</v>
      </c>
      <c r="H10" s="86">
        <v>7</v>
      </c>
      <c r="I10" s="86">
        <v>3</v>
      </c>
      <c r="J10" s="86">
        <v>1</v>
      </c>
      <c r="K10" s="86">
        <v>2</v>
      </c>
      <c r="L10" s="186">
        <v>27</v>
      </c>
      <c r="M10" s="129"/>
    </row>
    <row r="11" spans="1:13" ht="12.75" customHeight="1">
      <c r="A11" s="1" t="s">
        <v>43</v>
      </c>
      <c r="B11" s="86" t="s">
        <v>9</v>
      </c>
      <c r="C11" s="86">
        <v>16</v>
      </c>
      <c r="D11" s="86">
        <v>16</v>
      </c>
      <c r="E11" s="86" t="s">
        <v>9</v>
      </c>
      <c r="F11" s="86" t="s">
        <v>9</v>
      </c>
      <c r="G11" s="86">
        <v>7</v>
      </c>
      <c r="H11" s="86">
        <v>18</v>
      </c>
      <c r="I11" s="86">
        <v>24</v>
      </c>
      <c r="J11" s="86">
        <v>2</v>
      </c>
      <c r="K11" s="86">
        <v>5</v>
      </c>
      <c r="L11" s="186">
        <v>88</v>
      </c>
      <c r="M11" s="129"/>
    </row>
    <row r="12" spans="1:13" ht="12.75" customHeight="1">
      <c r="A12" s="1" t="s">
        <v>44</v>
      </c>
      <c r="B12" s="86">
        <v>2</v>
      </c>
      <c r="C12" s="86">
        <v>12</v>
      </c>
      <c r="D12" s="86" t="s">
        <v>9</v>
      </c>
      <c r="E12" s="86" t="s">
        <v>9</v>
      </c>
      <c r="F12" s="86" t="s">
        <v>9</v>
      </c>
      <c r="G12" s="86">
        <v>7</v>
      </c>
      <c r="H12" s="86">
        <v>39</v>
      </c>
      <c r="I12" s="86">
        <v>8</v>
      </c>
      <c r="J12" s="86">
        <v>6</v>
      </c>
      <c r="K12" s="86">
        <v>9</v>
      </c>
      <c r="L12" s="186">
        <v>83</v>
      </c>
      <c r="M12" s="129"/>
    </row>
    <row r="13" spans="1:13" ht="12.75" customHeight="1">
      <c r="A13" s="1" t="s">
        <v>158</v>
      </c>
      <c r="B13" s="86">
        <v>1</v>
      </c>
      <c r="C13" s="86">
        <v>77</v>
      </c>
      <c r="D13" s="86">
        <v>27</v>
      </c>
      <c r="E13" s="86" t="s">
        <v>9</v>
      </c>
      <c r="F13" s="86" t="s">
        <v>9</v>
      </c>
      <c r="G13" s="86">
        <v>65</v>
      </c>
      <c r="H13" s="86">
        <v>236</v>
      </c>
      <c r="I13" s="86">
        <v>208</v>
      </c>
      <c r="J13" s="86">
        <v>12</v>
      </c>
      <c r="K13" s="86">
        <v>70</v>
      </c>
      <c r="L13" s="186">
        <v>696</v>
      </c>
      <c r="M13" s="129"/>
    </row>
    <row r="14" spans="1:13" ht="12.75" customHeight="1">
      <c r="A14" s="1" t="s">
        <v>45</v>
      </c>
      <c r="B14" s="86" t="s">
        <v>9</v>
      </c>
      <c r="C14" s="86">
        <v>15</v>
      </c>
      <c r="D14" s="86" t="s">
        <v>9</v>
      </c>
      <c r="E14" s="86" t="s">
        <v>9</v>
      </c>
      <c r="F14" s="86" t="s">
        <v>9</v>
      </c>
      <c r="G14" s="86">
        <v>34</v>
      </c>
      <c r="H14" s="86">
        <v>149</v>
      </c>
      <c r="I14" s="86">
        <v>46</v>
      </c>
      <c r="J14" s="86">
        <v>9</v>
      </c>
      <c r="K14" s="86">
        <v>22</v>
      </c>
      <c r="L14" s="186">
        <v>275</v>
      </c>
      <c r="M14" s="129"/>
    </row>
    <row r="15" spans="1:13" ht="12.75" customHeight="1">
      <c r="A15" s="1" t="s">
        <v>46</v>
      </c>
      <c r="B15" s="86">
        <v>5</v>
      </c>
      <c r="C15" s="86">
        <v>29</v>
      </c>
      <c r="D15" s="86">
        <v>20</v>
      </c>
      <c r="E15" s="86">
        <v>6</v>
      </c>
      <c r="F15" s="86" t="s">
        <v>9</v>
      </c>
      <c r="G15" s="86">
        <v>35</v>
      </c>
      <c r="H15" s="86">
        <v>125</v>
      </c>
      <c r="I15" s="86">
        <v>124</v>
      </c>
      <c r="J15" s="86">
        <v>12</v>
      </c>
      <c r="K15" s="86">
        <v>190</v>
      </c>
      <c r="L15" s="186">
        <v>546</v>
      </c>
      <c r="M15" s="129"/>
    </row>
    <row r="16" spans="1:13" ht="12.75" customHeight="1">
      <c r="A16" s="1" t="s">
        <v>47</v>
      </c>
      <c r="B16" s="86" t="s">
        <v>9</v>
      </c>
      <c r="C16" s="86">
        <v>11</v>
      </c>
      <c r="D16" s="86" t="s">
        <v>9</v>
      </c>
      <c r="E16" s="86" t="s">
        <v>9</v>
      </c>
      <c r="F16" s="86" t="s">
        <v>9</v>
      </c>
      <c r="G16" s="86">
        <v>21</v>
      </c>
      <c r="H16" s="86">
        <v>73</v>
      </c>
      <c r="I16" s="86">
        <v>7</v>
      </c>
      <c r="J16" s="86">
        <v>14</v>
      </c>
      <c r="K16" s="86">
        <v>16</v>
      </c>
      <c r="L16" s="186">
        <v>142</v>
      </c>
      <c r="M16" s="129"/>
    </row>
    <row r="17" spans="1:13" ht="12.75" customHeight="1">
      <c r="A17" s="1" t="s">
        <v>48</v>
      </c>
      <c r="B17" s="86">
        <v>3</v>
      </c>
      <c r="C17" s="86">
        <v>25</v>
      </c>
      <c r="D17" s="86">
        <v>5</v>
      </c>
      <c r="E17" s="86">
        <v>2</v>
      </c>
      <c r="F17" s="86" t="s">
        <v>9</v>
      </c>
      <c r="G17" s="86">
        <v>29</v>
      </c>
      <c r="H17" s="86">
        <v>42</v>
      </c>
      <c r="I17" s="86">
        <v>59</v>
      </c>
      <c r="J17" s="86">
        <v>6</v>
      </c>
      <c r="K17" s="86">
        <v>22</v>
      </c>
      <c r="L17" s="186">
        <v>193</v>
      </c>
      <c r="M17" s="129"/>
    </row>
    <row r="18" spans="1:13" ht="12.75" customHeight="1">
      <c r="A18" s="1"/>
      <c r="B18" s="86"/>
      <c r="C18" s="86"/>
      <c r="D18" s="86"/>
      <c r="E18" s="86"/>
      <c r="F18" s="86"/>
      <c r="G18" s="86"/>
      <c r="H18" s="86"/>
      <c r="I18" s="86"/>
      <c r="J18" s="86"/>
      <c r="K18" s="86"/>
      <c r="L18" s="186"/>
      <c r="M18" s="129"/>
    </row>
    <row r="19" spans="1:13" ht="12.75" customHeight="1">
      <c r="A19" s="8" t="s">
        <v>28</v>
      </c>
      <c r="B19" s="86"/>
      <c r="C19" s="86"/>
      <c r="D19" s="86"/>
      <c r="E19" s="86"/>
      <c r="F19" s="86"/>
      <c r="G19" s="86"/>
      <c r="H19" s="86"/>
      <c r="I19" s="86"/>
      <c r="J19" s="86"/>
      <c r="K19" s="86"/>
      <c r="L19" s="186"/>
      <c r="M19" s="129"/>
    </row>
    <row r="20" spans="1:13" ht="12.75" customHeight="1">
      <c r="A20" s="1" t="s">
        <v>159</v>
      </c>
      <c r="B20" s="86">
        <v>2</v>
      </c>
      <c r="C20" s="86">
        <v>84</v>
      </c>
      <c r="D20" s="86">
        <v>9</v>
      </c>
      <c r="E20" s="86">
        <v>5</v>
      </c>
      <c r="F20" s="86">
        <v>1</v>
      </c>
      <c r="G20" s="86">
        <v>84</v>
      </c>
      <c r="H20" s="86">
        <v>168</v>
      </c>
      <c r="I20" s="86">
        <v>155</v>
      </c>
      <c r="J20" s="86">
        <v>31</v>
      </c>
      <c r="K20" s="86">
        <v>156</v>
      </c>
      <c r="L20" s="186">
        <v>695</v>
      </c>
      <c r="M20" s="129"/>
    </row>
    <row r="21" spans="1:13" ht="12.75" customHeight="1">
      <c r="A21" s="1" t="s">
        <v>49</v>
      </c>
      <c r="B21" s="86">
        <v>1</v>
      </c>
      <c r="C21" s="86">
        <v>11</v>
      </c>
      <c r="D21" s="86">
        <v>7</v>
      </c>
      <c r="E21" s="86">
        <v>10</v>
      </c>
      <c r="F21" s="86" t="s">
        <v>9</v>
      </c>
      <c r="G21" s="86">
        <v>19</v>
      </c>
      <c r="H21" s="86">
        <v>44</v>
      </c>
      <c r="I21" s="86">
        <v>14</v>
      </c>
      <c r="J21" s="86">
        <v>8</v>
      </c>
      <c r="K21" s="86">
        <v>38</v>
      </c>
      <c r="L21" s="186">
        <v>152</v>
      </c>
      <c r="M21" s="129"/>
    </row>
    <row r="22" spans="1:13" ht="12.75" customHeight="1">
      <c r="A22" s="1" t="s">
        <v>50</v>
      </c>
      <c r="B22" s="86" t="s">
        <v>9</v>
      </c>
      <c r="C22" s="86">
        <v>22</v>
      </c>
      <c r="D22" s="86">
        <v>7</v>
      </c>
      <c r="E22" s="86">
        <v>10</v>
      </c>
      <c r="F22" s="86">
        <v>2</v>
      </c>
      <c r="G22" s="86">
        <v>16</v>
      </c>
      <c r="H22" s="86">
        <v>64</v>
      </c>
      <c r="I22" s="86">
        <v>24</v>
      </c>
      <c r="J22" s="86">
        <v>5</v>
      </c>
      <c r="K22" s="86">
        <v>26</v>
      </c>
      <c r="L22" s="186">
        <v>176</v>
      </c>
      <c r="M22" s="129"/>
    </row>
    <row r="23" spans="1:13" ht="12.75" customHeight="1">
      <c r="A23" s="1" t="s">
        <v>51</v>
      </c>
      <c r="B23" s="86">
        <v>8</v>
      </c>
      <c r="C23" s="86">
        <v>32</v>
      </c>
      <c r="D23" s="86">
        <v>34</v>
      </c>
      <c r="E23" s="86" t="s">
        <v>9</v>
      </c>
      <c r="F23" s="86" t="s">
        <v>9</v>
      </c>
      <c r="G23" s="86">
        <v>23</v>
      </c>
      <c r="H23" s="86">
        <v>97</v>
      </c>
      <c r="I23" s="86">
        <v>160</v>
      </c>
      <c r="J23" s="86">
        <v>15</v>
      </c>
      <c r="K23" s="86">
        <v>254</v>
      </c>
      <c r="L23" s="186">
        <v>623</v>
      </c>
      <c r="M23" s="129"/>
    </row>
    <row r="24" spans="1:13" ht="12.75" customHeight="1">
      <c r="A24" s="1" t="s">
        <v>52</v>
      </c>
      <c r="B24" s="86">
        <v>2</v>
      </c>
      <c r="C24" s="86">
        <v>63</v>
      </c>
      <c r="D24" s="86">
        <v>4</v>
      </c>
      <c r="E24" s="86">
        <v>11</v>
      </c>
      <c r="F24" s="86">
        <v>1</v>
      </c>
      <c r="G24" s="86">
        <v>35</v>
      </c>
      <c r="H24" s="86">
        <v>109</v>
      </c>
      <c r="I24" s="86">
        <v>147</v>
      </c>
      <c r="J24" s="86">
        <v>22</v>
      </c>
      <c r="K24" s="86">
        <v>245</v>
      </c>
      <c r="L24" s="186">
        <v>639</v>
      </c>
      <c r="M24" s="129"/>
    </row>
    <row r="25" spans="1:13" ht="12.75" customHeight="1">
      <c r="A25" s="1" t="s">
        <v>53</v>
      </c>
      <c r="B25" s="86">
        <v>3</v>
      </c>
      <c r="C25" s="86">
        <v>43</v>
      </c>
      <c r="D25" s="86">
        <v>19</v>
      </c>
      <c r="E25" s="86" t="s">
        <v>9</v>
      </c>
      <c r="F25" s="86" t="s">
        <v>9</v>
      </c>
      <c r="G25" s="86">
        <v>19</v>
      </c>
      <c r="H25" s="86">
        <v>226</v>
      </c>
      <c r="I25" s="86">
        <v>141</v>
      </c>
      <c r="J25" s="86">
        <v>39</v>
      </c>
      <c r="K25" s="86">
        <v>61</v>
      </c>
      <c r="L25" s="186">
        <v>551</v>
      </c>
      <c r="M25" s="129"/>
    </row>
    <row r="26" spans="1:13" ht="12.75" customHeight="1">
      <c r="A26" s="1" t="s">
        <v>54</v>
      </c>
      <c r="B26" s="86">
        <v>2</v>
      </c>
      <c r="C26" s="86">
        <v>42</v>
      </c>
      <c r="D26" s="86">
        <v>23</v>
      </c>
      <c r="E26" s="86">
        <v>7</v>
      </c>
      <c r="F26" s="86" t="s">
        <v>9</v>
      </c>
      <c r="G26" s="86">
        <v>48</v>
      </c>
      <c r="H26" s="86">
        <v>130</v>
      </c>
      <c r="I26" s="86">
        <v>53</v>
      </c>
      <c r="J26" s="86">
        <v>50</v>
      </c>
      <c r="K26" s="86">
        <v>238</v>
      </c>
      <c r="L26" s="186">
        <v>593</v>
      </c>
      <c r="M26" s="129"/>
    </row>
    <row r="27" spans="1:13" ht="12.75" customHeight="1">
      <c r="A27" s="1" t="s">
        <v>55</v>
      </c>
      <c r="B27" s="86" t="s">
        <v>9</v>
      </c>
      <c r="C27" s="86">
        <v>28</v>
      </c>
      <c r="D27" s="86">
        <v>14</v>
      </c>
      <c r="E27" s="86">
        <v>2</v>
      </c>
      <c r="F27" s="86">
        <v>1</v>
      </c>
      <c r="G27" s="86">
        <v>5</v>
      </c>
      <c r="H27" s="86">
        <v>46</v>
      </c>
      <c r="I27" s="86">
        <v>39</v>
      </c>
      <c r="J27" s="86">
        <v>6</v>
      </c>
      <c r="K27" s="86">
        <v>76</v>
      </c>
      <c r="L27" s="186">
        <v>217</v>
      </c>
      <c r="M27" s="129"/>
    </row>
    <row r="28" spans="1:13" ht="12.75" customHeight="1">
      <c r="A28" s="1" t="s">
        <v>118</v>
      </c>
      <c r="B28" s="86">
        <v>1</v>
      </c>
      <c r="C28" s="86">
        <v>26</v>
      </c>
      <c r="D28" s="86">
        <v>10</v>
      </c>
      <c r="E28" s="86">
        <v>1</v>
      </c>
      <c r="F28" s="86" t="s">
        <v>9</v>
      </c>
      <c r="G28" s="86">
        <v>21</v>
      </c>
      <c r="H28" s="86">
        <v>57</v>
      </c>
      <c r="I28" s="86">
        <v>37</v>
      </c>
      <c r="J28" s="86">
        <v>3</v>
      </c>
      <c r="K28" s="86">
        <v>64</v>
      </c>
      <c r="L28" s="186">
        <v>220</v>
      </c>
      <c r="M28" s="129"/>
    </row>
    <row r="29" spans="1:13" ht="12.75" customHeight="1">
      <c r="A29" s="1" t="s">
        <v>56</v>
      </c>
      <c r="B29" s="86" t="s">
        <v>9</v>
      </c>
      <c r="C29" s="86">
        <v>15</v>
      </c>
      <c r="D29" s="86">
        <v>9</v>
      </c>
      <c r="E29" s="86" t="s">
        <v>9</v>
      </c>
      <c r="F29" s="86" t="s">
        <v>9</v>
      </c>
      <c r="G29" s="86">
        <v>16</v>
      </c>
      <c r="H29" s="86">
        <v>31</v>
      </c>
      <c r="I29" s="86">
        <v>29</v>
      </c>
      <c r="J29" s="86" t="s">
        <v>9</v>
      </c>
      <c r="K29" s="86">
        <v>13</v>
      </c>
      <c r="L29" s="186">
        <v>113</v>
      </c>
      <c r="M29" s="129"/>
    </row>
    <row r="30" spans="1:13" ht="12.75" customHeight="1">
      <c r="A30" s="1" t="s">
        <v>57</v>
      </c>
      <c r="B30" s="86">
        <v>1</v>
      </c>
      <c r="C30" s="86">
        <v>49</v>
      </c>
      <c r="D30" s="86">
        <v>3</v>
      </c>
      <c r="E30" s="86">
        <v>4</v>
      </c>
      <c r="F30" s="86" t="s">
        <v>9</v>
      </c>
      <c r="G30" s="86">
        <v>33</v>
      </c>
      <c r="H30" s="86">
        <v>70</v>
      </c>
      <c r="I30" s="86">
        <v>53</v>
      </c>
      <c r="J30" s="86" t="s">
        <v>9</v>
      </c>
      <c r="K30" s="86">
        <v>148</v>
      </c>
      <c r="L30" s="186">
        <v>361</v>
      </c>
      <c r="M30" s="129"/>
    </row>
    <row r="31" spans="1:13" ht="12.75" customHeight="1">
      <c r="A31" s="1" t="s">
        <v>94</v>
      </c>
      <c r="B31" s="86">
        <v>4</v>
      </c>
      <c r="C31" s="86">
        <v>45</v>
      </c>
      <c r="D31" s="86">
        <v>7</v>
      </c>
      <c r="E31" s="86" t="s">
        <v>9</v>
      </c>
      <c r="F31" s="86" t="s">
        <v>9</v>
      </c>
      <c r="G31" s="86">
        <v>19</v>
      </c>
      <c r="H31" s="86">
        <v>100</v>
      </c>
      <c r="I31" s="86">
        <v>57</v>
      </c>
      <c r="J31" s="86">
        <v>10</v>
      </c>
      <c r="K31" s="86">
        <v>11</v>
      </c>
      <c r="L31" s="186">
        <v>253</v>
      </c>
      <c r="M31" s="129"/>
    </row>
    <row r="32" spans="1:13" ht="12.75" customHeight="1">
      <c r="A32" s="1" t="s">
        <v>58</v>
      </c>
      <c r="B32" s="86">
        <v>6</v>
      </c>
      <c r="C32" s="86">
        <v>36</v>
      </c>
      <c r="D32" s="86">
        <v>27</v>
      </c>
      <c r="E32" s="86" t="s">
        <v>9</v>
      </c>
      <c r="F32" s="86" t="s">
        <v>9</v>
      </c>
      <c r="G32" s="86">
        <v>30</v>
      </c>
      <c r="H32" s="86">
        <v>178</v>
      </c>
      <c r="I32" s="86">
        <v>83</v>
      </c>
      <c r="J32" s="86">
        <v>2</v>
      </c>
      <c r="K32" s="86">
        <v>78</v>
      </c>
      <c r="L32" s="186">
        <v>440</v>
      </c>
      <c r="M32" s="129"/>
    </row>
    <row r="33" spans="1:13" ht="12.75" customHeight="1">
      <c r="A33" s="1" t="s">
        <v>59</v>
      </c>
      <c r="B33" s="86">
        <v>1</v>
      </c>
      <c r="C33" s="86">
        <v>27</v>
      </c>
      <c r="D33" s="86">
        <v>6</v>
      </c>
      <c r="E33" s="86">
        <v>1</v>
      </c>
      <c r="F33" s="86" t="s">
        <v>9</v>
      </c>
      <c r="G33" s="86">
        <v>23</v>
      </c>
      <c r="H33" s="86">
        <v>106</v>
      </c>
      <c r="I33" s="86">
        <v>72</v>
      </c>
      <c r="J33" s="86">
        <v>1</v>
      </c>
      <c r="K33" s="86">
        <v>44</v>
      </c>
      <c r="L33" s="186">
        <v>281</v>
      </c>
      <c r="M33" s="129"/>
    </row>
    <row r="34" spans="1:13" ht="12.75" customHeight="1">
      <c r="A34" s="97"/>
      <c r="B34" s="86"/>
      <c r="C34" s="86"/>
      <c r="D34" s="86"/>
      <c r="E34" s="86"/>
      <c r="F34" s="86"/>
      <c r="G34" s="86"/>
      <c r="H34" s="86"/>
      <c r="I34" s="86"/>
      <c r="J34" s="86"/>
      <c r="K34" s="86"/>
      <c r="L34" s="186"/>
      <c r="M34" s="129"/>
    </row>
    <row r="35" spans="1:13" ht="12.75" customHeight="1">
      <c r="A35" s="8" t="s">
        <v>30</v>
      </c>
      <c r="B35" s="86"/>
      <c r="C35" s="86"/>
      <c r="D35" s="86"/>
      <c r="E35" s="86"/>
      <c r="F35" s="86"/>
      <c r="G35" s="86"/>
      <c r="H35" s="86"/>
      <c r="I35" s="86"/>
      <c r="J35" s="86"/>
      <c r="K35" s="86"/>
      <c r="L35" s="186"/>
      <c r="M35" s="129"/>
    </row>
    <row r="36" spans="1:13" ht="12.75" customHeight="1">
      <c r="A36" s="1" t="s">
        <v>160</v>
      </c>
      <c r="B36" s="86" t="s">
        <v>9</v>
      </c>
      <c r="C36" s="86">
        <v>26</v>
      </c>
      <c r="D36" s="86">
        <v>15</v>
      </c>
      <c r="E36" s="86">
        <v>5</v>
      </c>
      <c r="F36" s="86" t="s">
        <v>9</v>
      </c>
      <c r="G36" s="86">
        <v>28</v>
      </c>
      <c r="H36" s="86">
        <v>49</v>
      </c>
      <c r="I36" s="86">
        <v>38</v>
      </c>
      <c r="J36" s="86">
        <v>38</v>
      </c>
      <c r="K36" s="86">
        <v>40</v>
      </c>
      <c r="L36" s="186">
        <v>239</v>
      </c>
      <c r="M36" s="129"/>
    </row>
    <row r="37" spans="1:13" ht="12.75" customHeight="1">
      <c r="A37" s="1" t="s">
        <v>161</v>
      </c>
      <c r="B37" s="86">
        <v>1</v>
      </c>
      <c r="C37" s="86">
        <v>17</v>
      </c>
      <c r="D37" s="86">
        <v>14</v>
      </c>
      <c r="E37" s="86">
        <v>1</v>
      </c>
      <c r="F37" s="86" t="s">
        <v>9</v>
      </c>
      <c r="G37" s="86">
        <v>12</v>
      </c>
      <c r="H37" s="86">
        <v>26</v>
      </c>
      <c r="I37" s="86">
        <v>6</v>
      </c>
      <c r="J37" s="86">
        <v>1</v>
      </c>
      <c r="K37" s="86">
        <v>22</v>
      </c>
      <c r="L37" s="186">
        <v>100</v>
      </c>
      <c r="M37" s="129"/>
    </row>
    <row r="38" spans="1:13" ht="12.75" customHeight="1">
      <c r="A38" s="1" t="s">
        <v>162</v>
      </c>
      <c r="B38" s="86" t="s">
        <v>9</v>
      </c>
      <c r="C38" s="86">
        <v>15</v>
      </c>
      <c r="D38" s="86">
        <v>5</v>
      </c>
      <c r="E38" s="86">
        <v>1</v>
      </c>
      <c r="F38" s="86">
        <v>1</v>
      </c>
      <c r="G38" s="86">
        <v>17</v>
      </c>
      <c r="H38" s="86">
        <v>33</v>
      </c>
      <c r="I38" s="86">
        <v>12</v>
      </c>
      <c r="J38" s="86">
        <v>6</v>
      </c>
      <c r="K38" s="86">
        <v>6</v>
      </c>
      <c r="L38" s="186">
        <v>96</v>
      </c>
      <c r="M38" s="129"/>
    </row>
    <row r="39" spans="1:13" ht="12.75" customHeight="1">
      <c r="A39" s="1" t="s">
        <v>60</v>
      </c>
      <c r="B39" s="86">
        <v>1</v>
      </c>
      <c r="C39" s="86">
        <v>12</v>
      </c>
      <c r="D39" s="86">
        <v>3</v>
      </c>
      <c r="E39" s="86" t="s">
        <v>9</v>
      </c>
      <c r="F39" s="86" t="s">
        <v>9</v>
      </c>
      <c r="G39" s="86">
        <v>5</v>
      </c>
      <c r="H39" s="86">
        <v>69</v>
      </c>
      <c r="I39" s="86">
        <v>13</v>
      </c>
      <c r="J39" s="86">
        <v>8</v>
      </c>
      <c r="K39" s="86">
        <v>20</v>
      </c>
      <c r="L39" s="186">
        <v>131</v>
      </c>
      <c r="M39" s="129"/>
    </row>
    <row r="40" spans="1:13" ht="12.75" customHeight="1">
      <c r="A40" s="1" t="s">
        <v>61</v>
      </c>
      <c r="B40" s="86" t="s">
        <v>9</v>
      </c>
      <c r="C40" s="86">
        <v>30</v>
      </c>
      <c r="D40" s="86">
        <v>7</v>
      </c>
      <c r="E40" s="86">
        <v>17</v>
      </c>
      <c r="F40" s="86" t="s">
        <v>9</v>
      </c>
      <c r="G40" s="86">
        <v>7</v>
      </c>
      <c r="H40" s="86">
        <v>36</v>
      </c>
      <c r="I40" s="86">
        <v>24</v>
      </c>
      <c r="J40" s="86">
        <v>2</v>
      </c>
      <c r="K40" s="86">
        <v>10</v>
      </c>
      <c r="L40" s="186">
        <v>133</v>
      </c>
      <c r="M40" s="129"/>
    </row>
    <row r="41" spans="1:13" ht="12.75" customHeight="1">
      <c r="A41" s="1" t="s">
        <v>62</v>
      </c>
      <c r="B41" s="86">
        <v>1</v>
      </c>
      <c r="C41" s="86">
        <v>42</v>
      </c>
      <c r="D41" s="86">
        <v>17</v>
      </c>
      <c r="E41" s="86">
        <v>1</v>
      </c>
      <c r="F41" s="86" t="s">
        <v>9</v>
      </c>
      <c r="G41" s="86">
        <v>52</v>
      </c>
      <c r="H41" s="86">
        <v>73</v>
      </c>
      <c r="I41" s="86">
        <v>25</v>
      </c>
      <c r="J41" s="86">
        <v>14</v>
      </c>
      <c r="K41" s="86">
        <v>60</v>
      </c>
      <c r="L41" s="186">
        <v>285</v>
      </c>
      <c r="M41" s="129"/>
    </row>
    <row r="42" spans="1:13" ht="12.75" customHeight="1">
      <c r="A42" s="1" t="s">
        <v>63</v>
      </c>
      <c r="B42" s="86" t="s">
        <v>9</v>
      </c>
      <c r="C42" s="86">
        <v>65</v>
      </c>
      <c r="D42" s="86">
        <v>31</v>
      </c>
      <c r="E42" s="86">
        <v>5</v>
      </c>
      <c r="F42" s="86" t="s">
        <v>9</v>
      </c>
      <c r="G42" s="86">
        <v>153</v>
      </c>
      <c r="H42" s="86">
        <v>85</v>
      </c>
      <c r="I42" s="86">
        <v>127</v>
      </c>
      <c r="J42" s="86" t="s">
        <v>9</v>
      </c>
      <c r="K42" s="86">
        <v>172</v>
      </c>
      <c r="L42" s="186">
        <v>638</v>
      </c>
      <c r="M42" s="129"/>
    </row>
    <row r="43" spans="1:13" ht="12.75" customHeight="1">
      <c r="A43" s="1" t="s">
        <v>64</v>
      </c>
      <c r="B43" s="86" t="s">
        <v>9</v>
      </c>
      <c r="C43" s="86">
        <v>74</v>
      </c>
      <c r="D43" s="86">
        <v>23</v>
      </c>
      <c r="E43" s="86" t="s">
        <v>9</v>
      </c>
      <c r="F43" s="86" t="s">
        <v>9</v>
      </c>
      <c r="G43" s="86">
        <v>90</v>
      </c>
      <c r="H43" s="86">
        <v>137</v>
      </c>
      <c r="I43" s="86">
        <v>97</v>
      </c>
      <c r="J43" s="86">
        <v>15</v>
      </c>
      <c r="K43" s="86">
        <v>47</v>
      </c>
      <c r="L43" s="186">
        <v>483</v>
      </c>
      <c r="M43" s="129"/>
    </row>
    <row r="44" spans="1:13" ht="12.75" customHeight="1">
      <c r="A44" s="1" t="s">
        <v>65</v>
      </c>
      <c r="B44" s="86">
        <v>4</v>
      </c>
      <c r="C44" s="86">
        <v>84</v>
      </c>
      <c r="D44" s="86">
        <v>35</v>
      </c>
      <c r="E44" s="86">
        <v>22</v>
      </c>
      <c r="F44" s="86">
        <v>1</v>
      </c>
      <c r="G44" s="86">
        <v>54</v>
      </c>
      <c r="H44" s="86">
        <v>132</v>
      </c>
      <c r="I44" s="86">
        <v>39</v>
      </c>
      <c r="J44" s="86">
        <v>23</v>
      </c>
      <c r="K44" s="86">
        <v>53</v>
      </c>
      <c r="L44" s="186">
        <v>447</v>
      </c>
      <c r="M44" s="129"/>
    </row>
    <row r="45" spans="1:12" ht="12.75" customHeight="1">
      <c r="A45" s="118"/>
      <c r="B45" s="119"/>
      <c r="C45" s="119"/>
      <c r="D45" s="119"/>
      <c r="E45" s="119"/>
      <c r="F45" s="119"/>
      <c r="G45" s="119"/>
      <c r="H45" s="119"/>
      <c r="I45" s="119"/>
      <c r="J45" s="119"/>
      <c r="K45" s="119"/>
      <c r="L45" s="120"/>
    </row>
    <row r="46" spans="1:12" ht="12.75" customHeight="1">
      <c r="A46" s="97"/>
      <c r="B46" s="12"/>
      <c r="C46" s="12"/>
      <c r="D46" s="12"/>
      <c r="E46" s="12"/>
      <c r="F46" s="12"/>
      <c r="G46" s="12"/>
      <c r="H46" s="12"/>
      <c r="I46" s="12"/>
      <c r="J46" s="12"/>
      <c r="K46" s="12"/>
      <c r="L46" s="115"/>
    </row>
    <row r="47" spans="1:12" ht="15">
      <c r="A47" s="317" t="s">
        <v>289</v>
      </c>
      <c r="B47" s="317"/>
      <c r="C47" s="317"/>
      <c r="D47" s="317"/>
      <c r="E47" s="317"/>
      <c r="F47" s="317"/>
      <c r="G47" s="78"/>
      <c r="H47" s="78"/>
      <c r="I47" s="78"/>
      <c r="J47" s="78"/>
      <c r="K47" s="78"/>
      <c r="L47" s="78"/>
    </row>
    <row r="48" spans="1:12" ht="13.5" thickBot="1">
      <c r="A48" s="97"/>
      <c r="B48" s="12"/>
      <c r="C48" s="12"/>
      <c r="D48" s="12"/>
      <c r="E48" s="12"/>
      <c r="F48" s="12"/>
      <c r="G48" s="12"/>
      <c r="H48" s="12"/>
      <c r="I48" s="12"/>
      <c r="J48" s="12"/>
      <c r="K48" s="12"/>
      <c r="L48" s="115"/>
    </row>
    <row r="49" spans="1:13" s="79" customFormat="1" ht="24.75" customHeight="1">
      <c r="A49" s="321" t="s">
        <v>199</v>
      </c>
      <c r="B49" s="114" t="s">
        <v>196</v>
      </c>
      <c r="C49" s="114"/>
      <c r="D49" s="114"/>
      <c r="E49" s="114"/>
      <c r="F49" s="114"/>
      <c r="G49" s="114"/>
      <c r="H49" s="114"/>
      <c r="I49" s="114"/>
      <c r="J49" s="114"/>
      <c r="K49" s="114"/>
      <c r="L49" s="324" t="s">
        <v>197</v>
      </c>
      <c r="M49" s="128"/>
    </row>
    <row r="50" spans="1:13" s="79" customFormat="1" ht="73.5" customHeight="1">
      <c r="A50" s="322"/>
      <c r="B50" s="107" t="s">
        <v>302</v>
      </c>
      <c r="C50" s="107" t="s">
        <v>4</v>
      </c>
      <c r="D50" s="219" t="s">
        <v>228</v>
      </c>
      <c r="E50" s="219" t="s">
        <v>229</v>
      </c>
      <c r="F50" s="107" t="s">
        <v>41</v>
      </c>
      <c r="G50" s="107" t="s">
        <v>5</v>
      </c>
      <c r="H50" s="107" t="s">
        <v>104</v>
      </c>
      <c r="I50" s="107" t="s">
        <v>6</v>
      </c>
      <c r="J50" s="107" t="s">
        <v>148</v>
      </c>
      <c r="K50" s="107" t="s">
        <v>198</v>
      </c>
      <c r="L50" s="325"/>
      <c r="M50" s="128"/>
    </row>
    <row r="51" spans="1:12" ht="12.75" customHeight="1">
      <c r="A51" s="97"/>
      <c r="B51" s="12"/>
      <c r="C51" s="12"/>
      <c r="D51" s="12"/>
      <c r="E51" s="12"/>
      <c r="F51" s="12"/>
      <c r="G51" s="12"/>
      <c r="H51" s="12"/>
      <c r="I51" s="12"/>
      <c r="J51" s="12"/>
      <c r="K51" s="12"/>
      <c r="L51" s="115"/>
    </row>
    <row r="52" spans="1:12" ht="12.75" customHeight="1">
      <c r="A52" s="8" t="s">
        <v>31</v>
      </c>
      <c r="B52" s="12"/>
      <c r="C52" s="12"/>
      <c r="D52" s="12"/>
      <c r="E52" s="12"/>
      <c r="F52" s="12"/>
      <c r="G52" s="12"/>
      <c r="H52" s="12"/>
      <c r="I52" s="12"/>
      <c r="J52" s="12"/>
      <c r="K52" s="12"/>
      <c r="L52" s="115"/>
    </row>
    <row r="53" spans="1:13" ht="12.75" customHeight="1">
      <c r="A53" s="1" t="s">
        <v>163</v>
      </c>
      <c r="B53" s="86">
        <v>1</v>
      </c>
      <c r="C53" s="86">
        <v>95</v>
      </c>
      <c r="D53" s="86">
        <v>23</v>
      </c>
      <c r="E53" s="86">
        <v>4</v>
      </c>
      <c r="F53" s="86" t="s">
        <v>9</v>
      </c>
      <c r="G53" s="86">
        <v>101</v>
      </c>
      <c r="H53" s="86">
        <v>181</v>
      </c>
      <c r="I53" s="86">
        <v>81</v>
      </c>
      <c r="J53" s="86">
        <v>16</v>
      </c>
      <c r="K53" s="86">
        <v>126</v>
      </c>
      <c r="L53" s="186">
        <v>628</v>
      </c>
      <c r="M53" s="129"/>
    </row>
    <row r="54" spans="1:13" ht="12.75" customHeight="1">
      <c r="A54" s="1" t="s">
        <v>66</v>
      </c>
      <c r="B54" s="86" t="s">
        <v>9</v>
      </c>
      <c r="C54" s="86">
        <v>37</v>
      </c>
      <c r="D54" s="86" t="s">
        <v>9</v>
      </c>
      <c r="E54" s="86">
        <v>1</v>
      </c>
      <c r="F54" s="86" t="s">
        <v>9</v>
      </c>
      <c r="G54" s="86">
        <v>26</v>
      </c>
      <c r="H54" s="86">
        <v>106</v>
      </c>
      <c r="I54" s="86">
        <v>44</v>
      </c>
      <c r="J54" s="86">
        <v>23</v>
      </c>
      <c r="K54" s="86">
        <v>116</v>
      </c>
      <c r="L54" s="186">
        <v>353</v>
      </c>
      <c r="M54" s="129"/>
    </row>
    <row r="55" spans="1:13" ht="12.75" customHeight="1">
      <c r="A55" s="1" t="s">
        <v>67</v>
      </c>
      <c r="B55" s="86">
        <v>1</v>
      </c>
      <c r="C55" s="86">
        <v>28</v>
      </c>
      <c r="D55" s="86" t="s">
        <v>9</v>
      </c>
      <c r="E55" s="86">
        <v>16</v>
      </c>
      <c r="F55" s="86" t="s">
        <v>9</v>
      </c>
      <c r="G55" s="86">
        <v>9</v>
      </c>
      <c r="H55" s="86">
        <v>49</v>
      </c>
      <c r="I55" s="86">
        <v>17</v>
      </c>
      <c r="J55" s="86">
        <v>11</v>
      </c>
      <c r="K55" s="86">
        <v>16</v>
      </c>
      <c r="L55" s="186">
        <v>147</v>
      </c>
      <c r="M55" s="129"/>
    </row>
    <row r="56" spans="1:13" ht="12.75" customHeight="1">
      <c r="A56" s="1" t="s">
        <v>126</v>
      </c>
      <c r="B56" s="86" t="s">
        <v>9</v>
      </c>
      <c r="C56" s="86">
        <v>26</v>
      </c>
      <c r="D56" s="86">
        <v>19</v>
      </c>
      <c r="E56" s="86">
        <v>14</v>
      </c>
      <c r="F56" s="86" t="s">
        <v>9</v>
      </c>
      <c r="G56" s="86">
        <v>22</v>
      </c>
      <c r="H56" s="86">
        <v>33</v>
      </c>
      <c r="I56" s="86">
        <v>10</v>
      </c>
      <c r="J56" s="86">
        <v>21</v>
      </c>
      <c r="K56" s="86">
        <v>33</v>
      </c>
      <c r="L56" s="186">
        <v>178</v>
      </c>
      <c r="M56" s="129"/>
    </row>
    <row r="57" spans="1:13" ht="12.75" customHeight="1">
      <c r="A57" s="1" t="s">
        <v>127</v>
      </c>
      <c r="B57" s="86">
        <v>1</v>
      </c>
      <c r="C57" s="86">
        <v>14</v>
      </c>
      <c r="D57" s="86">
        <v>5</v>
      </c>
      <c r="E57" s="86">
        <v>3</v>
      </c>
      <c r="F57" s="86" t="s">
        <v>9</v>
      </c>
      <c r="G57" s="86">
        <v>7</v>
      </c>
      <c r="H57" s="86">
        <v>36</v>
      </c>
      <c r="I57" s="86">
        <v>15</v>
      </c>
      <c r="J57" s="86">
        <v>5</v>
      </c>
      <c r="K57" s="86">
        <v>2</v>
      </c>
      <c r="L57" s="186">
        <v>88</v>
      </c>
      <c r="M57" s="129"/>
    </row>
    <row r="58" spans="1:13" ht="12.75" customHeight="1">
      <c r="A58" s="1" t="s">
        <v>164</v>
      </c>
      <c r="B58" s="86">
        <v>2</v>
      </c>
      <c r="C58" s="86">
        <v>46</v>
      </c>
      <c r="D58" s="86">
        <v>1</v>
      </c>
      <c r="E58" s="86">
        <v>5</v>
      </c>
      <c r="F58" s="86" t="s">
        <v>9</v>
      </c>
      <c r="G58" s="86">
        <v>24</v>
      </c>
      <c r="H58" s="86">
        <v>111</v>
      </c>
      <c r="I58" s="86">
        <v>33</v>
      </c>
      <c r="J58" s="86">
        <v>32</v>
      </c>
      <c r="K58" s="86">
        <v>18</v>
      </c>
      <c r="L58" s="186">
        <v>272</v>
      </c>
      <c r="M58" s="129"/>
    </row>
    <row r="59" spans="1:13" ht="12.75" customHeight="1">
      <c r="A59" s="1" t="s">
        <v>165</v>
      </c>
      <c r="B59" s="86">
        <v>4</v>
      </c>
      <c r="C59" s="86">
        <v>51</v>
      </c>
      <c r="D59" s="86">
        <v>52</v>
      </c>
      <c r="E59" s="86">
        <v>22</v>
      </c>
      <c r="F59" s="86" t="s">
        <v>9</v>
      </c>
      <c r="G59" s="86">
        <v>101</v>
      </c>
      <c r="H59" s="86">
        <v>110</v>
      </c>
      <c r="I59" s="86">
        <v>83</v>
      </c>
      <c r="J59" s="86">
        <v>58</v>
      </c>
      <c r="K59" s="86">
        <v>180</v>
      </c>
      <c r="L59" s="186">
        <v>661</v>
      </c>
      <c r="M59" s="129"/>
    </row>
    <row r="60" spans="1:13" ht="12.75" customHeight="1">
      <c r="A60" s="1"/>
      <c r="B60" s="86"/>
      <c r="C60" s="86"/>
      <c r="D60" s="86"/>
      <c r="E60" s="86"/>
      <c r="F60" s="86"/>
      <c r="G60" s="86"/>
      <c r="H60" s="86"/>
      <c r="I60" s="86"/>
      <c r="J60" s="86"/>
      <c r="K60" s="86"/>
      <c r="L60" s="186"/>
      <c r="M60" s="129"/>
    </row>
    <row r="61" spans="1:13" ht="12.75" customHeight="1">
      <c r="A61" s="8" t="s">
        <v>15</v>
      </c>
      <c r="B61" s="86"/>
      <c r="C61" s="86"/>
      <c r="D61" s="86"/>
      <c r="E61" s="86"/>
      <c r="F61" s="86"/>
      <c r="G61" s="86"/>
      <c r="H61" s="86"/>
      <c r="I61" s="86"/>
      <c r="J61" s="86"/>
      <c r="K61" s="86"/>
      <c r="L61" s="186"/>
      <c r="M61" s="129"/>
    </row>
    <row r="62" spans="1:13" ht="12.75" customHeight="1">
      <c r="A62" s="1" t="s">
        <v>166</v>
      </c>
      <c r="B62" s="86" t="s">
        <v>9</v>
      </c>
      <c r="C62" s="86">
        <v>10</v>
      </c>
      <c r="D62" s="86">
        <v>1</v>
      </c>
      <c r="E62" s="86">
        <v>2</v>
      </c>
      <c r="F62" s="86" t="s">
        <v>9</v>
      </c>
      <c r="G62" s="86">
        <v>6</v>
      </c>
      <c r="H62" s="86">
        <v>27</v>
      </c>
      <c r="I62" s="86">
        <v>4</v>
      </c>
      <c r="J62" s="86">
        <v>10</v>
      </c>
      <c r="K62" s="86">
        <v>7</v>
      </c>
      <c r="L62" s="186">
        <v>67</v>
      </c>
      <c r="M62" s="129"/>
    </row>
    <row r="63" spans="1:13" ht="12.75" customHeight="1">
      <c r="A63" s="1" t="s">
        <v>167</v>
      </c>
      <c r="B63" s="86" t="s">
        <v>9</v>
      </c>
      <c r="C63" s="86">
        <v>28</v>
      </c>
      <c r="D63" s="86">
        <v>12</v>
      </c>
      <c r="E63" s="86">
        <v>6</v>
      </c>
      <c r="F63" s="86" t="s">
        <v>9</v>
      </c>
      <c r="G63" s="86">
        <v>18</v>
      </c>
      <c r="H63" s="86">
        <v>55</v>
      </c>
      <c r="I63" s="86">
        <v>7</v>
      </c>
      <c r="J63" s="86">
        <v>1</v>
      </c>
      <c r="K63" s="86">
        <v>45</v>
      </c>
      <c r="L63" s="186">
        <v>172</v>
      </c>
      <c r="M63" s="129"/>
    </row>
    <row r="64" spans="1:13" s="2" customFormat="1" ht="12.75" customHeight="1">
      <c r="A64" s="1" t="s">
        <v>68</v>
      </c>
      <c r="B64" s="86">
        <v>3</v>
      </c>
      <c r="C64" s="86">
        <v>50</v>
      </c>
      <c r="D64" s="86">
        <v>19</v>
      </c>
      <c r="E64" s="86">
        <v>14</v>
      </c>
      <c r="F64" s="86" t="s">
        <v>9</v>
      </c>
      <c r="G64" s="86">
        <v>42</v>
      </c>
      <c r="H64" s="86">
        <v>99</v>
      </c>
      <c r="I64" s="86">
        <v>48</v>
      </c>
      <c r="J64" s="86">
        <v>10</v>
      </c>
      <c r="K64" s="86">
        <v>52</v>
      </c>
      <c r="L64" s="186">
        <v>337</v>
      </c>
      <c r="M64" s="129"/>
    </row>
    <row r="65" spans="1:13" s="2" customFormat="1" ht="12.75" customHeight="1">
      <c r="A65" s="1" t="s">
        <v>69</v>
      </c>
      <c r="B65" s="86">
        <v>3</v>
      </c>
      <c r="C65" s="86">
        <v>23</v>
      </c>
      <c r="D65" s="86">
        <v>24</v>
      </c>
      <c r="E65" s="86">
        <v>8</v>
      </c>
      <c r="F65" s="86" t="s">
        <v>9</v>
      </c>
      <c r="G65" s="86">
        <v>50</v>
      </c>
      <c r="H65" s="86">
        <v>109</v>
      </c>
      <c r="I65" s="86">
        <v>38</v>
      </c>
      <c r="J65" s="86">
        <v>33</v>
      </c>
      <c r="K65" s="86">
        <v>125</v>
      </c>
      <c r="L65" s="186">
        <v>413</v>
      </c>
      <c r="M65" s="129"/>
    </row>
    <row r="66" spans="1:13" s="2" customFormat="1" ht="12.75" customHeight="1">
      <c r="A66" s="1" t="s">
        <v>168</v>
      </c>
      <c r="B66" s="86">
        <v>1</v>
      </c>
      <c r="C66" s="86">
        <v>54</v>
      </c>
      <c r="D66" s="86">
        <v>14</v>
      </c>
      <c r="E66" s="86">
        <v>17</v>
      </c>
      <c r="F66" s="86" t="s">
        <v>9</v>
      </c>
      <c r="G66" s="86">
        <v>10</v>
      </c>
      <c r="H66" s="86">
        <v>56</v>
      </c>
      <c r="I66" s="86">
        <v>19</v>
      </c>
      <c r="J66" s="86">
        <v>8</v>
      </c>
      <c r="K66" s="86">
        <v>6</v>
      </c>
      <c r="L66" s="186">
        <v>185</v>
      </c>
      <c r="M66" s="129"/>
    </row>
    <row r="67" spans="1:13" s="2" customFormat="1" ht="12.75" customHeight="1">
      <c r="A67" s="1" t="s">
        <v>70</v>
      </c>
      <c r="B67" s="86">
        <v>7</v>
      </c>
      <c r="C67" s="86">
        <v>152</v>
      </c>
      <c r="D67" s="86">
        <v>118</v>
      </c>
      <c r="E67" s="86">
        <v>26</v>
      </c>
      <c r="F67" s="86">
        <v>2</v>
      </c>
      <c r="G67" s="86">
        <v>67</v>
      </c>
      <c r="H67" s="86">
        <v>214</v>
      </c>
      <c r="I67" s="86">
        <v>337</v>
      </c>
      <c r="J67" s="86">
        <v>39</v>
      </c>
      <c r="K67" s="86">
        <v>127</v>
      </c>
      <c r="L67" s="186">
        <v>1089</v>
      </c>
      <c r="M67" s="129"/>
    </row>
    <row r="68" spans="1:13" s="2" customFormat="1" ht="12.75" customHeight="1">
      <c r="A68" s="1" t="s">
        <v>71</v>
      </c>
      <c r="B68" s="86">
        <v>12</v>
      </c>
      <c r="C68" s="86">
        <v>99</v>
      </c>
      <c r="D68" s="86">
        <v>49</v>
      </c>
      <c r="E68" s="86">
        <v>36</v>
      </c>
      <c r="F68" s="86" t="s">
        <v>9</v>
      </c>
      <c r="G68" s="86">
        <v>59</v>
      </c>
      <c r="H68" s="86">
        <v>159</v>
      </c>
      <c r="I68" s="86">
        <v>111</v>
      </c>
      <c r="J68" s="86">
        <v>12</v>
      </c>
      <c r="K68" s="86">
        <v>64</v>
      </c>
      <c r="L68" s="186">
        <v>601</v>
      </c>
      <c r="M68" s="129"/>
    </row>
    <row r="69" spans="1:13" s="2" customFormat="1" ht="12.75" customHeight="1">
      <c r="A69" s="1" t="s">
        <v>72</v>
      </c>
      <c r="B69" s="86">
        <v>1</v>
      </c>
      <c r="C69" s="86">
        <v>24</v>
      </c>
      <c r="D69" s="86">
        <v>13</v>
      </c>
      <c r="E69" s="86">
        <v>2</v>
      </c>
      <c r="F69" s="86" t="s">
        <v>9</v>
      </c>
      <c r="G69" s="86">
        <v>4</v>
      </c>
      <c r="H69" s="86">
        <v>63</v>
      </c>
      <c r="I69" s="86">
        <v>31</v>
      </c>
      <c r="J69" s="86">
        <v>8</v>
      </c>
      <c r="K69" s="86">
        <v>6</v>
      </c>
      <c r="L69" s="186">
        <v>152</v>
      </c>
      <c r="M69" s="129"/>
    </row>
    <row r="70" spans="1:13" ht="12.75" customHeight="1">
      <c r="A70" s="1" t="s">
        <v>169</v>
      </c>
      <c r="B70" s="86" t="s">
        <v>9</v>
      </c>
      <c r="C70" s="86">
        <v>37</v>
      </c>
      <c r="D70" s="86">
        <v>20</v>
      </c>
      <c r="E70" s="86">
        <v>14</v>
      </c>
      <c r="F70" s="86" t="s">
        <v>9</v>
      </c>
      <c r="G70" s="86">
        <v>17</v>
      </c>
      <c r="H70" s="86">
        <v>78</v>
      </c>
      <c r="I70" s="86">
        <v>50</v>
      </c>
      <c r="J70" s="86">
        <v>24</v>
      </c>
      <c r="K70" s="86">
        <v>30</v>
      </c>
      <c r="L70" s="186">
        <v>270</v>
      </c>
      <c r="M70" s="129"/>
    </row>
    <row r="71" spans="1:13" ht="12.75" customHeight="1">
      <c r="A71" s="97"/>
      <c r="B71" s="86"/>
      <c r="C71" s="86"/>
      <c r="D71" s="86"/>
      <c r="E71" s="86"/>
      <c r="F71" s="86"/>
      <c r="G71" s="86"/>
      <c r="H71" s="86"/>
      <c r="I71" s="86"/>
      <c r="J71" s="86"/>
      <c r="K71" s="86"/>
      <c r="L71" s="186"/>
      <c r="M71" s="129"/>
    </row>
    <row r="72" spans="1:13" ht="12.75" customHeight="1">
      <c r="A72" s="8" t="s">
        <v>32</v>
      </c>
      <c r="B72" s="86"/>
      <c r="C72" s="86"/>
      <c r="D72" s="86"/>
      <c r="E72" s="86"/>
      <c r="F72" s="86"/>
      <c r="G72" s="86"/>
      <c r="H72" s="86"/>
      <c r="I72" s="86"/>
      <c r="J72" s="86"/>
      <c r="K72" s="86"/>
      <c r="L72" s="186"/>
      <c r="M72" s="129"/>
    </row>
    <row r="73" spans="1:13" ht="12.75" customHeight="1">
      <c r="A73" s="1" t="s">
        <v>170</v>
      </c>
      <c r="B73" s="86">
        <v>2</v>
      </c>
      <c r="C73" s="86">
        <v>24</v>
      </c>
      <c r="D73" s="86">
        <v>19</v>
      </c>
      <c r="E73" s="86">
        <v>1</v>
      </c>
      <c r="F73" s="86" t="s">
        <v>9</v>
      </c>
      <c r="G73" s="86">
        <v>22</v>
      </c>
      <c r="H73" s="86">
        <v>35</v>
      </c>
      <c r="I73" s="86">
        <v>56</v>
      </c>
      <c r="J73" s="86">
        <v>8</v>
      </c>
      <c r="K73" s="86">
        <v>30</v>
      </c>
      <c r="L73" s="186">
        <v>197</v>
      </c>
      <c r="M73" s="129"/>
    </row>
    <row r="74" spans="1:13" ht="12.75" customHeight="1">
      <c r="A74" s="1" t="s">
        <v>73</v>
      </c>
      <c r="B74" s="86" t="s">
        <v>9</v>
      </c>
      <c r="C74" s="86">
        <v>14</v>
      </c>
      <c r="D74" s="86" t="s">
        <v>9</v>
      </c>
      <c r="E74" s="86">
        <v>4</v>
      </c>
      <c r="F74" s="86" t="s">
        <v>9</v>
      </c>
      <c r="G74" s="86">
        <v>5</v>
      </c>
      <c r="H74" s="86">
        <v>17</v>
      </c>
      <c r="I74" s="86">
        <v>5</v>
      </c>
      <c r="J74" s="86">
        <v>2</v>
      </c>
      <c r="K74" s="86">
        <v>4</v>
      </c>
      <c r="L74" s="186">
        <v>51</v>
      </c>
      <c r="M74" s="129"/>
    </row>
    <row r="75" spans="1:13" ht="12.75" customHeight="1">
      <c r="A75" s="1" t="s">
        <v>74</v>
      </c>
      <c r="B75" s="86" t="s">
        <v>9</v>
      </c>
      <c r="C75" s="86">
        <v>29</v>
      </c>
      <c r="D75" s="86">
        <v>8</v>
      </c>
      <c r="E75" s="86">
        <v>6</v>
      </c>
      <c r="F75" s="86" t="s">
        <v>9</v>
      </c>
      <c r="G75" s="86">
        <v>10</v>
      </c>
      <c r="H75" s="86">
        <v>42</v>
      </c>
      <c r="I75" s="86">
        <v>13</v>
      </c>
      <c r="J75" s="86">
        <v>6</v>
      </c>
      <c r="K75" s="86">
        <v>24</v>
      </c>
      <c r="L75" s="186">
        <v>138</v>
      </c>
      <c r="M75" s="129"/>
    </row>
    <row r="76" spans="1:13" ht="12.75" customHeight="1">
      <c r="A76" s="1" t="s">
        <v>171</v>
      </c>
      <c r="B76" s="86">
        <v>3</v>
      </c>
      <c r="C76" s="86">
        <v>121</v>
      </c>
      <c r="D76" s="86">
        <v>40</v>
      </c>
      <c r="E76" s="86">
        <v>6</v>
      </c>
      <c r="F76" s="86" t="s">
        <v>9</v>
      </c>
      <c r="G76" s="86">
        <v>138</v>
      </c>
      <c r="H76" s="86">
        <v>263</v>
      </c>
      <c r="I76" s="86">
        <v>116</v>
      </c>
      <c r="J76" s="86">
        <v>97</v>
      </c>
      <c r="K76" s="86">
        <v>60</v>
      </c>
      <c r="L76" s="186">
        <v>844</v>
      </c>
      <c r="M76" s="129"/>
    </row>
    <row r="77" spans="1:13" ht="12.75" customHeight="1">
      <c r="A77" s="1" t="s">
        <v>172</v>
      </c>
      <c r="B77" s="86">
        <v>2</v>
      </c>
      <c r="C77" s="86">
        <v>62</v>
      </c>
      <c r="D77" s="86">
        <v>9</v>
      </c>
      <c r="E77" s="86">
        <v>6</v>
      </c>
      <c r="F77" s="86" t="s">
        <v>9</v>
      </c>
      <c r="G77" s="86">
        <v>31</v>
      </c>
      <c r="H77" s="86">
        <v>103</v>
      </c>
      <c r="I77" s="86">
        <v>30</v>
      </c>
      <c r="J77" s="86">
        <v>10</v>
      </c>
      <c r="K77" s="86">
        <v>38</v>
      </c>
      <c r="L77" s="186">
        <v>291</v>
      </c>
      <c r="M77" s="129"/>
    </row>
    <row r="78" spans="1:13" ht="12.75" customHeight="1">
      <c r="A78" s="1" t="s">
        <v>173</v>
      </c>
      <c r="B78" s="86" t="s">
        <v>9</v>
      </c>
      <c r="C78" s="86">
        <v>63</v>
      </c>
      <c r="D78" s="86">
        <v>45</v>
      </c>
      <c r="E78" s="86">
        <v>23</v>
      </c>
      <c r="F78" s="86">
        <v>2</v>
      </c>
      <c r="G78" s="86">
        <v>49</v>
      </c>
      <c r="H78" s="86">
        <v>146</v>
      </c>
      <c r="I78" s="86">
        <v>59</v>
      </c>
      <c r="J78" s="86">
        <v>13</v>
      </c>
      <c r="K78" s="86">
        <v>132</v>
      </c>
      <c r="L78" s="186">
        <v>532</v>
      </c>
      <c r="M78" s="129"/>
    </row>
    <row r="79" spans="1:13" ht="12.75" customHeight="1">
      <c r="A79" s="1" t="s">
        <v>174</v>
      </c>
      <c r="B79" s="86" t="s">
        <v>9</v>
      </c>
      <c r="C79" s="86">
        <v>5</v>
      </c>
      <c r="D79" s="86">
        <v>10</v>
      </c>
      <c r="E79" s="86">
        <v>1</v>
      </c>
      <c r="F79" s="86" t="s">
        <v>9</v>
      </c>
      <c r="G79" s="86">
        <v>10</v>
      </c>
      <c r="H79" s="86">
        <v>32</v>
      </c>
      <c r="I79" s="86">
        <v>16</v>
      </c>
      <c r="J79" s="86">
        <v>4</v>
      </c>
      <c r="K79" s="86">
        <v>49</v>
      </c>
      <c r="L79" s="186">
        <v>127</v>
      </c>
      <c r="M79" s="129"/>
    </row>
    <row r="80" spans="1:13" ht="12.75" customHeight="1">
      <c r="A80" s="1" t="s">
        <v>175</v>
      </c>
      <c r="B80" s="86">
        <v>1</v>
      </c>
      <c r="C80" s="86">
        <v>27</v>
      </c>
      <c r="D80" s="86">
        <v>2</v>
      </c>
      <c r="E80" s="86">
        <v>1</v>
      </c>
      <c r="F80" s="86" t="s">
        <v>9</v>
      </c>
      <c r="G80" s="86">
        <v>29</v>
      </c>
      <c r="H80" s="86">
        <v>43</v>
      </c>
      <c r="I80" s="86">
        <v>15</v>
      </c>
      <c r="J80" s="86">
        <v>25</v>
      </c>
      <c r="K80" s="86">
        <v>109</v>
      </c>
      <c r="L80" s="186">
        <v>252</v>
      </c>
      <c r="M80" s="129"/>
    </row>
    <row r="81" spans="1:13" ht="12.75" customHeight="1">
      <c r="A81" s="1"/>
      <c r="B81" s="86"/>
      <c r="C81" s="86"/>
      <c r="D81" s="86"/>
      <c r="E81" s="86"/>
      <c r="F81" s="86"/>
      <c r="G81" s="86"/>
      <c r="H81" s="86"/>
      <c r="I81" s="86"/>
      <c r="J81" s="86"/>
      <c r="K81" s="86"/>
      <c r="L81" s="186"/>
      <c r="M81" s="129"/>
    </row>
    <row r="82" spans="1:13" ht="12.75" customHeight="1">
      <c r="A82" s="8" t="s">
        <v>14</v>
      </c>
      <c r="B82" s="86"/>
      <c r="C82" s="86"/>
      <c r="D82" s="86"/>
      <c r="E82" s="86"/>
      <c r="F82" s="86"/>
      <c r="G82" s="86"/>
      <c r="H82" s="86"/>
      <c r="I82" s="86"/>
      <c r="J82" s="86"/>
      <c r="K82" s="86"/>
      <c r="L82" s="186"/>
      <c r="M82" s="129"/>
    </row>
    <row r="83" spans="1:13" ht="12.75" customHeight="1">
      <c r="A83" s="1" t="s">
        <v>75</v>
      </c>
      <c r="B83" s="86" t="s">
        <v>9</v>
      </c>
      <c r="C83" s="86">
        <v>1</v>
      </c>
      <c r="D83" s="86" t="s">
        <v>9</v>
      </c>
      <c r="E83" s="86" t="s">
        <v>9</v>
      </c>
      <c r="F83" s="86" t="s">
        <v>9</v>
      </c>
      <c r="G83" s="86">
        <v>1</v>
      </c>
      <c r="H83" s="86">
        <v>5</v>
      </c>
      <c r="I83" s="86">
        <v>5</v>
      </c>
      <c r="J83" s="86">
        <v>3</v>
      </c>
      <c r="K83" s="86" t="s">
        <v>9</v>
      </c>
      <c r="L83" s="186">
        <v>15</v>
      </c>
      <c r="M83" s="129"/>
    </row>
    <row r="84" spans="1:13" ht="12.75" customHeight="1">
      <c r="A84" s="1" t="s">
        <v>76</v>
      </c>
      <c r="B84" s="86">
        <v>4</v>
      </c>
      <c r="C84" s="86">
        <v>41</v>
      </c>
      <c r="D84" s="86">
        <v>23</v>
      </c>
      <c r="E84" s="86">
        <v>2</v>
      </c>
      <c r="F84" s="86">
        <v>1</v>
      </c>
      <c r="G84" s="86">
        <v>37</v>
      </c>
      <c r="H84" s="86">
        <v>48</v>
      </c>
      <c r="I84" s="86">
        <v>35</v>
      </c>
      <c r="J84" s="86">
        <v>58</v>
      </c>
      <c r="K84" s="86">
        <v>48</v>
      </c>
      <c r="L84" s="186">
        <v>297</v>
      </c>
      <c r="M84" s="129"/>
    </row>
    <row r="85" spans="1:13" ht="12.75" customHeight="1">
      <c r="A85" s="1" t="s">
        <v>77</v>
      </c>
      <c r="B85" s="86">
        <v>1</v>
      </c>
      <c r="C85" s="86">
        <v>45</v>
      </c>
      <c r="D85" s="86">
        <v>54</v>
      </c>
      <c r="E85" s="86">
        <v>2</v>
      </c>
      <c r="F85" s="86" t="s">
        <v>9</v>
      </c>
      <c r="G85" s="86">
        <v>14</v>
      </c>
      <c r="H85" s="86">
        <v>53</v>
      </c>
      <c r="I85" s="86">
        <v>66</v>
      </c>
      <c r="J85" s="86">
        <v>96</v>
      </c>
      <c r="K85" s="86">
        <v>120</v>
      </c>
      <c r="L85" s="186">
        <v>451</v>
      </c>
      <c r="M85" s="129"/>
    </row>
    <row r="86" spans="1:13" ht="12.75" customHeight="1">
      <c r="A86" s="1" t="s">
        <v>78</v>
      </c>
      <c r="B86" s="86">
        <v>3</v>
      </c>
      <c r="C86" s="86">
        <v>42</v>
      </c>
      <c r="D86" s="86">
        <v>64</v>
      </c>
      <c r="E86" s="86">
        <v>14</v>
      </c>
      <c r="F86" s="86">
        <v>1</v>
      </c>
      <c r="G86" s="86">
        <v>31</v>
      </c>
      <c r="H86" s="86">
        <v>65</v>
      </c>
      <c r="I86" s="86">
        <v>122</v>
      </c>
      <c r="J86" s="86">
        <v>71</v>
      </c>
      <c r="K86" s="86">
        <v>166</v>
      </c>
      <c r="L86" s="186">
        <v>579</v>
      </c>
      <c r="M86" s="129"/>
    </row>
    <row r="87" spans="1:13" ht="12.75" customHeight="1">
      <c r="A87" s="1" t="s">
        <v>79</v>
      </c>
      <c r="B87" s="86">
        <v>3</v>
      </c>
      <c r="C87" s="86">
        <v>51</v>
      </c>
      <c r="D87" s="86">
        <v>20</v>
      </c>
      <c r="E87" s="86">
        <v>5</v>
      </c>
      <c r="F87" s="86">
        <v>1</v>
      </c>
      <c r="G87" s="86">
        <v>11</v>
      </c>
      <c r="H87" s="86">
        <v>77</v>
      </c>
      <c r="I87" s="86">
        <v>55</v>
      </c>
      <c r="J87" s="86">
        <v>77</v>
      </c>
      <c r="K87" s="86">
        <v>61</v>
      </c>
      <c r="L87" s="186">
        <v>361</v>
      </c>
      <c r="M87" s="129"/>
    </row>
    <row r="88" spans="1:13" ht="12.75" customHeight="1">
      <c r="A88" s="1" t="s">
        <v>80</v>
      </c>
      <c r="B88" s="86">
        <v>2</v>
      </c>
      <c r="C88" s="86">
        <v>81</v>
      </c>
      <c r="D88" s="86">
        <v>30</v>
      </c>
      <c r="E88" s="86">
        <v>15</v>
      </c>
      <c r="F88" s="86" t="s">
        <v>9</v>
      </c>
      <c r="G88" s="86">
        <v>19</v>
      </c>
      <c r="H88" s="86">
        <v>72</v>
      </c>
      <c r="I88" s="86">
        <v>32</v>
      </c>
      <c r="J88" s="86">
        <v>48</v>
      </c>
      <c r="K88" s="86">
        <v>75</v>
      </c>
      <c r="L88" s="186">
        <v>374</v>
      </c>
      <c r="M88" s="129"/>
    </row>
    <row r="89" spans="1:13" ht="12.75" customHeight="1">
      <c r="A89" s="1" t="s">
        <v>81</v>
      </c>
      <c r="B89" s="86">
        <v>8</v>
      </c>
      <c r="C89" s="86">
        <v>43</v>
      </c>
      <c r="D89" s="86">
        <v>7</v>
      </c>
      <c r="E89" s="86">
        <v>11</v>
      </c>
      <c r="F89" s="86" t="s">
        <v>9</v>
      </c>
      <c r="G89" s="86">
        <v>23</v>
      </c>
      <c r="H89" s="86">
        <v>110</v>
      </c>
      <c r="I89" s="86">
        <v>35</v>
      </c>
      <c r="J89" s="86">
        <v>46</v>
      </c>
      <c r="K89" s="86">
        <v>30</v>
      </c>
      <c r="L89" s="186">
        <v>313</v>
      </c>
      <c r="M89" s="129"/>
    </row>
    <row r="90" spans="1:13" ht="12.75" customHeight="1">
      <c r="A90" s="1" t="s">
        <v>303</v>
      </c>
      <c r="B90" s="86">
        <v>6</v>
      </c>
      <c r="C90" s="86">
        <v>40</v>
      </c>
      <c r="D90" s="86">
        <v>15</v>
      </c>
      <c r="E90" s="86">
        <v>4</v>
      </c>
      <c r="F90" s="86">
        <v>1</v>
      </c>
      <c r="G90" s="86">
        <v>17</v>
      </c>
      <c r="H90" s="86">
        <v>50</v>
      </c>
      <c r="I90" s="86">
        <v>41</v>
      </c>
      <c r="J90" s="86">
        <v>28</v>
      </c>
      <c r="K90" s="86">
        <v>23</v>
      </c>
      <c r="L90" s="186">
        <v>238</v>
      </c>
      <c r="M90" s="129"/>
    </row>
    <row r="91" spans="1:12" ht="12.75" customHeight="1">
      <c r="A91" s="118"/>
      <c r="B91" s="119"/>
      <c r="C91" s="119"/>
      <c r="D91" s="119"/>
      <c r="E91" s="119"/>
      <c r="F91" s="119"/>
      <c r="G91" s="119"/>
      <c r="H91" s="119"/>
      <c r="I91" s="119"/>
      <c r="J91" s="119"/>
      <c r="K91" s="119"/>
      <c r="L91" s="120"/>
    </row>
    <row r="92" spans="1:12" ht="12.75" customHeight="1">
      <c r="A92" s="97"/>
      <c r="B92" s="12"/>
      <c r="C92" s="12"/>
      <c r="D92" s="12"/>
      <c r="E92" s="12"/>
      <c r="F92" s="12"/>
      <c r="G92" s="12"/>
      <c r="H92" s="12"/>
      <c r="I92" s="12"/>
      <c r="J92" s="12"/>
      <c r="K92" s="12"/>
      <c r="L92" s="115"/>
    </row>
    <row r="93" spans="1:12" ht="15">
      <c r="A93" s="317" t="s">
        <v>289</v>
      </c>
      <c r="B93" s="317"/>
      <c r="C93" s="317"/>
      <c r="D93" s="317"/>
      <c r="E93" s="317"/>
      <c r="F93" s="317"/>
      <c r="G93" s="78"/>
      <c r="H93" s="78"/>
      <c r="I93" s="78"/>
      <c r="J93" s="78"/>
      <c r="K93" s="78"/>
      <c r="L93" s="78"/>
    </row>
    <row r="94" spans="1:12" ht="13.5" thickBot="1">
      <c r="A94" s="97"/>
      <c r="B94" s="12"/>
      <c r="C94" s="12"/>
      <c r="D94" s="12"/>
      <c r="E94" s="12"/>
      <c r="F94" s="12"/>
      <c r="G94" s="12"/>
      <c r="H94" s="12"/>
      <c r="I94" s="12"/>
      <c r="J94" s="12"/>
      <c r="K94" s="12"/>
      <c r="L94" s="115"/>
    </row>
    <row r="95" spans="1:14" s="79" customFormat="1" ht="24.75" customHeight="1">
      <c r="A95" s="321" t="s">
        <v>199</v>
      </c>
      <c r="B95" s="114" t="s">
        <v>196</v>
      </c>
      <c r="C95" s="114"/>
      <c r="D95" s="114"/>
      <c r="E95" s="114"/>
      <c r="F95" s="114"/>
      <c r="G95" s="114"/>
      <c r="H95" s="114"/>
      <c r="I95" s="114"/>
      <c r="J95" s="114"/>
      <c r="K95" s="114"/>
      <c r="L95" s="324" t="s">
        <v>197</v>
      </c>
      <c r="M95" s="171"/>
      <c r="N95" s="172"/>
    </row>
    <row r="96" spans="1:14" s="79" customFormat="1" ht="73.5" customHeight="1">
      <c r="A96" s="322"/>
      <c r="B96" s="107" t="s">
        <v>302</v>
      </c>
      <c r="C96" s="107" t="s">
        <v>4</v>
      </c>
      <c r="D96" s="219" t="s">
        <v>228</v>
      </c>
      <c r="E96" s="219" t="s">
        <v>229</v>
      </c>
      <c r="F96" s="107" t="s">
        <v>41</v>
      </c>
      <c r="G96" s="107" t="s">
        <v>5</v>
      </c>
      <c r="H96" s="107" t="s">
        <v>104</v>
      </c>
      <c r="I96" s="107" t="s">
        <v>6</v>
      </c>
      <c r="J96" s="107" t="s">
        <v>148</v>
      </c>
      <c r="K96" s="107" t="s">
        <v>198</v>
      </c>
      <c r="L96" s="325"/>
      <c r="M96" s="171"/>
      <c r="N96" s="172"/>
    </row>
    <row r="97" spans="1:14" ht="12.75" customHeight="1">
      <c r="A97" s="1"/>
      <c r="B97" s="116"/>
      <c r="C97" s="116"/>
      <c r="D97" s="116"/>
      <c r="E97" s="116"/>
      <c r="F97" s="116"/>
      <c r="G97" s="116"/>
      <c r="H97" s="116"/>
      <c r="I97" s="116"/>
      <c r="J97" s="116"/>
      <c r="K97" s="116"/>
      <c r="L97" s="117"/>
      <c r="M97" s="130"/>
      <c r="N97" s="2"/>
    </row>
    <row r="98" spans="1:14" ht="12.75" customHeight="1">
      <c r="A98" s="8" t="s">
        <v>33</v>
      </c>
      <c r="B98" s="220"/>
      <c r="C98" s="220"/>
      <c r="D98" s="220"/>
      <c r="E98" s="220"/>
      <c r="F98" s="220"/>
      <c r="G98" s="220"/>
      <c r="H98" s="220"/>
      <c r="I98" s="220"/>
      <c r="J98" s="220"/>
      <c r="K98" s="220"/>
      <c r="L98" s="221"/>
      <c r="M98" s="222"/>
      <c r="N98" s="2"/>
    </row>
    <row r="99" spans="1:14" ht="12.75" customHeight="1">
      <c r="A99" s="1" t="s">
        <v>176</v>
      </c>
      <c r="B99" s="86">
        <v>1</v>
      </c>
      <c r="C99" s="86">
        <v>50</v>
      </c>
      <c r="D99" s="86">
        <v>14</v>
      </c>
      <c r="E99" s="86">
        <v>4</v>
      </c>
      <c r="F99" s="86">
        <v>2</v>
      </c>
      <c r="G99" s="86">
        <v>38</v>
      </c>
      <c r="H99" s="86">
        <v>108</v>
      </c>
      <c r="I99" s="86">
        <v>47</v>
      </c>
      <c r="J99" s="86">
        <v>20</v>
      </c>
      <c r="K99" s="86">
        <v>4</v>
      </c>
      <c r="L99" s="186">
        <v>288</v>
      </c>
      <c r="M99" s="223"/>
      <c r="N99" s="2"/>
    </row>
    <row r="100" spans="1:14" ht="12.75" customHeight="1">
      <c r="A100" s="1" t="s">
        <v>177</v>
      </c>
      <c r="B100" s="86" t="s">
        <v>9</v>
      </c>
      <c r="C100" s="86">
        <v>22</v>
      </c>
      <c r="D100" s="86">
        <v>18</v>
      </c>
      <c r="E100" s="86">
        <v>2</v>
      </c>
      <c r="F100" s="86">
        <v>4</v>
      </c>
      <c r="G100" s="86">
        <v>10</v>
      </c>
      <c r="H100" s="86">
        <v>83</v>
      </c>
      <c r="I100" s="86">
        <v>18</v>
      </c>
      <c r="J100" s="86">
        <v>9</v>
      </c>
      <c r="K100" s="86">
        <v>12</v>
      </c>
      <c r="L100" s="186">
        <v>178</v>
      </c>
      <c r="M100" s="223"/>
      <c r="N100" s="2"/>
    </row>
    <row r="101" spans="1:13" s="2" customFormat="1" ht="12.75" customHeight="1">
      <c r="A101" s="1" t="s">
        <v>178</v>
      </c>
      <c r="B101" s="86">
        <v>1</v>
      </c>
      <c r="C101" s="86">
        <v>25</v>
      </c>
      <c r="D101" s="86">
        <v>9</v>
      </c>
      <c r="E101" s="86">
        <v>10</v>
      </c>
      <c r="F101" s="86" t="s">
        <v>9</v>
      </c>
      <c r="G101" s="86">
        <v>9</v>
      </c>
      <c r="H101" s="86">
        <v>66</v>
      </c>
      <c r="I101" s="86">
        <v>36</v>
      </c>
      <c r="J101" s="86">
        <v>5</v>
      </c>
      <c r="K101" s="86">
        <v>18</v>
      </c>
      <c r="L101" s="186">
        <v>179</v>
      </c>
      <c r="M101" s="223"/>
    </row>
    <row r="102" spans="1:13" s="2" customFormat="1" ht="12.75" customHeight="1">
      <c r="A102" s="1" t="s">
        <v>179</v>
      </c>
      <c r="B102" s="86" t="s">
        <v>9</v>
      </c>
      <c r="C102" s="86">
        <v>83</v>
      </c>
      <c r="D102" s="86">
        <v>11</v>
      </c>
      <c r="E102" s="86">
        <v>8</v>
      </c>
      <c r="F102" s="86" t="s">
        <v>9</v>
      </c>
      <c r="G102" s="86">
        <v>28</v>
      </c>
      <c r="H102" s="86">
        <v>76</v>
      </c>
      <c r="I102" s="86">
        <v>29</v>
      </c>
      <c r="J102" s="86">
        <v>21</v>
      </c>
      <c r="K102" s="86">
        <v>15</v>
      </c>
      <c r="L102" s="186">
        <v>271</v>
      </c>
      <c r="M102" s="223"/>
    </row>
    <row r="103" spans="1:13" s="2" customFormat="1" ht="12.75" customHeight="1">
      <c r="A103" s="1" t="s">
        <v>83</v>
      </c>
      <c r="B103" s="86">
        <v>1</v>
      </c>
      <c r="C103" s="86">
        <v>28</v>
      </c>
      <c r="D103" s="86">
        <v>10</v>
      </c>
      <c r="E103" s="86">
        <v>8</v>
      </c>
      <c r="F103" s="86" t="s">
        <v>9</v>
      </c>
      <c r="G103" s="86">
        <v>30</v>
      </c>
      <c r="H103" s="86">
        <v>44</v>
      </c>
      <c r="I103" s="86">
        <v>22</v>
      </c>
      <c r="J103" s="86">
        <v>7</v>
      </c>
      <c r="K103" s="86">
        <v>11</v>
      </c>
      <c r="L103" s="186">
        <v>161</v>
      </c>
      <c r="M103" s="223"/>
    </row>
    <row r="104" spans="1:13" s="2" customFormat="1" ht="12.75" customHeight="1">
      <c r="A104" s="1" t="s">
        <v>84</v>
      </c>
      <c r="B104" s="86" t="s">
        <v>9</v>
      </c>
      <c r="C104" s="86">
        <v>33</v>
      </c>
      <c r="D104" s="86" t="s">
        <v>9</v>
      </c>
      <c r="E104" s="86" t="s">
        <v>9</v>
      </c>
      <c r="F104" s="86">
        <v>1</v>
      </c>
      <c r="G104" s="86">
        <v>13</v>
      </c>
      <c r="H104" s="86">
        <v>49</v>
      </c>
      <c r="I104" s="86">
        <v>8</v>
      </c>
      <c r="J104" s="86">
        <v>9</v>
      </c>
      <c r="K104" s="86">
        <v>3</v>
      </c>
      <c r="L104" s="186">
        <v>116</v>
      </c>
      <c r="M104" s="223"/>
    </row>
    <row r="105" spans="1:13" s="2" customFormat="1" ht="12.75" customHeight="1">
      <c r="A105" s="1" t="s">
        <v>85</v>
      </c>
      <c r="B105" s="86" t="s">
        <v>9</v>
      </c>
      <c r="C105" s="86">
        <v>49</v>
      </c>
      <c r="D105" s="86">
        <v>34</v>
      </c>
      <c r="E105" s="86">
        <v>6</v>
      </c>
      <c r="F105" s="86">
        <v>1</v>
      </c>
      <c r="G105" s="86">
        <v>38</v>
      </c>
      <c r="H105" s="86">
        <v>88</v>
      </c>
      <c r="I105" s="86">
        <v>89</v>
      </c>
      <c r="J105" s="86">
        <v>14</v>
      </c>
      <c r="K105" s="86">
        <v>42</v>
      </c>
      <c r="L105" s="186">
        <v>361</v>
      </c>
      <c r="M105" s="223"/>
    </row>
    <row r="106" spans="1:13" s="2" customFormat="1" ht="12.75" customHeight="1">
      <c r="A106" s="1" t="s">
        <v>86</v>
      </c>
      <c r="B106" s="86">
        <v>2</v>
      </c>
      <c r="C106" s="86">
        <v>41</v>
      </c>
      <c r="D106" s="86">
        <v>10</v>
      </c>
      <c r="E106" s="86">
        <v>2</v>
      </c>
      <c r="F106" s="86" t="s">
        <v>9</v>
      </c>
      <c r="G106" s="86">
        <v>30</v>
      </c>
      <c r="H106" s="86">
        <v>80</v>
      </c>
      <c r="I106" s="86">
        <v>36</v>
      </c>
      <c r="J106" s="86">
        <v>11</v>
      </c>
      <c r="K106" s="86">
        <v>23</v>
      </c>
      <c r="L106" s="186">
        <v>235</v>
      </c>
      <c r="M106" s="223"/>
    </row>
    <row r="107" spans="1:13" s="2" customFormat="1" ht="12.75" customHeight="1">
      <c r="A107" s="1" t="s">
        <v>180</v>
      </c>
      <c r="B107" s="86" t="s">
        <v>9</v>
      </c>
      <c r="C107" s="86">
        <v>7</v>
      </c>
      <c r="D107" s="86">
        <v>3</v>
      </c>
      <c r="E107" s="86" t="s">
        <v>9</v>
      </c>
      <c r="F107" s="86">
        <v>1</v>
      </c>
      <c r="G107" s="86">
        <v>17</v>
      </c>
      <c r="H107" s="86">
        <v>15</v>
      </c>
      <c r="I107" s="86">
        <v>33</v>
      </c>
      <c r="J107" s="86">
        <v>23</v>
      </c>
      <c r="K107" s="86">
        <v>13</v>
      </c>
      <c r="L107" s="186">
        <v>112</v>
      </c>
      <c r="M107" s="223"/>
    </row>
    <row r="108" spans="1:13" s="2" customFormat="1" ht="12.75" customHeight="1">
      <c r="A108" s="1" t="s">
        <v>92</v>
      </c>
      <c r="B108" s="86" t="s">
        <v>9</v>
      </c>
      <c r="C108" s="86">
        <v>30</v>
      </c>
      <c r="D108" s="86">
        <v>5</v>
      </c>
      <c r="E108" s="86" t="s">
        <v>9</v>
      </c>
      <c r="F108" s="86" t="s">
        <v>9</v>
      </c>
      <c r="G108" s="86">
        <v>10</v>
      </c>
      <c r="H108" s="86">
        <v>49</v>
      </c>
      <c r="I108" s="86">
        <v>11</v>
      </c>
      <c r="J108" s="86">
        <v>24</v>
      </c>
      <c r="K108" s="86">
        <v>26</v>
      </c>
      <c r="L108" s="186">
        <v>155</v>
      </c>
      <c r="M108" s="223"/>
    </row>
    <row r="109" spans="1:13" s="2" customFormat="1" ht="12.75" customHeight="1">
      <c r="A109" s="1" t="s">
        <v>87</v>
      </c>
      <c r="B109" s="86">
        <v>1</v>
      </c>
      <c r="C109" s="86">
        <v>52</v>
      </c>
      <c r="D109" s="86">
        <v>28</v>
      </c>
      <c r="E109" s="86">
        <v>8</v>
      </c>
      <c r="F109" s="86">
        <v>3</v>
      </c>
      <c r="G109" s="86">
        <v>45</v>
      </c>
      <c r="H109" s="86">
        <v>58</v>
      </c>
      <c r="I109" s="86">
        <v>45</v>
      </c>
      <c r="J109" s="86">
        <v>26</v>
      </c>
      <c r="K109" s="86">
        <v>37</v>
      </c>
      <c r="L109" s="186">
        <v>303</v>
      </c>
      <c r="M109" s="223"/>
    </row>
    <row r="110" spans="1:13" s="2" customFormat="1" ht="12.75" customHeight="1">
      <c r="A110" s="1" t="s">
        <v>93</v>
      </c>
      <c r="B110" s="86" t="s">
        <v>9</v>
      </c>
      <c r="C110" s="86">
        <v>20</v>
      </c>
      <c r="D110" s="86">
        <v>5</v>
      </c>
      <c r="E110" s="86" t="s">
        <v>9</v>
      </c>
      <c r="F110" s="86">
        <v>1</v>
      </c>
      <c r="G110" s="86">
        <v>26</v>
      </c>
      <c r="H110" s="86">
        <v>63</v>
      </c>
      <c r="I110" s="86">
        <v>28</v>
      </c>
      <c r="J110" s="86">
        <v>30</v>
      </c>
      <c r="K110" s="86">
        <v>20</v>
      </c>
      <c r="L110" s="186">
        <v>193</v>
      </c>
      <c r="M110" s="223"/>
    </row>
    <row r="111" spans="1:13" s="2" customFormat="1" ht="12.75" customHeight="1">
      <c r="A111" s="1" t="s">
        <v>88</v>
      </c>
      <c r="B111" s="86">
        <v>1</v>
      </c>
      <c r="C111" s="86">
        <v>42</v>
      </c>
      <c r="D111" s="86">
        <v>9</v>
      </c>
      <c r="E111" s="86">
        <v>11</v>
      </c>
      <c r="F111" s="86" t="s">
        <v>9</v>
      </c>
      <c r="G111" s="86">
        <v>21</v>
      </c>
      <c r="H111" s="86">
        <v>28</v>
      </c>
      <c r="I111" s="86">
        <v>9</v>
      </c>
      <c r="J111" s="86">
        <v>33</v>
      </c>
      <c r="K111" s="86">
        <v>3</v>
      </c>
      <c r="L111" s="186">
        <v>157</v>
      </c>
      <c r="M111" s="223"/>
    </row>
    <row r="112" spans="1:13" s="2" customFormat="1" ht="12.75" customHeight="1">
      <c r="A112" s="1" t="s">
        <v>181</v>
      </c>
      <c r="B112" s="86" t="s">
        <v>9</v>
      </c>
      <c r="C112" s="86">
        <v>18</v>
      </c>
      <c r="D112" s="86">
        <v>8</v>
      </c>
      <c r="E112" s="86">
        <v>4</v>
      </c>
      <c r="F112" s="86" t="s">
        <v>9</v>
      </c>
      <c r="G112" s="86">
        <v>15</v>
      </c>
      <c r="H112" s="86">
        <v>29</v>
      </c>
      <c r="I112" s="86">
        <v>21</v>
      </c>
      <c r="J112" s="86">
        <v>6</v>
      </c>
      <c r="K112" s="86">
        <v>9</v>
      </c>
      <c r="L112" s="186">
        <v>110</v>
      </c>
      <c r="M112" s="224"/>
    </row>
    <row r="113" spans="1:13" s="2" customFormat="1" ht="12.75" customHeight="1">
      <c r="A113" s="1" t="s">
        <v>182</v>
      </c>
      <c r="B113" s="86">
        <v>5</v>
      </c>
      <c r="C113" s="86">
        <v>49</v>
      </c>
      <c r="D113" s="86">
        <v>35</v>
      </c>
      <c r="E113" s="86">
        <v>1</v>
      </c>
      <c r="F113" s="86" t="s">
        <v>9</v>
      </c>
      <c r="G113" s="86">
        <v>14</v>
      </c>
      <c r="H113" s="86">
        <v>102</v>
      </c>
      <c r="I113" s="86">
        <v>15</v>
      </c>
      <c r="J113" s="86">
        <v>13</v>
      </c>
      <c r="K113" s="86">
        <v>30</v>
      </c>
      <c r="L113" s="186">
        <v>264</v>
      </c>
      <c r="M113" s="224"/>
    </row>
    <row r="114" spans="1:13" s="2" customFormat="1" ht="12.75" customHeight="1">
      <c r="A114" s="1" t="s">
        <v>183</v>
      </c>
      <c r="B114" s="86">
        <v>4</v>
      </c>
      <c r="C114" s="86">
        <v>49</v>
      </c>
      <c r="D114" s="86">
        <v>7</v>
      </c>
      <c r="E114" s="86">
        <v>5</v>
      </c>
      <c r="F114" s="86">
        <v>4</v>
      </c>
      <c r="G114" s="86">
        <v>37</v>
      </c>
      <c r="H114" s="86">
        <v>142</v>
      </c>
      <c r="I114" s="86">
        <v>71</v>
      </c>
      <c r="J114" s="86">
        <v>59</v>
      </c>
      <c r="K114" s="86">
        <v>124</v>
      </c>
      <c r="L114" s="186">
        <v>502</v>
      </c>
      <c r="M114" s="224"/>
    </row>
    <row r="115" spans="1:13" s="2" customFormat="1" ht="12.75" customHeight="1">
      <c r="A115" s="1" t="s">
        <v>184</v>
      </c>
      <c r="B115" s="86">
        <v>2</v>
      </c>
      <c r="C115" s="86">
        <v>57</v>
      </c>
      <c r="D115" s="86">
        <v>13</v>
      </c>
      <c r="E115" s="86">
        <v>10</v>
      </c>
      <c r="F115" s="86" t="s">
        <v>9</v>
      </c>
      <c r="G115" s="86">
        <v>34</v>
      </c>
      <c r="H115" s="86">
        <v>92</v>
      </c>
      <c r="I115" s="86">
        <v>46</v>
      </c>
      <c r="J115" s="86">
        <v>20</v>
      </c>
      <c r="K115" s="86">
        <v>31</v>
      </c>
      <c r="L115" s="186">
        <v>305</v>
      </c>
      <c r="M115" s="224"/>
    </row>
    <row r="116" spans="1:13" s="2" customFormat="1" ht="12.75" customHeight="1">
      <c r="A116" s="97"/>
      <c r="B116" s="86"/>
      <c r="C116" s="86"/>
      <c r="D116" s="86"/>
      <c r="E116" s="86"/>
      <c r="F116" s="86"/>
      <c r="G116" s="86"/>
      <c r="H116" s="86"/>
      <c r="I116" s="86"/>
      <c r="J116" s="86"/>
      <c r="K116" s="86"/>
      <c r="L116" s="186"/>
      <c r="M116" s="224"/>
    </row>
    <row r="117" spans="1:13" s="2" customFormat="1" ht="12.75" customHeight="1">
      <c r="A117" s="8" t="s">
        <v>34</v>
      </c>
      <c r="B117" s="86"/>
      <c r="C117" s="86"/>
      <c r="D117" s="86"/>
      <c r="E117" s="86"/>
      <c r="F117" s="86"/>
      <c r="G117" s="86"/>
      <c r="H117" s="86"/>
      <c r="I117" s="86"/>
      <c r="J117" s="86"/>
      <c r="K117" s="86"/>
      <c r="L117" s="186"/>
      <c r="M117" s="224"/>
    </row>
    <row r="118" spans="1:13" s="2" customFormat="1" ht="12.75" customHeight="1">
      <c r="A118" s="1" t="s">
        <v>185</v>
      </c>
      <c r="B118" s="86">
        <v>9</v>
      </c>
      <c r="C118" s="86">
        <v>96</v>
      </c>
      <c r="D118" s="86">
        <v>21</v>
      </c>
      <c r="E118" s="86">
        <v>10</v>
      </c>
      <c r="F118" s="86" t="s">
        <v>9</v>
      </c>
      <c r="G118" s="86">
        <v>53</v>
      </c>
      <c r="H118" s="86">
        <v>153</v>
      </c>
      <c r="I118" s="86">
        <v>175</v>
      </c>
      <c r="J118" s="86">
        <v>31</v>
      </c>
      <c r="K118" s="86">
        <v>166</v>
      </c>
      <c r="L118" s="186">
        <v>714</v>
      </c>
      <c r="M118" s="224"/>
    </row>
    <row r="119" spans="1:13" s="2" customFormat="1" ht="12.75" customHeight="1">
      <c r="A119" s="1" t="s">
        <v>186</v>
      </c>
      <c r="B119" s="86">
        <v>1</v>
      </c>
      <c r="C119" s="86">
        <v>54</v>
      </c>
      <c r="D119" s="86">
        <v>25</v>
      </c>
      <c r="E119" s="86">
        <v>29</v>
      </c>
      <c r="F119" s="86">
        <v>6</v>
      </c>
      <c r="G119" s="86">
        <v>38</v>
      </c>
      <c r="H119" s="86">
        <v>136</v>
      </c>
      <c r="I119" s="86">
        <v>94</v>
      </c>
      <c r="J119" s="86">
        <v>63</v>
      </c>
      <c r="K119" s="86">
        <v>42</v>
      </c>
      <c r="L119" s="186">
        <v>488</v>
      </c>
      <c r="M119" s="224"/>
    </row>
    <row r="120" spans="1:13" s="2" customFormat="1" ht="12.75" customHeight="1">
      <c r="A120" s="1" t="s">
        <v>89</v>
      </c>
      <c r="B120" s="86">
        <v>2</v>
      </c>
      <c r="C120" s="86">
        <v>60</v>
      </c>
      <c r="D120" s="86">
        <v>28</v>
      </c>
      <c r="E120" s="86">
        <v>2</v>
      </c>
      <c r="F120" s="86" t="s">
        <v>9</v>
      </c>
      <c r="G120" s="86">
        <v>25</v>
      </c>
      <c r="H120" s="86">
        <v>149</v>
      </c>
      <c r="I120" s="86">
        <v>15</v>
      </c>
      <c r="J120" s="86">
        <v>14</v>
      </c>
      <c r="K120" s="86">
        <v>34</v>
      </c>
      <c r="L120" s="186">
        <v>329</v>
      </c>
      <c r="M120" s="224"/>
    </row>
    <row r="121" spans="1:13" s="2" customFormat="1" ht="12.75" customHeight="1">
      <c r="A121" s="1" t="s">
        <v>187</v>
      </c>
      <c r="B121" s="86" t="s">
        <v>9</v>
      </c>
      <c r="C121" s="86">
        <v>32</v>
      </c>
      <c r="D121" s="86">
        <v>36</v>
      </c>
      <c r="E121" s="86">
        <v>11</v>
      </c>
      <c r="F121" s="86" t="s">
        <v>9</v>
      </c>
      <c r="G121" s="86">
        <v>48</v>
      </c>
      <c r="H121" s="86">
        <v>92</v>
      </c>
      <c r="I121" s="86">
        <v>40</v>
      </c>
      <c r="J121" s="86">
        <v>20</v>
      </c>
      <c r="K121" s="86">
        <v>25</v>
      </c>
      <c r="L121" s="186">
        <v>304</v>
      </c>
      <c r="M121" s="224"/>
    </row>
    <row r="122" spans="1:13" s="2" customFormat="1" ht="12.75" customHeight="1">
      <c r="A122" s="1" t="s">
        <v>188</v>
      </c>
      <c r="B122" s="86">
        <v>1</v>
      </c>
      <c r="C122" s="86">
        <v>47</v>
      </c>
      <c r="D122" s="86">
        <v>33</v>
      </c>
      <c r="E122" s="86">
        <v>15</v>
      </c>
      <c r="F122" s="86" t="s">
        <v>9</v>
      </c>
      <c r="G122" s="86">
        <v>32</v>
      </c>
      <c r="H122" s="86">
        <v>56</v>
      </c>
      <c r="I122" s="86">
        <v>73</v>
      </c>
      <c r="J122" s="86">
        <v>13</v>
      </c>
      <c r="K122" s="86">
        <v>31</v>
      </c>
      <c r="L122" s="186">
        <v>301</v>
      </c>
      <c r="M122" s="224"/>
    </row>
    <row r="123" spans="1:13" s="1" customFormat="1" ht="12.75" customHeight="1">
      <c r="A123" s="1" t="s">
        <v>189</v>
      </c>
      <c r="B123" s="86" t="s">
        <v>9</v>
      </c>
      <c r="C123" s="86">
        <v>39</v>
      </c>
      <c r="D123" s="86">
        <v>22</v>
      </c>
      <c r="E123" s="86">
        <v>16</v>
      </c>
      <c r="F123" s="86">
        <v>1</v>
      </c>
      <c r="G123" s="86">
        <v>32</v>
      </c>
      <c r="H123" s="86">
        <v>79</v>
      </c>
      <c r="I123" s="86">
        <v>67</v>
      </c>
      <c r="J123" s="86">
        <v>32</v>
      </c>
      <c r="K123" s="86">
        <v>27</v>
      </c>
      <c r="L123" s="186">
        <v>315</v>
      </c>
      <c r="M123" s="224"/>
    </row>
    <row r="124" spans="1:13" s="81" customFormat="1" ht="12.75" customHeight="1">
      <c r="A124" s="1" t="s">
        <v>190</v>
      </c>
      <c r="B124" s="86" t="s">
        <v>9</v>
      </c>
      <c r="C124" s="86">
        <v>1</v>
      </c>
      <c r="D124" s="86" t="s">
        <v>9</v>
      </c>
      <c r="E124" s="86" t="s">
        <v>9</v>
      </c>
      <c r="F124" s="86" t="s">
        <v>9</v>
      </c>
      <c r="G124" s="86" t="s">
        <v>9</v>
      </c>
      <c r="H124" s="86">
        <v>1</v>
      </c>
      <c r="I124" s="86" t="s">
        <v>9</v>
      </c>
      <c r="J124" s="86" t="s">
        <v>9</v>
      </c>
      <c r="K124" s="86">
        <v>1</v>
      </c>
      <c r="L124" s="186">
        <v>3</v>
      </c>
      <c r="M124" s="224"/>
    </row>
    <row r="125" spans="1:13" s="2" customFormat="1" ht="12.75" customHeight="1">
      <c r="A125" s="1" t="s">
        <v>90</v>
      </c>
      <c r="B125" s="86" t="s">
        <v>9</v>
      </c>
      <c r="C125" s="86">
        <v>16</v>
      </c>
      <c r="D125" s="86" t="s">
        <v>9</v>
      </c>
      <c r="E125" s="86" t="s">
        <v>9</v>
      </c>
      <c r="F125" s="86" t="s">
        <v>9</v>
      </c>
      <c r="G125" s="86">
        <v>6</v>
      </c>
      <c r="H125" s="86">
        <v>36</v>
      </c>
      <c r="I125" s="86">
        <v>9</v>
      </c>
      <c r="J125" s="86">
        <v>9</v>
      </c>
      <c r="K125" s="86">
        <v>8</v>
      </c>
      <c r="L125" s="186">
        <v>84</v>
      </c>
      <c r="M125" s="224"/>
    </row>
    <row r="126" spans="1:13" s="2" customFormat="1" ht="12.75" customHeight="1">
      <c r="A126" s="1" t="s">
        <v>91</v>
      </c>
      <c r="B126" s="86" t="s">
        <v>9</v>
      </c>
      <c r="C126" s="86">
        <v>23</v>
      </c>
      <c r="D126" s="86">
        <v>8</v>
      </c>
      <c r="E126" s="86">
        <v>10</v>
      </c>
      <c r="F126" s="86" t="s">
        <v>9</v>
      </c>
      <c r="G126" s="86">
        <v>13</v>
      </c>
      <c r="H126" s="86">
        <v>31</v>
      </c>
      <c r="I126" s="86">
        <v>9</v>
      </c>
      <c r="J126" s="86">
        <v>8</v>
      </c>
      <c r="K126" s="86">
        <v>10</v>
      </c>
      <c r="L126" s="186">
        <v>112</v>
      </c>
      <c r="M126" s="224"/>
    </row>
    <row r="127" spans="1:13" s="2" customFormat="1" ht="12.75" customHeight="1">
      <c r="A127" s="1" t="s">
        <v>191</v>
      </c>
      <c r="B127" s="86">
        <v>1</v>
      </c>
      <c r="C127" s="86">
        <v>46</v>
      </c>
      <c r="D127" s="86">
        <v>6</v>
      </c>
      <c r="E127" s="86">
        <v>7</v>
      </c>
      <c r="F127" s="86" t="s">
        <v>9</v>
      </c>
      <c r="G127" s="86">
        <v>27</v>
      </c>
      <c r="H127" s="86">
        <v>78</v>
      </c>
      <c r="I127" s="86">
        <v>17</v>
      </c>
      <c r="J127" s="86">
        <v>2</v>
      </c>
      <c r="K127" s="86">
        <v>39</v>
      </c>
      <c r="L127" s="186">
        <v>223</v>
      </c>
      <c r="M127" s="224"/>
    </row>
    <row r="128" spans="1:13" s="2" customFormat="1" ht="12.75" customHeight="1">
      <c r="A128" s="1"/>
      <c r="B128" s="86"/>
      <c r="C128" s="86"/>
      <c r="D128" s="86"/>
      <c r="E128" s="86"/>
      <c r="F128" s="86"/>
      <c r="G128" s="86"/>
      <c r="H128" s="86"/>
      <c r="I128" s="86"/>
      <c r="J128" s="86"/>
      <c r="K128" s="86"/>
      <c r="L128" s="186"/>
      <c r="M128" s="224"/>
    </row>
    <row r="129" spans="1:13" s="2" customFormat="1" ht="12.75" customHeight="1">
      <c r="A129" s="8" t="s">
        <v>16</v>
      </c>
      <c r="B129" s="86"/>
      <c r="C129" s="86"/>
      <c r="D129" s="86"/>
      <c r="E129" s="86"/>
      <c r="F129" s="86"/>
      <c r="G129" s="86"/>
      <c r="H129" s="86"/>
      <c r="I129" s="86"/>
      <c r="J129" s="86"/>
      <c r="K129" s="86"/>
      <c r="L129" s="186"/>
      <c r="M129" s="224"/>
    </row>
    <row r="130" spans="1:13" s="2" customFormat="1" ht="12.75" customHeight="1">
      <c r="A130" s="1" t="s">
        <v>192</v>
      </c>
      <c r="B130" s="86" t="s">
        <v>9</v>
      </c>
      <c r="C130" s="86">
        <v>52</v>
      </c>
      <c r="D130" s="86">
        <v>37</v>
      </c>
      <c r="E130" s="86">
        <v>6</v>
      </c>
      <c r="F130" s="86" t="s">
        <v>9</v>
      </c>
      <c r="G130" s="86">
        <v>32</v>
      </c>
      <c r="H130" s="86">
        <v>51</v>
      </c>
      <c r="I130" s="86">
        <v>35</v>
      </c>
      <c r="J130" s="86">
        <v>12</v>
      </c>
      <c r="K130" s="86">
        <v>121</v>
      </c>
      <c r="L130" s="186">
        <v>346</v>
      </c>
      <c r="M130" s="224"/>
    </row>
    <row r="131" spans="1:13" s="2" customFormat="1" ht="12.75" customHeight="1">
      <c r="A131" s="1" t="s">
        <v>21</v>
      </c>
      <c r="B131" s="86">
        <v>1</v>
      </c>
      <c r="C131" s="86">
        <v>42</v>
      </c>
      <c r="D131" s="86">
        <v>17</v>
      </c>
      <c r="E131" s="86">
        <v>1</v>
      </c>
      <c r="F131" s="86" t="s">
        <v>9</v>
      </c>
      <c r="G131" s="86">
        <v>10</v>
      </c>
      <c r="H131" s="86">
        <v>47</v>
      </c>
      <c r="I131" s="86">
        <v>36</v>
      </c>
      <c r="J131" s="86">
        <v>24</v>
      </c>
      <c r="K131" s="86">
        <v>51</v>
      </c>
      <c r="L131" s="186">
        <v>229</v>
      </c>
      <c r="M131" s="224"/>
    </row>
    <row r="132" spans="1:13" s="2" customFormat="1" ht="12.75" customHeight="1">
      <c r="A132" s="1" t="s">
        <v>193</v>
      </c>
      <c r="B132" s="86">
        <v>1</v>
      </c>
      <c r="C132" s="86">
        <v>10</v>
      </c>
      <c r="D132" s="86">
        <v>15</v>
      </c>
      <c r="E132" s="86">
        <v>8</v>
      </c>
      <c r="F132" s="86" t="s">
        <v>9</v>
      </c>
      <c r="G132" s="86">
        <v>9</v>
      </c>
      <c r="H132" s="86">
        <v>28</v>
      </c>
      <c r="I132" s="86">
        <v>6</v>
      </c>
      <c r="J132" s="86">
        <v>2</v>
      </c>
      <c r="K132" s="86">
        <v>8</v>
      </c>
      <c r="L132" s="186">
        <v>87</v>
      </c>
      <c r="M132" s="224"/>
    </row>
    <row r="133" spans="1:13" s="2" customFormat="1" ht="12.75" customHeight="1">
      <c r="A133" s="1" t="s">
        <v>194</v>
      </c>
      <c r="B133" s="86">
        <v>1</v>
      </c>
      <c r="C133" s="86">
        <v>19</v>
      </c>
      <c r="D133" s="86">
        <v>29</v>
      </c>
      <c r="E133" s="86">
        <v>6</v>
      </c>
      <c r="F133" s="86" t="s">
        <v>9</v>
      </c>
      <c r="G133" s="86">
        <v>22</v>
      </c>
      <c r="H133" s="86">
        <v>153</v>
      </c>
      <c r="I133" s="86">
        <v>61</v>
      </c>
      <c r="J133" s="86">
        <v>25</v>
      </c>
      <c r="K133" s="86">
        <v>38</v>
      </c>
      <c r="L133" s="186">
        <v>354</v>
      </c>
      <c r="M133" s="224"/>
    </row>
    <row r="134" spans="1:13" s="2" customFormat="1" ht="12.75" customHeight="1">
      <c r="A134" s="1" t="s">
        <v>17</v>
      </c>
      <c r="B134" s="86">
        <v>1</v>
      </c>
      <c r="C134" s="86">
        <v>5</v>
      </c>
      <c r="D134" s="86" t="s">
        <v>9</v>
      </c>
      <c r="E134" s="86" t="s">
        <v>9</v>
      </c>
      <c r="F134" s="86" t="s">
        <v>9</v>
      </c>
      <c r="G134" s="86" t="s">
        <v>9</v>
      </c>
      <c r="H134" s="86">
        <v>9</v>
      </c>
      <c r="I134" s="86">
        <v>1</v>
      </c>
      <c r="J134" s="86" t="s">
        <v>9</v>
      </c>
      <c r="K134" s="86" t="s">
        <v>9</v>
      </c>
      <c r="L134" s="186">
        <v>16</v>
      </c>
      <c r="M134" s="224"/>
    </row>
    <row r="135" spans="1:13" s="2" customFormat="1" ht="12.75" customHeight="1">
      <c r="A135" s="1" t="s">
        <v>18</v>
      </c>
      <c r="B135" s="86">
        <v>6</v>
      </c>
      <c r="C135" s="86">
        <v>31</v>
      </c>
      <c r="D135" s="86" t="s">
        <v>9</v>
      </c>
      <c r="E135" s="86" t="s">
        <v>9</v>
      </c>
      <c r="F135" s="86" t="s">
        <v>9</v>
      </c>
      <c r="G135" s="86">
        <v>8</v>
      </c>
      <c r="H135" s="86">
        <v>66</v>
      </c>
      <c r="I135" s="86">
        <v>20</v>
      </c>
      <c r="J135" s="86">
        <v>5</v>
      </c>
      <c r="K135" s="86">
        <v>14</v>
      </c>
      <c r="L135" s="186">
        <v>150</v>
      </c>
      <c r="M135" s="224"/>
    </row>
    <row r="136" spans="1:13" s="2" customFormat="1" ht="12.75" customHeight="1">
      <c r="A136" s="1" t="s">
        <v>195</v>
      </c>
      <c r="B136" s="86">
        <v>1</v>
      </c>
      <c r="C136" s="86">
        <v>13</v>
      </c>
      <c r="D136" s="86">
        <v>3</v>
      </c>
      <c r="E136" s="86" t="s">
        <v>9</v>
      </c>
      <c r="F136" s="86" t="s">
        <v>9</v>
      </c>
      <c r="G136" s="86">
        <v>24</v>
      </c>
      <c r="H136" s="86">
        <v>52</v>
      </c>
      <c r="I136" s="86">
        <v>25</v>
      </c>
      <c r="J136" s="86">
        <v>4</v>
      </c>
      <c r="K136" s="86">
        <v>45</v>
      </c>
      <c r="L136" s="186">
        <v>167</v>
      </c>
      <c r="M136" s="224"/>
    </row>
    <row r="137" spans="1:13" s="2" customFormat="1" ht="12.75" customHeight="1">
      <c r="A137" s="1" t="s">
        <v>19</v>
      </c>
      <c r="B137" s="86" t="s">
        <v>9</v>
      </c>
      <c r="C137" s="86">
        <v>10</v>
      </c>
      <c r="D137" s="86">
        <v>12</v>
      </c>
      <c r="E137" s="86" t="s">
        <v>9</v>
      </c>
      <c r="F137" s="86" t="s">
        <v>9</v>
      </c>
      <c r="G137" s="86">
        <v>12</v>
      </c>
      <c r="H137" s="86">
        <v>61</v>
      </c>
      <c r="I137" s="86">
        <v>9</v>
      </c>
      <c r="J137" s="86">
        <v>5</v>
      </c>
      <c r="K137" s="86">
        <v>15</v>
      </c>
      <c r="L137" s="186">
        <v>124</v>
      </c>
      <c r="M137" s="224"/>
    </row>
    <row r="138" spans="1:13" s="2" customFormat="1" ht="12.75" customHeight="1">
      <c r="A138" s="1"/>
      <c r="B138" s="86"/>
      <c r="C138" s="86"/>
      <c r="D138" s="86"/>
      <c r="E138" s="86"/>
      <c r="F138" s="86"/>
      <c r="G138" s="86"/>
      <c r="H138" s="86"/>
      <c r="I138" s="86"/>
      <c r="J138" s="86"/>
      <c r="K138" s="86"/>
      <c r="L138" s="186"/>
      <c r="M138" s="224"/>
    </row>
    <row r="139" spans="1:13" ht="12.75" customHeight="1">
      <c r="A139" s="82" t="s">
        <v>119</v>
      </c>
      <c r="B139" s="86">
        <v>164</v>
      </c>
      <c r="C139" s="86">
        <v>3851</v>
      </c>
      <c r="D139" s="86">
        <v>1645</v>
      </c>
      <c r="E139" s="86">
        <v>602</v>
      </c>
      <c r="F139" s="86">
        <v>40</v>
      </c>
      <c r="G139" s="86">
        <v>2874</v>
      </c>
      <c r="H139" s="86">
        <v>7941</v>
      </c>
      <c r="I139" s="86">
        <v>4873</v>
      </c>
      <c r="J139" s="86">
        <v>1882</v>
      </c>
      <c r="K139" s="86">
        <v>5268</v>
      </c>
      <c r="L139" s="186">
        <v>29153</v>
      </c>
      <c r="M139" s="225"/>
    </row>
    <row r="140" spans="1:13" s="2" customFormat="1" ht="12.75" customHeight="1" thickBot="1">
      <c r="A140" s="170"/>
      <c r="B140" s="226"/>
      <c r="C140" s="226"/>
      <c r="D140" s="226"/>
      <c r="E140" s="226"/>
      <c r="F140" s="226"/>
      <c r="G140" s="226"/>
      <c r="H140" s="226"/>
      <c r="I140" s="226"/>
      <c r="J140" s="226"/>
      <c r="K140" s="226"/>
      <c r="L140" s="244"/>
      <c r="M140" s="227"/>
    </row>
    <row r="141" spans="1:13" s="2" customFormat="1" ht="12.75" customHeight="1">
      <c r="A141" s="1"/>
      <c r="B141" s="1"/>
      <c r="C141" s="1"/>
      <c r="D141" s="1"/>
      <c r="E141" s="1"/>
      <c r="F141" s="1"/>
      <c r="G141" s="1"/>
      <c r="H141" s="1"/>
      <c r="I141" s="1"/>
      <c r="J141" s="1"/>
      <c r="K141" s="1"/>
      <c r="L141" s="8"/>
      <c r="M141" s="130"/>
    </row>
    <row r="142" spans="1:13" s="2" customFormat="1" ht="12.75" customHeight="1">
      <c r="A142" s="8" t="s">
        <v>128</v>
      </c>
      <c r="B142" s="1"/>
      <c r="C142" s="1"/>
      <c r="D142" s="1"/>
      <c r="E142" s="1"/>
      <c r="F142" s="1"/>
      <c r="G142" s="1"/>
      <c r="H142" s="1"/>
      <c r="I142" s="1"/>
      <c r="J142" s="1"/>
      <c r="K142" s="1"/>
      <c r="L142" s="8"/>
      <c r="M142" s="130"/>
    </row>
    <row r="143" spans="1:13" ht="15" customHeight="1">
      <c r="A143" s="285" t="s">
        <v>305</v>
      </c>
      <c r="B143" s="285"/>
      <c r="C143" s="285"/>
      <c r="D143" s="285"/>
      <c r="E143" s="285"/>
      <c r="F143" s="285"/>
      <c r="G143" s="285"/>
      <c r="H143" s="285"/>
      <c r="I143" s="285"/>
      <c r="J143" s="285"/>
      <c r="K143" s="285"/>
      <c r="L143" s="285"/>
      <c r="M143" s="130"/>
    </row>
    <row r="144" spans="1:13" s="2" customFormat="1" ht="12.75" customHeight="1">
      <c r="A144" s="1" t="s">
        <v>304</v>
      </c>
      <c r="B144" s="1"/>
      <c r="C144" s="1"/>
      <c r="D144" s="1"/>
      <c r="E144" s="1"/>
      <c r="F144" s="1"/>
      <c r="G144" s="1"/>
      <c r="H144" s="1"/>
      <c r="I144" s="1"/>
      <c r="J144" s="1"/>
      <c r="K144" s="1"/>
      <c r="L144" s="8"/>
      <c r="M144" s="130"/>
    </row>
    <row r="145" spans="1:13" ht="15" customHeight="1">
      <c r="A145" s="285" t="s">
        <v>290</v>
      </c>
      <c r="B145" s="285"/>
      <c r="C145" s="285"/>
      <c r="D145" s="285"/>
      <c r="E145" s="285"/>
      <c r="F145" s="285"/>
      <c r="G145" s="285"/>
      <c r="H145" s="285"/>
      <c r="I145" s="285"/>
      <c r="J145" s="285"/>
      <c r="K145" s="285"/>
      <c r="L145" s="285"/>
      <c r="M145" s="130"/>
    </row>
    <row r="146" spans="1:12" ht="15" customHeight="1">
      <c r="A146" s="323" t="str">
        <f>"- = Zero"</f>
        <v>- = Zero</v>
      </c>
      <c r="B146" s="323"/>
      <c r="C146" s="323"/>
      <c r="D146" s="323"/>
      <c r="E146" s="323"/>
      <c r="F146" s="323"/>
      <c r="G146" s="323"/>
      <c r="H146" s="323"/>
      <c r="I146" s="323"/>
      <c r="J146" s="323"/>
      <c r="K146" s="323"/>
      <c r="L146" s="323"/>
    </row>
  </sheetData>
  <sheetProtection/>
  <mergeCells count="12">
    <mergeCell ref="A47:F47"/>
    <mergeCell ref="A93:F93"/>
    <mergeCell ref="A146:L146"/>
    <mergeCell ref="A1:C1"/>
    <mergeCell ref="A145:L145"/>
    <mergeCell ref="A49:A50"/>
    <mergeCell ref="L49:L50"/>
    <mergeCell ref="A3:A4"/>
    <mergeCell ref="L3:L4"/>
    <mergeCell ref="A143:L143"/>
    <mergeCell ref="A95:A96"/>
    <mergeCell ref="L95:L96"/>
  </mergeCells>
  <hyperlinks>
    <hyperlink ref="L1" location="Index!A1" display="Index"/>
  </hyperlinks>
  <printOptions/>
  <pageMargins left="0.75" right="0.75" top="1" bottom="1" header="0.5" footer="0.5"/>
  <pageSetup fitToHeight="0" horizontalDpi="600" verticalDpi="600" orientation="landscape" paperSize="9" scale="59" r:id="rId1"/>
  <headerFooter alignWithMargins="0">
    <oddHeader>&amp;CCoroners Statistics 2014</oddHeader>
  </headerFooter>
  <rowBreaks count="2" manualBreakCount="2">
    <brk id="46" max="11" man="1"/>
    <brk id="92" max="11" man="1"/>
  </rowBreaks>
</worksheet>
</file>

<file path=xl/worksheets/sheet14.xml><?xml version="1.0" encoding="utf-8"?>
<worksheet xmlns="http://schemas.openxmlformats.org/spreadsheetml/2006/main" xmlns:r="http://schemas.openxmlformats.org/officeDocument/2006/relationships">
  <dimension ref="A1:O146"/>
  <sheetViews>
    <sheetView showGridLines="0" zoomScale="85" zoomScaleNormal="85" zoomScaleSheetLayoutView="100" workbookViewId="0" topLeftCell="A1">
      <selection activeCell="A1" sqref="A1:E1"/>
    </sheetView>
  </sheetViews>
  <sheetFormatPr defaultColWidth="9.140625" defaultRowHeight="12.75"/>
  <cols>
    <col min="1" max="1" width="40.7109375" style="80" customWidth="1"/>
    <col min="2" max="5" width="13.7109375" style="80" customWidth="1"/>
    <col min="6" max="7" width="13.7109375" style="127" customWidth="1"/>
    <col min="8" max="8" width="8.8515625" style="80" customWidth="1"/>
    <col min="9" max="16384" width="9.140625" style="80" customWidth="1"/>
  </cols>
  <sheetData>
    <row r="1" spans="1:7" ht="17.25">
      <c r="A1" s="317" t="s">
        <v>337</v>
      </c>
      <c r="B1" s="317"/>
      <c r="C1" s="317"/>
      <c r="D1" s="317"/>
      <c r="E1" s="317"/>
      <c r="F1" s="206" t="s">
        <v>204</v>
      </c>
      <c r="G1" s="206"/>
    </row>
    <row r="2" ht="13.5" thickBot="1"/>
    <row r="3" spans="1:8" s="79" customFormat="1" ht="45.75" customHeight="1">
      <c r="A3" s="176" t="s">
        <v>199</v>
      </c>
      <c r="B3" s="177">
        <v>2009</v>
      </c>
      <c r="C3" s="177">
        <v>2010</v>
      </c>
      <c r="D3" s="177">
        <v>2011</v>
      </c>
      <c r="E3" s="177">
        <v>2012</v>
      </c>
      <c r="F3" s="177">
        <v>2013</v>
      </c>
      <c r="G3" s="177">
        <v>2014</v>
      </c>
      <c r="H3" s="200"/>
    </row>
    <row r="4" spans="1:9" ht="12.75" customHeight="1">
      <c r="A4" s="78"/>
      <c r="B4" s="83"/>
      <c r="C4" s="83"/>
      <c r="D4" s="83"/>
      <c r="E4" s="83"/>
      <c r="F4" s="275"/>
      <c r="G4" s="275"/>
      <c r="H4" s="200"/>
      <c r="I4" s="79"/>
    </row>
    <row r="5" spans="1:9" ht="12.75" customHeight="1">
      <c r="A5" s="1" t="s">
        <v>338</v>
      </c>
      <c r="B5" s="86" t="s">
        <v>9</v>
      </c>
      <c r="C5" s="86" t="s">
        <v>9</v>
      </c>
      <c r="D5" s="86" t="s">
        <v>9</v>
      </c>
      <c r="E5" s="86" t="s">
        <v>9</v>
      </c>
      <c r="F5" s="86" t="s">
        <v>9</v>
      </c>
      <c r="G5" s="86" t="s">
        <v>10</v>
      </c>
      <c r="H5" s="200"/>
      <c r="I5" s="79"/>
    </row>
    <row r="6" spans="1:9" ht="12.75" customHeight="1">
      <c r="A6" s="1"/>
      <c r="B6" s="11"/>
      <c r="C6" s="11"/>
      <c r="D6" s="11"/>
      <c r="E6" s="11"/>
      <c r="F6" s="81"/>
      <c r="G6" s="81"/>
      <c r="H6" s="200"/>
      <c r="I6" s="79"/>
    </row>
    <row r="7" spans="1:9" ht="12.75" customHeight="1">
      <c r="A7" s="8" t="s">
        <v>13</v>
      </c>
      <c r="B7" s="11"/>
      <c r="C7" s="11"/>
      <c r="D7" s="11"/>
      <c r="E7" s="11"/>
      <c r="F7" s="81"/>
      <c r="G7" s="81"/>
      <c r="H7" s="200"/>
      <c r="I7" s="79"/>
    </row>
    <row r="8" spans="1:9" ht="12.75" customHeight="1">
      <c r="A8" s="8"/>
      <c r="B8" s="11"/>
      <c r="C8" s="11"/>
      <c r="D8" s="11"/>
      <c r="E8" s="11"/>
      <c r="F8" s="81"/>
      <c r="G8" s="81"/>
      <c r="H8" s="200"/>
      <c r="I8" s="79"/>
    </row>
    <row r="9" spans="1:9" ht="12.75" customHeight="1">
      <c r="A9" s="8" t="s">
        <v>29</v>
      </c>
      <c r="B9" s="11"/>
      <c r="C9" s="11"/>
      <c r="D9" s="11"/>
      <c r="E9" s="11"/>
      <c r="F9" s="81"/>
      <c r="G9" s="81"/>
      <c r="H9" s="200"/>
      <c r="I9" s="79"/>
    </row>
    <row r="10" spans="1:15" ht="12.75" customHeight="1">
      <c r="A10" s="1" t="s">
        <v>312</v>
      </c>
      <c r="B10" s="11">
        <v>34</v>
      </c>
      <c r="C10" s="11">
        <v>34</v>
      </c>
      <c r="D10" s="11">
        <v>29</v>
      </c>
      <c r="E10" s="86">
        <v>20</v>
      </c>
      <c r="F10" s="276">
        <v>24</v>
      </c>
      <c r="G10" s="185">
        <v>17</v>
      </c>
      <c r="I10" s="185"/>
      <c r="J10" s="185"/>
      <c r="K10" s="185"/>
      <c r="L10" s="185"/>
      <c r="M10" s="185"/>
      <c r="N10" s="185"/>
      <c r="O10" s="185"/>
    </row>
    <row r="11" spans="1:10" ht="12.75" customHeight="1">
      <c r="A11" s="1" t="s">
        <v>157</v>
      </c>
      <c r="B11" s="11">
        <v>22</v>
      </c>
      <c r="C11" s="11">
        <v>20</v>
      </c>
      <c r="D11" s="11">
        <v>14</v>
      </c>
      <c r="E11" s="86">
        <v>12</v>
      </c>
      <c r="F11" s="276">
        <v>11</v>
      </c>
      <c r="G11" s="185">
        <v>3</v>
      </c>
      <c r="I11" s="185"/>
      <c r="J11" s="185"/>
    </row>
    <row r="12" spans="1:10" ht="12.75" customHeight="1">
      <c r="A12" s="1" t="s">
        <v>43</v>
      </c>
      <c r="B12" s="11">
        <v>36</v>
      </c>
      <c r="C12" s="11">
        <v>30</v>
      </c>
      <c r="D12" s="11">
        <v>34</v>
      </c>
      <c r="E12" s="86">
        <v>29</v>
      </c>
      <c r="F12" s="276">
        <v>24</v>
      </c>
      <c r="G12" s="185">
        <v>20</v>
      </c>
      <c r="I12" s="185"/>
      <c r="J12" s="185"/>
    </row>
    <row r="13" spans="1:10" ht="12.75" customHeight="1">
      <c r="A13" s="1" t="s">
        <v>44</v>
      </c>
      <c r="B13" s="11">
        <v>18</v>
      </c>
      <c r="C13" s="11">
        <v>21</v>
      </c>
      <c r="D13" s="11">
        <v>20</v>
      </c>
      <c r="E13" s="86">
        <v>17</v>
      </c>
      <c r="F13" s="276">
        <v>22</v>
      </c>
      <c r="G13" s="185">
        <v>21</v>
      </c>
      <c r="I13" s="185"/>
      <c r="J13" s="185"/>
    </row>
    <row r="14" spans="1:10" ht="12.75" customHeight="1">
      <c r="A14" s="1" t="s">
        <v>158</v>
      </c>
      <c r="B14" s="11">
        <v>34</v>
      </c>
      <c r="C14" s="11">
        <v>43</v>
      </c>
      <c r="D14" s="11">
        <v>44</v>
      </c>
      <c r="E14" s="86">
        <v>48</v>
      </c>
      <c r="F14" s="276">
        <v>50</v>
      </c>
      <c r="G14" s="185">
        <v>33</v>
      </c>
      <c r="I14" s="185"/>
      <c r="J14" s="185"/>
    </row>
    <row r="15" spans="1:10" ht="12.75" customHeight="1">
      <c r="A15" s="1" t="s">
        <v>45</v>
      </c>
      <c r="B15" s="11">
        <v>15</v>
      </c>
      <c r="C15" s="11">
        <v>22</v>
      </c>
      <c r="D15" s="11">
        <v>21</v>
      </c>
      <c r="E15" s="86">
        <v>21</v>
      </c>
      <c r="F15" s="276">
        <v>19</v>
      </c>
      <c r="G15" s="185">
        <v>15</v>
      </c>
      <c r="I15" s="185"/>
      <c r="J15" s="185"/>
    </row>
    <row r="16" spans="1:10" ht="12.75" customHeight="1">
      <c r="A16" s="1" t="s">
        <v>46</v>
      </c>
      <c r="B16" s="11">
        <v>23</v>
      </c>
      <c r="C16" s="11">
        <v>23</v>
      </c>
      <c r="D16" s="11">
        <v>25</v>
      </c>
      <c r="E16" s="86">
        <v>22</v>
      </c>
      <c r="F16" s="276">
        <v>31</v>
      </c>
      <c r="G16" s="185">
        <v>37</v>
      </c>
      <c r="I16" s="185"/>
      <c r="J16" s="185"/>
    </row>
    <row r="17" spans="1:10" ht="12.75" customHeight="1">
      <c r="A17" s="1" t="s">
        <v>47</v>
      </c>
      <c r="B17" s="11">
        <v>17</v>
      </c>
      <c r="C17" s="11">
        <v>20</v>
      </c>
      <c r="D17" s="11">
        <v>16</v>
      </c>
      <c r="E17" s="86">
        <v>14</v>
      </c>
      <c r="F17" s="276">
        <v>18</v>
      </c>
      <c r="G17" s="185">
        <v>16</v>
      </c>
      <c r="I17" s="185"/>
      <c r="J17" s="185"/>
    </row>
    <row r="18" spans="1:10" ht="12.75" customHeight="1">
      <c r="A18" s="1" t="s">
        <v>48</v>
      </c>
      <c r="B18" s="11">
        <v>22</v>
      </c>
      <c r="C18" s="11">
        <v>21</v>
      </c>
      <c r="D18" s="11">
        <v>19</v>
      </c>
      <c r="E18" s="86">
        <v>15</v>
      </c>
      <c r="F18" s="276">
        <v>14</v>
      </c>
      <c r="G18" s="185">
        <v>11</v>
      </c>
      <c r="I18" s="185"/>
      <c r="J18" s="185"/>
    </row>
    <row r="19" spans="1:10" ht="12.75" customHeight="1">
      <c r="A19" s="1"/>
      <c r="B19" s="11"/>
      <c r="C19" s="11"/>
      <c r="D19" s="11"/>
      <c r="E19" s="86"/>
      <c r="F19" s="276"/>
      <c r="G19" s="185"/>
      <c r="I19" s="185"/>
      <c r="J19" s="185"/>
    </row>
    <row r="20" spans="1:10" ht="12.75" customHeight="1">
      <c r="A20" s="8" t="s">
        <v>28</v>
      </c>
      <c r="B20" s="11"/>
      <c r="C20" s="11"/>
      <c r="D20" s="11"/>
      <c r="E20" s="86"/>
      <c r="F20" s="276"/>
      <c r="G20" s="185"/>
      <c r="I20" s="185"/>
      <c r="J20" s="185"/>
    </row>
    <row r="21" spans="1:10" ht="12.75" customHeight="1">
      <c r="A21" s="1" t="s">
        <v>159</v>
      </c>
      <c r="B21" s="11">
        <v>27</v>
      </c>
      <c r="C21" s="11">
        <v>30</v>
      </c>
      <c r="D21" s="11">
        <v>29</v>
      </c>
      <c r="E21" s="86">
        <v>29</v>
      </c>
      <c r="F21" s="276">
        <v>32</v>
      </c>
      <c r="G21" s="185">
        <v>26</v>
      </c>
      <c r="I21" s="185"/>
      <c r="J21" s="185"/>
    </row>
    <row r="22" spans="1:10" ht="12.75" customHeight="1">
      <c r="A22" s="1" t="s">
        <v>49</v>
      </c>
      <c r="B22" s="11">
        <v>23</v>
      </c>
      <c r="C22" s="11">
        <v>22</v>
      </c>
      <c r="D22" s="11">
        <v>23</v>
      </c>
      <c r="E22" s="86">
        <v>26</v>
      </c>
      <c r="F22" s="276">
        <v>24</v>
      </c>
      <c r="G22" s="185">
        <v>19</v>
      </c>
      <c r="I22" s="185"/>
      <c r="J22" s="185"/>
    </row>
    <row r="23" spans="1:10" ht="12.75" customHeight="1">
      <c r="A23" s="1" t="s">
        <v>50</v>
      </c>
      <c r="B23" s="11">
        <v>38</v>
      </c>
      <c r="C23" s="11">
        <v>42</v>
      </c>
      <c r="D23" s="11">
        <v>40</v>
      </c>
      <c r="E23" s="86">
        <v>42</v>
      </c>
      <c r="F23" s="276">
        <v>31</v>
      </c>
      <c r="G23" s="185">
        <v>32</v>
      </c>
      <c r="I23" s="185"/>
      <c r="J23" s="185"/>
    </row>
    <row r="24" spans="1:10" ht="12.75" customHeight="1">
      <c r="A24" s="1" t="s">
        <v>51</v>
      </c>
      <c r="B24" s="11">
        <v>31</v>
      </c>
      <c r="C24" s="11">
        <v>33</v>
      </c>
      <c r="D24" s="11">
        <v>29</v>
      </c>
      <c r="E24" s="86">
        <v>28</v>
      </c>
      <c r="F24" s="276">
        <v>29</v>
      </c>
      <c r="G24" s="185">
        <v>40</v>
      </c>
      <c r="I24" s="185"/>
      <c r="J24" s="185"/>
    </row>
    <row r="25" spans="1:10" ht="12.75" customHeight="1">
      <c r="A25" s="1" t="s">
        <v>52</v>
      </c>
      <c r="B25" s="11">
        <v>28</v>
      </c>
      <c r="C25" s="11">
        <v>28</v>
      </c>
      <c r="D25" s="11">
        <v>29</v>
      </c>
      <c r="E25" s="86">
        <v>33</v>
      </c>
      <c r="F25" s="276">
        <v>37</v>
      </c>
      <c r="G25" s="185">
        <v>38</v>
      </c>
      <c r="I25" s="185"/>
      <c r="J25" s="185"/>
    </row>
    <row r="26" spans="1:10" ht="12.75" customHeight="1">
      <c r="A26" s="1" t="s">
        <v>53</v>
      </c>
      <c r="B26" s="11">
        <v>29</v>
      </c>
      <c r="C26" s="11">
        <v>27</v>
      </c>
      <c r="D26" s="11">
        <v>32</v>
      </c>
      <c r="E26" s="86">
        <v>32</v>
      </c>
      <c r="F26" s="276">
        <v>30</v>
      </c>
      <c r="G26" s="185">
        <v>20</v>
      </c>
      <c r="I26" s="185"/>
      <c r="J26" s="185"/>
    </row>
    <row r="27" spans="1:10" ht="12.75" customHeight="1">
      <c r="A27" s="1" t="s">
        <v>54</v>
      </c>
      <c r="B27" s="11">
        <v>22</v>
      </c>
      <c r="C27" s="11">
        <v>22</v>
      </c>
      <c r="D27" s="11">
        <v>21</v>
      </c>
      <c r="E27" s="86">
        <v>17</v>
      </c>
      <c r="F27" s="276">
        <v>16</v>
      </c>
      <c r="G27" s="185">
        <v>19</v>
      </c>
      <c r="I27" s="185"/>
      <c r="J27" s="185"/>
    </row>
    <row r="28" spans="1:10" ht="12.75" customHeight="1">
      <c r="A28" s="1" t="s">
        <v>55</v>
      </c>
      <c r="B28" s="11">
        <v>14</v>
      </c>
      <c r="C28" s="11">
        <v>12</v>
      </c>
      <c r="D28" s="11">
        <v>12</v>
      </c>
      <c r="E28" s="86">
        <v>12</v>
      </c>
      <c r="F28" s="276">
        <v>12</v>
      </c>
      <c r="G28" s="185">
        <v>14</v>
      </c>
      <c r="I28" s="185"/>
      <c r="J28" s="185"/>
    </row>
    <row r="29" spans="1:10" ht="12.75" customHeight="1">
      <c r="A29" s="1" t="s">
        <v>118</v>
      </c>
      <c r="B29" s="11">
        <v>25</v>
      </c>
      <c r="C29" s="11">
        <v>28</v>
      </c>
      <c r="D29" s="11">
        <v>26</v>
      </c>
      <c r="E29" s="86">
        <v>26</v>
      </c>
      <c r="F29" s="276">
        <v>18</v>
      </c>
      <c r="G29" s="185">
        <v>21</v>
      </c>
      <c r="I29" s="185"/>
      <c r="J29" s="185"/>
    </row>
    <row r="30" spans="1:10" ht="12.75" customHeight="1">
      <c r="A30" s="1" t="s">
        <v>56</v>
      </c>
      <c r="B30" s="11">
        <v>25</v>
      </c>
      <c r="C30" s="11">
        <v>24</v>
      </c>
      <c r="D30" s="11">
        <v>24</v>
      </c>
      <c r="E30" s="86">
        <v>21</v>
      </c>
      <c r="F30" s="276">
        <v>21</v>
      </c>
      <c r="G30" s="185">
        <v>22</v>
      </c>
      <c r="I30" s="185"/>
      <c r="J30" s="185"/>
    </row>
    <row r="31" spans="1:10" ht="12.75" customHeight="1">
      <c r="A31" s="1" t="s">
        <v>57</v>
      </c>
      <c r="B31" s="11">
        <v>20</v>
      </c>
      <c r="C31" s="11">
        <v>21</v>
      </c>
      <c r="D31" s="11">
        <v>21</v>
      </c>
      <c r="E31" s="86">
        <v>23</v>
      </c>
      <c r="F31" s="276">
        <v>22</v>
      </c>
      <c r="G31" s="185">
        <v>21</v>
      </c>
      <c r="I31" s="185"/>
      <c r="J31" s="185"/>
    </row>
    <row r="32" spans="1:10" ht="12.75" customHeight="1">
      <c r="A32" s="1" t="s">
        <v>94</v>
      </c>
      <c r="B32" s="11">
        <v>27</v>
      </c>
      <c r="C32" s="11">
        <v>23</v>
      </c>
      <c r="D32" s="11">
        <v>25</v>
      </c>
      <c r="E32" s="86">
        <v>23</v>
      </c>
      <c r="F32" s="276">
        <v>24</v>
      </c>
      <c r="G32" s="185">
        <v>22</v>
      </c>
      <c r="I32" s="185"/>
      <c r="J32" s="185"/>
    </row>
    <row r="33" spans="1:10" ht="12.75" customHeight="1">
      <c r="A33" s="1" t="s">
        <v>58</v>
      </c>
      <c r="B33" s="11">
        <v>10</v>
      </c>
      <c r="C33" s="11">
        <v>9</v>
      </c>
      <c r="D33" s="11">
        <v>9</v>
      </c>
      <c r="E33" s="86">
        <v>8</v>
      </c>
      <c r="F33" s="276">
        <v>9</v>
      </c>
      <c r="G33" s="185">
        <v>9</v>
      </c>
      <c r="I33" s="185"/>
      <c r="J33" s="185"/>
    </row>
    <row r="34" spans="1:10" ht="12.75" customHeight="1">
      <c r="A34" s="1" t="s">
        <v>59</v>
      </c>
      <c r="B34" s="11">
        <v>21</v>
      </c>
      <c r="C34" s="11">
        <v>22</v>
      </c>
      <c r="D34" s="11">
        <v>25</v>
      </c>
      <c r="E34" s="86">
        <v>26</v>
      </c>
      <c r="F34" s="276">
        <v>30</v>
      </c>
      <c r="G34" s="185">
        <v>20</v>
      </c>
      <c r="I34" s="185"/>
      <c r="J34" s="185"/>
    </row>
    <row r="35" spans="1:10" ht="12.75" customHeight="1">
      <c r="A35" s="97"/>
      <c r="B35" s="11"/>
      <c r="C35" s="11"/>
      <c r="D35" s="12"/>
      <c r="E35" s="12"/>
      <c r="F35" s="81"/>
      <c r="G35" s="185"/>
      <c r="I35" s="185"/>
      <c r="J35" s="185"/>
    </row>
    <row r="36" spans="1:10" ht="12.75" customHeight="1">
      <c r="A36" s="8" t="s">
        <v>30</v>
      </c>
      <c r="B36" s="11"/>
      <c r="C36" s="11"/>
      <c r="D36" s="11"/>
      <c r="E36" s="12"/>
      <c r="F36" s="81"/>
      <c r="G36" s="185"/>
      <c r="I36" s="185"/>
      <c r="J36" s="185"/>
    </row>
    <row r="37" spans="1:10" ht="12.75" customHeight="1">
      <c r="A37" s="1" t="s">
        <v>160</v>
      </c>
      <c r="B37" s="11">
        <v>21</v>
      </c>
      <c r="C37" s="11">
        <v>21</v>
      </c>
      <c r="D37" s="11">
        <v>22</v>
      </c>
      <c r="E37" s="86">
        <v>23</v>
      </c>
      <c r="F37" s="276">
        <v>23</v>
      </c>
      <c r="G37" s="185">
        <v>22</v>
      </c>
      <c r="I37" s="185"/>
      <c r="J37" s="185"/>
    </row>
    <row r="38" spans="1:10" ht="12.75" customHeight="1">
      <c r="A38" s="1" t="s">
        <v>161</v>
      </c>
      <c r="B38" s="11">
        <v>27</v>
      </c>
      <c r="C38" s="11">
        <v>25</v>
      </c>
      <c r="D38" s="11">
        <v>29</v>
      </c>
      <c r="E38" s="86">
        <v>27</v>
      </c>
      <c r="F38" s="276">
        <v>28</v>
      </c>
      <c r="G38" s="185">
        <v>37</v>
      </c>
      <c r="I38" s="185"/>
      <c r="J38" s="185"/>
    </row>
    <row r="39" spans="1:10" ht="12.75" customHeight="1">
      <c r="A39" s="1" t="s">
        <v>162</v>
      </c>
      <c r="B39" s="11">
        <v>29</v>
      </c>
      <c r="C39" s="11">
        <v>37</v>
      </c>
      <c r="D39" s="11">
        <v>31</v>
      </c>
      <c r="E39" s="86">
        <v>31</v>
      </c>
      <c r="F39" s="276">
        <v>36</v>
      </c>
      <c r="G39" s="185">
        <v>34</v>
      </c>
      <c r="I39" s="185"/>
      <c r="J39" s="185"/>
    </row>
    <row r="40" spans="1:10" ht="12.75" customHeight="1">
      <c r="A40" s="1" t="s">
        <v>60</v>
      </c>
      <c r="B40" s="11">
        <v>19</v>
      </c>
      <c r="C40" s="11">
        <v>21</v>
      </c>
      <c r="D40" s="11">
        <v>22</v>
      </c>
      <c r="E40" s="86">
        <v>19</v>
      </c>
      <c r="F40" s="276">
        <v>25</v>
      </c>
      <c r="G40" s="185">
        <v>19</v>
      </c>
      <c r="I40" s="185"/>
      <c r="J40" s="185"/>
    </row>
    <row r="41" spans="1:10" ht="12.75" customHeight="1">
      <c r="A41" s="1" t="s">
        <v>61</v>
      </c>
      <c r="B41" s="11">
        <v>25</v>
      </c>
      <c r="C41" s="11">
        <v>24</v>
      </c>
      <c r="D41" s="11">
        <v>24</v>
      </c>
      <c r="E41" s="86">
        <v>22</v>
      </c>
      <c r="F41" s="276">
        <v>25</v>
      </c>
      <c r="G41" s="185">
        <v>23</v>
      </c>
      <c r="I41" s="185"/>
      <c r="J41" s="185"/>
    </row>
    <row r="42" spans="1:10" ht="12.75" customHeight="1">
      <c r="A42" s="1" t="s">
        <v>62</v>
      </c>
      <c r="B42" s="11">
        <v>19</v>
      </c>
      <c r="C42" s="11">
        <v>31</v>
      </c>
      <c r="D42" s="11">
        <v>39</v>
      </c>
      <c r="E42" s="86">
        <v>34</v>
      </c>
      <c r="F42" s="276">
        <v>33</v>
      </c>
      <c r="G42" s="185">
        <v>27</v>
      </c>
      <c r="I42" s="185"/>
      <c r="J42" s="185"/>
    </row>
    <row r="43" spans="1:10" ht="12.75" customHeight="1">
      <c r="A43" s="1" t="s">
        <v>63</v>
      </c>
      <c r="B43" s="11">
        <v>21</v>
      </c>
      <c r="C43" s="11">
        <v>27</v>
      </c>
      <c r="D43" s="11">
        <v>28</v>
      </c>
      <c r="E43" s="86">
        <v>33</v>
      </c>
      <c r="F43" s="276">
        <v>35</v>
      </c>
      <c r="G43" s="185">
        <v>26</v>
      </c>
      <c r="I43" s="185"/>
      <c r="J43" s="185"/>
    </row>
    <row r="44" spans="1:10" ht="12.75" customHeight="1">
      <c r="A44" s="1" t="s">
        <v>64</v>
      </c>
      <c r="B44" s="11">
        <v>33</v>
      </c>
      <c r="C44" s="11">
        <v>29</v>
      </c>
      <c r="D44" s="11">
        <v>29</v>
      </c>
      <c r="E44" s="86">
        <v>25</v>
      </c>
      <c r="F44" s="276">
        <v>27</v>
      </c>
      <c r="G44" s="185">
        <v>38</v>
      </c>
      <c r="I44" s="185"/>
      <c r="J44" s="185"/>
    </row>
    <row r="45" spans="1:10" ht="12.75" customHeight="1">
      <c r="A45" s="1" t="s">
        <v>65</v>
      </c>
      <c r="B45" s="11">
        <v>30</v>
      </c>
      <c r="C45" s="11">
        <v>29</v>
      </c>
      <c r="D45" s="11">
        <v>29</v>
      </c>
      <c r="E45" s="86">
        <v>31</v>
      </c>
      <c r="F45" s="276">
        <v>31</v>
      </c>
      <c r="G45" s="185">
        <v>28</v>
      </c>
      <c r="I45" s="185"/>
      <c r="J45" s="185"/>
    </row>
    <row r="46" spans="1:10" ht="12.75" customHeight="1" thickBot="1">
      <c r="A46" s="271"/>
      <c r="B46" s="272"/>
      <c r="C46" s="272"/>
      <c r="D46" s="272"/>
      <c r="E46" s="272"/>
      <c r="F46" s="272"/>
      <c r="G46" s="272"/>
      <c r="H46" s="185"/>
      <c r="I46" s="185"/>
      <c r="J46" s="185"/>
    </row>
    <row r="47" spans="1:10" ht="12.75" customHeight="1">
      <c r="A47" s="97"/>
      <c r="B47" s="12"/>
      <c r="C47" s="12"/>
      <c r="D47" s="12"/>
      <c r="E47" s="12"/>
      <c r="H47" s="185"/>
      <c r="I47" s="185"/>
      <c r="J47" s="185"/>
    </row>
    <row r="48" spans="1:10" ht="17.25">
      <c r="A48" s="259" t="s">
        <v>339</v>
      </c>
      <c r="B48" s="259"/>
      <c r="C48" s="259"/>
      <c r="D48" s="259"/>
      <c r="E48" s="259"/>
      <c r="F48" s="259"/>
      <c r="G48" s="259"/>
      <c r="H48" s="185"/>
      <c r="I48" s="185"/>
      <c r="J48" s="185"/>
    </row>
    <row r="49" spans="1:10" ht="13.5" thickBot="1">
      <c r="A49" s="97"/>
      <c r="B49" s="12"/>
      <c r="C49" s="12"/>
      <c r="D49" s="12"/>
      <c r="E49" s="12"/>
      <c r="H49" s="185"/>
      <c r="I49" s="185"/>
      <c r="J49" s="185"/>
    </row>
    <row r="50" spans="1:10" s="79" customFormat="1" ht="45.75" customHeight="1">
      <c r="A50" s="176" t="s">
        <v>199</v>
      </c>
      <c r="B50" s="177">
        <v>2009</v>
      </c>
      <c r="C50" s="177">
        <v>2010</v>
      </c>
      <c r="D50" s="177">
        <v>2011</v>
      </c>
      <c r="E50" s="177">
        <v>2012</v>
      </c>
      <c r="F50" s="177">
        <v>2013</v>
      </c>
      <c r="G50" s="177" t="s">
        <v>328</v>
      </c>
      <c r="H50" s="185"/>
      <c r="I50" s="185"/>
      <c r="J50" s="185"/>
    </row>
    <row r="51" spans="1:10" ht="12.75" customHeight="1">
      <c r="A51" s="1"/>
      <c r="B51" s="11"/>
      <c r="C51" s="11"/>
      <c r="D51" s="11"/>
      <c r="E51" s="86"/>
      <c r="F51" s="277"/>
      <c r="G51" s="277"/>
      <c r="H51" s="185"/>
      <c r="I51" s="185"/>
      <c r="J51" s="185"/>
    </row>
    <row r="52" spans="1:10" ht="12.75" customHeight="1">
      <c r="A52" s="8" t="s">
        <v>31</v>
      </c>
      <c r="B52" s="11"/>
      <c r="C52" s="11"/>
      <c r="D52" s="11"/>
      <c r="E52" s="86"/>
      <c r="F52" s="277"/>
      <c r="G52" s="277"/>
      <c r="H52" s="185"/>
      <c r="I52" s="185"/>
      <c r="J52" s="185"/>
    </row>
    <row r="53" spans="1:10" s="2" customFormat="1" ht="12.75" customHeight="1">
      <c r="A53" s="1" t="s">
        <v>313</v>
      </c>
      <c r="B53" s="11">
        <v>21</v>
      </c>
      <c r="C53" s="11">
        <v>24</v>
      </c>
      <c r="D53" s="11">
        <v>25</v>
      </c>
      <c r="E53" s="86">
        <v>29</v>
      </c>
      <c r="F53" s="276">
        <v>33</v>
      </c>
      <c r="G53" s="185">
        <v>33</v>
      </c>
      <c r="I53" s="185"/>
      <c r="J53" s="185"/>
    </row>
    <row r="54" spans="1:10" s="2" customFormat="1" ht="12.75" customHeight="1">
      <c r="A54" s="1" t="s">
        <v>66</v>
      </c>
      <c r="B54" s="11">
        <v>37</v>
      </c>
      <c r="C54" s="11">
        <v>30</v>
      </c>
      <c r="D54" s="11">
        <v>22</v>
      </c>
      <c r="E54" s="86">
        <v>19</v>
      </c>
      <c r="F54" s="276">
        <v>24</v>
      </c>
      <c r="G54" s="185">
        <v>23</v>
      </c>
      <c r="I54" s="185"/>
      <c r="J54" s="185"/>
    </row>
    <row r="55" spans="1:10" s="2" customFormat="1" ht="12.75" customHeight="1">
      <c r="A55" s="1" t="s">
        <v>67</v>
      </c>
      <c r="B55" s="11">
        <v>24</v>
      </c>
      <c r="C55" s="11">
        <v>16</v>
      </c>
      <c r="D55" s="11">
        <v>25</v>
      </c>
      <c r="E55" s="86">
        <v>25</v>
      </c>
      <c r="F55" s="276">
        <v>20</v>
      </c>
      <c r="G55" s="185">
        <v>26</v>
      </c>
      <c r="I55" s="185"/>
      <c r="J55" s="185"/>
    </row>
    <row r="56" spans="1:10" ht="12.75" customHeight="1">
      <c r="A56" s="1" t="s">
        <v>308</v>
      </c>
      <c r="B56" s="11">
        <v>21</v>
      </c>
      <c r="C56" s="11">
        <v>19</v>
      </c>
      <c r="D56" s="11">
        <v>28</v>
      </c>
      <c r="E56" s="86">
        <v>25</v>
      </c>
      <c r="F56" s="276">
        <v>27</v>
      </c>
      <c r="G56" s="185">
        <v>30</v>
      </c>
      <c r="I56" s="185"/>
      <c r="J56" s="185"/>
    </row>
    <row r="57" spans="1:10" ht="12.75" customHeight="1">
      <c r="A57" s="1" t="s">
        <v>309</v>
      </c>
      <c r="B57" s="11">
        <v>23</v>
      </c>
      <c r="C57" s="11">
        <v>19</v>
      </c>
      <c r="D57" s="11">
        <v>19</v>
      </c>
      <c r="E57" s="86">
        <v>20</v>
      </c>
      <c r="F57" s="276">
        <v>26</v>
      </c>
      <c r="G57" s="185">
        <v>28</v>
      </c>
      <c r="I57" s="185"/>
      <c r="J57" s="185"/>
    </row>
    <row r="58" spans="1:10" ht="12.75" customHeight="1">
      <c r="A58" s="1" t="s">
        <v>164</v>
      </c>
      <c r="B58" s="11">
        <v>51</v>
      </c>
      <c r="C58" s="11">
        <v>41</v>
      </c>
      <c r="D58" s="11">
        <v>32</v>
      </c>
      <c r="E58" s="86">
        <v>31</v>
      </c>
      <c r="F58" s="276">
        <v>35</v>
      </c>
      <c r="G58" s="185">
        <v>35</v>
      </c>
      <c r="I58" s="185"/>
      <c r="J58" s="185"/>
    </row>
    <row r="59" spans="1:10" ht="12.75" customHeight="1">
      <c r="A59" s="1" t="s">
        <v>165</v>
      </c>
      <c r="B59" s="11">
        <v>16</v>
      </c>
      <c r="C59" s="11">
        <v>19</v>
      </c>
      <c r="D59" s="11">
        <v>19</v>
      </c>
      <c r="E59" s="86">
        <v>20</v>
      </c>
      <c r="F59" s="276">
        <v>27</v>
      </c>
      <c r="G59" s="185">
        <v>28</v>
      </c>
      <c r="I59" s="185"/>
      <c r="J59" s="185"/>
    </row>
    <row r="60" spans="1:10" ht="12.75" customHeight="1">
      <c r="A60" s="1"/>
      <c r="B60" s="11"/>
      <c r="C60" s="11"/>
      <c r="D60" s="11"/>
      <c r="E60" s="86"/>
      <c r="F60" s="277"/>
      <c r="G60" s="185"/>
      <c r="I60" s="185"/>
      <c r="J60" s="185"/>
    </row>
    <row r="61" spans="1:10" ht="12.75" customHeight="1">
      <c r="A61" s="8" t="s">
        <v>15</v>
      </c>
      <c r="B61" s="11"/>
      <c r="C61" s="11"/>
      <c r="D61" s="11"/>
      <c r="E61" s="86"/>
      <c r="F61" s="277"/>
      <c r="G61" s="185"/>
      <c r="I61" s="185"/>
      <c r="J61" s="185"/>
    </row>
    <row r="62" spans="1:10" ht="12.75" customHeight="1">
      <c r="A62" s="1" t="s">
        <v>166</v>
      </c>
      <c r="B62" s="11">
        <v>24</v>
      </c>
      <c r="C62" s="11">
        <v>28</v>
      </c>
      <c r="D62" s="11">
        <v>25</v>
      </c>
      <c r="E62" s="86">
        <v>29</v>
      </c>
      <c r="F62" s="276">
        <v>25</v>
      </c>
      <c r="G62" s="185">
        <v>23</v>
      </c>
      <c r="I62" s="185"/>
      <c r="J62" s="185"/>
    </row>
    <row r="63" spans="1:10" ht="12.75" customHeight="1">
      <c r="A63" s="1" t="s">
        <v>318</v>
      </c>
      <c r="B63" s="11">
        <v>23</v>
      </c>
      <c r="C63" s="11">
        <v>29</v>
      </c>
      <c r="D63" s="11">
        <v>27</v>
      </c>
      <c r="E63" s="86">
        <v>24</v>
      </c>
      <c r="F63" s="276">
        <v>20</v>
      </c>
      <c r="G63" s="185">
        <v>17</v>
      </c>
      <c r="I63" s="185"/>
      <c r="J63" s="185"/>
    </row>
    <row r="64" spans="1:10" ht="12.75" customHeight="1">
      <c r="A64" s="1" t="s">
        <v>68</v>
      </c>
      <c r="B64" s="11">
        <v>26</v>
      </c>
      <c r="C64" s="11">
        <v>26</v>
      </c>
      <c r="D64" s="11">
        <v>27</v>
      </c>
      <c r="E64" s="86">
        <v>24</v>
      </c>
      <c r="F64" s="276">
        <v>27</v>
      </c>
      <c r="G64" s="185">
        <v>20</v>
      </c>
      <c r="I64" s="185"/>
      <c r="J64" s="185"/>
    </row>
    <row r="65" spans="1:10" ht="12.75" customHeight="1">
      <c r="A65" s="1" t="s">
        <v>69</v>
      </c>
      <c r="B65" s="11">
        <v>33</v>
      </c>
      <c r="C65" s="11">
        <v>34</v>
      </c>
      <c r="D65" s="11">
        <v>34</v>
      </c>
      <c r="E65" s="86">
        <v>30</v>
      </c>
      <c r="F65" s="276">
        <v>28</v>
      </c>
      <c r="G65" s="185">
        <v>21</v>
      </c>
      <c r="I65" s="185"/>
      <c r="J65" s="185"/>
    </row>
    <row r="66" spans="1:10" ht="12.75" customHeight="1">
      <c r="A66" s="1" t="s">
        <v>168</v>
      </c>
      <c r="B66" s="11">
        <v>16</v>
      </c>
      <c r="C66" s="11">
        <v>18</v>
      </c>
      <c r="D66" s="11">
        <v>17</v>
      </c>
      <c r="E66" s="86">
        <v>22</v>
      </c>
      <c r="F66" s="276">
        <v>15</v>
      </c>
      <c r="G66" s="185">
        <v>13</v>
      </c>
      <c r="I66" s="185"/>
      <c r="J66" s="185"/>
    </row>
    <row r="67" spans="1:10" ht="12.75" customHeight="1">
      <c r="A67" s="1" t="s">
        <v>70</v>
      </c>
      <c r="B67" s="11">
        <v>23</v>
      </c>
      <c r="C67" s="11">
        <v>25</v>
      </c>
      <c r="D67" s="11">
        <v>30</v>
      </c>
      <c r="E67" s="86">
        <v>27</v>
      </c>
      <c r="F67" s="276">
        <v>36</v>
      </c>
      <c r="G67" s="185">
        <v>42</v>
      </c>
      <c r="I67" s="185"/>
      <c r="J67" s="185"/>
    </row>
    <row r="68" spans="1:10" ht="12.75" customHeight="1">
      <c r="A68" s="1" t="s">
        <v>307</v>
      </c>
      <c r="B68" s="11">
        <v>26</v>
      </c>
      <c r="C68" s="11">
        <v>29</v>
      </c>
      <c r="D68" s="11">
        <v>28</v>
      </c>
      <c r="E68" s="86">
        <v>26</v>
      </c>
      <c r="F68" s="276">
        <v>30</v>
      </c>
      <c r="G68" s="185">
        <v>29</v>
      </c>
      <c r="I68" s="185"/>
      <c r="J68" s="185"/>
    </row>
    <row r="69" spans="1:10" ht="12.75" customHeight="1">
      <c r="A69" s="1" t="s">
        <v>72</v>
      </c>
      <c r="B69" s="11">
        <v>18</v>
      </c>
      <c r="C69" s="11">
        <v>21</v>
      </c>
      <c r="D69" s="11">
        <v>21</v>
      </c>
      <c r="E69" s="86">
        <v>15</v>
      </c>
      <c r="F69" s="276">
        <v>18</v>
      </c>
      <c r="G69" s="185">
        <v>12</v>
      </c>
      <c r="I69" s="185"/>
      <c r="J69" s="185"/>
    </row>
    <row r="70" spans="1:10" ht="12.75" customHeight="1">
      <c r="A70" s="1" t="s">
        <v>169</v>
      </c>
      <c r="B70" s="11">
        <v>17</v>
      </c>
      <c r="C70" s="11">
        <v>17</v>
      </c>
      <c r="D70" s="11">
        <v>14</v>
      </c>
      <c r="E70" s="86">
        <v>15</v>
      </c>
      <c r="F70" s="276">
        <v>13</v>
      </c>
      <c r="G70" s="185">
        <v>14</v>
      </c>
      <c r="I70" s="185"/>
      <c r="J70" s="185"/>
    </row>
    <row r="71" spans="1:10" ht="12.75" customHeight="1">
      <c r="A71" s="1"/>
      <c r="B71" s="11"/>
      <c r="C71" s="11"/>
      <c r="D71" s="116"/>
      <c r="E71" s="116"/>
      <c r="F71" s="275"/>
      <c r="G71" s="185"/>
      <c r="I71" s="185"/>
      <c r="J71" s="185"/>
    </row>
    <row r="72" spans="1:10" ht="12.75" customHeight="1">
      <c r="A72" s="8" t="s">
        <v>32</v>
      </c>
      <c r="B72" s="11"/>
      <c r="C72" s="11"/>
      <c r="D72" s="11"/>
      <c r="E72" s="116"/>
      <c r="F72" s="275"/>
      <c r="G72" s="185"/>
      <c r="I72" s="185"/>
      <c r="J72" s="185"/>
    </row>
    <row r="73" spans="1:10" ht="12.75" customHeight="1">
      <c r="A73" s="1" t="s">
        <v>170</v>
      </c>
      <c r="B73" s="11">
        <v>17</v>
      </c>
      <c r="C73" s="11">
        <v>20</v>
      </c>
      <c r="D73" s="11">
        <v>23</v>
      </c>
      <c r="E73" s="86">
        <v>20</v>
      </c>
      <c r="F73" s="276">
        <v>21</v>
      </c>
      <c r="G73" s="185">
        <v>22</v>
      </c>
      <c r="I73" s="185"/>
      <c r="J73" s="185"/>
    </row>
    <row r="74" spans="1:10" s="2" customFormat="1" ht="12.75" customHeight="1">
      <c r="A74" s="1" t="s">
        <v>73</v>
      </c>
      <c r="B74" s="11">
        <v>20</v>
      </c>
      <c r="C74" s="11">
        <v>22</v>
      </c>
      <c r="D74" s="11">
        <v>19</v>
      </c>
      <c r="E74" s="86">
        <v>22</v>
      </c>
      <c r="F74" s="276">
        <v>31</v>
      </c>
      <c r="G74" s="185">
        <v>29</v>
      </c>
      <c r="I74" s="185"/>
      <c r="J74" s="185"/>
    </row>
    <row r="75" spans="1:10" s="2" customFormat="1" ht="12.75" customHeight="1">
      <c r="A75" s="1" t="s">
        <v>74</v>
      </c>
      <c r="B75" s="11">
        <v>19</v>
      </c>
      <c r="C75" s="11">
        <v>17</v>
      </c>
      <c r="D75" s="11">
        <v>20</v>
      </c>
      <c r="E75" s="86">
        <v>24</v>
      </c>
      <c r="F75" s="276">
        <v>25</v>
      </c>
      <c r="G75" s="185">
        <v>23</v>
      </c>
      <c r="I75" s="185"/>
      <c r="J75" s="185"/>
    </row>
    <row r="76" spans="1:10" s="2" customFormat="1" ht="12.75" customHeight="1">
      <c r="A76" s="1" t="s">
        <v>315</v>
      </c>
      <c r="B76" s="11">
        <v>35</v>
      </c>
      <c r="C76" s="11">
        <v>36</v>
      </c>
      <c r="D76" s="11">
        <v>37</v>
      </c>
      <c r="E76" s="86">
        <v>40</v>
      </c>
      <c r="F76" s="276">
        <v>40</v>
      </c>
      <c r="G76" s="185">
        <v>34</v>
      </c>
      <c r="I76" s="185"/>
      <c r="J76" s="185"/>
    </row>
    <row r="77" spans="1:10" s="2" customFormat="1" ht="12.75" customHeight="1">
      <c r="A77" s="1" t="s">
        <v>172</v>
      </c>
      <c r="B77" s="11">
        <v>20</v>
      </c>
      <c r="C77" s="11">
        <v>20</v>
      </c>
      <c r="D77" s="11">
        <v>22</v>
      </c>
      <c r="E77" s="86">
        <v>20</v>
      </c>
      <c r="F77" s="276">
        <v>25</v>
      </c>
      <c r="G77" s="185">
        <v>28</v>
      </c>
      <c r="I77" s="185"/>
      <c r="J77" s="185"/>
    </row>
    <row r="78" spans="1:10" s="2" customFormat="1" ht="12.75" customHeight="1">
      <c r="A78" s="1" t="s">
        <v>306</v>
      </c>
      <c r="B78" s="11">
        <v>19</v>
      </c>
      <c r="C78" s="11">
        <v>18</v>
      </c>
      <c r="D78" s="11">
        <v>19</v>
      </c>
      <c r="E78" s="86">
        <v>21</v>
      </c>
      <c r="F78" s="276">
        <v>23</v>
      </c>
      <c r="G78" s="185">
        <v>25</v>
      </c>
      <c r="I78" s="185"/>
      <c r="J78" s="185"/>
    </row>
    <row r="79" spans="1:10" s="2" customFormat="1" ht="12.75" customHeight="1">
      <c r="A79" s="1" t="s">
        <v>174</v>
      </c>
      <c r="B79" s="11">
        <v>26</v>
      </c>
      <c r="C79" s="11">
        <v>26</v>
      </c>
      <c r="D79" s="11">
        <v>32</v>
      </c>
      <c r="E79" s="86">
        <v>23</v>
      </c>
      <c r="F79" s="276">
        <v>25</v>
      </c>
      <c r="G79" s="185">
        <v>31</v>
      </c>
      <c r="I79" s="185"/>
      <c r="J79" s="185"/>
    </row>
    <row r="80" spans="1:10" s="2" customFormat="1" ht="12.75" customHeight="1">
      <c r="A80" s="1" t="s">
        <v>175</v>
      </c>
      <c r="B80" s="11">
        <v>20</v>
      </c>
      <c r="C80" s="11">
        <v>19</v>
      </c>
      <c r="D80" s="11">
        <v>22</v>
      </c>
      <c r="E80" s="86">
        <v>25</v>
      </c>
      <c r="F80" s="276">
        <v>25</v>
      </c>
      <c r="G80" s="185">
        <v>24</v>
      </c>
      <c r="I80" s="185"/>
      <c r="J80" s="185"/>
    </row>
    <row r="81" spans="1:10" s="2" customFormat="1" ht="12.75" customHeight="1">
      <c r="A81" s="1"/>
      <c r="B81" s="11"/>
      <c r="C81" s="11"/>
      <c r="D81" s="11"/>
      <c r="E81" s="86"/>
      <c r="F81" s="277"/>
      <c r="G81" s="185"/>
      <c r="I81" s="185"/>
      <c r="J81" s="185"/>
    </row>
    <row r="82" spans="1:10" s="2" customFormat="1" ht="12.75" customHeight="1">
      <c r="A82" s="8" t="s">
        <v>14</v>
      </c>
      <c r="B82" s="11"/>
      <c r="C82" s="11"/>
      <c r="D82" s="11"/>
      <c r="E82" s="86"/>
      <c r="F82" s="277"/>
      <c r="G82" s="185"/>
      <c r="I82" s="185"/>
      <c r="J82" s="185"/>
    </row>
    <row r="83" spans="1:10" s="2" customFormat="1" ht="12.75" customHeight="1">
      <c r="A83" s="1" t="s">
        <v>75</v>
      </c>
      <c r="B83" s="11">
        <v>47</v>
      </c>
      <c r="C83" s="11">
        <v>48</v>
      </c>
      <c r="D83" s="11">
        <v>49</v>
      </c>
      <c r="E83" s="86">
        <v>35</v>
      </c>
      <c r="F83" s="276">
        <v>29</v>
      </c>
      <c r="G83" s="185">
        <v>28</v>
      </c>
      <c r="I83" s="185"/>
      <c r="J83" s="185"/>
    </row>
    <row r="84" spans="1:10" s="2" customFormat="1" ht="12.75" customHeight="1">
      <c r="A84" s="1" t="s">
        <v>76</v>
      </c>
      <c r="B84" s="11">
        <v>34</v>
      </c>
      <c r="C84" s="11">
        <v>33</v>
      </c>
      <c r="D84" s="11">
        <v>34</v>
      </c>
      <c r="E84" s="86">
        <v>30</v>
      </c>
      <c r="F84" s="276">
        <v>42</v>
      </c>
      <c r="G84" s="185">
        <v>40</v>
      </c>
      <c r="I84" s="185"/>
      <c r="J84" s="185"/>
    </row>
    <row r="85" spans="1:10" s="2" customFormat="1" ht="12.75" customHeight="1">
      <c r="A85" s="1" t="s">
        <v>77</v>
      </c>
      <c r="B85" s="11">
        <v>18</v>
      </c>
      <c r="C85" s="11">
        <v>17</v>
      </c>
      <c r="D85" s="11">
        <v>17</v>
      </c>
      <c r="E85" s="86">
        <v>14</v>
      </c>
      <c r="F85" s="276">
        <v>23</v>
      </c>
      <c r="G85" s="185">
        <v>24</v>
      </c>
      <c r="I85" s="185"/>
      <c r="J85" s="185"/>
    </row>
    <row r="86" spans="1:10" s="2" customFormat="1" ht="12.75" customHeight="1">
      <c r="A86" s="1" t="s">
        <v>78</v>
      </c>
      <c r="B86" s="11">
        <v>25</v>
      </c>
      <c r="C86" s="11">
        <v>35</v>
      </c>
      <c r="D86" s="11">
        <v>35</v>
      </c>
      <c r="E86" s="86">
        <v>29</v>
      </c>
      <c r="F86" s="276">
        <v>41</v>
      </c>
      <c r="G86" s="185">
        <v>53</v>
      </c>
      <c r="I86" s="185"/>
      <c r="J86" s="185"/>
    </row>
    <row r="87" spans="1:10" s="2" customFormat="1" ht="12.75" customHeight="1">
      <c r="A87" s="1" t="s">
        <v>79</v>
      </c>
      <c r="B87" s="11">
        <v>17</v>
      </c>
      <c r="C87" s="11">
        <v>17</v>
      </c>
      <c r="D87" s="11">
        <v>19</v>
      </c>
      <c r="E87" s="86">
        <v>20</v>
      </c>
      <c r="F87" s="276">
        <v>22</v>
      </c>
      <c r="G87" s="185">
        <v>22</v>
      </c>
      <c r="I87" s="185"/>
      <c r="J87" s="185"/>
    </row>
    <row r="88" spans="1:10" s="2" customFormat="1" ht="12.75" customHeight="1">
      <c r="A88" s="1" t="s">
        <v>80</v>
      </c>
      <c r="B88" s="11">
        <v>33</v>
      </c>
      <c r="C88" s="11">
        <v>31</v>
      </c>
      <c r="D88" s="11">
        <v>25</v>
      </c>
      <c r="E88" s="86">
        <v>30</v>
      </c>
      <c r="F88" s="276">
        <v>32</v>
      </c>
      <c r="G88" s="185">
        <v>36</v>
      </c>
      <c r="I88" s="185"/>
      <c r="J88" s="185"/>
    </row>
    <row r="89" spans="1:10" s="2" customFormat="1" ht="12.75" customHeight="1">
      <c r="A89" s="1" t="s">
        <v>81</v>
      </c>
      <c r="B89" s="11">
        <v>26</v>
      </c>
      <c r="C89" s="11">
        <v>27</v>
      </c>
      <c r="D89" s="11">
        <v>28</v>
      </c>
      <c r="E89" s="86">
        <v>28</v>
      </c>
      <c r="F89" s="276">
        <v>29</v>
      </c>
      <c r="G89" s="185">
        <v>35</v>
      </c>
      <c r="I89" s="185"/>
      <c r="J89" s="185"/>
    </row>
    <row r="90" spans="1:10" s="2" customFormat="1" ht="12.75" customHeight="1">
      <c r="A90" s="1" t="s">
        <v>82</v>
      </c>
      <c r="B90" s="11">
        <v>31</v>
      </c>
      <c r="C90" s="11">
        <v>33</v>
      </c>
      <c r="D90" s="11">
        <v>31</v>
      </c>
      <c r="E90" s="86">
        <v>29</v>
      </c>
      <c r="F90" s="276">
        <v>36</v>
      </c>
      <c r="G90" s="185">
        <v>50</v>
      </c>
      <c r="I90" s="185"/>
      <c r="J90" s="185"/>
    </row>
    <row r="91" spans="1:10" ht="12.75" customHeight="1" thickBot="1">
      <c r="A91" s="271"/>
      <c r="B91" s="272"/>
      <c r="C91" s="272"/>
      <c r="D91" s="272"/>
      <c r="E91" s="272"/>
      <c r="F91" s="272"/>
      <c r="G91" s="272"/>
      <c r="H91" s="185"/>
      <c r="I91" s="185"/>
      <c r="J91" s="185"/>
    </row>
    <row r="92" spans="1:10" ht="12.75" customHeight="1">
      <c r="A92" s="97"/>
      <c r="B92" s="12"/>
      <c r="C92" s="12"/>
      <c r="D92" s="12"/>
      <c r="E92" s="12"/>
      <c r="H92" s="185"/>
      <c r="I92" s="185"/>
      <c r="J92" s="185"/>
    </row>
    <row r="93" spans="1:10" ht="17.25">
      <c r="A93" s="259" t="s">
        <v>339</v>
      </c>
      <c r="B93" s="259"/>
      <c r="C93" s="259"/>
      <c r="D93" s="259"/>
      <c r="E93" s="259"/>
      <c r="F93" s="259"/>
      <c r="G93" s="259"/>
      <c r="H93" s="185"/>
      <c r="I93" s="185"/>
      <c r="J93" s="185"/>
    </row>
    <row r="94" spans="1:10" ht="13.5" thickBot="1">
      <c r="A94" s="97"/>
      <c r="B94" s="12"/>
      <c r="C94" s="12"/>
      <c r="D94" s="12"/>
      <c r="E94" s="12"/>
      <c r="H94" s="185"/>
      <c r="I94" s="185"/>
      <c r="J94" s="185"/>
    </row>
    <row r="95" spans="1:10" s="79" customFormat="1" ht="45.75" customHeight="1">
      <c r="A95" s="176" t="s">
        <v>199</v>
      </c>
      <c r="B95" s="177">
        <v>2009</v>
      </c>
      <c r="C95" s="177">
        <v>2010</v>
      </c>
      <c r="D95" s="177">
        <v>2011</v>
      </c>
      <c r="E95" s="177">
        <v>2012</v>
      </c>
      <c r="F95" s="177">
        <v>2013</v>
      </c>
      <c r="G95" s="177" t="s">
        <v>328</v>
      </c>
      <c r="H95" s="185"/>
      <c r="I95" s="185"/>
      <c r="J95" s="185"/>
    </row>
    <row r="96" spans="1:10" s="2" customFormat="1" ht="12.75" customHeight="1">
      <c r="A96" s="1"/>
      <c r="B96" s="11"/>
      <c r="C96" s="11"/>
      <c r="D96" s="11"/>
      <c r="E96" s="86"/>
      <c r="F96" s="277"/>
      <c r="G96" s="277"/>
      <c r="H96" s="185"/>
      <c r="I96" s="185"/>
      <c r="J96" s="185"/>
    </row>
    <row r="97" spans="1:10" s="2" customFormat="1" ht="12.75" customHeight="1">
      <c r="A97" s="8" t="s">
        <v>33</v>
      </c>
      <c r="B97" s="11"/>
      <c r="C97" s="11"/>
      <c r="D97" s="11"/>
      <c r="E97" s="86"/>
      <c r="F97" s="277"/>
      <c r="G97" s="277"/>
      <c r="H97" s="185"/>
      <c r="I97" s="185"/>
      <c r="J97" s="185"/>
    </row>
    <row r="98" spans="1:10" s="2" customFormat="1" ht="12.75" customHeight="1">
      <c r="A98" s="1" t="s">
        <v>176</v>
      </c>
      <c r="B98" s="11">
        <v>26</v>
      </c>
      <c r="C98" s="11">
        <v>29</v>
      </c>
      <c r="D98" s="11">
        <v>25</v>
      </c>
      <c r="E98" s="86">
        <v>23</v>
      </c>
      <c r="F98" s="276">
        <v>23</v>
      </c>
      <c r="G98" s="185">
        <v>23</v>
      </c>
      <c r="I98" s="185"/>
      <c r="J98" s="185"/>
    </row>
    <row r="99" spans="1:10" s="2" customFormat="1" ht="12.75" customHeight="1">
      <c r="A99" s="1" t="s">
        <v>177</v>
      </c>
      <c r="B99" s="11">
        <v>13</v>
      </c>
      <c r="C99" s="11">
        <v>14</v>
      </c>
      <c r="D99" s="11">
        <v>14</v>
      </c>
      <c r="E99" s="86">
        <v>17</v>
      </c>
      <c r="F99" s="276">
        <v>18</v>
      </c>
      <c r="G99" s="185">
        <v>17</v>
      </c>
      <c r="I99" s="185"/>
      <c r="J99" s="185"/>
    </row>
    <row r="100" spans="1:10" s="1" customFormat="1" ht="12.75" customHeight="1">
      <c r="A100" s="1" t="s">
        <v>178</v>
      </c>
      <c r="B100" s="11">
        <v>20</v>
      </c>
      <c r="C100" s="11">
        <v>19</v>
      </c>
      <c r="D100" s="11">
        <v>20</v>
      </c>
      <c r="E100" s="86">
        <v>22</v>
      </c>
      <c r="F100" s="276">
        <v>18</v>
      </c>
      <c r="G100" s="185">
        <v>14</v>
      </c>
      <c r="I100" s="185"/>
      <c r="J100" s="185"/>
    </row>
    <row r="101" spans="1:10" s="81" customFormat="1" ht="12.75" customHeight="1">
      <c r="A101" s="1" t="s">
        <v>179</v>
      </c>
      <c r="B101" s="11">
        <v>33</v>
      </c>
      <c r="C101" s="11">
        <v>36</v>
      </c>
      <c r="D101" s="11">
        <v>26</v>
      </c>
      <c r="E101" s="86">
        <v>25</v>
      </c>
      <c r="F101" s="276">
        <v>23</v>
      </c>
      <c r="G101" s="185">
        <v>30</v>
      </c>
      <c r="I101" s="185"/>
      <c r="J101" s="185"/>
    </row>
    <row r="102" spans="1:10" s="2" customFormat="1" ht="12.75" customHeight="1">
      <c r="A102" s="1" t="s">
        <v>83</v>
      </c>
      <c r="B102" s="11">
        <v>29</v>
      </c>
      <c r="C102" s="11">
        <v>24</v>
      </c>
      <c r="D102" s="11">
        <v>22</v>
      </c>
      <c r="E102" s="86">
        <v>19</v>
      </c>
      <c r="F102" s="276">
        <v>23</v>
      </c>
      <c r="G102" s="185">
        <v>27</v>
      </c>
      <c r="I102" s="185"/>
      <c r="J102" s="185"/>
    </row>
    <row r="103" spans="1:10" s="2" customFormat="1" ht="12.75" customHeight="1">
      <c r="A103" s="1" t="s">
        <v>84</v>
      </c>
      <c r="B103" s="11">
        <v>12</v>
      </c>
      <c r="C103" s="11">
        <v>10</v>
      </c>
      <c r="D103" s="11">
        <v>11</v>
      </c>
      <c r="E103" s="86">
        <v>11</v>
      </c>
      <c r="F103" s="276">
        <v>10</v>
      </c>
      <c r="G103" s="185">
        <v>11</v>
      </c>
      <c r="I103" s="185"/>
      <c r="J103" s="185"/>
    </row>
    <row r="104" spans="1:10" s="2" customFormat="1" ht="12.75" customHeight="1">
      <c r="A104" s="1" t="s">
        <v>85</v>
      </c>
      <c r="B104" s="11">
        <v>49</v>
      </c>
      <c r="C104" s="11">
        <v>43</v>
      </c>
      <c r="D104" s="11">
        <v>39</v>
      </c>
      <c r="E104" s="86">
        <v>41</v>
      </c>
      <c r="F104" s="276">
        <v>41</v>
      </c>
      <c r="G104" s="185">
        <v>33</v>
      </c>
      <c r="I104" s="185"/>
      <c r="J104" s="185"/>
    </row>
    <row r="105" spans="1:10" s="2" customFormat="1" ht="12.75" customHeight="1">
      <c r="A105" s="1" t="s">
        <v>86</v>
      </c>
      <c r="B105" s="11">
        <v>17</v>
      </c>
      <c r="C105" s="11">
        <v>19</v>
      </c>
      <c r="D105" s="11">
        <v>24</v>
      </c>
      <c r="E105" s="86">
        <v>26</v>
      </c>
      <c r="F105" s="276">
        <v>25</v>
      </c>
      <c r="G105" s="185">
        <v>22</v>
      </c>
      <c r="I105" s="185"/>
      <c r="J105" s="185"/>
    </row>
    <row r="106" spans="1:10" s="2" customFormat="1" ht="12.75" customHeight="1">
      <c r="A106" s="1" t="s">
        <v>180</v>
      </c>
      <c r="B106" s="11">
        <v>33</v>
      </c>
      <c r="C106" s="11">
        <v>28</v>
      </c>
      <c r="D106" s="11">
        <v>32</v>
      </c>
      <c r="E106" s="86">
        <v>38</v>
      </c>
      <c r="F106" s="276">
        <v>41</v>
      </c>
      <c r="G106" s="185">
        <v>45</v>
      </c>
      <c r="I106" s="185"/>
      <c r="J106" s="185"/>
    </row>
    <row r="107" spans="1:10" s="2" customFormat="1" ht="12.75" customHeight="1">
      <c r="A107" s="1" t="s">
        <v>92</v>
      </c>
      <c r="B107" s="11">
        <v>36</v>
      </c>
      <c r="C107" s="11">
        <v>38</v>
      </c>
      <c r="D107" s="11">
        <v>34</v>
      </c>
      <c r="E107" s="86">
        <v>34</v>
      </c>
      <c r="F107" s="276">
        <v>40</v>
      </c>
      <c r="G107" s="185">
        <v>36</v>
      </c>
      <c r="I107" s="185"/>
      <c r="J107" s="185"/>
    </row>
    <row r="108" spans="1:10" s="2" customFormat="1" ht="12.75" customHeight="1">
      <c r="A108" s="1" t="s">
        <v>87</v>
      </c>
      <c r="B108" s="11">
        <v>27</v>
      </c>
      <c r="C108" s="11">
        <v>29</v>
      </c>
      <c r="D108" s="11">
        <v>25</v>
      </c>
      <c r="E108" s="86">
        <v>31</v>
      </c>
      <c r="F108" s="276">
        <v>33</v>
      </c>
      <c r="G108" s="185">
        <v>24</v>
      </c>
      <c r="I108" s="185"/>
      <c r="J108" s="185"/>
    </row>
    <row r="109" spans="1:10" s="2" customFormat="1" ht="12.75" customHeight="1">
      <c r="A109" s="1" t="s">
        <v>93</v>
      </c>
      <c r="B109" s="11">
        <v>15</v>
      </c>
      <c r="C109" s="11">
        <v>16</v>
      </c>
      <c r="D109" s="11">
        <v>16</v>
      </c>
      <c r="E109" s="86">
        <v>21</v>
      </c>
      <c r="F109" s="276">
        <v>22</v>
      </c>
      <c r="G109" s="185">
        <v>31</v>
      </c>
      <c r="I109" s="185"/>
      <c r="J109" s="185"/>
    </row>
    <row r="110" spans="1:10" s="2" customFormat="1" ht="12.75" customHeight="1">
      <c r="A110" s="1" t="s">
        <v>88</v>
      </c>
      <c r="B110" s="11">
        <v>25</v>
      </c>
      <c r="C110" s="11">
        <v>26</v>
      </c>
      <c r="D110" s="11">
        <v>32</v>
      </c>
      <c r="E110" s="86">
        <v>30</v>
      </c>
      <c r="F110" s="276">
        <v>31</v>
      </c>
      <c r="G110" s="185">
        <v>18</v>
      </c>
      <c r="I110" s="185"/>
      <c r="J110" s="185"/>
    </row>
    <row r="111" spans="1:10" s="2" customFormat="1" ht="12.75" customHeight="1">
      <c r="A111" s="1" t="s">
        <v>181</v>
      </c>
      <c r="B111" s="11">
        <v>13</v>
      </c>
      <c r="C111" s="11">
        <v>15</v>
      </c>
      <c r="D111" s="11">
        <v>18</v>
      </c>
      <c r="E111" s="86">
        <v>21</v>
      </c>
      <c r="F111" s="276">
        <v>23</v>
      </c>
      <c r="G111" s="185">
        <v>22</v>
      </c>
      <c r="I111" s="185"/>
      <c r="J111" s="185"/>
    </row>
    <row r="112" spans="1:10" s="2" customFormat="1" ht="12.75" customHeight="1">
      <c r="A112" s="1" t="s">
        <v>182</v>
      </c>
      <c r="B112" s="11">
        <v>30</v>
      </c>
      <c r="C112" s="11">
        <v>26</v>
      </c>
      <c r="D112" s="11">
        <v>28</v>
      </c>
      <c r="E112" s="86">
        <v>24</v>
      </c>
      <c r="F112" s="276">
        <v>27</v>
      </c>
      <c r="G112" s="185">
        <v>26</v>
      </c>
      <c r="I112" s="185"/>
      <c r="J112" s="185"/>
    </row>
    <row r="113" spans="1:10" s="2" customFormat="1" ht="12.75" customHeight="1">
      <c r="A113" s="1" t="s">
        <v>183</v>
      </c>
      <c r="B113" s="11">
        <v>26</v>
      </c>
      <c r="C113" s="11">
        <v>27</v>
      </c>
      <c r="D113" s="11">
        <v>24</v>
      </c>
      <c r="E113" s="86">
        <v>28</v>
      </c>
      <c r="F113" s="276">
        <v>32</v>
      </c>
      <c r="G113" s="185">
        <v>35</v>
      </c>
      <c r="I113" s="185"/>
      <c r="J113" s="185"/>
    </row>
    <row r="114" spans="1:10" s="2" customFormat="1" ht="12.75" customHeight="1">
      <c r="A114" s="1" t="s">
        <v>184</v>
      </c>
      <c r="B114" s="11">
        <v>20</v>
      </c>
      <c r="C114" s="11">
        <v>24</v>
      </c>
      <c r="D114" s="11">
        <v>22</v>
      </c>
      <c r="E114" s="86">
        <v>19</v>
      </c>
      <c r="F114" s="276">
        <v>22</v>
      </c>
      <c r="G114" s="185">
        <v>21</v>
      </c>
      <c r="I114" s="185"/>
      <c r="J114" s="185"/>
    </row>
    <row r="115" spans="1:10" ht="12.75" customHeight="1">
      <c r="A115" s="97"/>
      <c r="B115" s="11"/>
      <c r="C115" s="11"/>
      <c r="D115" s="12"/>
      <c r="E115" s="12"/>
      <c r="F115" s="275"/>
      <c r="G115" s="185"/>
      <c r="I115" s="185"/>
      <c r="J115" s="185"/>
    </row>
    <row r="116" spans="1:10" s="2" customFormat="1" ht="12.75" customHeight="1">
      <c r="A116" s="8" t="s">
        <v>34</v>
      </c>
      <c r="B116" s="11"/>
      <c r="C116" s="11"/>
      <c r="D116" s="11"/>
      <c r="E116" s="86"/>
      <c r="F116" s="277"/>
      <c r="G116" s="185"/>
      <c r="I116" s="185"/>
      <c r="J116" s="185"/>
    </row>
    <row r="117" spans="1:10" s="2" customFormat="1" ht="12.75" customHeight="1">
      <c r="A117" s="1" t="s">
        <v>185</v>
      </c>
      <c r="B117" s="11">
        <v>34</v>
      </c>
      <c r="C117" s="11">
        <v>38</v>
      </c>
      <c r="D117" s="11">
        <v>35</v>
      </c>
      <c r="E117" s="86">
        <v>31</v>
      </c>
      <c r="F117" s="276">
        <v>33</v>
      </c>
      <c r="G117" s="185">
        <v>26</v>
      </c>
      <c r="I117" s="185"/>
      <c r="J117" s="185"/>
    </row>
    <row r="118" spans="1:10" s="2" customFormat="1" ht="12.75" customHeight="1">
      <c r="A118" s="1" t="s">
        <v>186</v>
      </c>
      <c r="B118" s="11">
        <v>35</v>
      </c>
      <c r="C118" s="11">
        <v>34</v>
      </c>
      <c r="D118" s="11">
        <v>41</v>
      </c>
      <c r="E118" s="86">
        <v>45</v>
      </c>
      <c r="F118" s="276">
        <v>42</v>
      </c>
      <c r="G118" s="185">
        <v>40</v>
      </c>
      <c r="I118" s="185"/>
      <c r="J118" s="185"/>
    </row>
    <row r="119" spans="1:10" s="2" customFormat="1" ht="12.75" customHeight="1">
      <c r="A119" s="1" t="s">
        <v>89</v>
      </c>
      <c r="B119" s="11">
        <v>50</v>
      </c>
      <c r="C119" s="11">
        <v>45</v>
      </c>
      <c r="D119" s="11">
        <v>39</v>
      </c>
      <c r="E119" s="86">
        <v>40</v>
      </c>
      <c r="F119" s="276">
        <v>41</v>
      </c>
      <c r="G119" s="185">
        <v>42</v>
      </c>
      <c r="I119" s="185"/>
      <c r="J119" s="185"/>
    </row>
    <row r="120" spans="1:10" ht="12.75" customHeight="1">
      <c r="A120" s="1" t="s">
        <v>316</v>
      </c>
      <c r="B120" s="11">
        <v>26</v>
      </c>
      <c r="C120" s="11">
        <v>24</v>
      </c>
      <c r="D120" s="11">
        <v>30</v>
      </c>
      <c r="E120" s="86">
        <v>35</v>
      </c>
      <c r="F120" s="276">
        <v>32</v>
      </c>
      <c r="G120" s="185">
        <v>27</v>
      </c>
      <c r="I120" s="185"/>
      <c r="J120" s="185"/>
    </row>
    <row r="121" spans="1:10" ht="12.75" customHeight="1">
      <c r="A121" s="1" t="s">
        <v>314</v>
      </c>
      <c r="B121" s="11">
        <v>16</v>
      </c>
      <c r="C121" s="11">
        <v>20</v>
      </c>
      <c r="D121" s="11">
        <v>18</v>
      </c>
      <c r="E121" s="86">
        <v>16</v>
      </c>
      <c r="F121" s="276">
        <v>19</v>
      </c>
      <c r="G121" s="185">
        <v>20</v>
      </c>
      <c r="I121" s="185"/>
      <c r="J121" s="185"/>
    </row>
    <row r="122" spans="1:10" ht="12.75" customHeight="1">
      <c r="A122" s="1" t="s">
        <v>189</v>
      </c>
      <c r="B122" s="11">
        <v>42</v>
      </c>
      <c r="C122" s="11">
        <v>40</v>
      </c>
      <c r="D122" s="11">
        <v>35</v>
      </c>
      <c r="E122" s="86">
        <v>35</v>
      </c>
      <c r="F122" s="276">
        <v>32</v>
      </c>
      <c r="G122" s="185">
        <v>35</v>
      </c>
      <c r="I122" s="185"/>
      <c r="J122" s="185"/>
    </row>
    <row r="123" spans="1:10" ht="12.75" customHeight="1">
      <c r="A123" s="1" t="s">
        <v>190</v>
      </c>
      <c r="B123" s="86" t="s">
        <v>10</v>
      </c>
      <c r="C123" s="11">
        <v>20</v>
      </c>
      <c r="D123" s="86" t="s">
        <v>10</v>
      </c>
      <c r="E123" s="86">
        <v>32</v>
      </c>
      <c r="F123" s="276">
        <v>38</v>
      </c>
      <c r="G123" s="185">
        <v>40</v>
      </c>
      <c r="I123" s="185"/>
      <c r="J123" s="185"/>
    </row>
    <row r="124" spans="1:10" ht="12.75" customHeight="1">
      <c r="A124" s="1" t="s">
        <v>90</v>
      </c>
      <c r="B124" s="11">
        <v>26</v>
      </c>
      <c r="C124" s="11">
        <v>27</v>
      </c>
      <c r="D124" s="11">
        <v>27</v>
      </c>
      <c r="E124" s="86">
        <v>21</v>
      </c>
      <c r="F124" s="276">
        <v>17</v>
      </c>
      <c r="G124" s="185">
        <v>19</v>
      </c>
      <c r="I124" s="185"/>
      <c r="J124" s="185"/>
    </row>
    <row r="125" spans="1:10" ht="12.75" customHeight="1">
      <c r="A125" s="1" t="s">
        <v>91</v>
      </c>
      <c r="B125" s="11">
        <v>20</v>
      </c>
      <c r="C125" s="11">
        <v>21</v>
      </c>
      <c r="D125" s="11">
        <v>24</v>
      </c>
      <c r="E125" s="86">
        <v>25</v>
      </c>
      <c r="F125" s="276">
        <v>25</v>
      </c>
      <c r="G125" s="185">
        <v>36</v>
      </c>
      <c r="I125" s="185"/>
      <c r="J125" s="185"/>
    </row>
    <row r="126" spans="1:10" ht="12.75" customHeight="1">
      <c r="A126" s="1" t="s">
        <v>191</v>
      </c>
      <c r="B126" s="11">
        <v>38</v>
      </c>
      <c r="C126" s="11">
        <v>32</v>
      </c>
      <c r="D126" s="11">
        <v>30</v>
      </c>
      <c r="E126" s="86">
        <v>29</v>
      </c>
      <c r="F126" s="276">
        <v>31</v>
      </c>
      <c r="G126" s="185">
        <v>26</v>
      </c>
      <c r="I126" s="185"/>
      <c r="J126" s="185"/>
    </row>
    <row r="127" spans="1:10" ht="12.75" customHeight="1">
      <c r="A127" s="1"/>
      <c r="B127" s="11"/>
      <c r="C127" s="11"/>
      <c r="D127" s="11"/>
      <c r="E127" s="86"/>
      <c r="F127" s="277"/>
      <c r="G127" s="185"/>
      <c r="I127" s="185"/>
      <c r="J127" s="185"/>
    </row>
    <row r="128" spans="1:10" ht="12.75" customHeight="1">
      <c r="A128" s="8" t="s">
        <v>16</v>
      </c>
      <c r="B128" s="11"/>
      <c r="C128" s="11"/>
      <c r="D128" s="11"/>
      <c r="E128" s="86"/>
      <c r="F128" s="277"/>
      <c r="G128" s="185"/>
      <c r="I128" s="185"/>
      <c r="J128" s="185"/>
    </row>
    <row r="129" spans="1:10" ht="12.75" customHeight="1">
      <c r="A129" s="1" t="s">
        <v>317</v>
      </c>
      <c r="B129" s="11">
        <v>50</v>
      </c>
      <c r="C129" s="11">
        <v>46</v>
      </c>
      <c r="D129" s="11">
        <v>35</v>
      </c>
      <c r="E129" s="86">
        <v>34</v>
      </c>
      <c r="F129" s="276">
        <v>18</v>
      </c>
      <c r="G129" s="185">
        <v>17</v>
      </c>
      <c r="I129" s="185"/>
      <c r="J129" s="185"/>
    </row>
    <row r="130" spans="1:10" ht="12.75" customHeight="1">
      <c r="A130" s="1" t="s">
        <v>21</v>
      </c>
      <c r="B130" s="11">
        <v>16</v>
      </c>
      <c r="C130" s="11">
        <v>16</v>
      </c>
      <c r="D130" s="11">
        <v>15</v>
      </c>
      <c r="E130" s="86">
        <v>12</v>
      </c>
      <c r="F130" s="276">
        <v>16</v>
      </c>
      <c r="G130" s="185">
        <v>16</v>
      </c>
      <c r="I130" s="185"/>
      <c r="J130" s="185"/>
    </row>
    <row r="131" spans="1:10" ht="12.75" customHeight="1">
      <c r="A131" s="1" t="s">
        <v>311</v>
      </c>
      <c r="B131" s="11">
        <v>21</v>
      </c>
      <c r="C131" s="11">
        <v>18</v>
      </c>
      <c r="D131" s="11">
        <v>20</v>
      </c>
      <c r="E131" s="86">
        <v>17</v>
      </c>
      <c r="F131" s="276">
        <v>14</v>
      </c>
      <c r="G131" s="185">
        <v>21</v>
      </c>
      <c r="I131" s="185"/>
      <c r="J131" s="185"/>
    </row>
    <row r="132" spans="1:10" ht="12.75" customHeight="1">
      <c r="A132" s="1" t="s">
        <v>310</v>
      </c>
      <c r="B132" s="11">
        <v>26</v>
      </c>
      <c r="C132" s="11">
        <v>25</v>
      </c>
      <c r="D132" s="11">
        <v>25</v>
      </c>
      <c r="E132" s="86">
        <v>29</v>
      </c>
      <c r="F132" s="276">
        <v>29</v>
      </c>
      <c r="G132" s="185">
        <v>26</v>
      </c>
      <c r="I132" s="185"/>
      <c r="J132" s="185"/>
    </row>
    <row r="133" spans="1:10" ht="12.75" customHeight="1">
      <c r="A133" s="1" t="s">
        <v>17</v>
      </c>
      <c r="B133" s="11">
        <v>32</v>
      </c>
      <c r="C133" s="11">
        <v>24</v>
      </c>
      <c r="D133" s="11">
        <v>24</v>
      </c>
      <c r="E133" s="86">
        <v>25</v>
      </c>
      <c r="F133" s="276">
        <v>18</v>
      </c>
      <c r="G133" s="185">
        <v>26</v>
      </c>
      <c r="I133" s="185"/>
      <c r="J133" s="185"/>
    </row>
    <row r="134" spans="1:10" ht="12.75" customHeight="1">
      <c r="A134" s="1" t="s">
        <v>18</v>
      </c>
      <c r="B134" s="11">
        <v>25</v>
      </c>
      <c r="C134" s="11">
        <v>24</v>
      </c>
      <c r="D134" s="11">
        <v>24</v>
      </c>
      <c r="E134" s="86">
        <v>28</v>
      </c>
      <c r="F134" s="276">
        <v>27</v>
      </c>
      <c r="G134" s="185">
        <v>33</v>
      </c>
      <c r="I134" s="185"/>
      <c r="J134" s="185"/>
    </row>
    <row r="135" spans="1:10" ht="12.75" customHeight="1">
      <c r="A135" s="1" t="s">
        <v>319</v>
      </c>
      <c r="B135" s="11">
        <v>32</v>
      </c>
      <c r="C135" s="11">
        <v>32</v>
      </c>
      <c r="D135" s="11">
        <v>31</v>
      </c>
      <c r="E135" s="86">
        <v>36</v>
      </c>
      <c r="F135" s="276">
        <v>34</v>
      </c>
      <c r="G135" s="185">
        <v>34</v>
      </c>
      <c r="I135" s="185"/>
      <c r="J135" s="185"/>
    </row>
    <row r="136" spans="1:10" ht="12.75" customHeight="1">
      <c r="A136" s="1" t="s">
        <v>19</v>
      </c>
      <c r="B136" s="11">
        <v>27</v>
      </c>
      <c r="C136" s="11">
        <v>28</v>
      </c>
      <c r="D136" s="11">
        <v>27</v>
      </c>
      <c r="E136" s="86">
        <v>27</v>
      </c>
      <c r="F136" s="276">
        <v>30</v>
      </c>
      <c r="G136" s="185">
        <v>34</v>
      </c>
      <c r="I136" s="185"/>
      <c r="J136" s="185"/>
    </row>
    <row r="137" spans="1:10" ht="12.75" customHeight="1">
      <c r="A137" s="178"/>
      <c r="B137" s="11"/>
      <c r="C137" s="11"/>
      <c r="D137" s="11"/>
      <c r="E137" s="86"/>
      <c r="F137" s="278"/>
      <c r="G137" s="185"/>
      <c r="I137" s="185"/>
      <c r="J137" s="185"/>
    </row>
    <row r="138" spans="1:10" ht="12.75" customHeight="1">
      <c r="A138" s="82" t="s">
        <v>20</v>
      </c>
      <c r="B138" s="110">
        <v>27</v>
      </c>
      <c r="C138" s="110">
        <v>27</v>
      </c>
      <c r="D138" s="110">
        <v>27</v>
      </c>
      <c r="E138" s="186">
        <v>26</v>
      </c>
      <c r="F138" s="279">
        <v>28</v>
      </c>
      <c r="G138" s="280">
        <v>28</v>
      </c>
      <c r="I138" s="185"/>
      <c r="J138" s="185"/>
    </row>
    <row r="139" spans="1:10" s="2" customFormat="1" ht="12.75" customHeight="1" thickBot="1">
      <c r="A139" s="179"/>
      <c r="B139" s="180"/>
      <c r="C139" s="180"/>
      <c r="D139" s="180"/>
      <c r="E139" s="180"/>
      <c r="F139" s="180"/>
      <c r="G139" s="180"/>
      <c r="I139" s="185"/>
      <c r="J139" s="185"/>
    </row>
    <row r="140" spans="1:7" s="2" customFormat="1" ht="12.75" customHeight="1">
      <c r="A140" s="81"/>
      <c r="B140" s="81"/>
      <c r="C140" s="81"/>
      <c r="D140" s="81"/>
      <c r="E140" s="81"/>
      <c r="F140" s="130"/>
      <c r="G140" s="130"/>
    </row>
    <row r="141" spans="1:7" s="2" customFormat="1" ht="12.75" customHeight="1">
      <c r="A141" s="235" t="s">
        <v>128</v>
      </c>
      <c r="B141" s="236"/>
      <c r="C141" s="236"/>
      <c r="D141" s="236"/>
      <c r="E141" s="236"/>
      <c r="F141" s="237"/>
      <c r="G141" s="237"/>
    </row>
    <row r="142" spans="1:7" ht="12.75">
      <c r="A142" s="238" t="s">
        <v>263</v>
      </c>
      <c r="B142" s="238"/>
      <c r="C142" s="238"/>
      <c r="D142" s="238"/>
      <c r="E142" s="238"/>
      <c r="F142" s="184"/>
      <c r="G142" s="184"/>
    </row>
    <row r="143" spans="1:7" ht="12.75">
      <c r="A143" s="238" t="s">
        <v>341</v>
      </c>
      <c r="B143" s="238"/>
      <c r="C143" s="238"/>
      <c r="D143" s="184"/>
      <c r="E143" s="184"/>
      <c r="F143" s="184"/>
      <c r="G143" s="184"/>
    </row>
    <row r="144" spans="1:7" ht="12.75">
      <c r="A144" s="238" t="s">
        <v>340</v>
      </c>
      <c r="B144" s="238"/>
      <c r="C144" s="238"/>
      <c r="D144" s="238"/>
      <c r="E144" s="238"/>
      <c r="F144" s="238"/>
      <c r="G144" s="238"/>
    </row>
    <row r="145" spans="1:7" ht="12.75">
      <c r="A145" s="238" t="s">
        <v>320</v>
      </c>
      <c r="B145" s="238"/>
      <c r="C145" s="238"/>
      <c r="D145" s="238"/>
      <c r="E145" s="238"/>
      <c r="F145" s="238"/>
      <c r="G145" s="238"/>
    </row>
    <row r="146" spans="1:7" ht="12.75">
      <c r="A146" s="238" t="s">
        <v>299</v>
      </c>
      <c r="B146" s="238"/>
      <c r="C146" s="238"/>
      <c r="D146" s="238"/>
      <c r="E146" s="238"/>
      <c r="F146" s="238"/>
      <c r="G146" s="238"/>
    </row>
    <row r="147" ht="15" customHeight="1"/>
  </sheetData>
  <sheetProtection/>
  <mergeCells count="1">
    <mergeCell ref="A1:E1"/>
  </mergeCells>
  <hyperlinks>
    <hyperlink ref="F1" location="Index!A1" display="Index"/>
  </hyperlinks>
  <printOptions/>
  <pageMargins left="0.75" right="0.75" top="1" bottom="1" header="0.5" footer="0.5"/>
  <pageSetup fitToHeight="0" horizontalDpi="600" verticalDpi="600" orientation="landscape" paperSize="9" scale="59" r:id="rId1"/>
  <headerFooter alignWithMargins="0">
    <oddHeader>&amp;CCoroners Statistics 2014</oddHeader>
  </headerFooter>
  <rowBreaks count="3" manualBreakCount="3">
    <brk id="47" max="6" man="1"/>
    <brk id="92" max="6" man="1"/>
    <brk id="146" max="8" man="1"/>
  </rowBreaks>
</worksheet>
</file>

<file path=xl/worksheets/sheet2.xml><?xml version="1.0" encoding="utf-8"?>
<worksheet xmlns="http://schemas.openxmlformats.org/spreadsheetml/2006/main" xmlns:r="http://schemas.openxmlformats.org/officeDocument/2006/relationships">
  <dimension ref="A1:I23"/>
  <sheetViews>
    <sheetView showGridLines="0" zoomScale="85" zoomScaleNormal="85" zoomScaleSheetLayoutView="100" workbookViewId="0" topLeftCell="A1">
      <selection activeCell="A1" sqref="A1"/>
    </sheetView>
  </sheetViews>
  <sheetFormatPr defaultColWidth="9.140625" defaultRowHeight="12.75"/>
  <cols>
    <col min="1" max="1" width="10.7109375" style="15" customWidth="1"/>
    <col min="2" max="2" width="16.7109375" style="15" customWidth="1"/>
    <col min="3" max="3" width="2.28125" style="15" customWidth="1"/>
    <col min="4" max="5" width="16.7109375" style="15" customWidth="1"/>
    <col min="6" max="6" width="15.7109375" style="15" customWidth="1"/>
    <col min="7" max="7" width="17.7109375" style="15" customWidth="1"/>
    <col min="8" max="8" width="3.7109375" style="15" customWidth="1"/>
    <col min="9" max="16384" width="9.140625" style="15" customWidth="1"/>
  </cols>
  <sheetData>
    <row r="1" spans="1:8" ht="15">
      <c r="A1" s="249" t="s">
        <v>267</v>
      </c>
      <c r="B1" s="249"/>
      <c r="C1" s="249"/>
      <c r="D1" s="249"/>
      <c r="E1" s="199"/>
      <c r="F1" s="199"/>
      <c r="G1" s="202" t="s">
        <v>204</v>
      </c>
      <c r="H1" s="6"/>
    </row>
    <row r="2" spans="2:8" ht="14.25">
      <c r="B2" s="6"/>
      <c r="C2" s="6"/>
      <c r="D2" s="6"/>
      <c r="E2" s="6"/>
      <c r="F2" s="6"/>
      <c r="G2" s="6"/>
      <c r="H2" s="6"/>
    </row>
    <row r="3" spans="1:8" ht="15" thickBot="1">
      <c r="A3" s="3"/>
      <c r="E3" s="3"/>
      <c r="F3" s="4"/>
      <c r="G3" s="4"/>
      <c r="H3" s="6"/>
    </row>
    <row r="4" spans="1:8" ht="33.75" customHeight="1">
      <c r="A4" s="98"/>
      <c r="B4" s="98"/>
      <c r="C4" s="98"/>
      <c r="D4" s="98"/>
      <c r="E4" s="17" t="s">
        <v>1</v>
      </c>
      <c r="F4" s="17" t="s">
        <v>2</v>
      </c>
      <c r="G4" s="17" t="s">
        <v>322</v>
      </c>
      <c r="H4" s="6"/>
    </row>
    <row r="5" spans="1:8" ht="14.25" customHeight="1">
      <c r="A5" s="72"/>
      <c r="E5" s="21"/>
      <c r="F5" s="21"/>
      <c r="G5" s="21"/>
      <c r="H5" s="6"/>
    </row>
    <row r="6" spans="1:8" s="35" customFormat="1" ht="38.25" customHeight="1">
      <c r="A6" s="14" t="s">
        <v>323</v>
      </c>
      <c r="E6" s="132">
        <v>121778</v>
      </c>
      <c r="F6" s="132">
        <v>101993</v>
      </c>
      <c r="G6" s="132">
        <v>223841</v>
      </c>
      <c r="H6" s="7"/>
    </row>
    <row r="7" spans="1:8" ht="15" customHeight="1">
      <c r="A7" s="103" t="s">
        <v>96</v>
      </c>
      <c r="E7" s="239"/>
      <c r="F7" s="239"/>
      <c r="G7" s="239"/>
      <c r="H7" s="6"/>
    </row>
    <row r="8" spans="1:8" ht="15" customHeight="1">
      <c r="A8" s="102" t="s">
        <v>97</v>
      </c>
      <c r="E8" s="5">
        <v>17085</v>
      </c>
      <c r="F8" s="5">
        <v>8804</v>
      </c>
      <c r="G8" s="5">
        <v>25889</v>
      </c>
      <c r="H8" s="6"/>
    </row>
    <row r="9" spans="1:8" ht="15" customHeight="1">
      <c r="A9" s="102" t="s">
        <v>324</v>
      </c>
      <c r="E9" s="5">
        <v>102611</v>
      </c>
      <c r="F9" s="5">
        <v>92073</v>
      </c>
      <c r="G9" s="5">
        <v>194754</v>
      </c>
      <c r="H9" s="6"/>
    </row>
    <row r="10" spans="1:9" ht="15" customHeight="1">
      <c r="A10" s="102" t="s">
        <v>321</v>
      </c>
      <c r="E10" s="5">
        <f>E6-E8-E9</f>
        <v>2082</v>
      </c>
      <c r="F10" s="5">
        <f>F6-F8-F9</f>
        <v>1116</v>
      </c>
      <c r="G10" s="5">
        <f>G6-G8-G9</f>
        <v>3198</v>
      </c>
      <c r="H10" s="273"/>
      <c r="I10" s="273"/>
    </row>
    <row r="11" spans="1:9" ht="15" customHeight="1">
      <c r="A11" s="6"/>
      <c r="E11" s="273"/>
      <c r="F11" s="273"/>
      <c r="G11" s="273"/>
      <c r="H11" s="273"/>
      <c r="I11" s="273"/>
    </row>
    <row r="12" spans="1:8" ht="15" customHeight="1">
      <c r="A12" s="103" t="s">
        <v>98</v>
      </c>
      <c r="E12" s="137"/>
      <c r="F12" s="137"/>
      <c r="G12" s="229"/>
      <c r="H12" s="6"/>
    </row>
    <row r="13" spans="1:8" ht="15" customHeight="1">
      <c r="A13" s="102" t="s">
        <v>99</v>
      </c>
      <c r="E13" s="5">
        <v>55482</v>
      </c>
      <c r="F13" s="5">
        <v>34393</v>
      </c>
      <c r="G13" s="230">
        <v>89875</v>
      </c>
      <c r="H13" s="6"/>
    </row>
    <row r="14" spans="1:8" ht="15" customHeight="1">
      <c r="A14" s="102" t="s">
        <v>325</v>
      </c>
      <c r="E14" s="5">
        <v>66296</v>
      </c>
      <c r="F14" s="5">
        <v>67600</v>
      </c>
      <c r="G14" s="230">
        <v>133966</v>
      </c>
      <c r="H14" s="6"/>
    </row>
    <row r="15" spans="1:8" ht="15" customHeight="1">
      <c r="A15" s="260"/>
      <c r="B15" s="261"/>
      <c r="C15" s="261"/>
      <c r="D15" s="261"/>
      <c r="E15" s="262"/>
      <c r="F15" s="262"/>
      <c r="G15" s="263"/>
      <c r="H15" s="6"/>
    </row>
    <row r="16" spans="1:8" ht="14.25">
      <c r="A16" s="6"/>
      <c r="B16" s="6"/>
      <c r="C16" s="6"/>
      <c r="D16" s="6"/>
      <c r="E16" s="6"/>
      <c r="F16" s="6"/>
      <c r="G16" s="6"/>
      <c r="H16" s="6"/>
    </row>
    <row r="17" spans="1:8" ht="14.25">
      <c r="A17" s="8" t="s">
        <v>128</v>
      </c>
      <c r="B17" s="6"/>
      <c r="C17" s="6"/>
      <c r="D17" s="6"/>
      <c r="E17" s="5"/>
      <c r="F17" s="5"/>
      <c r="G17" s="5"/>
      <c r="H17" s="6"/>
    </row>
    <row r="18" spans="1:8" ht="27" customHeight="1">
      <c r="A18" s="283" t="s">
        <v>326</v>
      </c>
      <c r="B18" s="283"/>
      <c r="C18" s="283"/>
      <c r="D18" s="283"/>
      <c r="E18" s="283"/>
      <c r="F18" s="283"/>
      <c r="G18" s="283"/>
      <c r="H18" s="6"/>
    </row>
    <row r="19" spans="1:8" ht="14.25">
      <c r="A19" s="283"/>
      <c r="B19" s="283"/>
      <c r="C19" s="283"/>
      <c r="D19" s="283"/>
      <c r="E19" s="283"/>
      <c r="F19" s="283"/>
      <c r="G19" s="283"/>
      <c r="H19" s="283"/>
    </row>
    <row r="20" spans="1:8" ht="14.25">
      <c r="A20" s="23"/>
      <c r="B20" s="23"/>
      <c r="C20" s="23"/>
      <c r="D20" s="23"/>
      <c r="E20" s="23"/>
      <c r="F20" s="23"/>
      <c r="G20" s="23"/>
      <c r="H20" s="250"/>
    </row>
    <row r="21" spans="2:8" ht="14.25">
      <c r="B21" s="6"/>
      <c r="C21" s="6"/>
      <c r="D21" s="6"/>
      <c r="E21" s="6"/>
      <c r="F21" s="6"/>
      <c r="G21" s="6"/>
      <c r="H21" s="6"/>
    </row>
    <row r="23" ht="14.25">
      <c r="A23" s="2"/>
    </row>
  </sheetData>
  <sheetProtection/>
  <mergeCells count="2">
    <mergeCell ref="A18:G18"/>
    <mergeCell ref="A19:H19"/>
  </mergeCells>
  <hyperlinks>
    <hyperlink ref="G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85" zoomScaleNormal="85" workbookViewId="0" topLeftCell="A1">
      <selection activeCell="A1" sqref="A1:H1"/>
    </sheetView>
  </sheetViews>
  <sheetFormatPr defaultColWidth="9.140625" defaultRowHeight="12.75"/>
  <cols>
    <col min="1" max="1" width="10.7109375" style="15" customWidth="1"/>
    <col min="2" max="2" width="16.7109375" style="15" customWidth="1"/>
    <col min="3" max="3" width="2.28125" style="15" customWidth="1"/>
    <col min="4" max="5" width="16.7109375" style="15" customWidth="1"/>
    <col min="6" max="6" width="2.7109375" style="15" customWidth="1"/>
    <col min="7" max="7" width="15.7109375" style="15" customWidth="1"/>
    <col min="8" max="8" width="17.7109375" style="15" customWidth="1"/>
    <col min="9" max="9" width="3.7109375" style="15" customWidth="1"/>
    <col min="10" max="16384" width="9.140625" style="15" customWidth="1"/>
  </cols>
  <sheetData>
    <row r="1" spans="1:10" s="25" customFormat="1" ht="15">
      <c r="A1" s="287" t="s">
        <v>221</v>
      </c>
      <c r="B1" s="287"/>
      <c r="C1" s="287"/>
      <c r="D1" s="287"/>
      <c r="E1" s="287"/>
      <c r="F1" s="287"/>
      <c r="G1" s="287"/>
      <c r="H1" s="287"/>
      <c r="J1" s="203" t="s">
        <v>204</v>
      </c>
    </row>
    <row r="2" s="25" customFormat="1" ht="14.25"/>
    <row r="3" spans="1:8" s="25" customFormat="1" ht="15" thickBot="1">
      <c r="A3" s="26" t="s">
        <v>0</v>
      </c>
      <c r="B3" s="26"/>
      <c r="C3" s="26"/>
      <c r="D3" s="26"/>
      <c r="E3" s="26"/>
      <c r="F3" s="26"/>
      <c r="G3" s="26"/>
      <c r="H3" s="27" t="s">
        <v>22</v>
      </c>
    </row>
    <row r="4" spans="1:10" s="25" customFormat="1" ht="26.25" customHeight="1">
      <c r="A4" s="288" t="s">
        <v>7</v>
      </c>
      <c r="B4" s="290" t="s">
        <v>205</v>
      </c>
      <c r="C4" s="30"/>
      <c r="D4" s="19" t="s">
        <v>8</v>
      </c>
      <c r="E4" s="19"/>
      <c r="F4" s="28"/>
      <c r="G4" s="19" t="s">
        <v>106</v>
      </c>
      <c r="H4" s="19"/>
      <c r="I4" s="99"/>
      <c r="J4" s="99"/>
    </row>
    <row r="5" spans="1:10" s="25" customFormat="1" ht="57" customHeight="1">
      <c r="A5" s="289"/>
      <c r="B5" s="291"/>
      <c r="C5" s="31"/>
      <c r="D5" s="29" t="s">
        <v>206</v>
      </c>
      <c r="E5" s="29" t="s">
        <v>269</v>
      </c>
      <c r="F5" s="29"/>
      <c r="G5" s="29" t="s">
        <v>37</v>
      </c>
      <c r="H5" s="29" t="s">
        <v>270</v>
      </c>
      <c r="I5" s="99"/>
      <c r="J5" s="99"/>
    </row>
    <row r="6" spans="1:10" s="25" customFormat="1" ht="14.25">
      <c r="A6" s="100"/>
      <c r="B6" s="101"/>
      <c r="C6" s="101"/>
      <c r="D6" s="101"/>
      <c r="E6" s="101"/>
      <c r="F6" s="101"/>
      <c r="G6" s="101"/>
      <c r="H6" s="101"/>
      <c r="I6" s="99"/>
      <c r="J6" s="99"/>
    </row>
    <row r="7" spans="1:8" s="25" customFormat="1" ht="14.25">
      <c r="A7" s="53">
        <v>1950</v>
      </c>
      <c r="B7" s="197">
        <v>510301</v>
      </c>
      <c r="C7" s="54"/>
      <c r="D7" s="197">
        <v>83571</v>
      </c>
      <c r="E7" s="187">
        <v>0.16376805062110403</v>
      </c>
      <c r="F7" s="55"/>
      <c r="G7" s="197">
        <v>25784</v>
      </c>
      <c r="H7" s="187">
        <v>0.3085280779217671</v>
      </c>
    </row>
    <row r="8" spans="1:8" s="25" customFormat="1" ht="14.25">
      <c r="A8" s="53">
        <v>1960</v>
      </c>
      <c r="B8" s="197">
        <v>526268</v>
      </c>
      <c r="C8" s="54"/>
      <c r="D8" s="197">
        <v>101079</v>
      </c>
      <c r="E8" s="187">
        <v>0.1920675397326077</v>
      </c>
      <c r="F8" s="55"/>
      <c r="G8" s="197">
        <v>26305</v>
      </c>
      <c r="H8" s="187">
        <v>0.26024198893934447</v>
      </c>
    </row>
    <row r="9" spans="1:8" s="25" customFormat="1" ht="14.25">
      <c r="A9" s="53">
        <v>1970</v>
      </c>
      <c r="B9" s="197">
        <v>575194</v>
      </c>
      <c r="C9" s="54"/>
      <c r="D9" s="197">
        <v>133400</v>
      </c>
      <c r="E9" s="187">
        <v>0.23191933240611962</v>
      </c>
      <c r="F9" s="55"/>
      <c r="G9" s="197">
        <v>24900</v>
      </c>
      <c r="H9" s="187">
        <v>0.18665667166416788</v>
      </c>
    </row>
    <row r="10" spans="1:8" s="25" customFormat="1" ht="14.25">
      <c r="A10" s="53">
        <v>1980</v>
      </c>
      <c r="B10" s="197">
        <v>581385</v>
      </c>
      <c r="C10" s="54"/>
      <c r="D10" s="197">
        <v>170207</v>
      </c>
      <c r="E10" s="187">
        <v>0.2927536979704162</v>
      </c>
      <c r="F10" s="55"/>
      <c r="G10" s="197">
        <v>23087</v>
      </c>
      <c r="H10" s="187">
        <v>0.13564071982938422</v>
      </c>
    </row>
    <row r="11" spans="1:8" s="25" customFormat="1" ht="14.25">
      <c r="A11" s="53">
        <v>1990</v>
      </c>
      <c r="B11" s="197">
        <v>564846</v>
      </c>
      <c r="C11" s="54"/>
      <c r="D11" s="197">
        <v>180058</v>
      </c>
      <c r="E11" s="187">
        <v>0.3187995750708215</v>
      </c>
      <c r="F11" s="55"/>
      <c r="G11" s="197">
        <v>22120</v>
      </c>
      <c r="H11" s="187">
        <v>0.12284930411311912</v>
      </c>
    </row>
    <row r="12" spans="1:8" s="25" customFormat="1" ht="14.25">
      <c r="A12" s="53"/>
      <c r="B12" s="197"/>
      <c r="C12" s="54"/>
      <c r="D12" s="54"/>
      <c r="E12" s="187"/>
      <c r="F12" s="55"/>
      <c r="G12" s="197"/>
      <c r="H12" s="187"/>
    </row>
    <row r="13" spans="1:8" s="25" customFormat="1" ht="14.25">
      <c r="A13" s="53">
        <v>1995</v>
      </c>
      <c r="B13" s="197">
        <v>565902</v>
      </c>
      <c r="C13" s="54"/>
      <c r="D13" s="197">
        <v>208522</v>
      </c>
      <c r="E13" s="187">
        <v>0.3684772275058225</v>
      </c>
      <c r="F13" s="55"/>
      <c r="G13" s="197">
        <v>22670</v>
      </c>
      <c r="H13" s="187">
        <v>0.10871754539089402</v>
      </c>
    </row>
    <row r="14" spans="1:8" s="25" customFormat="1" ht="14.25">
      <c r="A14" s="53">
        <v>1996</v>
      </c>
      <c r="B14" s="197">
        <v>563007</v>
      </c>
      <c r="C14" s="54"/>
      <c r="D14" s="197">
        <v>212584</v>
      </c>
      <c r="E14" s="187">
        <v>0.3775867795604673</v>
      </c>
      <c r="F14" s="55"/>
      <c r="G14" s="197">
        <v>22318</v>
      </c>
      <c r="H14" s="187">
        <v>0.10498438264403719</v>
      </c>
    </row>
    <row r="15" spans="1:8" s="25" customFormat="1" ht="14.25">
      <c r="A15" s="53">
        <v>1997</v>
      </c>
      <c r="B15" s="197">
        <v>558052</v>
      </c>
      <c r="C15" s="54"/>
      <c r="D15" s="197">
        <v>208578</v>
      </c>
      <c r="E15" s="187">
        <v>0.3737608681628235</v>
      </c>
      <c r="F15" s="55"/>
      <c r="G15" s="197">
        <v>22703</v>
      </c>
      <c r="H15" s="187">
        <v>0.10884657058750204</v>
      </c>
    </row>
    <row r="16" spans="1:8" s="25" customFormat="1" ht="14.25" customHeight="1">
      <c r="A16" s="53">
        <v>1998</v>
      </c>
      <c r="B16" s="197">
        <v>553435</v>
      </c>
      <c r="C16" s="54"/>
      <c r="D16" s="197">
        <v>211433</v>
      </c>
      <c r="E16" s="187">
        <v>0.38203763766295956</v>
      </c>
      <c r="F16" s="55"/>
      <c r="G16" s="197">
        <v>23568</v>
      </c>
      <c r="H16" s="187">
        <v>0.11146793546891924</v>
      </c>
    </row>
    <row r="17" spans="1:8" s="25" customFormat="1" ht="14.25">
      <c r="A17" s="53">
        <v>1999</v>
      </c>
      <c r="B17" s="197">
        <v>553532</v>
      </c>
      <c r="C17" s="54"/>
      <c r="D17" s="197">
        <v>220176</v>
      </c>
      <c r="E17" s="187">
        <v>0.39776562149975064</v>
      </c>
      <c r="F17" s="55"/>
      <c r="G17" s="197">
        <v>24375</v>
      </c>
      <c r="H17" s="187">
        <v>0.11070688903422717</v>
      </c>
    </row>
    <row r="18" spans="1:8" s="25" customFormat="1" ht="14.25">
      <c r="A18" s="53"/>
      <c r="B18" s="197"/>
      <c r="C18" s="54"/>
      <c r="D18" s="54"/>
      <c r="E18" s="187"/>
      <c r="F18" s="55"/>
      <c r="G18" s="197"/>
      <c r="H18" s="187"/>
    </row>
    <row r="19" spans="1:8" s="25" customFormat="1" ht="14.25">
      <c r="A19" s="53">
        <v>2000</v>
      </c>
      <c r="B19" s="197">
        <v>537877</v>
      </c>
      <c r="C19" s="54"/>
      <c r="D19" s="197">
        <v>218092</v>
      </c>
      <c r="E19" s="187">
        <v>0.4054674108255032</v>
      </c>
      <c r="F19" s="55"/>
      <c r="G19" s="197">
        <v>24857</v>
      </c>
      <c r="H19" s="187">
        <v>0.11397483630761329</v>
      </c>
    </row>
    <row r="20" spans="1:8" s="25" customFormat="1" ht="14.25">
      <c r="A20" s="53">
        <v>2001</v>
      </c>
      <c r="B20" s="197">
        <v>532498</v>
      </c>
      <c r="C20" s="54"/>
      <c r="D20" s="197">
        <v>224286</v>
      </c>
      <c r="E20" s="187">
        <v>0.42119594815379585</v>
      </c>
      <c r="F20" s="55"/>
      <c r="G20" s="197">
        <v>25793</v>
      </c>
      <c r="H20" s="187">
        <v>0.1150004904452351</v>
      </c>
    </row>
    <row r="21" spans="1:8" s="25" customFormat="1" ht="14.25">
      <c r="A21" s="53">
        <v>2002</v>
      </c>
      <c r="B21" s="197">
        <v>535356</v>
      </c>
      <c r="C21" s="54"/>
      <c r="D21" s="197">
        <v>224999</v>
      </c>
      <c r="E21" s="187">
        <v>0.42027921607304297</v>
      </c>
      <c r="F21" s="55"/>
      <c r="G21" s="197">
        <v>26430</v>
      </c>
      <c r="H21" s="187">
        <v>0.11746718874306109</v>
      </c>
    </row>
    <row r="22" spans="1:8" s="25" customFormat="1" ht="14.25">
      <c r="A22" s="53">
        <v>2003</v>
      </c>
      <c r="B22" s="197">
        <v>539151</v>
      </c>
      <c r="C22" s="54"/>
      <c r="D22" s="197">
        <v>227790</v>
      </c>
      <c r="E22" s="187">
        <v>0.4224975934385729</v>
      </c>
      <c r="F22" s="55"/>
      <c r="G22" s="197">
        <v>27113</v>
      </c>
      <c r="H22" s="187">
        <v>0.11902629614996268</v>
      </c>
    </row>
    <row r="23" spans="1:8" s="25" customFormat="1" ht="14.25">
      <c r="A23" s="53">
        <v>2004</v>
      </c>
      <c r="B23" s="197">
        <v>514250</v>
      </c>
      <c r="C23" s="54"/>
      <c r="D23" s="197">
        <v>225511</v>
      </c>
      <c r="E23" s="187">
        <v>0.438524064171123</v>
      </c>
      <c r="F23" s="55"/>
      <c r="G23" s="197">
        <v>28274</v>
      </c>
      <c r="H23" s="187">
        <v>0.12537747604329724</v>
      </c>
    </row>
    <row r="24" spans="1:8" s="25" customFormat="1" ht="14.25">
      <c r="A24" s="53"/>
      <c r="B24" s="197"/>
      <c r="C24" s="54"/>
      <c r="D24" s="197"/>
      <c r="E24" s="187"/>
      <c r="F24" s="55"/>
      <c r="G24" s="197"/>
      <c r="H24" s="187"/>
    </row>
    <row r="25" spans="1:8" s="25" customFormat="1" ht="14.25">
      <c r="A25" s="53">
        <v>2005</v>
      </c>
      <c r="B25" s="198">
        <v>512993</v>
      </c>
      <c r="C25" s="20"/>
      <c r="D25" s="197">
        <v>232401</v>
      </c>
      <c r="E25" s="187">
        <v>0.45302957350295225</v>
      </c>
      <c r="F25" s="55"/>
      <c r="G25" s="197">
        <v>29271</v>
      </c>
      <c r="H25" s="187">
        <v>0.12595040468844798</v>
      </c>
    </row>
    <row r="26" spans="1:8" s="25" customFormat="1" ht="14.25">
      <c r="A26" s="53">
        <v>2006</v>
      </c>
      <c r="B26" s="198">
        <v>502599</v>
      </c>
      <c r="C26" s="20"/>
      <c r="D26" s="197">
        <v>230007</v>
      </c>
      <c r="E26" s="187">
        <v>0.4576343016315161</v>
      </c>
      <c r="F26" s="55"/>
      <c r="G26" s="197">
        <v>29327</v>
      </c>
      <c r="H26" s="187">
        <v>0.12750481507084568</v>
      </c>
    </row>
    <row r="27" spans="1:8" s="25" customFormat="1" ht="14.25">
      <c r="A27" s="142">
        <v>2007</v>
      </c>
      <c r="B27" s="198">
        <v>504052</v>
      </c>
      <c r="C27" s="20"/>
      <c r="D27" s="197">
        <v>234458</v>
      </c>
      <c r="E27" s="187">
        <v>0.46514645314372327</v>
      </c>
      <c r="F27" s="55"/>
      <c r="G27" s="197">
        <v>30841</v>
      </c>
      <c r="H27" s="187">
        <v>0.13154168337186192</v>
      </c>
    </row>
    <row r="28" spans="1:8" s="25" customFormat="1" ht="14.25">
      <c r="A28" s="142">
        <v>2008</v>
      </c>
      <c r="B28" s="198">
        <v>509090</v>
      </c>
      <c r="D28" s="197">
        <v>234784</v>
      </c>
      <c r="E28" s="187">
        <v>0.4611836806851441</v>
      </c>
      <c r="F28" s="126"/>
      <c r="G28" s="197">
        <v>30999</v>
      </c>
      <c r="H28" s="187">
        <v>0.1320319953659534</v>
      </c>
    </row>
    <row r="29" spans="1:8" s="25" customFormat="1" ht="14.25">
      <c r="A29" s="142">
        <v>2009</v>
      </c>
      <c r="B29" s="198">
        <v>491348</v>
      </c>
      <c r="C29" s="133"/>
      <c r="D29" s="197">
        <v>229883</v>
      </c>
      <c r="E29" s="187">
        <v>0.4678944454846667</v>
      </c>
      <c r="G29" s="197">
        <v>30977</v>
      </c>
      <c r="H29" s="187">
        <v>0.1347417779111697</v>
      </c>
    </row>
    <row r="30" spans="1:8" s="25" customFormat="1" ht="14.25">
      <c r="A30" s="53"/>
      <c r="B30" s="198"/>
      <c r="C30" s="133"/>
      <c r="D30" s="197"/>
      <c r="E30" s="187"/>
      <c r="G30" s="197"/>
      <c r="H30" s="187"/>
    </row>
    <row r="31" spans="1:8" s="25" customFormat="1" ht="14.25">
      <c r="A31" s="142">
        <v>2010</v>
      </c>
      <c r="B31" s="198">
        <v>493242</v>
      </c>
      <c r="C31" s="133"/>
      <c r="D31" s="197">
        <v>230595</v>
      </c>
      <c r="E31" s="187">
        <v>0.4675088496113469</v>
      </c>
      <c r="G31" s="197">
        <v>30788</v>
      </c>
      <c r="H31" s="187">
        <v>0.13351547084715626</v>
      </c>
    </row>
    <row r="32" spans="1:8" s="25" customFormat="1" ht="14.25">
      <c r="A32" s="142">
        <v>2011</v>
      </c>
      <c r="B32" s="198">
        <v>484367</v>
      </c>
      <c r="D32" s="197">
        <v>222371</v>
      </c>
      <c r="E32" s="187">
        <v>0.45876067317379315</v>
      </c>
      <c r="G32" s="197">
        <v>30981</v>
      </c>
      <c r="H32" s="187">
        <v>0.13932122444023726</v>
      </c>
    </row>
    <row r="33" spans="1:8" s="25" customFormat="1" ht="13.5" customHeight="1">
      <c r="A33" s="142">
        <v>2012</v>
      </c>
      <c r="B33" s="198">
        <v>499331</v>
      </c>
      <c r="C33" s="143"/>
      <c r="D33" s="197">
        <v>227721</v>
      </c>
      <c r="E33" s="187">
        <v>0.456056764518571</v>
      </c>
      <c r="F33" s="143"/>
      <c r="G33" s="197">
        <v>32542</v>
      </c>
      <c r="H33" s="187">
        <v>0.14290293824460634</v>
      </c>
    </row>
    <row r="34" spans="1:8" s="25" customFormat="1" ht="13.5" customHeight="1">
      <c r="A34" s="142">
        <v>2013</v>
      </c>
      <c r="B34" s="198">
        <v>506790</v>
      </c>
      <c r="C34" s="143"/>
      <c r="D34" s="197">
        <v>227984</v>
      </c>
      <c r="E34" s="187">
        <v>0.4498589159217822</v>
      </c>
      <c r="F34" s="143"/>
      <c r="G34" s="197">
        <v>29942</v>
      </c>
      <c r="H34" s="187">
        <v>0.13133377780896904</v>
      </c>
    </row>
    <row r="35" spans="1:8" s="25" customFormat="1" ht="13.5" customHeight="1">
      <c r="A35" s="53" t="s">
        <v>328</v>
      </c>
      <c r="B35" s="198">
        <v>500122</v>
      </c>
      <c r="C35" s="143"/>
      <c r="D35" s="197">
        <v>223841</v>
      </c>
      <c r="E35" s="187">
        <v>0.4475727922386938</v>
      </c>
      <c r="F35" s="143"/>
      <c r="G35" s="197">
        <v>25889</v>
      </c>
      <c r="H35" s="187">
        <v>0.1156579893763877</v>
      </c>
    </row>
    <row r="36" spans="1:8" s="25" customFormat="1" ht="15" thickBot="1">
      <c r="A36" s="56"/>
      <c r="B36" s="57"/>
      <c r="C36" s="57"/>
      <c r="D36" s="58"/>
      <c r="E36" s="59"/>
      <c r="F36" s="59"/>
      <c r="G36" s="58"/>
      <c r="H36" s="59"/>
    </row>
    <row r="37" s="25" customFormat="1" ht="14.25" customHeight="1"/>
    <row r="38" s="25" customFormat="1" ht="14.25" customHeight="1">
      <c r="A38" s="144" t="s">
        <v>128</v>
      </c>
    </row>
    <row r="39" spans="1:8" s="25" customFormat="1" ht="51" customHeight="1">
      <c r="A39" s="285" t="s">
        <v>257</v>
      </c>
      <c r="B39" s="286"/>
      <c r="C39" s="286"/>
      <c r="D39" s="286"/>
      <c r="E39" s="286"/>
      <c r="F39" s="286"/>
      <c r="G39" s="286"/>
      <c r="H39" s="286"/>
    </row>
    <row r="40" ht="14.25" customHeight="1">
      <c r="A40" s="2" t="s">
        <v>327</v>
      </c>
    </row>
    <row r="42" spans="1:5" ht="14.25">
      <c r="A42" s="284"/>
      <c r="B42" s="284"/>
      <c r="C42" s="284"/>
      <c r="D42" s="284"/>
      <c r="E42" s="284"/>
    </row>
    <row r="43" ht="14.25">
      <c r="A43" s="2"/>
    </row>
  </sheetData>
  <sheetProtection/>
  <mergeCells count="5">
    <mergeCell ref="A42:E42"/>
    <mergeCell ref="A39:H39"/>
    <mergeCell ref="A1:H1"/>
    <mergeCell ref="A4:A5"/>
    <mergeCell ref="B4:B5"/>
  </mergeCells>
  <hyperlinks>
    <hyperlink ref="J1" location="Index!A1" display="Index"/>
  </hyperlinks>
  <printOptions/>
  <pageMargins left="0.75" right="0.75" top="1" bottom="1" header="0.5" footer="0.5"/>
  <pageSetup horizontalDpi="600" verticalDpi="600" orientation="landscape" paperSize="9" scale="65" r:id="rId1"/>
  <headerFooter alignWithMargins="0">
    <oddHeader>&amp;CCoroners Statistics 2014</oddHeader>
  </headerFooter>
</worksheet>
</file>

<file path=xl/worksheets/sheet4.xml><?xml version="1.0" encoding="utf-8"?>
<worksheet xmlns="http://schemas.openxmlformats.org/spreadsheetml/2006/main" xmlns:r="http://schemas.openxmlformats.org/officeDocument/2006/relationships">
  <dimension ref="A1:BG46"/>
  <sheetViews>
    <sheetView showGridLines="0" zoomScale="85" zoomScaleNormal="85" workbookViewId="0" topLeftCell="A1">
      <selection activeCell="A1" sqref="A1:J1"/>
    </sheetView>
  </sheetViews>
  <sheetFormatPr defaultColWidth="9.140625" defaultRowHeight="12.75"/>
  <cols>
    <col min="1" max="1" width="8.57421875" style="40" customWidth="1"/>
    <col min="2" max="2" width="10.140625" style="33" customWidth="1"/>
    <col min="3" max="3" width="10.421875" style="33" customWidth="1"/>
    <col min="4" max="5" width="9.28125" style="33" customWidth="1"/>
    <col min="6" max="7" width="10.7109375" style="33" customWidth="1"/>
    <col min="8" max="8" width="12.57421875" style="33" customWidth="1"/>
    <col min="9" max="11" width="9.28125" style="33" customWidth="1"/>
    <col min="12" max="12" width="10.7109375" style="33" customWidth="1"/>
    <col min="13" max="13" width="12.57421875" style="33" customWidth="1"/>
    <col min="14" max="16" width="9.28125" style="33" customWidth="1"/>
    <col min="17" max="17" width="10.7109375" style="33" customWidth="1"/>
    <col min="18" max="18" width="11.7109375" style="33" customWidth="1"/>
    <col min="19" max="19" width="10.7109375" style="33" customWidth="1"/>
    <col min="20" max="20" width="7.8515625" style="33" customWidth="1"/>
    <col min="21" max="21" width="9.7109375" style="33" customWidth="1"/>
    <col min="22" max="23" width="9.28125" style="33" customWidth="1"/>
    <col min="24" max="24" width="2.57421875" style="33" customWidth="1"/>
    <col min="25" max="26" width="9.421875" style="35" customWidth="1"/>
    <col min="27" max="27" width="2.57421875" style="35" customWidth="1"/>
    <col min="28" max="28" width="10.57421875" style="35" customWidth="1"/>
    <col min="29" max="29" width="2.7109375" style="33" customWidth="1"/>
    <col min="30" max="30" width="10.57421875" style="33" customWidth="1"/>
    <col min="31" max="31" width="10.7109375" style="33" customWidth="1"/>
    <col min="32" max="32" width="2.7109375" style="33" customWidth="1"/>
    <col min="33" max="33" width="10.7109375" style="33" customWidth="1"/>
    <col min="34" max="34" width="9.140625" style="33" customWidth="1"/>
    <col min="35" max="35" width="9.00390625" style="33" customWidth="1"/>
    <col min="36" max="37" width="12.140625" style="33" customWidth="1"/>
    <col min="38" max="38" width="2.57421875" style="33" customWidth="1"/>
    <col min="39" max="39" width="10.7109375" style="33" customWidth="1"/>
    <col min="40" max="40" width="14.8515625" style="33" customWidth="1"/>
    <col min="41" max="41" width="9.28125" style="33" customWidth="1"/>
    <col min="42" max="42" width="18.7109375" style="33" customWidth="1"/>
    <col min="43" max="43" width="10.57421875" style="33" customWidth="1"/>
    <col min="44" max="44" width="2.7109375" style="33" customWidth="1"/>
    <col min="45" max="45" width="10.7109375" style="33" customWidth="1"/>
    <col min="46" max="49" width="9.140625" style="33" customWidth="1"/>
    <col min="50" max="51" width="12.00390625" style="33" customWidth="1"/>
    <col min="52" max="52" width="2.7109375" style="33" customWidth="1"/>
    <col min="53" max="53" width="12.00390625" style="33" customWidth="1"/>
    <col min="54" max="16384" width="9.140625" style="33" customWidth="1"/>
  </cols>
  <sheetData>
    <row r="1" spans="1:59" s="35" customFormat="1" ht="15">
      <c r="A1" s="287" t="s">
        <v>146</v>
      </c>
      <c r="B1" s="287"/>
      <c r="C1" s="287"/>
      <c r="D1" s="287"/>
      <c r="E1" s="287"/>
      <c r="F1" s="287"/>
      <c r="G1" s="287"/>
      <c r="H1" s="287"/>
      <c r="I1" s="287"/>
      <c r="J1" s="287"/>
      <c r="K1" s="148"/>
      <c r="L1" s="148"/>
      <c r="M1" s="148"/>
      <c r="N1" s="148"/>
      <c r="O1" s="148"/>
      <c r="P1" s="148"/>
      <c r="Q1" s="148"/>
      <c r="R1" s="148"/>
      <c r="S1" s="204" t="s">
        <v>204</v>
      </c>
      <c r="W1" s="148"/>
      <c r="X1" s="148"/>
      <c r="Y1" s="287"/>
      <c r="Z1" s="287"/>
      <c r="AA1" s="287"/>
      <c r="AB1" s="287"/>
      <c r="AC1" s="287"/>
      <c r="AD1" s="287"/>
      <c r="AE1" s="287"/>
      <c r="AF1" s="287"/>
      <c r="AG1" s="287"/>
      <c r="AH1" s="287"/>
      <c r="AI1" s="287"/>
      <c r="AJ1" s="148"/>
      <c r="AK1" s="148"/>
      <c r="AL1" s="287"/>
      <c r="AM1" s="287"/>
      <c r="AN1" s="287"/>
      <c r="AO1" s="287"/>
      <c r="AP1" s="287"/>
      <c r="AQ1" s="287"/>
      <c r="AR1" s="287"/>
      <c r="AS1" s="287"/>
      <c r="AT1" s="287"/>
      <c r="AU1" s="287"/>
      <c r="AV1" s="287"/>
      <c r="AW1" s="287"/>
      <c r="AX1" s="148"/>
      <c r="AY1" s="148"/>
      <c r="AZ1" s="148"/>
      <c r="BA1" s="148"/>
      <c r="BB1" s="148"/>
      <c r="BC1" s="148"/>
      <c r="BD1" s="148"/>
      <c r="BE1" s="148"/>
      <c r="BF1" s="148"/>
      <c r="BG1" s="148"/>
    </row>
    <row r="2" spans="1:2" ht="14.25">
      <c r="A2" s="39"/>
      <c r="B2" s="32"/>
    </row>
    <row r="3" spans="1:35" s="35" customFormat="1" ht="15" thickBot="1">
      <c r="A3" s="42" t="s">
        <v>0</v>
      </c>
      <c r="G3" s="36"/>
      <c r="L3" s="36"/>
      <c r="Q3" s="36"/>
      <c r="R3" s="7"/>
      <c r="S3" s="36" t="s">
        <v>22</v>
      </c>
      <c r="AD3" s="36"/>
      <c r="AE3" s="36"/>
      <c r="AF3" s="7"/>
      <c r="AI3" s="33"/>
    </row>
    <row r="4" spans="1:35" s="7" customFormat="1" ht="30" customHeight="1">
      <c r="A4" s="294" t="s">
        <v>7</v>
      </c>
      <c r="B4" s="47" t="s">
        <v>27</v>
      </c>
      <c r="C4" s="48"/>
      <c r="D4" s="47" t="s">
        <v>107</v>
      </c>
      <c r="E4" s="48"/>
      <c r="F4" s="48"/>
      <c r="G4" s="48"/>
      <c r="H4" s="48"/>
      <c r="I4" s="48"/>
      <c r="J4" s="47" t="s">
        <v>108</v>
      </c>
      <c r="K4" s="48"/>
      <c r="L4" s="48"/>
      <c r="M4" s="48"/>
      <c r="N4" s="48"/>
      <c r="O4" s="47" t="s">
        <v>271</v>
      </c>
      <c r="P4" s="48"/>
      <c r="Q4" s="48"/>
      <c r="R4" s="48"/>
      <c r="S4" s="48"/>
      <c r="W4" s="33"/>
      <c r="X4" s="33"/>
      <c r="Y4" s="35"/>
      <c r="Z4" s="35"/>
      <c r="AA4" s="35"/>
      <c r="AB4" s="35"/>
      <c r="AC4" s="33"/>
      <c r="AD4" s="33"/>
      <c r="AE4" s="33"/>
      <c r="AF4" s="33"/>
      <c r="AG4" s="33"/>
      <c r="AH4" s="33"/>
      <c r="AI4" s="33"/>
    </row>
    <row r="5" spans="1:35" s="7" customFormat="1" ht="52.5" customHeight="1">
      <c r="A5" s="295"/>
      <c r="B5" s="297" t="s">
        <v>38</v>
      </c>
      <c r="C5" s="292" t="s">
        <v>274</v>
      </c>
      <c r="D5" s="49" t="s">
        <v>36</v>
      </c>
      <c r="E5" s="50"/>
      <c r="F5" s="49" t="s">
        <v>25</v>
      </c>
      <c r="G5" s="50"/>
      <c r="H5" s="297" t="s">
        <v>95</v>
      </c>
      <c r="I5" s="292" t="s">
        <v>274</v>
      </c>
      <c r="J5" s="49" t="s">
        <v>36</v>
      </c>
      <c r="K5" s="50"/>
      <c r="L5" s="49" t="s">
        <v>25</v>
      </c>
      <c r="M5" s="50"/>
      <c r="N5" s="297" t="s">
        <v>39</v>
      </c>
      <c r="O5" s="49" t="s">
        <v>36</v>
      </c>
      <c r="P5" s="50"/>
      <c r="Q5" s="49" t="s">
        <v>25</v>
      </c>
      <c r="R5" s="50"/>
      <c r="S5" s="297" t="s">
        <v>201</v>
      </c>
      <c r="W5" s="33"/>
      <c r="X5" s="33"/>
      <c r="Y5" s="35"/>
      <c r="Z5" s="35"/>
      <c r="AA5" s="35"/>
      <c r="AB5" s="35"/>
      <c r="AC5" s="33"/>
      <c r="AD5" s="33"/>
      <c r="AE5" s="33"/>
      <c r="AF5" s="33"/>
      <c r="AG5" s="33"/>
      <c r="AH5" s="33"/>
      <c r="AI5" s="33"/>
    </row>
    <row r="6" spans="1:35" s="45" customFormat="1" ht="61.5" customHeight="1">
      <c r="A6" s="296"/>
      <c r="B6" s="296"/>
      <c r="C6" s="293"/>
      <c r="D6" s="29" t="s">
        <v>37</v>
      </c>
      <c r="E6" s="29" t="s">
        <v>26</v>
      </c>
      <c r="F6" s="29" t="s">
        <v>37</v>
      </c>
      <c r="G6" s="29" t="s">
        <v>26</v>
      </c>
      <c r="H6" s="296"/>
      <c r="I6" s="293"/>
      <c r="J6" s="29" t="s">
        <v>37</v>
      </c>
      <c r="K6" s="29" t="s">
        <v>272</v>
      </c>
      <c r="L6" s="29" t="s">
        <v>100</v>
      </c>
      <c r="M6" s="29" t="s">
        <v>272</v>
      </c>
      <c r="N6" s="296"/>
      <c r="O6" s="29" t="s">
        <v>37</v>
      </c>
      <c r="P6" s="29" t="s">
        <v>273</v>
      </c>
      <c r="Q6" s="29" t="s">
        <v>100</v>
      </c>
      <c r="R6" s="29" t="s">
        <v>273</v>
      </c>
      <c r="S6" s="291"/>
      <c r="X6" s="33"/>
      <c r="Y6" s="264"/>
      <c r="Z6" s="264"/>
      <c r="AA6" s="35"/>
      <c r="AB6" s="35"/>
      <c r="AC6" s="33"/>
      <c r="AD6" s="33"/>
      <c r="AE6" s="33"/>
      <c r="AF6" s="33"/>
      <c r="AG6" s="33"/>
      <c r="AH6" s="33"/>
      <c r="AI6" s="33"/>
    </row>
    <row r="7" spans="1:35" s="35" customFormat="1" ht="15">
      <c r="A7" s="42"/>
      <c r="B7" s="60"/>
      <c r="C7" s="14"/>
      <c r="D7" s="60"/>
      <c r="E7" s="7"/>
      <c r="F7" s="60"/>
      <c r="G7" s="7"/>
      <c r="H7" s="60"/>
      <c r="I7" s="7"/>
      <c r="J7" s="60"/>
      <c r="K7" s="7"/>
      <c r="L7" s="60"/>
      <c r="M7" s="7"/>
      <c r="N7" s="60"/>
      <c r="O7" s="60"/>
      <c r="P7" s="7"/>
      <c r="Q7" s="60"/>
      <c r="R7" s="7"/>
      <c r="S7" s="60"/>
      <c r="W7" s="33"/>
      <c r="X7" s="33"/>
      <c r="AC7" s="33"/>
      <c r="AD7" s="33"/>
      <c r="AE7" s="33"/>
      <c r="AF7" s="33"/>
      <c r="AG7" s="33"/>
      <c r="AH7" s="33"/>
      <c r="AI7" s="33"/>
    </row>
    <row r="8" spans="1:35" s="35" customFormat="1" ht="15">
      <c r="A8" s="42">
        <v>1995</v>
      </c>
      <c r="B8" s="18">
        <v>126398</v>
      </c>
      <c r="C8" s="188">
        <v>0.6061614601816595</v>
      </c>
      <c r="D8" s="9">
        <v>22247</v>
      </c>
      <c r="E8" s="188">
        <v>0.9813409792677548</v>
      </c>
      <c r="F8" s="9">
        <v>423</v>
      </c>
      <c r="G8" s="188">
        <v>0.01865902073224526</v>
      </c>
      <c r="H8" s="18">
        <v>22670</v>
      </c>
      <c r="I8" s="188">
        <v>0.10871754539089401</v>
      </c>
      <c r="J8" s="9">
        <v>104151</v>
      </c>
      <c r="K8" s="188">
        <v>0.5603975206077955</v>
      </c>
      <c r="L8" s="9">
        <v>81701</v>
      </c>
      <c r="M8" s="188">
        <v>0.43960247939220454</v>
      </c>
      <c r="N8" s="18">
        <v>185852</v>
      </c>
      <c r="O8" s="139" t="s">
        <v>10</v>
      </c>
      <c r="P8" s="139" t="s">
        <v>10</v>
      </c>
      <c r="Q8" s="139" t="s">
        <v>10</v>
      </c>
      <c r="R8" s="139" t="s">
        <v>10</v>
      </c>
      <c r="S8" s="132" t="s">
        <v>10</v>
      </c>
      <c r="U8" s="265"/>
      <c r="W8" s="266"/>
      <c r="X8" s="33"/>
      <c r="AC8" s="33"/>
      <c r="AD8" s="33"/>
      <c r="AE8" s="33"/>
      <c r="AF8" s="33"/>
      <c r="AG8" s="33"/>
      <c r="AH8" s="33"/>
      <c r="AI8" s="33"/>
    </row>
    <row r="9" spans="1:35" s="35" customFormat="1" ht="15">
      <c r="A9" s="42">
        <v>1996</v>
      </c>
      <c r="B9" s="18">
        <v>126184</v>
      </c>
      <c r="C9" s="188">
        <v>0.5935724231362661</v>
      </c>
      <c r="D9" s="9">
        <v>21863</v>
      </c>
      <c r="E9" s="188">
        <v>0.9796128685366072</v>
      </c>
      <c r="F9" s="9">
        <v>455</v>
      </c>
      <c r="G9" s="188">
        <v>0.02038713146339278</v>
      </c>
      <c r="H9" s="18">
        <v>22318</v>
      </c>
      <c r="I9" s="188">
        <v>0.10498438264403719</v>
      </c>
      <c r="J9" s="9">
        <v>104321</v>
      </c>
      <c r="K9" s="188">
        <v>0.5482902883331756</v>
      </c>
      <c r="L9" s="9">
        <v>85945</v>
      </c>
      <c r="M9" s="188">
        <v>0.45170971166682433</v>
      </c>
      <c r="N9" s="18">
        <v>190266</v>
      </c>
      <c r="O9" s="139" t="s">
        <v>10</v>
      </c>
      <c r="P9" s="139" t="s">
        <v>10</v>
      </c>
      <c r="Q9" s="139" t="s">
        <v>10</v>
      </c>
      <c r="R9" s="139" t="s">
        <v>10</v>
      </c>
      <c r="S9" s="132" t="s">
        <v>10</v>
      </c>
      <c r="U9" s="265"/>
      <c r="W9" s="266"/>
      <c r="X9" s="33"/>
      <c r="AC9" s="33"/>
      <c r="AD9" s="33"/>
      <c r="AE9" s="33"/>
      <c r="AF9" s="33"/>
      <c r="AG9" s="33"/>
      <c r="AH9" s="33"/>
      <c r="AI9" s="33"/>
    </row>
    <row r="10" spans="1:35" s="35" customFormat="1" ht="15">
      <c r="A10" s="42">
        <v>1997</v>
      </c>
      <c r="B10" s="18">
        <v>123015</v>
      </c>
      <c r="C10" s="188">
        <v>0.5897793631159566</v>
      </c>
      <c r="D10" s="9">
        <v>22336</v>
      </c>
      <c r="E10" s="188">
        <v>0.9838347354975113</v>
      </c>
      <c r="F10" s="9">
        <v>367</v>
      </c>
      <c r="G10" s="188">
        <v>0.016165264502488657</v>
      </c>
      <c r="H10" s="18">
        <v>22703</v>
      </c>
      <c r="I10" s="188">
        <v>0.10884657058750204</v>
      </c>
      <c r="J10" s="9">
        <v>100679</v>
      </c>
      <c r="K10" s="188">
        <v>0.5416489576328177</v>
      </c>
      <c r="L10" s="9">
        <v>85196</v>
      </c>
      <c r="M10" s="188">
        <v>0.45835104236718227</v>
      </c>
      <c r="N10" s="18">
        <v>185875</v>
      </c>
      <c r="O10" s="139" t="s">
        <v>10</v>
      </c>
      <c r="P10" s="139" t="s">
        <v>10</v>
      </c>
      <c r="Q10" s="139" t="s">
        <v>10</v>
      </c>
      <c r="R10" s="139" t="s">
        <v>10</v>
      </c>
      <c r="S10" s="132" t="s">
        <v>10</v>
      </c>
      <c r="U10" s="265"/>
      <c r="W10" s="266"/>
      <c r="X10" s="33"/>
      <c r="AC10" s="33"/>
      <c r="AD10" s="33"/>
      <c r="AE10" s="33"/>
      <c r="AF10" s="33"/>
      <c r="AG10" s="33"/>
      <c r="AH10" s="33"/>
      <c r="AI10" s="33"/>
    </row>
    <row r="11" spans="1:35" s="35" customFormat="1" ht="15">
      <c r="A11" s="42">
        <v>1998</v>
      </c>
      <c r="B11" s="18">
        <v>124356</v>
      </c>
      <c r="C11" s="188">
        <v>0.5881579507456263</v>
      </c>
      <c r="D11" s="9">
        <v>23191</v>
      </c>
      <c r="E11" s="188">
        <v>0.9840037338764427</v>
      </c>
      <c r="F11" s="9">
        <v>377</v>
      </c>
      <c r="G11" s="188">
        <v>0.015996266123557364</v>
      </c>
      <c r="H11" s="18">
        <v>23568</v>
      </c>
      <c r="I11" s="188">
        <v>0.11146793546891923</v>
      </c>
      <c r="J11" s="9">
        <v>101165</v>
      </c>
      <c r="K11" s="188">
        <v>0.538498389801187</v>
      </c>
      <c r="L11" s="9">
        <v>86700</v>
      </c>
      <c r="M11" s="188">
        <v>0.461501610198813</v>
      </c>
      <c r="N11" s="18">
        <v>187865</v>
      </c>
      <c r="O11" s="139" t="s">
        <v>10</v>
      </c>
      <c r="P11" s="139" t="s">
        <v>10</v>
      </c>
      <c r="Q11" s="139" t="s">
        <v>10</v>
      </c>
      <c r="R11" s="139" t="s">
        <v>10</v>
      </c>
      <c r="S11" s="132" t="s">
        <v>10</v>
      </c>
      <c r="U11" s="265"/>
      <c r="W11" s="266"/>
      <c r="X11" s="33"/>
      <c r="AC11" s="33"/>
      <c r="AD11" s="33"/>
      <c r="AE11" s="33"/>
      <c r="AF11" s="33"/>
      <c r="AG11" s="33"/>
      <c r="AH11" s="33"/>
      <c r="AI11" s="33"/>
    </row>
    <row r="12" spans="1:35" s="35" customFormat="1" ht="15">
      <c r="A12" s="42">
        <v>1999</v>
      </c>
      <c r="B12" s="18">
        <v>124780</v>
      </c>
      <c r="C12" s="188">
        <v>0.5667284354334714</v>
      </c>
      <c r="D12" s="9">
        <v>23896</v>
      </c>
      <c r="E12" s="188">
        <v>0.9803487179487179</v>
      </c>
      <c r="F12" s="9">
        <v>479</v>
      </c>
      <c r="G12" s="188">
        <v>0.01965128205128205</v>
      </c>
      <c r="H12" s="18">
        <v>24375</v>
      </c>
      <c r="I12" s="188">
        <v>0.11070688903422717</v>
      </c>
      <c r="J12" s="9">
        <v>100884</v>
      </c>
      <c r="K12" s="188">
        <v>0.515237409410575</v>
      </c>
      <c r="L12" s="9">
        <v>94917</v>
      </c>
      <c r="M12" s="188">
        <v>0.484762590589425</v>
      </c>
      <c r="N12" s="18">
        <v>195801</v>
      </c>
      <c r="O12" s="139" t="s">
        <v>10</v>
      </c>
      <c r="P12" s="139" t="s">
        <v>10</v>
      </c>
      <c r="Q12" s="139" t="s">
        <v>10</v>
      </c>
      <c r="R12" s="139" t="s">
        <v>10</v>
      </c>
      <c r="S12" s="132" t="s">
        <v>10</v>
      </c>
      <c r="U12" s="265"/>
      <c r="W12" s="266"/>
      <c r="X12" s="33"/>
      <c r="AC12" s="33"/>
      <c r="AD12" s="33"/>
      <c r="AE12" s="33"/>
      <c r="AF12" s="33"/>
      <c r="AG12" s="33"/>
      <c r="AH12" s="33"/>
      <c r="AI12" s="33"/>
    </row>
    <row r="13" spans="1:35" s="35" customFormat="1" ht="15">
      <c r="A13" s="42"/>
      <c r="B13" s="18"/>
      <c r="C13" s="188"/>
      <c r="D13" s="9"/>
      <c r="E13" s="188"/>
      <c r="F13" s="9"/>
      <c r="G13" s="188"/>
      <c r="H13" s="18"/>
      <c r="I13" s="188"/>
      <c r="J13" s="9"/>
      <c r="K13" s="188"/>
      <c r="L13" s="9"/>
      <c r="M13" s="188"/>
      <c r="N13" s="18"/>
      <c r="O13" s="9"/>
      <c r="P13" s="188"/>
      <c r="Q13" s="9"/>
      <c r="R13" s="188"/>
      <c r="S13" s="18"/>
      <c r="U13" s="265"/>
      <c r="W13" s="266"/>
      <c r="X13" s="33"/>
      <c r="AC13" s="33"/>
      <c r="AD13" s="33"/>
      <c r="AE13" s="33"/>
      <c r="AF13" s="33"/>
      <c r="AG13" s="33"/>
      <c r="AH13" s="33"/>
      <c r="AI13" s="33"/>
    </row>
    <row r="14" spans="1:35" s="35" customFormat="1" ht="15">
      <c r="A14" s="42">
        <v>2000</v>
      </c>
      <c r="B14" s="18">
        <v>124536</v>
      </c>
      <c r="C14" s="188">
        <v>0.5710250719879684</v>
      </c>
      <c r="D14" s="9">
        <v>24117</v>
      </c>
      <c r="E14" s="188">
        <v>0.9702297139638734</v>
      </c>
      <c r="F14" s="9">
        <v>740</v>
      </c>
      <c r="G14" s="188">
        <v>0.029770286036126643</v>
      </c>
      <c r="H14" s="18">
        <v>24857</v>
      </c>
      <c r="I14" s="188">
        <v>0.1139748363076133</v>
      </c>
      <c r="J14" s="9">
        <v>100419</v>
      </c>
      <c r="K14" s="188">
        <v>0.5196729370973168</v>
      </c>
      <c r="L14" s="9">
        <v>92816</v>
      </c>
      <c r="M14" s="188">
        <v>0.4803270629026833</v>
      </c>
      <c r="N14" s="18">
        <v>193235</v>
      </c>
      <c r="O14" s="139" t="s">
        <v>10</v>
      </c>
      <c r="P14" s="139" t="s">
        <v>10</v>
      </c>
      <c r="Q14" s="139" t="s">
        <v>10</v>
      </c>
      <c r="R14" s="139" t="s">
        <v>10</v>
      </c>
      <c r="S14" s="132" t="s">
        <v>10</v>
      </c>
      <c r="U14" s="265"/>
      <c r="W14" s="266"/>
      <c r="X14" s="33"/>
      <c r="AC14" s="33"/>
      <c r="AD14" s="33"/>
      <c r="AE14" s="33"/>
      <c r="AF14" s="33"/>
      <c r="AG14" s="33"/>
      <c r="AH14" s="33"/>
      <c r="AI14" s="33"/>
    </row>
    <row r="15" spans="1:35" s="35" customFormat="1" ht="15">
      <c r="A15" s="42">
        <v>2001</v>
      </c>
      <c r="B15" s="18">
        <v>121112</v>
      </c>
      <c r="C15" s="188">
        <v>0.5399891210329668</v>
      </c>
      <c r="D15" s="9">
        <v>24617</v>
      </c>
      <c r="E15" s="188">
        <v>0.9544062342496026</v>
      </c>
      <c r="F15" s="9">
        <v>1176</v>
      </c>
      <c r="G15" s="188">
        <v>0.04559376575039739</v>
      </c>
      <c r="H15" s="18">
        <v>25793</v>
      </c>
      <c r="I15" s="188">
        <v>0.1150004904452351</v>
      </c>
      <c r="J15" s="9">
        <v>96495</v>
      </c>
      <c r="K15" s="188">
        <v>0.4861380502083197</v>
      </c>
      <c r="L15" s="9">
        <v>101998</v>
      </c>
      <c r="M15" s="188">
        <v>0.5138619497916803</v>
      </c>
      <c r="N15" s="18">
        <v>198493</v>
      </c>
      <c r="O15" s="139" t="s">
        <v>10</v>
      </c>
      <c r="P15" s="139" t="s">
        <v>10</v>
      </c>
      <c r="Q15" s="139" t="s">
        <v>10</v>
      </c>
      <c r="R15" s="139" t="s">
        <v>10</v>
      </c>
      <c r="S15" s="132" t="s">
        <v>10</v>
      </c>
      <c r="U15" s="265"/>
      <c r="W15" s="266"/>
      <c r="X15" s="33"/>
      <c r="AC15" s="33"/>
      <c r="AD15" s="33"/>
      <c r="AE15" s="33"/>
      <c r="AF15" s="33"/>
      <c r="AG15" s="33"/>
      <c r="AH15" s="33"/>
      <c r="AI15" s="33"/>
    </row>
    <row r="16" spans="1:35" s="35" customFormat="1" ht="15">
      <c r="A16" s="42">
        <v>2002</v>
      </c>
      <c r="B16" s="18">
        <v>117684</v>
      </c>
      <c r="C16" s="188">
        <v>0.523042324632554</v>
      </c>
      <c r="D16" s="9">
        <v>25363</v>
      </c>
      <c r="E16" s="188">
        <v>0.9596292092319334</v>
      </c>
      <c r="F16" s="9">
        <v>1067</v>
      </c>
      <c r="G16" s="188">
        <v>0.04037079076806659</v>
      </c>
      <c r="H16" s="18">
        <v>26430</v>
      </c>
      <c r="I16" s="188">
        <v>0.11746718874306109</v>
      </c>
      <c r="J16" s="9">
        <v>92321</v>
      </c>
      <c r="K16" s="188">
        <v>0.4649315854942111</v>
      </c>
      <c r="L16" s="9">
        <v>106248</v>
      </c>
      <c r="M16" s="188">
        <v>0.5350684145057889</v>
      </c>
      <c r="N16" s="18">
        <v>198569</v>
      </c>
      <c r="O16" s="139" t="s">
        <v>10</v>
      </c>
      <c r="P16" s="139" t="s">
        <v>10</v>
      </c>
      <c r="Q16" s="139" t="s">
        <v>10</v>
      </c>
      <c r="R16" s="139" t="s">
        <v>10</v>
      </c>
      <c r="S16" s="132" t="s">
        <v>10</v>
      </c>
      <c r="U16" s="265"/>
      <c r="W16" s="266"/>
      <c r="X16" s="33"/>
      <c r="AC16" s="33"/>
      <c r="AD16" s="33"/>
      <c r="AE16" s="33"/>
      <c r="AF16" s="33"/>
      <c r="AG16" s="33"/>
      <c r="AH16" s="33"/>
      <c r="AI16" s="33"/>
    </row>
    <row r="17" spans="1:35" s="35" customFormat="1" ht="15">
      <c r="A17" s="42">
        <v>2003</v>
      </c>
      <c r="B17" s="18">
        <v>119610</v>
      </c>
      <c r="C17" s="188">
        <v>0.5250888976689055</v>
      </c>
      <c r="D17" s="9">
        <v>25754</v>
      </c>
      <c r="E17" s="188">
        <v>0.9498764430347066</v>
      </c>
      <c r="F17" s="9">
        <v>1359</v>
      </c>
      <c r="G17" s="188">
        <v>0.0501235569652934</v>
      </c>
      <c r="H17" s="18">
        <v>27113</v>
      </c>
      <c r="I17" s="188">
        <v>0.11902629614996268</v>
      </c>
      <c r="J17" s="9">
        <v>93856</v>
      </c>
      <c r="K17" s="188">
        <v>0.4676968461756953</v>
      </c>
      <c r="L17" s="9">
        <v>106821</v>
      </c>
      <c r="M17" s="188">
        <v>0.5323031538243047</v>
      </c>
      <c r="N17" s="18">
        <v>200677</v>
      </c>
      <c r="O17" s="139" t="s">
        <v>10</v>
      </c>
      <c r="P17" s="139" t="s">
        <v>10</v>
      </c>
      <c r="Q17" s="139" t="s">
        <v>10</v>
      </c>
      <c r="R17" s="139" t="s">
        <v>10</v>
      </c>
      <c r="S17" s="132" t="s">
        <v>10</v>
      </c>
      <c r="U17" s="265"/>
      <c r="W17" s="266"/>
      <c r="X17" s="33"/>
      <c r="AC17" s="33"/>
      <c r="AD17" s="33"/>
      <c r="AE17" s="33"/>
      <c r="AF17" s="33"/>
      <c r="AG17" s="33"/>
      <c r="AH17" s="33"/>
      <c r="AI17" s="33"/>
    </row>
    <row r="18" spans="1:35" s="35" customFormat="1" ht="15">
      <c r="A18" s="42">
        <v>2004</v>
      </c>
      <c r="B18" s="18">
        <v>115773</v>
      </c>
      <c r="C18" s="188">
        <v>0.5133807220046915</v>
      </c>
      <c r="D18" s="9">
        <v>26618</v>
      </c>
      <c r="E18" s="188">
        <v>0.9414302893117351</v>
      </c>
      <c r="F18" s="9">
        <v>1656</v>
      </c>
      <c r="G18" s="188">
        <v>0.05856971068826484</v>
      </c>
      <c r="H18" s="18">
        <v>28274</v>
      </c>
      <c r="I18" s="188">
        <v>0.12537747604329721</v>
      </c>
      <c r="J18" s="9">
        <v>89155</v>
      </c>
      <c r="K18" s="188">
        <v>0.452019651485269</v>
      </c>
      <c r="L18" s="9">
        <v>108082</v>
      </c>
      <c r="M18" s="188">
        <v>0.547980348514731</v>
      </c>
      <c r="N18" s="18">
        <v>197237</v>
      </c>
      <c r="O18" s="139" t="s">
        <v>10</v>
      </c>
      <c r="P18" s="139" t="s">
        <v>10</v>
      </c>
      <c r="Q18" s="139" t="s">
        <v>10</v>
      </c>
      <c r="R18" s="139" t="s">
        <v>10</v>
      </c>
      <c r="S18" s="132" t="s">
        <v>10</v>
      </c>
      <c r="U18" s="265"/>
      <c r="W18" s="266"/>
      <c r="X18" s="33"/>
      <c r="AC18" s="33"/>
      <c r="AD18" s="33"/>
      <c r="AE18" s="33"/>
      <c r="AF18" s="33"/>
      <c r="AG18" s="33"/>
      <c r="AH18" s="33"/>
      <c r="AI18" s="33"/>
    </row>
    <row r="19" spans="1:35" s="35" customFormat="1" ht="15">
      <c r="A19" s="42"/>
      <c r="B19" s="18"/>
      <c r="C19" s="188"/>
      <c r="D19" s="9"/>
      <c r="E19" s="188"/>
      <c r="F19" s="9"/>
      <c r="G19" s="188"/>
      <c r="H19" s="18"/>
      <c r="I19" s="188"/>
      <c r="J19" s="9"/>
      <c r="K19" s="188"/>
      <c r="L19" s="9"/>
      <c r="M19" s="188"/>
      <c r="N19" s="18"/>
      <c r="O19" s="9"/>
      <c r="P19" s="188"/>
      <c r="Q19" s="9"/>
      <c r="R19" s="188"/>
      <c r="S19" s="18"/>
      <c r="U19" s="265"/>
      <c r="W19" s="266"/>
      <c r="X19" s="33"/>
      <c r="AC19" s="33"/>
      <c r="AD19" s="33"/>
      <c r="AE19" s="33"/>
      <c r="AF19" s="33"/>
      <c r="AG19" s="33"/>
      <c r="AH19" s="33"/>
      <c r="AI19" s="33"/>
    </row>
    <row r="20" spans="1:35" s="35" customFormat="1" ht="15">
      <c r="A20" s="42">
        <v>2005</v>
      </c>
      <c r="B20" s="18">
        <v>114620</v>
      </c>
      <c r="C20" s="188">
        <v>0.4931992547364254</v>
      </c>
      <c r="D20" s="9">
        <v>27537</v>
      </c>
      <c r="E20" s="188">
        <v>0.9407604796556318</v>
      </c>
      <c r="F20" s="9">
        <v>1734</v>
      </c>
      <c r="G20" s="188">
        <v>0.05923952034436815</v>
      </c>
      <c r="H20" s="18">
        <v>29271</v>
      </c>
      <c r="I20" s="188">
        <v>0.12595040468844798</v>
      </c>
      <c r="J20" s="9">
        <v>87083</v>
      </c>
      <c r="K20" s="188">
        <v>0.42870575493526314</v>
      </c>
      <c r="L20" s="9">
        <v>116047</v>
      </c>
      <c r="M20" s="188">
        <v>0.5712942450647369</v>
      </c>
      <c r="N20" s="18">
        <v>203130</v>
      </c>
      <c r="O20" s="139" t="s">
        <v>10</v>
      </c>
      <c r="P20" s="139" t="s">
        <v>10</v>
      </c>
      <c r="Q20" s="139" t="s">
        <v>10</v>
      </c>
      <c r="R20" s="139" t="s">
        <v>10</v>
      </c>
      <c r="S20" s="132" t="s">
        <v>10</v>
      </c>
      <c r="U20" s="265"/>
      <c r="W20" s="266"/>
      <c r="X20" s="33"/>
      <c r="AC20" s="33"/>
      <c r="AD20" s="33"/>
      <c r="AE20" s="33"/>
      <c r="AF20" s="33"/>
      <c r="AG20" s="33"/>
      <c r="AH20" s="33"/>
      <c r="AI20" s="33"/>
    </row>
    <row r="21" spans="1:35" s="35" customFormat="1" ht="15">
      <c r="A21" s="42">
        <v>2006</v>
      </c>
      <c r="B21" s="18">
        <v>110224</v>
      </c>
      <c r="C21" s="188">
        <v>0.4792201976461586</v>
      </c>
      <c r="D21" s="9">
        <v>27305</v>
      </c>
      <c r="E21" s="188">
        <v>0.9310532955979132</v>
      </c>
      <c r="F21" s="9">
        <v>2022</v>
      </c>
      <c r="G21" s="188">
        <v>0.06894670440208682</v>
      </c>
      <c r="H21" s="18">
        <v>29327</v>
      </c>
      <c r="I21" s="188">
        <v>0.12750481507084566</v>
      </c>
      <c r="J21" s="9">
        <v>82919</v>
      </c>
      <c r="K21" s="188">
        <v>0.4131901534781742</v>
      </c>
      <c r="L21" s="9">
        <v>117761</v>
      </c>
      <c r="M21" s="188">
        <v>0.5868098465218258</v>
      </c>
      <c r="N21" s="18">
        <v>200680</v>
      </c>
      <c r="O21" s="139" t="s">
        <v>10</v>
      </c>
      <c r="P21" s="139" t="s">
        <v>10</v>
      </c>
      <c r="Q21" s="139" t="s">
        <v>10</v>
      </c>
      <c r="R21" s="139" t="s">
        <v>10</v>
      </c>
      <c r="S21" s="132" t="s">
        <v>10</v>
      </c>
      <c r="U21" s="265"/>
      <c r="W21" s="266"/>
      <c r="X21" s="33"/>
      <c r="AC21" s="33"/>
      <c r="AD21" s="33"/>
      <c r="AE21" s="33"/>
      <c r="AF21" s="33"/>
      <c r="AG21" s="33"/>
      <c r="AH21" s="33"/>
      <c r="AI21" s="33"/>
    </row>
    <row r="22" spans="1:35" s="35" customFormat="1" ht="15">
      <c r="A22" s="42">
        <v>2007</v>
      </c>
      <c r="B22" s="18">
        <v>110360</v>
      </c>
      <c r="C22" s="188">
        <v>0.4707026418377705</v>
      </c>
      <c r="D22" s="9">
        <v>28510</v>
      </c>
      <c r="E22" s="188">
        <v>0.9244187931649428</v>
      </c>
      <c r="F22" s="9">
        <v>2331</v>
      </c>
      <c r="G22" s="188">
        <v>0.07558120683505723</v>
      </c>
      <c r="H22" s="18">
        <v>30841</v>
      </c>
      <c r="I22" s="188">
        <v>0.13154168337186192</v>
      </c>
      <c r="J22" s="9">
        <v>81850</v>
      </c>
      <c r="K22" s="188">
        <v>0.4019801882946905</v>
      </c>
      <c r="L22" s="9">
        <v>121767</v>
      </c>
      <c r="M22" s="188">
        <v>0.5980198117053095</v>
      </c>
      <c r="N22" s="18">
        <v>203617</v>
      </c>
      <c r="O22" s="139" t="s">
        <v>10</v>
      </c>
      <c r="P22" s="139" t="s">
        <v>10</v>
      </c>
      <c r="Q22" s="139" t="s">
        <v>10</v>
      </c>
      <c r="R22" s="139" t="s">
        <v>10</v>
      </c>
      <c r="S22" s="132" t="s">
        <v>10</v>
      </c>
      <c r="U22" s="265"/>
      <c r="W22" s="266"/>
      <c r="X22" s="33"/>
      <c r="AC22" s="33"/>
      <c r="AD22" s="33"/>
      <c r="AE22" s="33"/>
      <c r="AF22" s="33"/>
      <c r="AG22" s="33"/>
      <c r="AH22" s="33"/>
      <c r="AI22" s="33"/>
    </row>
    <row r="23" spans="1:35" s="35" customFormat="1" ht="15">
      <c r="A23" s="42">
        <v>2008</v>
      </c>
      <c r="B23" s="18">
        <v>108360</v>
      </c>
      <c r="C23" s="188">
        <v>0.46153059833719506</v>
      </c>
      <c r="D23" s="9">
        <v>28518</v>
      </c>
      <c r="E23" s="188">
        <v>0.919965160166457</v>
      </c>
      <c r="F23" s="9">
        <v>2481</v>
      </c>
      <c r="G23" s="188">
        <v>0.08003483983354302</v>
      </c>
      <c r="H23" s="18">
        <v>30999</v>
      </c>
      <c r="I23" s="188">
        <v>0.1320319953659534</v>
      </c>
      <c r="J23" s="9">
        <v>79842</v>
      </c>
      <c r="K23" s="188">
        <v>0.391795274431386</v>
      </c>
      <c r="L23" s="9">
        <v>123943</v>
      </c>
      <c r="M23" s="188">
        <v>0.6082047255686139</v>
      </c>
      <c r="N23" s="18">
        <v>203785</v>
      </c>
      <c r="O23" s="139" t="s">
        <v>10</v>
      </c>
      <c r="P23" s="139" t="s">
        <v>10</v>
      </c>
      <c r="Q23" s="139" t="s">
        <v>10</v>
      </c>
      <c r="R23" s="139" t="s">
        <v>10</v>
      </c>
      <c r="S23" s="132" t="s">
        <v>10</v>
      </c>
      <c r="U23" s="265"/>
      <c r="W23" s="266"/>
      <c r="X23" s="33"/>
      <c r="AC23" s="33"/>
      <c r="AD23" s="33"/>
      <c r="AE23" s="33"/>
      <c r="AF23" s="33"/>
      <c r="AG23" s="33"/>
      <c r="AH23" s="33"/>
      <c r="AI23" s="33"/>
    </row>
    <row r="24" spans="1:35" s="35" customFormat="1" ht="15">
      <c r="A24" s="42">
        <v>2009</v>
      </c>
      <c r="B24" s="18">
        <v>105354</v>
      </c>
      <c r="C24" s="188">
        <v>0.4582940017313155</v>
      </c>
      <c r="D24" s="9">
        <v>28213</v>
      </c>
      <c r="E24" s="188">
        <v>0.9107725086354392</v>
      </c>
      <c r="F24" s="9">
        <v>2764</v>
      </c>
      <c r="G24" s="188">
        <v>0.0892274913645608</v>
      </c>
      <c r="H24" s="18">
        <v>30977</v>
      </c>
      <c r="I24" s="188">
        <v>0.1347511560228464</v>
      </c>
      <c r="J24" s="9">
        <v>77141</v>
      </c>
      <c r="K24" s="188">
        <v>0.3878264104652449</v>
      </c>
      <c r="L24" s="9">
        <v>121765</v>
      </c>
      <c r="M24" s="188">
        <v>0.6121735895347551</v>
      </c>
      <c r="N24" s="18">
        <v>198906</v>
      </c>
      <c r="O24" s="139" t="s">
        <v>10</v>
      </c>
      <c r="P24" s="139" t="s">
        <v>10</v>
      </c>
      <c r="Q24" s="139" t="s">
        <v>10</v>
      </c>
      <c r="R24" s="139" t="s">
        <v>10</v>
      </c>
      <c r="S24" s="132" t="s">
        <v>10</v>
      </c>
      <c r="U24" s="265"/>
      <c r="W24" s="266"/>
      <c r="X24" s="33"/>
      <c r="AC24" s="33"/>
      <c r="AD24" s="33"/>
      <c r="AE24" s="33"/>
      <c r="AF24" s="33"/>
      <c r="AG24" s="33"/>
      <c r="AH24" s="33"/>
      <c r="AI24" s="33"/>
    </row>
    <row r="25" spans="1:35" s="35" customFormat="1" ht="15">
      <c r="A25" s="42"/>
      <c r="B25" s="18"/>
      <c r="C25" s="188"/>
      <c r="D25" s="9"/>
      <c r="E25" s="188"/>
      <c r="F25" s="9"/>
      <c r="G25" s="188"/>
      <c r="H25" s="18"/>
      <c r="I25" s="188"/>
      <c r="J25" s="9"/>
      <c r="K25" s="188"/>
      <c r="L25" s="9"/>
      <c r="M25" s="188"/>
      <c r="N25" s="18"/>
      <c r="O25" s="9"/>
      <c r="P25" s="188"/>
      <c r="Q25" s="9"/>
      <c r="R25" s="188"/>
      <c r="S25" s="18"/>
      <c r="U25" s="265"/>
      <c r="W25" s="266"/>
      <c r="X25" s="33"/>
      <c r="AC25" s="33"/>
      <c r="AD25" s="33"/>
      <c r="AE25" s="33"/>
      <c r="AF25" s="33"/>
      <c r="AG25" s="33"/>
      <c r="AH25" s="33"/>
      <c r="AI25" s="33"/>
    </row>
    <row r="26" spans="1:35" s="35" customFormat="1" ht="15">
      <c r="A26" s="42">
        <v>2010</v>
      </c>
      <c r="B26" s="18">
        <v>101943</v>
      </c>
      <c r="C26" s="188">
        <v>0.44208677551551423</v>
      </c>
      <c r="D26" s="9">
        <v>27401</v>
      </c>
      <c r="E26" s="188">
        <v>0.8899896063401325</v>
      </c>
      <c r="F26" s="9">
        <v>3387</v>
      </c>
      <c r="G26" s="188">
        <v>0.11001039365986748</v>
      </c>
      <c r="H26" s="18">
        <v>30788</v>
      </c>
      <c r="I26" s="188">
        <v>0.13351547084715626</v>
      </c>
      <c r="J26" s="9">
        <v>74542</v>
      </c>
      <c r="K26" s="188">
        <v>0.37307001256212247</v>
      </c>
      <c r="L26" s="9">
        <v>125265</v>
      </c>
      <c r="M26" s="188">
        <v>0.6269299874378775</v>
      </c>
      <c r="N26" s="18">
        <v>199807</v>
      </c>
      <c r="O26" s="139" t="s">
        <v>10</v>
      </c>
      <c r="P26" s="139" t="s">
        <v>10</v>
      </c>
      <c r="Q26" s="139" t="s">
        <v>10</v>
      </c>
      <c r="R26" s="139" t="s">
        <v>10</v>
      </c>
      <c r="S26" s="132" t="s">
        <v>10</v>
      </c>
      <c r="U26" s="265"/>
      <c r="W26" s="266"/>
      <c r="X26" s="33"/>
      <c r="AC26" s="33"/>
      <c r="AD26" s="33"/>
      <c r="AE26" s="33"/>
      <c r="AF26" s="33"/>
      <c r="AG26" s="33"/>
      <c r="AH26" s="33"/>
      <c r="AI26" s="33"/>
    </row>
    <row r="27" spans="1:35" s="35" customFormat="1" ht="15">
      <c r="A27" s="42">
        <v>2011</v>
      </c>
      <c r="B27" s="18">
        <v>93954</v>
      </c>
      <c r="C27" s="188">
        <v>0.42251012946832095</v>
      </c>
      <c r="D27" s="9">
        <v>27162</v>
      </c>
      <c r="E27" s="188">
        <v>0.8767308995836157</v>
      </c>
      <c r="F27" s="9">
        <v>3819</v>
      </c>
      <c r="G27" s="188">
        <v>0.12326910041638424</v>
      </c>
      <c r="H27" s="18">
        <v>30981</v>
      </c>
      <c r="I27" s="188">
        <v>0.13932122444023726</v>
      </c>
      <c r="J27" s="9">
        <v>66792</v>
      </c>
      <c r="K27" s="188">
        <v>0.34898375045718166</v>
      </c>
      <c r="L27" s="9">
        <v>124598</v>
      </c>
      <c r="M27" s="188">
        <v>0.6510162495428183</v>
      </c>
      <c r="N27" s="18">
        <v>191390</v>
      </c>
      <c r="O27" s="139" t="s">
        <v>10</v>
      </c>
      <c r="P27" s="139" t="s">
        <v>10</v>
      </c>
      <c r="Q27" s="139" t="s">
        <v>10</v>
      </c>
      <c r="R27" s="139" t="s">
        <v>10</v>
      </c>
      <c r="S27" s="132" t="s">
        <v>10</v>
      </c>
      <c r="U27" s="265"/>
      <c r="W27" s="266"/>
      <c r="X27" s="33"/>
      <c r="AC27" s="33"/>
      <c r="AD27" s="33"/>
      <c r="AE27" s="33"/>
      <c r="AF27" s="33"/>
      <c r="AG27" s="33"/>
      <c r="AH27" s="33"/>
      <c r="AI27" s="33"/>
    </row>
    <row r="28" spans="1:35" s="35" customFormat="1" ht="15">
      <c r="A28" s="42">
        <v>2012</v>
      </c>
      <c r="B28" s="18">
        <v>94814</v>
      </c>
      <c r="C28" s="188">
        <v>0.41636037080462496</v>
      </c>
      <c r="D28" s="9">
        <v>28279</v>
      </c>
      <c r="E28" s="188">
        <v>0.8690000614590375</v>
      </c>
      <c r="F28" s="9">
        <v>4263</v>
      </c>
      <c r="G28" s="188">
        <v>0.13099993854096245</v>
      </c>
      <c r="H28" s="18">
        <v>32542</v>
      </c>
      <c r="I28" s="188">
        <v>0.14290293824460634</v>
      </c>
      <c r="J28" s="9">
        <v>66535</v>
      </c>
      <c r="K28" s="188">
        <v>0.3410075187199213</v>
      </c>
      <c r="L28" s="9">
        <v>128644</v>
      </c>
      <c r="M28" s="188">
        <v>0.6591077933589167</v>
      </c>
      <c r="N28" s="18">
        <v>195179</v>
      </c>
      <c r="O28" s="139" t="s">
        <v>10</v>
      </c>
      <c r="P28" s="139" t="s">
        <v>10</v>
      </c>
      <c r="Q28" s="139" t="s">
        <v>10</v>
      </c>
      <c r="R28" s="139" t="s">
        <v>10</v>
      </c>
      <c r="S28" s="132" t="s">
        <v>10</v>
      </c>
      <c r="T28" s="138"/>
      <c r="U28" s="265"/>
      <c r="W28" s="266"/>
      <c r="X28" s="33"/>
      <c r="AC28" s="33"/>
      <c r="AD28" s="33"/>
      <c r="AE28" s="33"/>
      <c r="AF28" s="33"/>
      <c r="AG28" s="33"/>
      <c r="AH28" s="33"/>
      <c r="AI28" s="33"/>
    </row>
    <row r="29" spans="1:35" s="35" customFormat="1" ht="15">
      <c r="A29" s="42">
        <v>2013</v>
      </c>
      <c r="B29" s="18">
        <v>94455</v>
      </c>
      <c r="C29" s="188">
        <v>0.41430538985191945</v>
      </c>
      <c r="D29" s="9">
        <v>25221</v>
      </c>
      <c r="E29" s="188">
        <v>0.8423285017700889</v>
      </c>
      <c r="F29" s="9">
        <v>4721</v>
      </c>
      <c r="G29" s="188">
        <v>0.15767149822991117</v>
      </c>
      <c r="H29" s="18">
        <v>29942</v>
      </c>
      <c r="I29" s="188">
        <v>0.13133377780896904</v>
      </c>
      <c r="J29" s="9">
        <v>67423</v>
      </c>
      <c r="K29" s="188">
        <v>0.34377565328234544</v>
      </c>
      <c r="L29" s="9">
        <v>128702</v>
      </c>
      <c r="M29" s="188">
        <v>0.6562243467176545</v>
      </c>
      <c r="N29" s="18">
        <v>196125</v>
      </c>
      <c r="O29" s="9">
        <v>1811</v>
      </c>
      <c r="P29" s="188">
        <v>0.9447052686489307</v>
      </c>
      <c r="Q29" s="9">
        <v>106</v>
      </c>
      <c r="R29" s="188">
        <v>0.05529473135106938</v>
      </c>
      <c r="S29" s="18">
        <v>1917</v>
      </c>
      <c r="T29" s="138"/>
      <c r="U29" s="265"/>
      <c r="X29" s="33"/>
      <c r="AC29" s="33"/>
      <c r="AD29" s="33"/>
      <c r="AE29" s="33"/>
      <c r="AF29" s="33"/>
      <c r="AG29" s="33"/>
      <c r="AH29" s="33"/>
      <c r="AI29" s="33"/>
    </row>
    <row r="30" spans="1:35" s="35" customFormat="1" ht="15">
      <c r="A30" s="42">
        <v>2014</v>
      </c>
      <c r="B30" s="18">
        <v>89875</v>
      </c>
      <c r="C30" s="188">
        <v>0.40151268087615766</v>
      </c>
      <c r="D30" s="9">
        <v>19734</v>
      </c>
      <c r="E30" s="188">
        <f>D30/'Table 2'!G35</f>
        <v>0.762254239252192</v>
      </c>
      <c r="F30" s="9">
        <v>6155</v>
      </c>
      <c r="G30" s="188">
        <f>F30/'Table 2'!G35</f>
        <v>0.23774576074780795</v>
      </c>
      <c r="H30" s="231">
        <v>25889</v>
      </c>
      <c r="I30" s="188">
        <f>H30/'Table 2'!D35</f>
        <v>0.1156579893763877</v>
      </c>
      <c r="J30" s="9">
        <v>67108</v>
      </c>
      <c r="K30" s="188">
        <f>J30/N30</f>
        <v>0.3445782885075531</v>
      </c>
      <c r="L30" s="9">
        <v>127646</v>
      </c>
      <c r="M30" s="188">
        <f>L30/N30</f>
        <v>0.6554217114924469</v>
      </c>
      <c r="N30" s="231">
        <v>194754</v>
      </c>
      <c r="O30" s="9">
        <v>3033</v>
      </c>
      <c r="P30" s="188">
        <f>O30/S30</f>
        <v>0.948405253283302</v>
      </c>
      <c r="Q30" s="9">
        <v>165</v>
      </c>
      <c r="R30" s="188">
        <f>Q30/S30</f>
        <v>0.051594746716697934</v>
      </c>
      <c r="S30" s="18">
        <v>3198</v>
      </c>
      <c r="T30" s="138"/>
      <c r="U30" s="265"/>
      <c r="X30" s="33"/>
      <c r="AC30" s="33"/>
      <c r="AD30" s="33"/>
      <c r="AE30" s="33"/>
      <c r="AF30" s="33"/>
      <c r="AG30" s="33"/>
      <c r="AH30" s="33"/>
      <c r="AI30" s="33"/>
    </row>
    <row r="31" spans="1:35" s="35" customFormat="1" ht="15" thickBot="1">
      <c r="A31" s="61"/>
      <c r="B31" s="63"/>
      <c r="C31" s="63"/>
      <c r="D31" s="62"/>
      <c r="E31" s="63"/>
      <c r="F31" s="63"/>
      <c r="G31" s="63"/>
      <c r="H31" s="62"/>
      <c r="I31" s="63"/>
      <c r="J31" s="63"/>
      <c r="K31" s="63"/>
      <c r="L31" s="63"/>
      <c r="M31" s="63"/>
      <c r="N31" s="62"/>
      <c r="O31" s="63"/>
      <c r="P31" s="63"/>
      <c r="Q31" s="63"/>
      <c r="R31" s="63"/>
      <c r="S31" s="62"/>
      <c r="X31" s="33"/>
      <c r="Y31" s="7"/>
      <c r="Z31" s="7"/>
      <c r="AA31" s="7"/>
      <c r="AB31" s="7"/>
      <c r="AC31" s="7"/>
      <c r="AD31" s="9"/>
      <c r="AE31" s="7"/>
      <c r="AF31" s="7"/>
      <c r="AG31" s="7"/>
      <c r="AH31" s="7"/>
      <c r="AI31" s="9"/>
    </row>
    <row r="32" spans="1:35" ht="14.25">
      <c r="A32" s="41"/>
      <c r="B32" s="37"/>
      <c r="C32" s="10"/>
      <c r="D32" s="10"/>
      <c r="E32" s="10"/>
      <c r="F32" s="10"/>
      <c r="G32" s="10"/>
      <c r="H32" s="10"/>
      <c r="I32" s="10"/>
      <c r="J32" s="10"/>
      <c r="K32" s="10"/>
      <c r="L32" s="10"/>
      <c r="M32" s="10"/>
      <c r="N32" s="10"/>
      <c r="O32" s="10"/>
      <c r="P32" s="10"/>
      <c r="Q32" s="10"/>
      <c r="R32" s="10"/>
      <c r="S32" s="10"/>
      <c r="W32" s="10"/>
      <c r="X32" s="10"/>
      <c r="Y32" s="7"/>
      <c r="Z32" s="7"/>
      <c r="AA32" s="7"/>
      <c r="AB32" s="7"/>
      <c r="AC32" s="10"/>
      <c r="AD32" s="10"/>
      <c r="AE32" s="10"/>
      <c r="AF32" s="10"/>
      <c r="AG32" s="10"/>
      <c r="AH32" s="10"/>
      <c r="AI32" s="10"/>
    </row>
    <row r="33" spans="1:35" ht="14.25">
      <c r="A33" s="145" t="s">
        <v>128</v>
      </c>
      <c r="B33" s="37"/>
      <c r="C33" s="10"/>
      <c r="D33" s="10"/>
      <c r="E33" s="10"/>
      <c r="F33" s="10"/>
      <c r="G33" s="10"/>
      <c r="H33" s="10"/>
      <c r="I33" s="10"/>
      <c r="J33" s="10"/>
      <c r="K33" s="10"/>
      <c r="L33" s="10"/>
      <c r="M33" s="10"/>
      <c r="N33" s="10"/>
      <c r="O33" s="10"/>
      <c r="P33" s="10"/>
      <c r="Q33" s="10"/>
      <c r="R33" s="10"/>
      <c r="S33" s="10"/>
      <c r="W33" s="10"/>
      <c r="X33" s="10"/>
      <c r="Y33" s="7"/>
      <c r="Z33" s="7"/>
      <c r="AA33" s="7"/>
      <c r="AB33" s="7"/>
      <c r="AC33" s="10"/>
      <c r="AD33" s="10"/>
      <c r="AE33" s="10"/>
      <c r="AF33" s="10"/>
      <c r="AG33" s="10"/>
      <c r="AH33" s="10"/>
      <c r="AI33" s="10"/>
    </row>
    <row r="34" spans="1:35" ht="14.25">
      <c r="A34" s="41" t="s">
        <v>292</v>
      </c>
      <c r="B34" s="37"/>
      <c r="C34" s="10"/>
      <c r="D34" s="10"/>
      <c r="E34" s="10"/>
      <c r="F34" s="10"/>
      <c r="G34" s="10"/>
      <c r="H34" s="10"/>
      <c r="I34" s="10"/>
      <c r="J34" s="10"/>
      <c r="K34" s="10"/>
      <c r="L34" s="10"/>
      <c r="M34" s="10"/>
      <c r="N34" s="10"/>
      <c r="O34" s="10"/>
      <c r="P34" s="10"/>
      <c r="Q34" s="10"/>
      <c r="R34" s="10"/>
      <c r="S34" s="10"/>
      <c r="W34" s="10"/>
      <c r="X34" s="10"/>
      <c r="Y34" s="7"/>
      <c r="Z34" s="7"/>
      <c r="AA34" s="7"/>
      <c r="AB34" s="7"/>
      <c r="AC34" s="10"/>
      <c r="AD34" s="10"/>
      <c r="AE34" s="10"/>
      <c r="AF34" s="10"/>
      <c r="AG34" s="10"/>
      <c r="AH34" s="10"/>
      <c r="AI34" s="10"/>
    </row>
    <row r="35" spans="1:35" ht="40.5" customHeight="1">
      <c r="A35" s="285" t="s">
        <v>275</v>
      </c>
      <c r="B35" s="285"/>
      <c r="C35" s="285"/>
      <c r="D35" s="285"/>
      <c r="E35" s="285"/>
      <c r="F35" s="285"/>
      <c r="G35" s="285"/>
      <c r="H35" s="285"/>
      <c r="I35" s="285"/>
      <c r="J35" s="285"/>
      <c r="K35" s="285"/>
      <c r="L35" s="285"/>
      <c r="M35" s="285"/>
      <c r="N35" s="285"/>
      <c r="O35" s="285"/>
      <c r="P35" s="285"/>
      <c r="Q35" s="285"/>
      <c r="R35" s="285"/>
      <c r="S35" s="285"/>
      <c r="W35" s="149"/>
      <c r="X35" s="149"/>
      <c r="Y35" s="232"/>
      <c r="Z35" s="232"/>
      <c r="AA35" s="232"/>
      <c r="AB35" s="232"/>
      <c r="AC35" s="149"/>
      <c r="AD35" s="149"/>
      <c r="AE35" s="149"/>
      <c r="AF35" s="149"/>
      <c r="AG35" s="149"/>
      <c r="AH35" s="149"/>
      <c r="AI35" s="149"/>
    </row>
    <row r="36" spans="1:8" ht="14.25">
      <c r="A36" s="284" t="s">
        <v>299</v>
      </c>
      <c r="B36" s="284"/>
      <c r="C36" s="284"/>
      <c r="D36" s="284"/>
      <c r="E36" s="284"/>
      <c r="F36" s="284"/>
      <c r="G36" s="284"/>
      <c r="H36" s="284"/>
    </row>
    <row r="42" ht="14.25">
      <c r="AE42" s="7"/>
    </row>
    <row r="43" spans="31:46" ht="14.25">
      <c r="AE43" s="10"/>
      <c r="AN43" s="7"/>
      <c r="AO43" s="7"/>
      <c r="AP43" s="9"/>
      <c r="AQ43" s="7"/>
      <c r="AR43" s="42"/>
      <c r="AS43" s="7"/>
      <c r="AT43" s="7"/>
    </row>
    <row r="44" spans="31:46" ht="14.25">
      <c r="AE44" s="10"/>
      <c r="AN44" s="10"/>
      <c r="AO44" s="10"/>
      <c r="AP44" s="10"/>
      <c r="AQ44" s="10"/>
      <c r="AR44" s="10"/>
      <c r="AS44" s="10"/>
      <c r="AT44" s="10"/>
    </row>
    <row r="45" spans="31:46" ht="14.25">
      <c r="AE45" s="149"/>
      <c r="AN45" s="10"/>
      <c r="AO45" s="10"/>
      <c r="AP45" s="10"/>
      <c r="AQ45" s="10"/>
      <c r="AR45" s="10"/>
      <c r="AS45" s="10"/>
      <c r="AT45" s="10"/>
    </row>
    <row r="46" spans="40:46" ht="12.75" customHeight="1">
      <c r="AN46" s="153"/>
      <c r="AO46" s="153"/>
      <c r="AP46" s="153"/>
      <c r="AQ46" s="153"/>
      <c r="AR46" s="153"/>
      <c r="AS46" s="153"/>
      <c r="AT46" s="149"/>
    </row>
  </sheetData>
  <sheetProtection/>
  <mergeCells count="12">
    <mergeCell ref="A1:J1"/>
    <mergeCell ref="AL1:AW1"/>
    <mergeCell ref="Y1:AI1"/>
    <mergeCell ref="H5:H6"/>
    <mergeCell ref="S5:S6"/>
    <mergeCell ref="A36:H36"/>
    <mergeCell ref="A35:S35"/>
    <mergeCell ref="C5:C6"/>
    <mergeCell ref="A4:A6"/>
    <mergeCell ref="B5:B6"/>
    <mergeCell ref="N5:N6"/>
    <mergeCell ref="I5:I6"/>
  </mergeCells>
  <conditionalFormatting sqref="U5:Z30">
    <cfRule type="containsText" priority="1" dxfId="0" operator="containsText" stopIfTrue="1" text="FALSE">
      <formula>NOT(ISERROR(SEARCH("FALSE",U5)))</formula>
    </cfRule>
  </conditionalFormatting>
  <hyperlinks>
    <hyperlink ref="S1" location="Index!A1" display="Index"/>
  </hyperlinks>
  <printOptions/>
  <pageMargins left="0.75" right="0.75" top="1" bottom="1" header="0.5" footer="0.5"/>
  <pageSetup horizontalDpi="600" verticalDpi="600" orientation="landscape" paperSize="9" scale="55" r:id="rId1"/>
  <headerFooter alignWithMargins="0">
    <oddHeader>&amp;CCoroners Statistics 2014</oddHeader>
  </headerFooter>
</worksheet>
</file>

<file path=xl/worksheets/sheet5.xml><?xml version="1.0" encoding="utf-8"?>
<worksheet xmlns="http://schemas.openxmlformats.org/spreadsheetml/2006/main" xmlns:r="http://schemas.openxmlformats.org/officeDocument/2006/relationships">
  <dimension ref="A1:N15"/>
  <sheetViews>
    <sheetView showGridLines="0" zoomScale="85" zoomScaleNormal="85" workbookViewId="0" topLeftCell="A1">
      <selection activeCell="A1" sqref="A1:I1"/>
    </sheetView>
  </sheetViews>
  <sheetFormatPr defaultColWidth="9.140625" defaultRowHeight="12.75"/>
  <cols>
    <col min="1" max="1" width="8.00390625" style="40" customWidth="1"/>
    <col min="2" max="3" width="10.140625" style="33" customWidth="1"/>
    <col min="4" max="4" width="2.7109375" style="33" customWidth="1"/>
    <col min="5" max="6" width="10.140625" style="33" customWidth="1"/>
    <col min="7" max="7" width="2.7109375" style="33" customWidth="1"/>
    <col min="8" max="9" width="10.140625" style="33" customWidth="1"/>
    <col min="10" max="10" width="2.7109375" style="33" customWidth="1"/>
    <col min="11" max="12" width="10.140625" style="33" customWidth="1"/>
    <col min="13" max="13" width="2.7109375" style="33" customWidth="1"/>
    <col min="14" max="14" width="11.140625" style="33" customWidth="1"/>
    <col min="15" max="15" width="2.57421875" style="33" customWidth="1"/>
    <col min="16" max="16" width="3.28125" style="33" customWidth="1"/>
    <col min="17" max="18" width="11.57421875" style="33" customWidth="1"/>
    <col min="19" max="19" width="3.8515625" style="33" customWidth="1"/>
    <col min="20" max="16384" width="9.140625" style="33" customWidth="1"/>
  </cols>
  <sheetData>
    <row r="1" spans="1:14" ht="15">
      <c r="A1" s="300" t="s">
        <v>223</v>
      </c>
      <c r="B1" s="300"/>
      <c r="C1" s="300"/>
      <c r="D1" s="300"/>
      <c r="E1" s="300"/>
      <c r="F1" s="300"/>
      <c r="G1" s="301"/>
      <c r="H1" s="301"/>
      <c r="I1" s="302"/>
      <c r="N1" s="205" t="s">
        <v>204</v>
      </c>
    </row>
    <row r="3" spans="1:14" ht="15" thickBot="1">
      <c r="A3" s="61" t="s">
        <v>0</v>
      </c>
      <c r="B3" s="63"/>
      <c r="C3" s="63"/>
      <c r="D3" s="63"/>
      <c r="E3" s="63"/>
      <c r="F3" s="122"/>
      <c r="G3" s="122"/>
      <c r="H3" s="122"/>
      <c r="I3" s="122"/>
      <c r="J3" s="122"/>
      <c r="K3" s="122"/>
      <c r="L3" s="122"/>
      <c r="M3" s="122"/>
      <c r="N3" s="122" t="s">
        <v>37</v>
      </c>
    </row>
    <row r="4" spans="1:14" ht="46.5" customHeight="1">
      <c r="A4" s="288" t="s">
        <v>7</v>
      </c>
      <c r="B4" s="303" t="s">
        <v>133</v>
      </c>
      <c r="C4" s="304"/>
      <c r="D4" s="7"/>
      <c r="E4" s="303" t="s">
        <v>134</v>
      </c>
      <c r="F4" s="304"/>
      <c r="G4" s="150"/>
      <c r="H4" s="303" t="s">
        <v>140</v>
      </c>
      <c r="I4" s="303"/>
      <c r="J4" s="150"/>
      <c r="K4" s="303" t="s">
        <v>141</v>
      </c>
      <c r="L4" s="303"/>
      <c r="M4" s="150"/>
      <c r="N4" s="305" t="s">
        <v>203</v>
      </c>
    </row>
    <row r="5" spans="1:14" ht="57" customHeight="1">
      <c r="A5" s="289"/>
      <c r="B5" s="29" t="s">
        <v>37</v>
      </c>
      <c r="C5" s="29" t="s">
        <v>142</v>
      </c>
      <c r="D5" s="44"/>
      <c r="E5" s="29" t="s">
        <v>37</v>
      </c>
      <c r="F5" s="29" t="s">
        <v>142</v>
      </c>
      <c r="G5" s="29"/>
      <c r="H5" s="151" t="s">
        <v>37</v>
      </c>
      <c r="I5" s="29" t="s">
        <v>142</v>
      </c>
      <c r="J5" s="29"/>
      <c r="K5" s="151" t="s">
        <v>37</v>
      </c>
      <c r="L5" s="29" t="s">
        <v>142</v>
      </c>
      <c r="M5" s="29"/>
      <c r="N5" s="291"/>
    </row>
    <row r="6" spans="1:14" ht="14.25">
      <c r="A6" s="22"/>
      <c r="B6" s="72"/>
      <c r="C6" s="72"/>
      <c r="D6" s="66"/>
      <c r="E6" s="71"/>
      <c r="F6" s="73"/>
      <c r="G6" s="73"/>
      <c r="H6" s="73"/>
      <c r="I6" s="73"/>
      <c r="J6" s="73"/>
      <c r="K6" s="73"/>
      <c r="L6" s="73"/>
      <c r="M6" s="73"/>
      <c r="N6" s="73"/>
    </row>
    <row r="7" spans="1:14" ht="14.25">
      <c r="A7" s="142">
        <v>2011</v>
      </c>
      <c r="B7" s="21">
        <v>89691</v>
      </c>
      <c r="C7" s="189">
        <v>0.9546267322306661</v>
      </c>
      <c r="D7" s="35"/>
      <c r="E7" s="21">
        <v>4263</v>
      </c>
      <c r="F7" s="190">
        <v>0.04537326776933393</v>
      </c>
      <c r="G7" s="105"/>
      <c r="H7" s="175">
        <v>17950</v>
      </c>
      <c r="I7" s="190">
        <v>0.19105093982161483</v>
      </c>
      <c r="J7" s="105"/>
      <c r="K7" s="175">
        <v>12108</v>
      </c>
      <c r="L7" s="190">
        <v>0.12887157545181685</v>
      </c>
      <c r="M7" s="105"/>
      <c r="N7" s="21">
        <v>93954</v>
      </c>
    </row>
    <row r="8" spans="1:14" ht="14.25">
      <c r="A8" s="142">
        <v>2012</v>
      </c>
      <c r="B8" s="21">
        <v>90184</v>
      </c>
      <c r="C8" s="189">
        <v>0.951167549096125</v>
      </c>
      <c r="D8" s="35"/>
      <c r="E8" s="21">
        <v>4630</v>
      </c>
      <c r="F8" s="190">
        <v>0.048832450903874954</v>
      </c>
      <c r="G8" s="105"/>
      <c r="H8" s="175">
        <v>18700</v>
      </c>
      <c r="I8" s="190">
        <v>0.19722825743033728</v>
      </c>
      <c r="J8" s="105"/>
      <c r="K8" s="175">
        <v>12613</v>
      </c>
      <c r="L8" s="190">
        <v>0.1330288775919168</v>
      </c>
      <c r="M8" s="105"/>
      <c r="N8" s="21">
        <v>94814</v>
      </c>
    </row>
    <row r="9" spans="1:14" ht="14.25">
      <c r="A9" s="142">
        <v>2013</v>
      </c>
      <c r="B9" s="21">
        <v>89580</v>
      </c>
      <c r="C9" s="189">
        <v>0.9483881213276163</v>
      </c>
      <c r="D9" s="35"/>
      <c r="E9" s="21">
        <v>4876</v>
      </c>
      <c r="F9" s="190">
        <v>0.05162246572441904</v>
      </c>
      <c r="G9" s="105"/>
      <c r="H9" s="175">
        <v>19086</v>
      </c>
      <c r="I9" s="190">
        <v>0.20206447514689535</v>
      </c>
      <c r="J9" s="105"/>
      <c r="K9" s="175">
        <v>13285</v>
      </c>
      <c r="L9" s="190">
        <v>0.1406489862897676</v>
      </c>
      <c r="M9" s="105"/>
      <c r="N9" s="21">
        <v>94455</v>
      </c>
    </row>
    <row r="10" spans="1:14" ht="14.25">
      <c r="A10" s="142">
        <v>2014</v>
      </c>
      <c r="B10" s="21">
        <v>84950</v>
      </c>
      <c r="C10" s="189">
        <v>0.9452016689847009</v>
      </c>
      <c r="D10" s="35"/>
      <c r="E10" s="21">
        <v>4925</v>
      </c>
      <c r="F10" s="190">
        <v>0.054798331015299025</v>
      </c>
      <c r="G10" s="105"/>
      <c r="H10" s="175">
        <v>18433</v>
      </c>
      <c r="I10" s="190">
        <v>0.205095966620306</v>
      </c>
      <c r="J10" s="105"/>
      <c r="K10" s="175">
        <v>13704</v>
      </c>
      <c r="L10" s="190">
        <v>0.15247844228094576</v>
      </c>
      <c r="M10" s="105"/>
      <c r="N10" s="21">
        <v>89875</v>
      </c>
    </row>
    <row r="11" spans="1:14" ht="15" thickBot="1">
      <c r="A11" s="75"/>
      <c r="B11" s="3"/>
      <c r="C11" s="77"/>
      <c r="D11" s="77"/>
      <c r="E11" s="76"/>
      <c r="F11" s="3"/>
      <c r="G11" s="3"/>
      <c r="H11" s="3"/>
      <c r="I11" s="3"/>
      <c r="J11" s="3"/>
      <c r="K11" s="3"/>
      <c r="L11" s="3"/>
      <c r="M11" s="3"/>
      <c r="N11" s="3"/>
    </row>
    <row r="12" spans="9:12" ht="12.75">
      <c r="I12" s="201"/>
      <c r="L12" s="201"/>
    </row>
    <row r="13" spans="1:2" ht="12.75">
      <c r="A13" s="39" t="s">
        <v>202</v>
      </c>
      <c r="B13" s="152"/>
    </row>
    <row r="14" spans="1:14" ht="12.75">
      <c r="A14" s="298" t="s">
        <v>258</v>
      </c>
      <c r="B14" s="299"/>
      <c r="C14" s="299"/>
      <c r="D14" s="299"/>
      <c r="E14" s="299"/>
      <c r="F14" s="299"/>
      <c r="G14" s="299"/>
      <c r="H14" s="299"/>
      <c r="I14" s="299"/>
      <c r="J14" s="299"/>
      <c r="K14" s="299"/>
      <c r="L14" s="299"/>
      <c r="M14" s="299"/>
      <c r="N14" s="299"/>
    </row>
    <row r="15" spans="1:14" ht="12.75">
      <c r="A15" s="299"/>
      <c r="B15" s="299"/>
      <c r="C15" s="299"/>
      <c r="D15" s="299"/>
      <c r="E15" s="299"/>
      <c r="F15" s="299"/>
      <c r="G15" s="299"/>
      <c r="H15" s="299"/>
      <c r="I15" s="299"/>
      <c r="J15" s="299"/>
      <c r="K15" s="299"/>
      <c r="L15" s="299"/>
      <c r="M15" s="299"/>
      <c r="N15" s="299"/>
    </row>
  </sheetData>
  <sheetProtection/>
  <mergeCells count="8">
    <mergeCell ref="A14:N15"/>
    <mergeCell ref="A1:I1"/>
    <mergeCell ref="A4:A5"/>
    <mergeCell ref="B4:C4"/>
    <mergeCell ref="N4:N5"/>
    <mergeCell ref="E4:F4"/>
    <mergeCell ref="H4:I4"/>
    <mergeCell ref="K4:L4"/>
  </mergeCells>
  <hyperlinks>
    <hyperlink ref="N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6.xml><?xml version="1.0" encoding="utf-8"?>
<worksheet xmlns="http://schemas.openxmlformats.org/spreadsheetml/2006/main" xmlns:r="http://schemas.openxmlformats.org/officeDocument/2006/relationships">
  <dimension ref="A1:T16"/>
  <sheetViews>
    <sheetView showGridLines="0" zoomScale="85" zoomScaleNormal="85" workbookViewId="0" topLeftCell="A1">
      <selection activeCell="A1" sqref="A1:F1"/>
    </sheetView>
  </sheetViews>
  <sheetFormatPr defaultColWidth="9.140625" defaultRowHeight="12.75"/>
  <cols>
    <col min="1" max="1" width="9.7109375" style="40" customWidth="1"/>
    <col min="2" max="3" width="14.7109375" style="33" customWidth="1"/>
    <col min="4" max="4" width="2.7109375" style="33" customWidth="1"/>
    <col min="5" max="6" width="14.7109375" style="33" customWidth="1"/>
    <col min="7" max="7" width="2.7109375" style="33" customWidth="1"/>
    <col min="8" max="9" width="14.7109375" style="33" customWidth="1"/>
    <col min="10" max="10" width="2.7109375" style="33" customWidth="1"/>
    <col min="11" max="12" width="14.7109375" style="33" customWidth="1"/>
    <col min="13" max="13" width="2.7109375" style="33" customWidth="1"/>
    <col min="14" max="14" width="13.57421875" style="33" customWidth="1"/>
    <col min="15" max="15" width="2.57421875" style="33" customWidth="1"/>
    <col min="16" max="16" width="10.57421875" style="33" customWidth="1"/>
    <col min="17" max="17" width="3.28125" style="33" customWidth="1"/>
    <col min="18" max="19" width="11.57421875" style="33" customWidth="1"/>
    <col min="20" max="20" width="3.8515625" style="33" customWidth="1"/>
    <col min="21" max="16384" width="9.140625" style="33" customWidth="1"/>
  </cols>
  <sheetData>
    <row r="1" spans="1:8" ht="15">
      <c r="A1" s="300" t="s">
        <v>276</v>
      </c>
      <c r="B1" s="300"/>
      <c r="C1" s="300"/>
      <c r="D1" s="300"/>
      <c r="E1" s="300"/>
      <c r="F1" s="300"/>
      <c r="G1" s="200"/>
      <c r="H1" s="206" t="s">
        <v>204</v>
      </c>
    </row>
    <row r="2" spans="10:13" ht="12.75">
      <c r="J2" s="10"/>
      <c r="K2" s="10"/>
      <c r="L2" s="10"/>
      <c r="M2" s="10"/>
    </row>
    <row r="3" spans="1:13" s="35" customFormat="1" ht="15" thickBot="1">
      <c r="A3" s="61" t="s">
        <v>0</v>
      </c>
      <c r="B3" s="63"/>
      <c r="C3" s="63"/>
      <c r="D3" s="63"/>
      <c r="E3" s="63"/>
      <c r="F3" s="122"/>
      <c r="G3" s="122"/>
      <c r="H3" s="122" t="s">
        <v>37</v>
      </c>
      <c r="J3" s="68"/>
      <c r="K3" s="68"/>
      <c r="L3" s="7"/>
      <c r="M3" s="7"/>
    </row>
    <row r="4" spans="1:11" s="7" customFormat="1" ht="27.75" customHeight="1">
      <c r="A4" s="288" t="s">
        <v>7</v>
      </c>
      <c r="B4" s="69" t="s">
        <v>132</v>
      </c>
      <c r="C4" s="70"/>
      <c r="E4" s="69" t="s">
        <v>131</v>
      </c>
      <c r="F4" s="121"/>
      <c r="G4" s="150"/>
      <c r="H4" s="305" t="s">
        <v>109</v>
      </c>
      <c r="J4" s="150"/>
      <c r="K4" s="305"/>
    </row>
    <row r="5" spans="1:11" s="45" customFormat="1" ht="57" customHeight="1">
      <c r="A5" s="289"/>
      <c r="B5" s="29" t="s">
        <v>37</v>
      </c>
      <c r="C5" s="29" t="s">
        <v>129</v>
      </c>
      <c r="D5" s="44"/>
      <c r="E5" s="29" t="s">
        <v>37</v>
      </c>
      <c r="F5" s="29" t="s">
        <v>129</v>
      </c>
      <c r="G5" s="29"/>
      <c r="H5" s="291"/>
      <c r="J5" s="46"/>
      <c r="K5" s="305"/>
    </row>
    <row r="6" spans="1:20" s="66" customFormat="1" ht="15" customHeight="1">
      <c r="A6" s="22"/>
      <c r="B6" s="72"/>
      <c r="C6" s="72"/>
      <c r="E6" s="71"/>
      <c r="F6" s="73"/>
      <c r="G6" s="73"/>
      <c r="H6" s="73"/>
      <c r="J6" s="73"/>
      <c r="K6" s="73"/>
      <c r="L6" s="45"/>
      <c r="M6" s="45"/>
      <c r="T6" s="74"/>
    </row>
    <row r="7" spans="1:20" s="35" customFormat="1" ht="15" customHeight="1">
      <c r="A7" s="142">
        <v>2011</v>
      </c>
      <c r="B7" s="21">
        <v>1837</v>
      </c>
      <c r="C7" s="189">
        <v>0.008260969281066326</v>
      </c>
      <c r="E7" s="21">
        <v>5008</v>
      </c>
      <c r="F7" s="190">
        <v>0.022520922242558607</v>
      </c>
      <c r="G7" s="105"/>
      <c r="H7" s="21">
        <v>222371</v>
      </c>
      <c r="J7" s="105"/>
      <c r="K7" s="21"/>
      <c r="L7" s="7"/>
      <c r="M7" s="7"/>
      <c r="T7" s="15"/>
    </row>
    <row r="8" spans="1:20" s="35" customFormat="1" ht="15" customHeight="1">
      <c r="A8" s="142">
        <v>2012</v>
      </c>
      <c r="B8" s="21">
        <v>1766</v>
      </c>
      <c r="C8" s="189">
        <v>0.007755103833199398</v>
      </c>
      <c r="E8" s="21">
        <v>5030</v>
      </c>
      <c r="F8" s="190">
        <v>0.022088432775194206</v>
      </c>
      <c r="G8" s="105"/>
      <c r="H8" s="21">
        <v>227721</v>
      </c>
      <c r="J8" s="105"/>
      <c r="K8" s="21"/>
      <c r="L8" s="7"/>
      <c r="M8" s="7"/>
      <c r="T8" s="15"/>
    </row>
    <row r="9" spans="1:20" s="35" customFormat="1" ht="15" customHeight="1">
      <c r="A9" s="142">
        <v>2013</v>
      </c>
      <c r="B9" s="21">
        <v>1815</v>
      </c>
      <c r="C9" s="189">
        <v>0.00796108498842024</v>
      </c>
      <c r="E9" s="21">
        <v>5051</v>
      </c>
      <c r="F9" s="190">
        <v>0.022155063513229</v>
      </c>
      <c r="G9" s="105"/>
      <c r="H9" s="21">
        <v>227984</v>
      </c>
      <c r="J9" s="105"/>
      <c r="K9" s="21"/>
      <c r="L9" s="7"/>
      <c r="M9" s="7"/>
      <c r="T9" s="15"/>
    </row>
    <row r="10" spans="1:20" s="35" customFormat="1" ht="15" customHeight="1">
      <c r="A10" s="142">
        <v>2014</v>
      </c>
      <c r="B10" s="21">
        <v>1860</v>
      </c>
      <c r="C10" s="189">
        <f>B10/H10</f>
        <v>0.008309469668201983</v>
      </c>
      <c r="E10" s="21">
        <v>5232</v>
      </c>
      <c r="F10" s="190">
        <f>E10/H10</f>
        <v>0.023373734034426222</v>
      </c>
      <c r="G10" s="105"/>
      <c r="H10" s="21">
        <v>223841</v>
      </c>
      <c r="J10" s="105"/>
      <c r="K10" s="21"/>
      <c r="L10" s="7"/>
      <c r="M10" s="7"/>
      <c r="T10" s="15"/>
    </row>
    <row r="11" spans="1:20" s="35" customFormat="1" ht="15" customHeight="1" thickBot="1">
      <c r="A11" s="75"/>
      <c r="B11" s="3"/>
      <c r="C11" s="77"/>
      <c r="D11" s="77"/>
      <c r="E11" s="76"/>
      <c r="F11" s="3"/>
      <c r="G11" s="3"/>
      <c r="H11" s="3"/>
      <c r="J11" s="6"/>
      <c r="K11" s="6"/>
      <c r="L11" s="7"/>
      <c r="M11" s="7"/>
      <c r="T11" s="15"/>
    </row>
    <row r="12" spans="1:13" ht="12.75">
      <c r="A12" s="67"/>
      <c r="D12" s="38"/>
      <c r="E12" s="38"/>
      <c r="F12" s="38"/>
      <c r="G12" s="38"/>
      <c r="H12" s="38"/>
      <c r="J12" s="38"/>
      <c r="K12" s="38"/>
      <c r="L12" s="10"/>
      <c r="M12" s="10"/>
    </row>
    <row r="13" spans="1:13" ht="12.75">
      <c r="A13" s="146" t="s">
        <v>128</v>
      </c>
      <c r="D13" s="38"/>
      <c r="E13" s="38"/>
      <c r="F13" s="38"/>
      <c r="G13" s="38"/>
      <c r="H13" s="38"/>
      <c r="J13" s="38"/>
      <c r="K13" s="38"/>
      <c r="L13" s="10"/>
      <c r="M13" s="10"/>
    </row>
    <row r="14" spans="1:13" ht="66.75" customHeight="1">
      <c r="A14" s="307" t="s">
        <v>329</v>
      </c>
      <c r="B14" s="308"/>
      <c r="C14" s="308"/>
      <c r="D14" s="308"/>
      <c r="E14" s="308"/>
      <c r="F14" s="308"/>
      <c r="G14" s="308"/>
      <c r="H14" s="308"/>
      <c r="J14" s="10"/>
      <c r="K14" s="10"/>
      <c r="L14" s="10"/>
      <c r="M14" s="10"/>
    </row>
    <row r="15" spans="1:8" ht="12.75">
      <c r="A15" s="306"/>
      <c r="B15" s="306"/>
      <c r="C15" s="306"/>
      <c r="D15" s="306"/>
      <c r="E15" s="306"/>
      <c r="F15" s="306"/>
      <c r="G15" s="306"/>
      <c r="H15" s="306"/>
    </row>
    <row r="16" spans="1:8" ht="13.5" customHeight="1">
      <c r="A16" s="306"/>
      <c r="B16" s="306"/>
      <c r="C16" s="306"/>
      <c r="D16" s="306"/>
      <c r="E16" s="306"/>
      <c r="F16" s="306"/>
      <c r="G16" s="306"/>
      <c r="H16" s="306"/>
    </row>
  </sheetData>
  <sheetProtection/>
  <mergeCells count="7">
    <mergeCell ref="A1:F1"/>
    <mergeCell ref="K4:K5"/>
    <mergeCell ref="H4:H5"/>
    <mergeCell ref="A16:H16"/>
    <mergeCell ref="A15:H15"/>
    <mergeCell ref="A4:A5"/>
    <mergeCell ref="A14:H14"/>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7.xml><?xml version="1.0" encoding="utf-8"?>
<worksheet xmlns="http://schemas.openxmlformats.org/spreadsheetml/2006/main" xmlns:r="http://schemas.openxmlformats.org/officeDocument/2006/relationships">
  <dimension ref="A1:K20"/>
  <sheetViews>
    <sheetView showGridLines="0" zoomScale="85" zoomScaleNormal="85" workbookViewId="0" topLeftCell="A1">
      <selection activeCell="A1" sqref="A1:E1"/>
    </sheetView>
  </sheetViews>
  <sheetFormatPr defaultColWidth="9.140625" defaultRowHeight="12.75"/>
  <cols>
    <col min="1" max="1" width="10.7109375" style="15" customWidth="1"/>
    <col min="2" max="2" width="11.00390625" style="15" customWidth="1"/>
    <col min="3" max="3" width="13.140625" style="15" customWidth="1"/>
    <col min="4" max="4" width="15.8515625" style="15" customWidth="1"/>
    <col min="5" max="5" width="14.7109375" style="15" customWidth="1"/>
    <col min="6" max="6" width="16.57421875" style="15" customWidth="1"/>
    <col min="7" max="7" width="17.00390625" style="15" customWidth="1"/>
    <col min="8" max="8" width="20.57421875" style="15" customWidth="1"/>
    <col min="9" max="9" width="18.00390625" style="15" customWidth="1"/>
    <col min="10" max="10" width="18.140625" style="15" customWidth="1"/>
    <col min="11" max="11" width="17.28125" style="15" customWidth="1"/>
    <col min="12" max="16384" width="9.140625" style="15" customWidth="1"/>
  </cols>
  <sheetData>
    <row r="1" spans="1:11" ht="15">
      <c r="A1" s="300" t="s">
        <v>293</v>
      </c>
      <c r="B1" s="300"/>
      <c r="C1" s="300"/>
      <c r="D1" s="300"/>
      <c r="E1" s="302"/>
      <c r="K1" s="203" t="s">
        <v>204</v>
      </c>
    </row>
    <row r="2" spans="2:5" ht="14.25">
      <c r="B2" s="6"/>
      <c r="C2" s="6"/>
      <c r="D2" s="6"/>
      <c r="E2" s="6"/>
    </row>
    <row r="3" spans="1:11" ht="15" thickBot="1">
      <c r="A3" s="3" t="s">
        <v>0</v>
      </c>
      <c r="B3" s="3"/>
      <c r="C3" s="3"/>
      <c r="D3" s="4"/>
      <c r="E3" s="3"/>
      <c r="F3" s="3"/>
      <c r="G3" s="3"/>
      <c r="H3" s="3"/>
      <c r="I3" s="3"/>
      <c r="J3" s="3"/>
      <c r="K3" s="4" t="s">
        <v>37</v>
      </c>
    </row>
    <row r="4" spans="1:11" ht="66" customHeight="1">
      <c r="A4" s="181" t="s">
        <v>7</v>
      </c>
      <c r="B4" s="31" t="s">
        <v>297</v>
      </c>
      <c r="C4" s="31" t="s">
        <v>295</v>
      </c>
      <c r="D4" s="31" t="s">
        <v>135</v>
      </c>
      <c r="E4" s="31" t="s">
        <v>136</v>
      </c>
      <c r="F4" s="31" t="s">
        <v>137</v>
      </c>
      <c r="G4" s="31" t="s">
        <v>138</v>
      </c>
      <c r="H4" s="31" t="s">
        <v>139</v>
      </c>
      <c r="I4" s="31" t="s">
        <v>278</v>
      </c>
      <c r="J4" s="31" t="s">
        <v>296</v>
      </c>
      <c r="K4" s="31" t="s">
        <v>298</v>
      </c>
    </row>
    <row r="5" spans="1:5" ht="14.25" customHeight="1">
      <c r="A5" s="22"/>
      <c r="C5" s="21"/>
      <c r="D5" s="21"/>
      <c r="E5" s="6"/>
    </row>
    <row r="6" spans="1:11" ht="14.25" customHeight="1">
      <c r="A6" s="182">
        <v>2011</v>
      </c>
      <c r="B6" s="5">
        <v>185</v>
      </c>
      <c r="C6" s="5">
        <v>22</v>
      </c>
      <c r="D6" s="5">
        <v>3</v>
      </c>
      <c r="E6" s="5">
        <v>83</v>
      </c>
      <c r="F6" s="5">
        <v>13</v>
      </c>
      <c r="G6" s="21" t="s">
        <v>9</v>
      </c>
      <c r="H6" s="21" t="s">
        <v>9</v>
      </c>
      <c r="I6" s="5">
        <v>4</v>
      </c>
      <c r="J6" s="5">
        <v>11</v>
      </c>
      <c r="K6" s="240">
        <v>321</v>
      </c>
    </row>
    <row r="7" spans="1:11" ht="15">
      <c r="A7" s="182">
        <v>2012</v>
      </c>
      <c r="B7" s="5">
        <v>152</v>
      </c>
      <c r="C7" s="5">
        <v>9</v>
      </c>
      <c r="D7" s="5">
        <v>1</v>
      </c>
      <c r="E7" s="5">
        <v>93</v>
      </c>
      <c r="F7" s="5">
        <v>6</v>
      </c>
      <c r="G7" s="21" t="s">
        <v>9</v>
      </c>
      <c r="H7" s="21" t="s">
        <v>9</v>
      </c>
      <c r="I7" s="5">
        <v>6</v>
      </c>
      <c r="J7" s="5">
        <v>14</v>
      </c>
      <c r="K7" s="240">
        <v>281</v>
      </c>
    </row>
    <row r="8" spans="1:11" ht="15" customHeight="1">
      <c r="A8" s="182">
        <v>2013</v>
      </c>
      <c r="B8" s="15">
        <v>155</v>
      </c>
      <c r="C8" s="5">
        <v>12</v>
      </c>
      <c r="D8" s="5">
        <v>2</v>
      </c>
      <c r="E8" s="6">
        <v>97</v>
      </c>
      <c r="F8" s="5">
        <v>2</v>
      </c>
      <c r="G8" s="251" t="s">
        <v>9</v>
      </c>
      <c r="H8" s="251" t="s">
        <v>9</v>
      </c>
      <c r="I8" s="15">
        <v>2</v>
      </c>
      <c r="J8" s="15">
        <v>11</v>
      </c>
      <c r="K8" s="241">
        <v>281</v>
      </c>
    </row>
    <row r="9" spans="1:11" ht="15" customHeight="1">
      <c r="A9" s="182">
        <v>2014</v>
      </c>
      <c r="B9" s="15">
        <v>220</v>
      </c>
      <c r="C9" s="5">
        <v>10</v>
      </c>
      <c r="D9" s="5">
        <v>4</v>
      </c>
      <c r="E9" s="6">
        <v>100</v>
      </c>
      <c r="F9" s="5">
        <v>2</v>
      </c>
      <c r="G9" s="15">
        <v>1</v>
      </c>
      <c r="H9" s="251" t="s">
        <v>9</v>
      </c>
      <c r="I9" s="15">
        <v>1</v>
      </c>
      <c r="J9" s="15">
        <v>14</v>
      </c>
      <c r="K9" s="241">
        <v>352</v>
      </c>
    </row>
    <row r="10" spans="1:11" s="35" customFormat="1" ht="15" customHeight="1" thickBot="1">
      <c r="A10" s="16"/>
      <c r="B10" s="13"/>
      <c r="C10" s="62"/>
      <c r="D10" s="62"/>
      <c r="E10" s="63"/>
      <c r="F10" s="63"/>
      <c r="G10" s="63"/>
      <c r="H10" s="63"/>
      <c r="I10" s="63"/>
      <c r="J10" s="63"/>
      <c r="K10" s="63"/>
    </row>
    <row r="11" spans="1:5" ht="14.25">
      <c r="A11" s="6"/>
      <c r="B11" s="6"/>
      <c r="C11" s="6"/>
      <c r="D11" s="6"/>
      <c r="E11" s="6"/>
    </row>
    <row r="12" spans="1:5" ht="15" customHeight="1">
      <c r="A12" s="207" t="s">
        <v>277</v>
      </c>
      <c r="B12" s="23"/>
      <c r="C12" s="23"/>
      <c r="D12" s="23"/>
      <c r="E12" s="6"/>
    </row>
    <row r="13" spans="1:11" ht="14.25" customHeight="1">
      <c r="A13" s="309" t="s">
        <v>330</v>
      </c>
      <c r="B13" s="309"/>
      <c r="C13" s="309"/>
      <c r="D13" s="309"/>
      <c r="E13" s="309"/>
      <c r="F13" s="309"/>
      <c r="G13" s="309"/>
      <c r="H13" s="309"/>
      <c r="I13" s="309"/>
      <c r="J13" s="309"/>
      <c r="K13" s="309"/>
    </row>
    <row r="14" spans="1:11" ht="11.25" customHeight="1">
      <c r="A14" s="309"/>
      <c r="B14" s="309"/>
      <c r="C14" s="309"/>
      <c r="D14" s="309"/>
      <c r="E14" s="309"/>
      <c r="F14" s="309"/>
      <c r="G14" s="309"/>
      <c r="H14" s="309"/>
      <c r="I14" s="309"/>
      <c r="J14" s="309"/>
      <c r="K14" s="309"/>
    </row>
    <row r="15" spans="1:8" ht="14.25">
      <c r="A15" s="312"/>
      <c r="B15" s="312"/>
      <c r="C15" s="312"/>
      <c r="D15" s="312"/>
      <c r="E15" s="312"/>
      <c r="F15" s="312"/>
      <c r="G15" s="312"/>
      <c r="H15" s="312"/>
    </row>
    <row r="16" spans="1:11" ht="25.5" customHeight="1">
      <c r="A16" s="310" t="s">
        <v>331</v>
      </c>
      <c r="B16" s="311"/>
      <c r="C16" s="311"/>
      <c r="D16" s="311"/>
      <c r="E16" s="311"/>
      <c r="F16" s="311"/>
      <c r="G16" s="311"/>
      <c r="H16" s="311"/>
      <c r="I16" s="311"/>
      <c r="J16" s="311"/>
      <c r="K16" s="311"/>
    </row>
    <row r="17" spans="1:11" ht="20.25" customHeight="1">
      <c r="A17" s="311"/>
      <c r="B17" s="311"/>
      <c r="C17" s="311"/>
      <c r="D17" s="311"/>
      <c r="E17" s="311"/>
      <c r="F17" s="311"/>
      <c r="G17" s="311"/>
      <c r="H17" s="311"/>
      <c r="I17" s="311"/>
      <c r="J17" s="311"/>
      <c r="K17" s="311"/>
    </row>
    <row r="18" spans="1:11" ht="33.75" customHeight="1">
      <c r="A18" s="311"/>
      <c r="B18" s="311"/>
      <c r="C18" s="311"/>
      <c r="D18" s="311"/>
      <c r="E18" s="311"/>
      <c r="F18" s="311"/>
      <c r="G18" s="311"/>
      <c r="H18" s="311"/>
      <c r="I18" s="311"/>
      <c r="J18" s="311"/>
      <c r="K18" s="311"/>
    </row>
    <row r="19" spans="1:11" ht="14.25">
      <c r="A19" s="80" t="str">
        <f>"- = zero"</f>
        <v>- = zero</v>
      </c>
      <c r="B19" s="209"/>
      <c r="C19" s="209"/>
      <c r="D19" s="209"/>
      <c r="E19" s="209"/>
      <c r="F19" s="209"/>
      <c r="G19" s="209"/>
      <c r="H19" s="209"/>
      <c r="I19" s="209"/>
      <c r="J19" s="209"/>
      <c r="K19" s="209"/>
    </row>
    <row r="20" spans="1:11" ht="14.25">
      <c r="A20" s="80"/>
      <c r="B20" s="209"/>
      <c r="C20" s="209"/>
      <c r="D20" s="209"/>
      <c r="E20" s="209"/>
      <c r="F20" s="209"/>
      <c r="G20" s="209"/>
      <c r="H20" s="209"/>
      <c r="I20" s="209"/>
      <c r="J20" s="209"/>
      <c r="K20" s="209"/>
    </row>
  </sheetData>
  <sheetProtection/>
  <mergeCells count="4">
    <mergeCell ref="A1:E1"/>
    <mergeCell ref="A13:K14"/>
    <mergeCell ref="A16:K18"/>
    <mergeCell ref="A15:H15"/>
  </mergeCells>
  <hyperlinks>
    <hyperlink ref="K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xl/worksheets/sheet8.xml><?xml version="1.0" encoding="utf-8"?>
<worksheet xmlns="http://schemas.openxmlformats.org/spreadsheetml/2006/main" xmlns:r="http://schemas.openxmlformats.org/officeDocument/2006/relationships">
  <dimension ref="A1:BD34"/>
  <sheetViews>
    <sheetView showGridLines="0" zoomScale="85" zoomScaleNormal="85" workbookViewId="0" topLeftCell="A1">
      <pane xSplit="2" ySplit="5" topLeftCell="C13" activePane="bottomRight" state="frozen"/>
      <selection pane="topLeft" activeCell="A1" sqref="A1:E1"/>
      <selection pane="topRight" activeCell="A1" sqref="A1:E1"/>
      <selection pane="bottomLeft" activeCell="A1" sqref="A1:E1"/>
      <selection pane="bottomRight" activeCell="A1" sqref="A1"/>
    </sheetView>
  </sheetViews>
  <sheetFormatPr defaultColWidth="9.140625" defaultRowHeight="12.75"/>
  <cols>
    <col min="1" max="1" width="7.140625" style="2" customWidth="1"/>
    <col min="2" max="2" width="1.421875" style="2" customWidth="1"/>
    <col min="3" max="5" width="8.7109375" style="2" customWidth="1"/>
    <col min="6" max="23" width="8.7109375" style="15" customWidth="1"/>
    <col min="24" max="40" width="9.140625" style="15" customWidth="1"/>
    <col min="41" max="41" width="10.8515625" style="15" customWidth="1"/>
    <col min="42" max="16384" width="9.140625" style="15" customWidth="1"/>
  </cols>
  <sheetData>
    <row r="1" spans="1:17" ht="15">
      <c r="A1" s="233" t="s">
        <v>279</v>
      </c>
      <c r="B1" s="233"/>
      <c r="C1" s="123"/>
      <c r="E1" s="208"/>
      <c r="Q1" s="208" t="s">
        <v>204</v>
      </c>
    </row>
    <row r="2" spans="1:5" ht="14.25">
      <c r="A2" s="1"/>
      <c r="B2" s="1"/>
      <c r="C2" s="1"/>
      <c r="D2" s="1"/>
      <c r="E2" s="1"/>
    </row>
    <row r="3" spans="1:23" ht="15" customHeight="1">
      <c r="A3" s="261"/>
      <c r="B3" s="261"/>
      <c r="C3" s="6"/>
      <c r="D3" s="6"/>
      <c r="E3" s="6"/>
      <c r="F3" s="6"/>
      <c r="G3" s="6"/>
      <c r="H3" s="6"/>
      <c r="I3" s="6"/>
      <c r="J3" s="6"/>
      <c r="K3" s="6"/>
      <c r="L3" s="6"/>
      <c r="M3" s="6"/>
      <c r="N3" s="6"/>
      <c r="O3" s="6"/>
      <c r="P3" s="6"/>
      <c r="Q3" s="6"/>
      <c r="R3" s="6"/>
      <c r="S3" s="6"/>
      <c r="T3" s="6"/>
      <c r="U3" s="6"/>
      <c r="V3" s="6"/>
      <c r="W3" s="6"/>
    </row>
    <row r="4" spans="1:56" ht="44.25" customHeight="1">
      <c r="A4" s="267" t="s">
        <v>7</v>
      </c>
      <c r="B4" s="217"/>
      <c r="C4" s="314" t="s">
        <v>226</v>
      </c>
      <c r="D4" s="314"/>
      <c r="E4" s="314"/>
      <c r="F4" s="314" t="s">
        <v>224</v>
      </c>
      <c r="G4" s="314"/>
      <c r="H4" s="314"/>
      <c r="I4" s="314" t="s">
        <v>231</v>
      </c>
      <c r="J4" s="314"/>
      <c r="K4" s="314"/>
      <c r="L4" s="314" t="s">
        <v>232</v>
      </c>
      <c r="M4" s="314"/>
      <c r="N4" s="314"/>
      <c r="O4" s="314" t="s">
        <v>291</v>
      </c>
      <c r="P4" s="314"/>
      <c r="Q4" s="314"/>
      <c r="R4" s="314" t="s">
        <v>233</v>
      </c>
      <c r="S4" s="314"/>
      <c r="T4" s="314"/>
      <c r="U4" s="314" t="s">
        <v>280</v>
      </c>
      <c r="V4" s="314"/>
      <c r="W4" s="314"/>
      <c r="X4" s="314" t="s">
        <v>281</v>
      </c>
      <c r="Y4" s="314"/>
      <c r="Z4" s="314"/>
      <c r="AA4" s="314" t="s">
        <v>282</v>
      </c>
      <c r="AB4" s="314"/>
      <c r="AC4" s="314"/>
      <c r="AD4" s="314" t="s">
        <v>283</v>
      </c>
      <c r="AE4" s="314"/>
      <c r="AF4" s="314"/>
      <c r="AG4" s="314" t="s">
        <v>238</v>
      </c>
      <c r="AH4" s="314"/>
      <c r="AI4" s="314"/>
      <c r="AJ4" s="314" t="s">
        <v>225</v>
      </c>
      <c r="AK4" s="314"/>
      <c r="AL4" s="314"/>
      <c r="AM4" s="314" t="s">
        <v>260</v>
      </c>
      <c r="AN4" s="314"/>
      <c r="AO4" s="314"/>
      <c r="AP4" s="314" t="s">
        <v>234</v>
      </c>
      <c r="AQ4" s="314"/>
      <c r="AR4" s="314"/>
      <c r="AS4" s="314" t="s">
        <v>235</v>
      </c>
      <c r="AT4" s="314"/>
      <c r="AU4" s="314"/>
      <c r="AV4" s="314" t="s">
        <v>236</v>
      </c>
      <c r="AW4" s="314"/>
      <c r="AX4" s="314"/>
      <c r="AY4" s="314" t="s">
        <v>237</v>
      </c>
      <c r="AZ4" s="314"/>
      <c r="BA4" s="314"/>
      <c r="BB4" s="314" t="s">
        <v>239</v>
      </c>
      <c r="BC4" s="314"/>
      <c r="BD4" s="314"/>
    </row>
    <row r="5" spans="1:56" s="214" customFormat="1" ht="16.5" customHeight="1">
      <c r="A5" s="268"/>
      <c r="B5" s="212"/>
      <c r="C5" s="213" t="s">
        <v>227</v>
      </c>
      <c r="D5" s="213" t="s">
        <v>230</v>
      </c>
      <c r="E5" s="213" t="s">
        <v>3</v>
      </c>
      <c r="F5" s="213" t="s">
        <v>227</v>
      </c>
      <c r="G5" s="213" t="s">
        <v>230</v>
      </c>
      <c r="H5" s="213" t="s">
        <v>3</v>
      </c>
      <c r="I5" s="213" t="s">
        <v>227</v>
      </c>
      <c r="J5" s="213" t="s">
        <v>230</v>
      </c>
      <c r="K5" s="213" t="s">
        <v>3</v>
      </c>
      <c r="L5" s="213" t="s">
        <v>227</v>
      </c>
      <c r="M5" s="213" t="s">
        <v>230</v>
      </c>
      <c r="N5" s="213" t="s">
        <v>3</v>
      </c>
      <c r="O5" s="213" t="s">
        <v>227</v>
      </c>
      <c r="P5" s="213" t="s">
        <v>230</v>
      </c>
      <c r="Q5" s="213" t="s">
        <v>3</v>
      </c>
      <c r="R5" s="213" t="s">
        <v>227</v>
      </c>
      <c r="S5" s="213" t="s">
        <v>230</v>
      </c>
      <c r="T5" s="213" t="s">
        <v>3</v>
      </c>
      <c r="U5" s="213" t="s">
        <v>227</v>
      </c>
      <c r="V5" s="213" t="s">
        <v>230</v>
      </c>
      <c r="W5" s="213" t="s">
        <v>3</v>
      </c>
      <c r="X5" s="213" t="s">
        <v>227</v>
      </c>
      <c r="Y5" s="213" t="s">
        <v>230</v>
      </c>
      <c r="Z5" s="213" t="s">
        <v>3</v>
      </c>
      <c r="AA5" s="213" t="s">
        <v>227</v>
      </c>
      <c r="AB5" s="213" t="s">
        <v>230</v>
      </c>
      <c r="AC5" s="213" t="s">
        <v>3</v>
      </c>
      <c r="AD5" s="213" t="s">
        <v>227</v>
      </c>
      <c r="AE5" s="213" t="s">
        <v>230</v>
      </c>
      <c r="AF5" s="213" t="s">
        <v>3</v>
      </c>
      <c r="AG5" s="213" t="s">
        <v>227</v>
      </c>
      <c r="AH5" s="213" t="s">
        <v>230</v>
      </c>
      <c r="AI5" s="213" t="s">
        <v>3</v>
      </c>
      <c r="AJ5" s="213" t="s">
        <v>227</v>
      </c>
      <c r="AK5" s="213" t="s">
        <v>230</v>
      </c>
      <c r="AL5" s="213" t="s">
        <v>3</v>
      </c>
      <c r="AM5" s="213" t="s">
        <v>227</v>
      </c>
      <c r="AN5" s="213" t="s">
        <v>230</v>
      </c>
      <c r="AO5" s="213" t="s">
        <v>3</v>
      </c>
      <c r="AP5" s="213" t="s">
        <v>227</v>
      </c>
      <c r="AQ5" s="213" t="s">
        <v>230</v>
      </c>
      <c r="AR5" s="213" t="s">
        <v>3</v>
      </c>
      <c r="AS5" s="213" t="s">
        <v>227</v>
      </c>
      <c r="AT5" s="213" t="s">
        <v>230</v>
      </c>
      <c r="AU5" s="213" t="s">
        <v>3</v>
      </c>
      <c r="AV5" s="213" t="s">
        <v>227</v>
      </c>
      <c r="AW5" s="213" t="s">
        <v>230</v>
      </c>
      <c r="AX5" s="213" t="s">
        <v>3</v>
      </c>
      <c r="AY5" s="213" t="s">
        <v>227</v>
      </c>
      <c r="AZ5" s="213" t="s">
        <v>230</v>
      </c>
      <c r="BA5" s="213" t="s">
        <v>3</v>
      </c>
      <c r="BB5" s="213" t="s">
        <v>227</v>
      </c>
      <c r="BC5" s="213" t="s">
        <v>230</v>
      </c>
      <c r="BD5" s="213" t="s">
        <v>3</v>
      </c>
    </row>
    <row r="6" spans="1:56" ht="15">
      <c r="A6" s="269">
        <v>1995</v>
      </c>
      <c r="B6" s="215"/>
      <c r="C6" s="252">
        <v>14047</v>
      </c>
      <c r="D6" s="252">
        <v>6004</v>
      </c>
      <c r="E6" s="252">
        <v>20051</v>
      </c>
      <c r="F6" s="253">
        <v>123</v>
      </c>
      <c r="G6" s="253">
        <v>94</v>
      </c>
      <c r="H6" s="253">
        <v>217</v>
      </c>
      <c r="I6" s="254">
        <v>3</v>
      </c>
      <c r="J6" s="254">
        <v>3</v>
      </c>
      <c r="K6" s="254">
        <v>6</v>
      </c>
      <c r="L6" s="253">
        <v>2829</v>
      </c>
      <c r="M6" s="253">
        <v>750</v>
      </c>
      <c r="N6" s="253">
        <v>3579</v>
      </c>
      <c r="O6" s="254" t="s">
        <v>9</v>
      </c>
      <c r="P6" s="254" t="s">
        <v>9</v>
      </c>
      <c r="Q6" s="254" t="s">
        <v>9</v>
      </c>
      <c r="R6" s="253">
        <v>16</v>
      </c>
      <c r="S6" s="253">
        <v>19</v>
      </c>
      <c r="T6" s="253">
        <v>35</v>
      </c>
      <c r="U6" s="254">
        <v>115</v>
      </c>
      <c r="V6" s="254">
        <v>24</v>
      </c>
      <c r="W6" s="254">
        <v>139</v>
      </c>
      <c r="X6" s="254">
        <v>142</v>
      </c>
      <c r="Y6" s="254">
        <v>20</v>
      </c>
      <c r="Z6" s="254">
        <v>162</v>
      </c>
      <c r="AA6" s="254" t="s">
        <v>10</v>
      </c>
      <c r="AB6" s="254" t="s">
        <v>10</v>
      </c>
      <c r="AC6" s="254" t="s">
        <v>10</v>
      </c>
      <c r="AD6" s="254" t="s">
        <v>10</v>
      </c>
      <c r="AE6" s="254" t="s">
        <v>10</v>
      </c>
      <c r="AF6" s="254" t="s">
        <v>10</v>
      </c>
      <c r="AG6" s="254">
        <v>8</v>
      </c>
      <c r="AH6" s="254">
        <v>1</v>
      </c>
      <c r="AI6" s="254">
        <v>9</v>
      </c>
      <c r="AJ6" s="254">
        <v>1792</v>
      </c>
      <c r="AK6" s="254">
        <v>86</v>
      </c>
      <c r="AL6" s="254">
        <v>1878</v>
      </c>
      <c r="AM6" s="253">
        <v>5780</v>
      </c>
      <c r="AN6" s="253">
        <v>3362</v>
      </c>
      <c r="AO6" s="253">
        <v>9142</v>
      </c>
      <c r="AP6" s="253">
        <v>6</v>
      </c>
      <c r="AQ6" s="253">
        <v>2</v>
      </c>
      <c r="AR6" s="253">
        <v>8</v>
      </c>
      <c r="AS6" s="253">
        <v>1625</v>
      </c>
      <c r="AT6" s="253">
        <v>858</v>
      </c>
      <c r="AU6" s="253">
        <v>2483</v>
      </c>
      <c r="AV6" s="253">
        <v>1523</v>
      </c>
      <c r="AW6" s="253">
        <v>734</v>
      </c>
      <c r="AX6" s="253">
        <v>2257</v>
      </c>
      <c r="AY6" s="254" t="s">
        <v>10</v>
      </c>
      <c r="AZ6" s="254" t="s">
        <v>10</v>
      </c>
      <c r="BA6" s="254" t="s">
        <v>10</v>
      </c>
      <c r="BB6" s="253">
        <v>85</v>
      </c>
      <c r="BC6" s="253">
        <v>51</v>
      </c>
      <c r="BD6" s="253">
        <v>136</v>
      </c>
    </row>
    <row r="7" spans="1:56" ht="15">
      <c r="A7" s="269">
        <v>1996</v>
      </c>
      <c r="B7" s="215"/>
      <c r="C7" s="252">
        <v>13825</v>
      </c>
      <c r="D7" s="252">
        <v>6030</v>
      </c>
      <c r="E7" s="252">
        <v>19855</v>
      </c>
      <c r="F7" s="253">
        <v>98</v>
      </c>
      <c r="G7" s="253">
        <v>71</v>
      </c>
      <c r="H7" s="253">
        <v>169</v>
      </c>
      <c r="I7" s="254">
        <v>1</v>
      </c>
      <c r="J7" s="254" t="s">
        <v>9</v>
      </c>
      <c r="K7" s="254">
        <v>1</v>
      </c>
      <c r="L7" s="253">
        <v>2630</v>
      </c>
      <c r="M7" s="253">
        <v>769</v>
      </c>
      <c r="N7" s="253">
        <v>3399</v>
      </c>
      <c r="O7" s="254" t="s">
        <v>9</v>
      </c>
      <c r="P7" s="254" t="s">
        <v>9</v>
      </c>
      <c r="Q7" s="254" t="s">
        <v>9</v>
      </c>
      <c r="R7" s="253">
        <v>33</v>
      </c>
      <c r="S7" s="253">
        <v>26</v>
      </c>
      <c r="T7" s="253">
        <v>59</v>
      </c>
      <c r="U7" s="254">
        <v>129</v>
      </c>
      <c r="V7" s="254">
        <v>27</v>
      </c>
      <c r="W7" s="254">
        <v>156</v>
      </c>
      <c r="X7" s="254">
        <v>172</v>
      </c>
      <c r="Y7" s="254">
        <v>27</v>
      </c>
      <c r="Z7" s="254">
        <v>199</v>
      </c>
      <c r="AA7" s="254" t="s">
        <v>10</v>
      </c>
      <c r="AB7" s="254" t="s">
        <v>10</v>
      </c>
      <c r="AC7" s="254" t="s">
        <v>10</v>
      </c>
      <c r="AD7" s="254" t="s">
        <v>10</v>
      </c>
      <c r="AE7" s="254" t="s">
        <v>10</v>
      </c>
      <c r="AF7" s="254" t="s">
        <v>10</v>
      </c>
      <c r="AG7" s="254">
        <v>4</v>
      </c>
      <c r="AH7" s="254">
        <v>1</v>
      </c>
      <c r="AI7" s="254">
        <v>5</v>
      </c>
      <c r="AJ7" s="254">
        <v>1709</v>
      </c>
      <c r="AK7" s="254">
        <v>75</v>
      </c>
      <c r="AL7" s="254">
        <v>1784</v>
      </c>
      <c r="AM7" s="253">
        <v>5856</v>
      </c>
      <c r="AN7" s="253">
        <v>3430</v>
      </c>
      <c r="AO7" s="253">
        <v>9286</v>
      </c>
      <c r="AP7" s="253">
        <v>2</v>
      </c>
      <c r="AQ7" s="253">
        <v>4</v>
      </c>
      <c r="AR7" s="253">
        <v>6</v>
      </c>
      <c r="AS7" s="253">
        <v>1604</v>
      </c>
      <c r="AT7" s="253">
        <v>894</v>
      </c>
      <c r="AU7" s="253">
        <v>2498</v>
      </c>
      <c r="AV7" s="253">
        <v>1504</v>
      </c>
      <c r="AW7" s="253">
        <v>647</v>
      </c>
      <c r="AX7" s="253">
        <v>2151</v>
      </c>
      <c r="AY7" s="254" t="s">
        <v>10</v>
      </c>
      <c r="AZ7" s="254" t="s">
        <v>10</v>
      </c>
      <c r="BA7" s="254" t="s">
        <v>10</v>
      </c>
      <c r="BB7" s="253">
        <v>83</v>
      </c>
      <c r="BC7" s="253">
        <v>59</v>
      </c>
      <c r="BD7" s="253">
        <v>142</v>
      </c>
    </row>
    <row r="8" spans="1:56" ht="15">
      <c r="A8" s="269">
        <v>1997</v>
      </c>
      <c r="B8" s="215"/>
      <c r="C8" s="252">
        <v>14540</v>
      </c>
      <c r="D8" s="252">
        <v>6159</v>
      </c>
      <c r="E8" s="252">
        <v>20699</v>
      </c>
      <c r="F8" s="253">
        <v>99</v>
      </c>
      <c r="G8" s="253">
        <v>66</v>
      </c>
      <c r="H8" s="253">
        <v>165</v>
      </c>
      <c r="I8" s="254">
        <v>1</v>
      </c>
      <c r="J8" s="254">
        <v>1</v>
      </c>
      <c r="K8" s="254">
        <v>2</v>
      </c>
      <c r="L8" s="253">
        <v>2580</v>
      </c>
      <c r="M8" s="253">
        <v>775</v>
      </c>
      <c r="N8" s="253">
        <v>3355</v>
      </c>
      <c r="O8" s="254" t="s">
        <v>9</v>
      </c>
      <c r="P8" s="254" t="s">
        <v>9</v>
      </c>
      <c r="Q8" s="254" t="s">
        <v>9</v>
      </c>
      <c r="R8" s="253">
        <v>34</v>
      </c>
      <c r="S8" s="253">
        <v>25</v>
      </c>
      <c r="T8" s="253">
        <v>59</v>
      </c>
      <c r="U8" s="254">
        <v>144</v>
      </c>
      <c r="V8" s="254">
        <v>33</v>
      </c>
      <c r="W8" s="254">
        <v>177</v>
      </c>
      <c r="X8" s="254">
        <v>189</v>
      </c>
      <c r="Y8" s="254">
        <v>31</v>
      </c>
      <c r="Z8" s="254">
        <v>220</v>
      </c>
      <c r="AA8" s="254" t="s">
        <v>10</v>
      </c>
      <c r="AB8" s="254" t="s">
        <v>10</v>
      </c>
      <c r="AC8" s="254" t="s">
        <v>10</v>
      </c>
      <c r="AD8" s="254" t="s">
        <v>10</v>
      </c>
      <c r="AE8" s="254" t="s">
        <v>10</v>
      </c>
      <c r="AF8" s="254" t="s">
        <v>10</v>
      </c>
      <c r="AG8" s="254">
        <v>2</v>
      </c>
      <c r="AH8" s="254">
        <v>2</v>
      </c>
      <c r="AI8" s="254">
        <v>4</v>
      </c>
      <c r="AJ8" s="254">
        <v>1750</v>
      </c>
      <c r="AK8" s="254">
        <v>86</v>
      </c>
      <c r="AL8" s="254">
        <v>1836</v>
      </c>
      <c r="AM8" s="253">
        <v>6270</v>
      </c>
      <c r="AN8" s="253">
        <v>3376</v>
      </c>
      <c r="AO8" s="253">
        <v>9646</v>
      </c>
      <c r="AP8" s="253">
        <v>4</v>
      </c>
      <c r="AQ8" s="253">
        <v>2</v>
      </c>
      <c r="AR8" s="253">
        <v>6</v>
      </c>
      <c r="AS8" s="253">
        <v>1769</v>
      </c>
      <c r="AT8" s="253">
        <v>987</v>
      </c>
      <c r="AU8" s="253">
        <v>2756</v>
      </c>
      <c r="AV8" s="253">
        <v>1599</v>
      </c>
      <c r="AW8" s="253">
        <v>720</v>
      </c>
      <c r="AX8" s="253">
        <v>2319</v>
      </c>
      <c r="AY8" s="254" t="s">
        <v>10</v>
      </c>
      <c r="AZ8" s="254" t="s">
        <v>10</v>
      </c>
      <c r="BA8" s="254" t="s">
        <v>10</v>
      </c>
      <c r="BB8" s="253">
        <v>99</v>
      </c>
      <c r="BC8" s="253">
        <v>55</v>
      </c>
      <c r="BD8" s="253">
        <v>154</v>
      </c>
    </row>
    <row r="9" spans="1:56" ht="15">
      <c r="A9" s="269">
        <v>1998</v>
      </c>
      <c r="B9" s="215"/>
      <c r="C9" s="252">
        <v>15318</v>
      </c>
      <c r="D9" s="252">
        <v>6015</v>
      </c>
      <c r="E9" s="252">
        <v>21333</v>
      </c>
      <c r="F9" s="253">
        <v>95</v>
      </c>
      <c r="G9" s="253">
        <v>47</v>
      </c>
      <c r="H9" s="253">
        <v>142</v>
      </c>
      <c r="I9" s="254">
        <v>3</v>
      </c>
      <c r="J9" s="254" t="s">
        <v>9</v>
      </c>
      <c r="K9" s="254">
        <v>3</v>
      </c>
      <c r="L9" s="253">
        <v>2923</v>
      </c>
      <c r="M9" s="253">
        <v>833</v>
      </c>
      <c r="N9" s="253">
        <v>3756</v>
      </c>
      <c r="O9" s="254" t="s">
        <v>9</v>
      </c>
      <c r="P9" s="254" t="s">
        <v>9</v>
      </c>
      <c r="Q9" s="254" t="s">
        <v>9</v>
      </c>
      <c r="R9" s="253">
        <v>30</v>
      </c>
      <c r="S9" s="253">
        <v>17</v>
      </c>
      <c r="T9" s="253">
        <v>47</v>
      </c>
      <c r="U9" s="254">
        <v>215</v>
      </c>
      <c r="V9" s="254">
        <v>43</v>
      </c>
      <c r="W9" s="254">
        <v>258</v>
      </c>
      <c r="X9" s="254">
        <v>196</v>
      </c>
      <c r="Y9" s="254">
        <v>41</v>
      </c>
      <c r="Z9" s="254">
        <v>237</v>
      </c>
      <c r="AA9" s="254" t="s">
        <v>10</v>
      </c>
      <c r="AB9" s="254" t="s">
        <v>10</v>
      </c>
      <c r="AC9" s="254" t="s">
        <v>10</v>
      </c>
      <c r="AD9" s="254" t="s">
        <v>10</v>
      </c>
      <c r="AE9" s="254" t="s">
        <v>10</v>
      </c>
      <c r="AF9" s="254" t="s">
        <v>10</v>
      </c>
      <c r="AG9" s="254">
        <v>5</v>
      </c>
      <c r="AH9" s="254" t="s">
        <v>9</v>
      </c>
      <c r="AI9" s="254">
        <v>5</v>
      </c>
      <c r="AJ9" s="254">
        <v>1997</v>
      </c>
      <c r="AK9" s="254">
        <v>94</v>
      </c>
      <c r="AL9" s="254">
        <v>2091</v>
      </c>
      <c r="AM9" s="253">
        <v>6032</v>
      </c>
      <c r="AN9" s="253">
        <v>3167</v>
      </c>
      <c r="AO9" s="253">
        <v>9199</v>
      </c>
      <c r="AP9" s="253">
        <v>6</v>
      </c>
      <c r="AQ9" s="253">
        <v>6</v>
      </c>
      <c r="AR9" s="253">
        <v>12</v>
      </c>
      <c r="AS9" s="253">
        <v>1878</v>
      </c>
      <c r="AT9" s="253">
        <v>974</v>
      </c>
      <c r="AU9" s="253">
        <v>2852</v>
      </c>
      <c r="AV9" s="253">
        <v>1830</v>
      </c>
      <c r="AW9" s="253">
        <v>741</v>
      </c>
      <c r="AX9" s="253">
        <v>2571</v>
      </c>
      <c r="AY9" s="254" t="s">
        <v>10</v>
      </c>
      <c r="AZ9" s="254" t="s">
        <v>10</v>
      </c>
      <c r="BA9" s="254" t="s">
        <v>10</v>
      </c>
      <c r="BB9" s="253">
        <v>108</v>
      </c>
      <c r="BC9" s="253">
        <v>52</v>
      </c>
      <c r="BD9" s="253">
        <v>160</v>
      </c>
    </row>
    <row r="10" spans="1:56" ht="15">
      <c r="A10" s="269">
        <v>1999</v>
      </c>
      <c r="B10" s="215"/>
      <c r="C10" s="252">
        <v>15971</v>
      </c>
      <c r="D10" s="252">
        <v>6378</v>
      </c>
      <c r="E10" s="252">
        <v>22349</v>
      </c>
      <c r="F10" s="253">
        <v>102</v>
      </c>
      <c r="G10" s="253">
        <v>65</v>
      </c>
      <c r="H10" s="253">
        <v>167</v>
      </c>
      <c r="I10" s="254" t="s">
        <v>9</v>
      </c>
      <c r="J10" s="254">
        <v>2</v>
      </c>
      <c r="K10" s="254">
        <v>2</v>
      </c>
      <c r="L10" s="253">
        <v>2845</v>
      </c>
      <c r="M10" s="253">
        <v>848</v>
      </c>
      <c r="N10" s="253">
        <v>3693</v>
      </c>
      <c r="O10" s="254" t="s">
        <v>9</v>
      </c>
      <c r="P10" s="254" t="s">
        <v>9</v>
      </c>
      <c r="Q10" s="254" t="s">
        <v>9</v>
      </c>
      <c r="R10" s="253">
        <v>23</v>
      </c>
      <c r="S10" s="253">
        <v>21</v>
      </c>
      <c r="T10" s="253">
        <v>44</v>
      </c>
      <c r="U10" s="254">
        <v>235</v>
      </c>
      <c r="V10" s="254">
        <v>54</v>
      </c>
      <c r="W10" s="254">
        <v>289</v>
      </c>
      <c r="X10" s="254">
        <v>254</v>
      </c>
      <c r="Y10" s="254">
        <v>30</v>
      </c>
      <c r="Z10" s="254">
        <v>284</v>
      </c>
      <c r="AA10" s="254" t="s">
        <v>10</v>
      </c>
      <c r="AB10" s="254" t="s">
        <v>10</v>
      </c>
      <c r="AC10" s="254" t="s">
        <v>10</v>
      </c>
      <c r="AD10" s="254" t="s">
        <v>10</v>
      </c>
      <c r="AE10" s="254" t="s">
        <v>10</v>
      </c>
      <c r="AF10" s="254" t="s">
        <v>10</v>
      </c>
      <c r="AG10" s="254" t="s">
        <v>9</v>
      </c>
      <c r="AH10" s="254">
        <v>1</v>
      </c>
      <c r="AI10" s="254">
        <v>1</v>
      </c>
      <c r="AJ10" s="254">
        <v>2277</v>
      </c>
      <c r="AK10" s="254">
        <v>96</v>
      </c>
      <c r="AL10" s="254">
        <v>2373</v>
      </c>
      <c r="AM10" s="253">
        <v>6191</v>
      </c>
      <c r="AN10" s="253">
        <v>3367</v>
      </c>
      <c r="AO10" s="253">
        <v>9558</v>
      </c>
      <c r="AP10" s="253">
        <v>2</v>
      </c>
      <c r="AQ10" s="253">
        <v>2</v>
      </c>
      <c r="AR10" s="253">
        <v>4</v>
      </c>
      <c r="AS10" s="253">
        <v>2158</v>
      </c>
      <c r="AT10" s="253">
        <v>1148</v>
      </c>
      <c r="AU10" s="253">
        <v>3306</v>
      </c>
      <c r="AV10" s="253">
        <v>1804</v>
      </c>
      <c r="AW10" s="253">
        <v>705</v>
      </c>
      <c r="AX10" s="253">
        <v>2509</v>
      </c>
      <c r="AY10" s="254" t="s">
        <v>9</v>
      </c>
      <c r="AZ10" s="254" t="s">
        <v>9</v>
      </c>
      <c r="BA10" s="254" t="s">
        <v>9</v>
      </c>
      <c r="BB10" s="253">
        <v>80</v>
      </c>
      <c r="BC10" s="253">
        <v>39</v>
      </c>
      <c r="BD10" s="253">
        <v>119</v>
      </c>
    </row>
    <row r="11" spans="1:56" ht="15">
      <c r="A11" s="269">
        <v>2000</v>
      </c>
      <c r="B11" s="215"/>
      <c r="C11" s="252">
        <v>16454</v>
      </c>
      <c r="D11" s="252">
        <v>6634</v>
      </c>
      <c r="E11" s="252">
        <v>23088</v>
      </c>
      <c r="F11" s="253">
        <v>114</v>
      </c>
      <c r="G11" s="253">
        <v>64</v>
      </c>
      <c r="H11" s="253">
        <v>178</v>
      </c>
      <c r="I11" s="254">
        <v>3</v>
      </c>
      <c r="J11" s="254">
        <v>1</v>
      </c>
      <c r="K11" s="254">
        <v>4</v>
      </c>
      <c r="L11" s="253">
        <v>2772</v>
      </c>
      <c r="M11" s="253">
        <v>854</v>
      </c>
      <c r="N11" s="253">
        <v>3626</v>
      </c>
      <c r="O11" s="254" t="s">
        <v>9</v>
      </c>
      <c r="P11" s="254" t="s">
        <v>9</v>
      </c>
      <c r="Q11" s="254" t="s">
        <v>9</v>
      </c>
      <c r="R11" s="253">
        <v>16</v>
      </c>
      <c r="S11" s="253">
        <v>17</v>
      </c>
      <c r="T11" s="253">
        <v>33</v>
      </c>
      <c r="U11" s="254">
        <v>281</v>
      </c>
      <c r="V11" s="254">
        <v>42</v>
      </c>
      <c r="W11" s="254">
        <v>323</v>
      </c>
      <c r="X11" s="254">
        <v>242</v>
      </c>
      <c r="Y11" s="254">
        <v>40</v>
      </c>
      <c r="Z11" s="254">
        <v>282</v>
      </c>
      <c r="AA11" s="254" t="s">
        <v>10</v>
      </c>
      <c r="AB11" s="254" t="s">
        <v>10</v>
      </c>
      <c r="AC11" s="254" t="s">
        <v>10</v>
      </c>
      <c r="AD11" s="254" t="s">
        <v>10</v>
      </c>
      <c r="AE11" s="254" t="s">
        <v>10</v>
      </c>
      <c r="AF11" s="254" t="s">
        <v>10</v>
      </c>
      <c r="AG11" s="254">
        <v>3</v>
      </c>
      <c r="AH11" s="254">
        <v>1</v>
      </c>
      <c r="AI11" s="254">
        <v>4</v>
      </c>
      <c r="AJ11" s="254">
        <v>2490</v>
      </c>
      <c r="AK11" s="254">
        <v>101</v>
      </c>
      <c r="AL11" s="254">
        <v>2591</v>
      </c>
      <c r="AM11" s="253">
        <v>6333</v>
      </c>
      <c r="AN11" s="253">
        <v>3463</v>
      </c>
      <c r="AO11" s="253">
        <v>9796</v>
      </c>
      <c r="AP11" s="253">
        <v>1</v>
      </c>
      <c r="AQ11" s="253">
        <v>3</v>
      </c>
      <c r="AR11" s="253">
        <v>4</v>
      </c>
      <c r="AS11" s="253">
        <v>2359</v>
      </c>
      <c r="AT11" s="253">
        <v>1283</v>
      </c>
      <c r="AU11" s="253">
        <v>3642</v>
      </c>
      <c r="AV11" s="253">
        <v>1728</v>
      </c>
      <c r="AW11" s="253">
        <v>721</v>
      </c>
      <c r="AX11" s="253">
        <v>2449</v>
      </c>
      <c r="AY11" s="254" t="s">
        <v>9</v>
      </c>
      <c r="AZ11" s="254" t="s">
        <v>9</v>
      </c>
      <c r="BA11" s="254" t="s">
        <v>9</v>
      </c>
      <c r="BB11" s="253">
        <v>112</v>
      </c>
      <c r="BC11" s="253">
        <v>44</v>
      </c>
      <c r="BD11" s="253">
        <v>156</v>
      </c>
    </row>
    <row r="12" spans="1:56" ht="15" customHeight="1">
      <c r="A12" s="269">
        <v>2001</v>
      </c>
      <c r="B12" s="215"/>
      <c r="C12" s="252">
        <v>16609</v>
      </c>
      <c r="D12" s="252">
        <v>7008</v>
      </c>
      <c r="E12" s="252">
        <v>23617</v>
      </c>
      <c r="F12" s="253">
        <v>103</v>
      </c>
      <c r="G12" s="253">
        <v>89</v>
      </c>
      <c r="H12" s="253">
        <v>192</v>
      </c>
      <c r="I12" s="254">
        <v>1</v>
      </c>
      <c r="J12" s="254">
        <v>1</v>
      </c>
      <c r="K12" s="254">
        <v>2</v>
      </c>
      <c r="L12" s="253">
        <v>2649</v>
      </c>
      <c r="M12" s="253">
        <v>740</v>
      </c>
      <c r="N12" s="253">
        <v>3389</v>
      </c>
      <c r="O12" s="254" t="s">
        <v>9</v>
      </c>
      <c r="P12" s="254" t="s">
        <v>9</v>
      </c>
      <c r="Q12" s="254" t="s">
        <v>9</v>
      </c>
      <c r="R12" s="253">
        <v>20</v>
      </c>
      <c r="S12" s="253">
        <v>23</v>
      </c>
      <c r="T12" s="253">
        <v>43</v>
      </c>
      <c r="U12" s="254">
        <v>255</v>
      </c>
      <c r="V12" s="254">
        <v>54</v>
      </c>
      <c r="W12" s="254">
        <v>309</v>
      </c>
      <c r="X12" s="254">
        <v>264</v>
      </c>
      <c r="Y12" s="254">
        <v>49</v>
      </c>
      <c r="Z12" s="254">
        <v>313</v>
      </c>
      <c r="AA12" s="254" t="s">
        <v>10</v>
      </c>
      <c r="AB12" s="254" t="s">
        <v>10</v>
      </c>
      <c r="AC12" s="254" t="s">
        <v>10</v>
      </c>
      <c r="AD12" s="254" t="s">
        <v>10</v>
      </c>
      <c r="AE12" s="254" t="s">
        <v>10</v>
      </c>
      <c r="AF12" s="254" t="s">
        <v>10</v>
      </c>
      <c r="AG12" s="254">
        <v>3</v>
      </c>
      <c r="AH12" s="254">
        <v>3</v>
      </c>
      <c r="AI12" s="254">
        <v>6</v>
      </c>
      <c r="AJ12" s="254">
        <v>2542</v>
      </c>
      <c r="AK12" s="254">
        <v>119</v>
      </c>
      <c r="AL12" s="254">
        <v>2661</v>
      </c>
      <c r="AM12" s="253">
        <v>6297</v>
      </c>
      <c r="AN12" s="253">
        <v>3585</v>
      </c>
      <c r="AO12" s="253">
        <v>9882</v>
      </c>
      <c r="AP12" s="253">
        <v>4</v>
      </c>
      <c r="AQ12" s="253">
        <v>4</v>
      </c>
      <c r="AR12" s="253">
        <v>8</v>
      </c>
      <c r="AS12" s="253">
        <v>2594</v>
      </c>
      <c r="AT12" s="253">
        <v>1474</v>
      </c>
      <c r="AU12" s="253">
        <v>4068</v>
      </c>
      <c r="AV12" s="253">
        <v>1738</v>
      </c>
      <c r="AW12" s="253">
        <v>781</v>
      </c>
      <c r="AX12" s="253">
        <v>2519</v>
      </c>
      <c r="AY12" s="254" t="s">
        <v>9</v>
      </c>
      <c r="AZ12" s="254" t="s">
        <v>9</v>
      </c>
      <c r="BA12" s="254" t="s">
        <v>9</v>
      </c>
      <c r="BB12" s="253">
        <v>139</v>
      </c>
      <c r="BC12" s="253">
        <v>86</v>
      </c>
      <c r="BD12" s="253">
        <v>225</v>
      </c>
    </row>
    <row r="13" spans="1:56" ht="14.25" customHeight="1">
      <c r="A13" s="269">
        <v>2002</v>
      </c>
      <c r="B13" s="215"/>
      <c r="C13" s="252">
        <v>16568</v>
      </c>
      <c r="D13" s="252">
        <v>6855</v>
      </c>
      <c r="E13" s="252">
        <v>23423</v>
      </c>
      <c r="F13" s="253">
        <v>115</v>
      </c>
      <c r="G13" s="253">
        <v>62</v>
      </c>
      <c r="H13" s="253">
        <v>177</v>
      </c>
      <c r="I13" s="254">
        <v>6</v>
      </c>
      <c r="J13" s="254" t="s">
        <v>9</v>
      </c>
      <c r="K13" s="254">
        <v>6</v>
      </c>
      <c r="L13" s="253">
        <v>2490</v>
      </c>
      <c r="M13" s="253">
        <v>752</v>
      </c>
      <c r="N13" s="253">
        <v>3242</v>
      </c>
      <c r="O13" s="254" t="s">
        <v>9</v>
      </c>
      <c r="P13" s="254" t="s">
        <v>9</v>
      </c>
      <c r="Q13" s="254" t="s">
        <v>9</v>
      </c>
      <c r="R13" s="253">
        <v>23</v>
      </c>
      <c r="S13" s="253">
        <v>23</v>
      </c>
      <c r="T13" s="253">
        <v>46</v>
      </c>
      <c r="U13" s="254">
        <v>251</v>
      </c>
      <c r="V13" s="254">
        <v>43</v>
      </c>
      <c r="W13" s="254">
        <v>294</v>
      </c>
      <c r="X13" s="254">
        <v>213</v>
      </c>
      <c r="Y13" s="254">
        <v>47</v>
      </c>
      <c r="Z13" s="254">
        <v>260</v>
      </c>
      <c r="AA13" s="254" t="s">
        <v>10</v>
      </c>
      <c r="AB13" s="254" t="s">
        <v>10</v>
      </c>
      <c r="AC13" s="254" t="s">
        <v>10</v>
      </c>
      <c r="AD13" s="254" t="s">
        <v>10</v>
      </c>
      <c r="AE13" s="254" t="s">
        <v>10</v>
      </c>
      <c r="AF13" s="254" t="s">
        <v>10</v>
      </c>
      <c r="AG13" s="254">
        <v>1</v>
      </c>
      <c r="AH13" s="254" t="s">
        <v>9</v>
      </c>
      <c r="AI13" s="254">
        <v>1</v>
      </c>
      <c r="AJ13" s="254">
        <v>2536</v>
      </c>
      <c r="AK13" s="254">
        <v>117</v>
      </c>
      <c r="AL13" s="254">
        <v>2653</v>
      </c>
      <c r="AM13" s="253">
        <v>6086</v>
      </c>
      <c r="AN13" s="253">
        <v>3293</v>
      </c>
      <c r="AO13" s="253">
        <v>9379</v>
      </c>
      <c r="AP13" s="253">
        <v>2</v>
      </c>
      <c r="AQ13" s="253">
        <v>1</v>
      </c>
      <c r="AR13" s="253">
        <v>3</v>
      </c>
      <c r="AS13" s="253">
        <v>2786</v>
      </c>
      <c r="AT13" s="253">
        <v>1548</v>
      </c>
      <c r="AU13" s="253">
        <v>4334</v>
      </c>
      <c r="AV13" s="253">
        <v>1676</v>
      </c>
      <c r="AW13" s="253">
        <v>769</v>
      </c>
      <c r="AX13" s="253">
        <v>2445</v>
      </c>
      <c r="AY13" s="254" t="s">
        <v>9</v>
      </c>
      <c r="AZ13" s="254" t="s">
        <v>9</v>
      </c>
      <c r="BA13" s="254" t="s">
        <v>9</v>
      </c>
      <c r="BB13" s="253">
        <v>383</v>
      </c>
      <c r="BC13" s="253">
        <v>200</v>
      </c>
      <c r="BD13" s="253">
        <v>583</v>
      </c>
    </row>
    <row r="14" spans="1:56" ht="14.25" customHeight="1">
      <c r="A14" s="269">
        <v>2003</v>
      </c>
      <c r="B14" s="215"/>
      <c r="C14" s="252">
        <v>16851</v>
      </c>
      <c r="D14" s="252">
        <v>7408</v>
      </c>
      <c r="E14" s="252">
        <v>24259</v>
      </c>
      <c r="F14" s="253">
        <v>118</v>
      </c>
      <c r="G14" s="253">
        <v>64</v>
      </c>
      <c r="H14" s="253">
        <v>182</v>
      </c>
      <c r="I14" s="254">
        <v>1</v>
      </c>
      <c r="J14" s="254" t="s">
        <v>9</v>
      </c>
      <c r="K14" s="254">
        <v>1</v>
      </c>
      <c r="L14" s="253">
        <v>2511</v>
      </c>
      <c r="M14" s="253">
        <v>744</v>
      </c>
      <c r="N14" s="253">
        <v>3255</v>
      </c>
      <c r="O14" s="254" t="s">
        <v>9</v>
      </c>
      <c r="P14" s="254" t="s">
        <v>9</v>
      </c>
      <c r="Q14" s="254" t="s">
        <v>9</v>
      </c>
      <c r="R14" s="253">
        <v>30</v>
      </c>
      <c r="S14" s="253">
        <v>20</v>
      </c>
      <c r="T14" s="253">
        <v>50</v>
      </c>
      <c r="U14" s="254">
        <v>205</v>
      </c>
      <c r="V14" s="254">
        <v>43</v>
      </c>
      <c r="W14" s="254">
        <v>248</v>
      </c>
      <c r="X14" s="254">
        <v>205</v>
      </c>
      <c r="Y14" s="254">
        <v>49</v>
      </c>
      <c r="Z14" s="254">
        <v>254</v>
      </c>
      <c r="AA14" s="254" t="s">
        <v>10</v>
      </c>
      <c r="AB14" s="254" t="s">
        <v>10</v>
      </c>
      <c r="AC14" s="254" t="s">
        <v>10</v>
      </c>
      <c r="AD14" s="254" t="s">
        <v>10</v>
      </c>
      <c r="AE14" s="254" t="s">
        <v>10</v>
      </c>
      <c r="AF14" s="254" t="s">
        <v>10</v>
      </c>
      <c r="AG14" s="254">
        <v>2</v>
      </c>
      <c r="AH14" s="254">
        <v>2</v>
      </c>
      <c r="AI14" s="254">
        <v>4</v>
      </c>
      <c r="AJ14" s="254">
        <v>2290</v>
      </c>
      <c r="AK14" s="254">
        <v>113</v>
      </c>
      <c r="AL14" s="254">
        <v>2403</v>
      </c>
      <c r="AM14" s="253">
        <v>6071</v>
      </c>
      <c r="AN14" s="253">
        <v>3523</v>
      </c>
      <c r="AO14" s="253">
        <v>9594</v>
      </c>
      <c r="AP14" s="253">
        <v>7</v>
      </c>
      <c r="AQ14" s="253">
        <v>3</v>
      </c>
      <c r="AR14" s="253">
        <v>10</v>
      </c>
      <c r="AS14" s="253">
        <v>2969</v>
      </c>
      <c r="AT14" s="253">
        <v>1797</v>
      </c>
      <c r="AU14" s="253">
        <v>4766</v>
      </c>
      <c r="AV14" s="253">
        <v>1843</v>
      </c>
      <c r="AW14" s="253">
        <v>776</v>
      </c>
      <c r="AX14" s="253">
        <v>2619</v>
      </c>
      <c r="AY14" s="254" t="s">
        <v>9</v>
      </c>
      <c r="AZ14" s="254" t="s">
        <v>9</v>
      </c>
      <c r="BA14" s="254" t="s">
        <v>9</v>
      </c>
      <c r="BB14" s="253">
        <v>599</v>
      </c>
      <c r="BC14" s="253">
        <v>274</v>
      </c>
      <c r="BD14" s="253">
        <v>873</v>
      </c>
    </row>
    <row r="15" spans="1:56" ht="15">
      <c r="A15" s="269">
        <v>2004</v>
      </c>
      <c r="B15" s="215"/>
      <c r="C15" s="252">
        <v>17435</v>
      </c>
      <c r="D15" s="252">
        <v>8059</v>
      </c>
      <c r="E15" s="252">
        <v>25494</v>
      </c>
      <c r="F15" s="253">
        <v>143</v>
      </c>
      <c r="G15" s="253">
        <v>63</v>
      </c>
      <c r="H15" s="253">
        <v>206</v>
      </c>
      <c r="I15" s="254">
        <v>5</v>
      </c>
      <c r="J15" s="254" t="s">
        <v>9</v>
      </c>
      <c r="K15" s="254">
        <v>5</v>
      </c>
      <c r="L15" s="253">
        <v>2564</v>
      </c>
      <c r="M15" s="253">
        <v>804</v>
      </c>
      <c r="N15" s="253">
        <v>3368</v>
      </c>
      <c r="O15" s="254" t="s">
        <v>9</v>
      </c>
      <c r="P15" s="254" t="s">
        <v>9</v>
      </c>
      <c r="Q15" s="254" t="s">
        <v>9</v>
      </c>
      <c r="R15" s="253">
        <v>25</v>
      </c>
      <c r="S15" s="253">
        <v>26</v>
      </c>
      <c r="T15" s="253">
        <v>51</v>
      </c>
      <c r="U15" s="254">
        <v>233</v>
      </c>
      <c r="V15" s="254">
        <v>47</v>
      </c>
      <c r="W15" s="254">
        <v>280</v>
      </c>
      <c r="X15" s="254">
        <v>219</v>
      </c>
      <c r="Y15" s="254">
        <v>50</v>
      </c>
      <c r="Z15" s="254">
        <v>269</v>
      </c>
      <c r="AA15" s="254" t="s">
        <v>10</v>
      </c>
      <c r="AB15" s="254" t="s">
        <v>10</v>
      </c>
      <c r="AC15" s="254" t="s">
        <v>10</v>
      </c>
      <c r="AD15" s="254" t="s">
        <v>10</v>
      </c>
      <c r="AE15" s="254" t="s">
        <v>10</v>
      </c>
      <c r="AF15" s="254" t="s">
        <v>10</v>
      </c>
      <c r="AG15" s="254">
        <v>2</v>
      </c>
      <c r="AH15" s="254">
        <v>1</v>
      </c>
      <c r="AI15" s="254">
        <v>3</v>
      </c>
      <c r="AJ15" s="254">
        <v>2420</v>
      </c>
      <c r="AK15" s="254">
        <v>151</v>
      </c>
      <c r="AL15" s="254">
        <v>2571</v>
      </c>
      <c r="AM15" s="253">
        <v>5872</v>
      </c>
      <c r="AN15" s="253">
        <v>3548</v>
      </c>
      <c r="AO15" s="253">
        <v>9420</v>
      </c>
      <c r="AP15" s="253">
        <v>7</v>
      </c>
      <c r="AQ15" s="253">
        <v>4</v>
      </c>
      <c r="AR15" s="253">
        <v>11</v>
      </c>
      <c r="AS15" s="253">
        <v>3312</v>
      </c>
      <c r="AT15" s="253">
        <v>1984</v>
      </c>
      <c r="AU15" s="253">
        <v>5296</v>
      </c>
      <c r="AV15" s="253">
        <v>1756</v>
      </c>
      <c r="AW15" s="253">
        <v>844</v>
      </c>
      <c r="AX15" s="253">
        <v>2600</v>
      </c>
      <c r="AY15" s="254">
        <v>1</v>
      </c>
      <c r="AZ15" s="254">
        <v>1</v>
      </c>
      <c r="BA15" s="254">
        <v>2</v>
      </c>
      <c r="BB15" s="253">
        <v>876</v>
      </c>
      <c r="BC15" s="253">
        <v>536</v>
      </c>
      <c r="BD15" s="253">
        <v>1412</v>
      </c>
    </row>
    <row r="16" spans="1:56" ht="15">
      <c r="A16" s="269">
        <v>2005</v>
      </c>
      <c r="B16" s="215"/>
      <c r="C16" s="252">
        <v>18393</v>
      </c>
      <c r="D16" s="252">
        <v>8421</v>
      </c>
      <c r="E16" s="252">
        <v>26814</v>
      </c>
      <c r="F16" s="253">
        <v>173</v>
      </c>
      <c r="G16" s="253">
        <v>75</v>
      </c>
      <c r="H16" s="253">
        <v>248</v>
      </c>
      <c r="I16" s="254">
        <v>4</v>
      </c>
      <c r="J16" s="254" t="s">
        <v>9</v>
      </c>
      <c r="K16" s="254">
        <v>4</v>
      </c>
      <c r="L16" s="253">
        <v>2454</v>
      </c>
      <c r="M16" s="253">
        <v>781</v>
      </c>
      <c r="N16" s="253">
        <v>3235</v>
      </c>
      <c r="O16" s="254" t="s">
        <v>9</v>
      </c>
      <c r="P16" s="254">
        <v>1</v>
      </c>
      <c r="Q16" s="254">
        <v>1</v>
      </c>
      <c r="R16" s="253">
        <v>14</v>
      </c>
      <c r="S16" s="253">
        <v>13</v>
      </c>
      <c r="T16" s="253">
        <v>27</v>
      </c>
      <c r="U16" s="254">
        <v>253</v>
      </c>
      <c r="V16" s="254">
        <v>46</v>
      </c>
      <c r="W16" s="254">
        <v>299</v>
      </c>
      <c r="X16" s="254">
        <v>207</v>
      </c>
      <c r="Y16" s="254">
        <v>54</v>
      </c>
      <c r="Z16" s="254">
        <v>261</v>
      </c>
      <c r="AA16" s="254" t="s">
        <v>10</v>
      </c>
      <c r="AB16" s="254" t="s">
        <v>10</v>
      </c>
      <c r="AC16" s="254" t="s">
        <v>10</v>
      </c>
      <c r="AD16" s="254" t="s">
        <v>10</v>
      </c>
      <c r="AE16" s="254" t="s">
        <v>10</v>
      </c>
      <c r="AF16" s="254" t="s">
        <v>10</v>
      </c>
      <c r="AG16" s="254">
        <v>2</v>
      </c>
      <c r="AH16" s="254" t="s">
        <v>9</v>
      </c>
      <c r="AI16" s="254">
        <v>2</v>
      </c>
      <c r="AJ16" s="254">
        <v>2390</v>
      </c>
      <c r="AK16" s="254">
        <v>177</v>
      </c>
      <c r="AL16" s="254">
        <v>2567</v>
      </c>
      <c r="AM16" s="253">
        <v>6040</v>
      </c>
      <c r="AN16" s="253">
        <v>3458</v>
      </c>
      <c r="AO16" s="253">
        <v>9498</v>
      </c>
      <c r="AP16" s="253">
        <v>5</v>
      </c>
      <c r="AQ16" s="253">
        <v>5</v>
      </c>
      <c r="AR16" s="253">
        <v>10</v>
      </c>
      <c r="AS16" s="253">
        <v>3854</v>
      </c>
      <c r="AT16" s="253">
        <v>2321</v>
      </c>
      <c r="AU16" s="253">
        <v>6175</v>
      </c>
      <c r="AV16" s="253">
        <v>1804</v>
      </c>
      <c r="AW16" s="253">
        <v>727</v>
      </c>
      <c r="AX16" s="253">
        <v>2531</v>
      </c>
      <c r="AY16" s="254">
        <v>4</v>
      </c>
      <c r="AZ16" s="254" t="s">
        <v>9</v>
      </c>
      <c r="BA16" s="254">
        <v>4</v>
      </c>
      <c r="BB16" s="253">
        <v>1189</v>
      </c>
      <c r="BC16" s="253">
        <v>763</v>
      </c>
      <c r="BD16" s="253">
        <v>1952</v>
      </c>
    </row>
    <row r="17" spans="1:56" ht="15">
      <c r="A17" s="269">
        <v>2006</v>
      </c>
      <c r="B17" s="215"/>
      <c r="C17" s="252">
        <v>18855</v>
      </c>
      <c r="D17" s="252">
        <v>8692</v>
      </c>
      <c r="E17" s="252">
        <v>27547</v>
      </c>
      <c r="F17" s="253">
        <v>169</v>
      </c>
      <c r="G17" s="253">
        <v>54</v>
      </c>
      <c r="H17" s="253">
        <v>223</v>
      </c>
      <c r="I17" s="254">
        <v>2</v>
      </c>
      <c r="J17" s="254" t="s">
        <v>9</v>
      </c>
      <c r="K17" s="254">
        <v>2</v>
      </c>
      <c r="L17" s="253">
        <v>2464</v>
      </c>
      <c r="M17" s="253">
        <v>756</v>
      </c>
      <c r="N17" s="253">
        <v>3220</v>
      </c>
      <c r="O17" s="254" t="s">
        <v>9</v>
      </c>
      <c r="P17" s="254" t="s">
        <v>9</v>
      </c>
      <c r="Q17" s="254" t="s">
        <v>9</v>
      </c>
      <c r="R17" s="253">
        <v>15</v>
      </c>
      <c r="S17" s="253">
        <v>15</v>
      </c>
      <c r="T17" s="253">
        <v>30</v>
      </c>
      <c r="U17" s="254">
        <v>274</v>
      </c>
      <c r="V17" s="254">
        <v>54</v>
      </c>
      <c r="W17" s="254">
        <v>328</v>
      </c>
      <c r="X17" s="254">
        <v>227</v>
      </c>
      <c r="Y17" s="254">
        <v>41</v>
      </c>
      <c r="Z17" s="254">
        <v>268</v>
      </c>
      <c r="AA17" s="254" t="s">
        <v>10</v>
      </c>
      <c r="AB17" s="254" t="s">
        <v>10</v>
      </c>
      <c r="AC17" s="254" t="s">
        <v>10</v>
      </c>
      <c r="AD17" s="254" t="s">
        <v>10</v>
      </c>
      <c r="AE17" s="254" t="s">
        <v>10</v>
      </c>
      <c r="AF17" s="254" t="s">
        <v>10</v>
      </c>
      <c r="AG17" s="254">
        <v>1</v>
      </c>
      <c r="AH17" s="254">
        <v>2</v>
      </c>
      <c r="AI17" s="254">
        <v>3</v>
      </c>
      <c r="AJ17" s="254">
        <v>2328</v>
      </c>
      <c r="AK17" s="254">
        <v>168</v>
      </c>
      <c r="AL17" s="254">
        <v>2496</v>
      </c>
      <c r="AM17" s="253">
        <v>5899</v>
      </c>
      <c r="AN17" s="253">
        <v>3454</v>
      </c>
      <c r="AO17" s="253">
        <v>9353</v>
      </c>
      <c r="AP17" s="253">
        <v>7</v>
      </c>
      <c r="AQ17" s="253">
        <v>5</v>
      </c>
      <c r="AR17" s="253">
        <v>12</v>
      </c>
      <c r="AS17" s="253">
        <v>4356</v>
      </c>
      <c r="AT17" s="253">
        <v>2472</v>
      </c>
      <c r="AU17" s="253">
        <v>6828</v>
      </c>
      <c r="AV17" s="253">
        <v>1658</v>
      </c>
      <c r="AW17" s="253">
        <v>720</v>
      </c>
      <c r="AX17" s="253">
        <v>2378</v>
      </c>
      <c r="AY17" s="254" t="s">
        <v>9</v>
      </c>
      <c r="AZ17" s="254" t="s">
        <v>9</v>
      </c>
      <c r="BA17" s="254" t="s">
        <v>9</v>
      </c>
      <c r="BB17" s="253">
        <v>1455</v>
      </c>
      <c r="BC17" s="253">
        <v>951</v>
      </c>
      <c r="BD17" s="253">
        <v>2406</v>
      </c>
    </row>
    <row r="18" spans="1:56" ht="15">
      <c r="A18" s="269">
        <v>2007</v>
      </c>
      <c r="B18" s="215"/>
      <c r="C18" s="252">
        <v>18797</v>
      </c>
      <c r="D18" s="252">
        <v>8563</v>
      </c>
      <c r="E18" s="252">
        <v>27360</v>
      </c>
      <c r="F18" s="253">
        <v>173</v>
      </c>
      <c r="G18" s="253">
        <v>84</v>
      </c>
      <c r="H18" s="253">
        <v>257</v>
      </c>
      <c r="I18" s="254">
        <v>2</v>
      </c>
      <c r="J18" s="254" t="s">
        <v>9</v>
      </c>
      <c r="K18" s="254">
        <v>2</v>
      </c>
      <c r="L18" s="253">
        <v>2348</v>
      </c>
      <c r="M18" s="253">
        <v>659</v>
      </c>
      <c r="N18" s="253">
        <v>3007</v>
      </c>
      <c r="O18" s="254" t="s">
        <v>9</v>
      </c>
      <c r="P18" s="254" t="s">
        <v>9</v>
      </c>
      <c r="Q18" s="254" t="s">
        <v>9</v>
      </c>
      <c r="R18" s="253">
        <v>18</v>
      </c>
      <c r="S18" s="253">
        <v>17</v>
      </c>
      <c r="T18" s="253">
        <v>35</v>
      </c>
      <c r="U18" s="254">
        <v>273</v>
      </c>
      <c r="V18" s="254">
        <v>51</v>
      </c>
      <c r="W18" s="254">
        <v>324</v>
      </c>
      <c r="X18" s="254">
        <v>241</v>
      </c>
      <c r="Y18" s="254">
        <v>35</v>
      </c>
      <c r="Z18" s="254">
        <v>276</v>
      </c>
      <c r="AA18" s="254" t="s">
        <v>10</v>
      </c>
      <c r="AB18" s="254" t="s">
        <v>10</v>
      </c>
      <c r="AC18" s="254" t="s">
        <v>10</v>
      </c>
      <c r="AD18" s="254" t="s">
        <v>10</v>
      </c>
      <c r="AE18" s="254" t="s">
        <v>10</v>
      </c>
      <c r="AF18" s="254" t="s">
        <v>10</v>
      </c>
      <c r="AG18" s="254" t="s">
        <v>9</v>
      </c>
      <c r="AH18" s="254" t="s">
        <v>9</v>
      </c>
      <c r="AI18" s="254" t="s">
        <v>9</v>
      </c>
      <c r="AJ18" s="254">
        <v>2175</v>
      </c>
      <c r="AK18" s="254">
        <v>157</v>
      </c>
      <c r="AL18" s="254">
        <v>2332</v>
      </c>
      <c r="AM18" s="253">
        <v>5672</v>
      </c>
      <c r="AN18" s="253">
        <v>3258</v>
      </c>
      <c r="AO18" s="253">
        <v>8930</v>
      </c>
      <c r="AP18" s="253">
        <v>12</v>
      </c>
      <c r="AQ18" s="253">
        <v>9</v>
      </c>
      <c r="AR18" s="253">
        <v>21</v>
      </c>
      <c r="AS18" s="253">
        <v>4456</v>
      </c>
      <c r="AT18" s="253">
        <v>2555</v>
      </c>
      <c r="AU18" s="253">
        <v>7011</v>
      </c>
      <c r="AV18" s="253">
        <v>1598</v>
      </c>
      <c r="AW18" s="253">
        <v>644</v>
      </c>
      <c r="AX18" s="253">
        <v>2242</v>
      </c>
      <c r="AY18" s="254" t="s">
        <v>9</v>
      </c>
      <c r="AZ18" s="254" t="s">
        <v>9</v>
      </c>
      <c r="BA18" s="254" t="s">
        <v>9</v>
      </c>
      <c r="BB18" s="253">
        <v>1829</v>
      </c>
      <c r="BC18" s="253">
        <v>1094</v>
      </c>
      <c r="BD18" s="253">
        <v>2923</v>
      </c>
    </row>
    <row r="19" spans="1:56" ht="15">
      <c r="A19" s="269">
        <v>2008</v>
      </c>
      <c r="B19" s="215"/>
      <c r="C19" s="252">
        <v>19665</v>
      </c>
      <c r="D19" s="252">
        <v>9331</v>
      </c>
      <c r="E19" s="252">
        <v>28996</v>
      </c>
      <c r="F19" s="253">
        <v>191</v>
      </c>
      <c r="G19" s="253">
        <v>72</v>
      </c>
      <c r="H19" s="253">
        <v>263</v>
      </c>
      <c r="I19" s="254">
        <v>2</v>
      </c>
      <c r="J19" s="254" t="s">
        <v>9</v>
      </c>
      <c r="K19" s="254">
        <v>2</v>
      </c>
      <c r="L19" s="253">
        <v>2560</v>
      </c>
      <c r="M19" s="253">
        <v>745</v>
      </c>
      <c r="N19" s="253">
        <v>3305</v>
      </c>
      <c r="O19" s="254" t="s">
        <v>9</v>
      </c>
      <c r="P19" s="254" t="s">
        <v>9</v>
      </c>
      <c r="Q19" s="254" t="s">
        <v>9</v>
      </c>
      <c r="R19" s="253">
        <v>18</v>
      </c>
      <c r="S19" s="253">
        <v>17</v>
      </c>
      <c r="T19" s="253">
        <v>35</v>
      </c>
      <c r="U19" s="254">
        <v>273</v>
      </c>
      <c r="V19" s="254">
        <v>70</v>
      </c>
      <c r="W19" s="254">
        <v>343</v>
      </c>
      <c r="X19" s="254">
        <v>241</v>
      </c>
      <c r="Y19" s="254">
        <v>33</v>
      </c>
      <c r="Z19" s="254">
        <v>274</v>
      </c>
      <c r="AA19" s="254" t="s">
        <v>10</v>
      </c>
      <c r="AB19" s="254" t="s">
        <v>10</v>
      </c>
      <c r="AC19" s="254" t="s">
        <v>10</v>
      </c>
      <c r="AD19" s="254" t="s">
        <v>10</v>
      </c>
      <c r="AE19" s="254" t="s">
        <v>10</v>
      </c>
      <c r="AF19" s="254" t="s">
        <v>10</v>
      </c>
      <c r="AG19" s="254">
        <v>1</v>
      </c>
      <c r="AH19" s="254" t="s">
        <v>9</v>
      </c>
      <c r="AI19" s="254">
        <v>1</v>
      </c>
      <c r="AJ19" s="254">
        <v>2278</v>
      </c>
      <c r="AK19" s="254">
        <v>196</v>
      </c>
      <c r="AL19" s="254">
        <v>2474</v>
      </c>
      <c r="AM19" s="253">
        <v>5769</v>
      </c>
      <c r="AN19" s="253">
        <v>3461</v>
      </c>
      <c r="AO19" s="253">
        <v>9230</v>
      </c>
      <c r="AP19" s="253">
        <v>10</v>
      </c>
      <c r="AQ19" s="253">
        <v>3</v>
      </c>
      <c r="AR19" s="253">
        <v>13</v>
      </c>
      <c r="AS19" s="253">
        <v>4768</v>
      </c>
      <c r="AT19" s="253">
        <v>2788</v>
      </c>
      <c r="AU19" s="253">
        <v>7556</v>
      </c>
      <c r="AV19" s="253">
        <v>1541</v>
      </c>
      <c r="AW19" s="253">
        <v>626</v>
      </c>
      <c r="AX19" s="253">
        <v>2167</v>
      </c>
      <c r="AY19" s="254" t="s">
        <v>9</v>
      </c>
      <c r="AZ19" s="254" t="s">
        <v>9</v>
      </c>
      <c r="BA19" s="254" t="s">
        <v>9</v>
      </c>
      <c r="BB19" s="253">
        <v>2013</v>
      </c>
      <c r="BC19" s="253">
        <v>1320</v>
      </c>
      <c r="BD19" s="253">
        <v>3333</v>
      </c>
    </row>
    <row r="20" spans="1:56" ht="15">
      <c r="A20" s="269">
        <v>2009</v>
      </c>
      <c r="B20" s="215"/>
      <c r="C20" s="252">
        <v>20458</v>
      </c>
      <c r="D20" s="252">
        <v>9323</v>
      </c>
      <c r="E20" s="252">
        <v>29781</v>
      </c>
      <c r="F20" s="253">
        <v>156</v>
      </c>
      <c r="G20" s="253">
        <v>66</v>
      </c>
      <c r="H20" s="253">
        <v>222</v>
      </c>
      <c r="I20" s="254">
        <v>4</v>
      </c>
      <c r="J20" s="254">
        <v>1</v>
      </c>
      <c r="K20" s="254">
        <v>5</v>
      </c>
      <c r="L20" s="253">
        <v>2596</v>
      </c>
      <c r="M20" s="253">
        <v>734</v>
      </c>
      <c r="N20" s="253">
        <v>3330</v>
      </c>
      <c r="O20" s="254" t="s">
        <v>9</v>
      </c>
      <c r="P20" s="254" t="s">
        <v>9</v>
      </c>
      <c r="Q20" s="254" t="s">
        <v>9</v>
      </c>
      <c r="R20" s="253">
        <v>26</v>
      </c>
      <c r="S20" s="253">
        <v>10</v>
      </c>
      <c r="T20" s="253">
        <v>36</v>
      </c>
      <c r="U20" s="254">
        <v>260</v>
      </c>
      <c r="V20" s="254">
        <v>56</v>
      </c>
      <c r="W20" s="254">
        <v>316</v>
      </c>
      <c r="X20" s="254">
        <v>216</v>
      </c>
      <c r="Y20" s="254">
        <v>34</v>
      </c>
      <c r="Z20" s="254">
        <v>250</v>
      </c>
      <c r="AA20" s="254" t="s">
        <v>10</v>
      </c>
      <c r="AB20" s="254" t="s">
        <v>10</v>
      </c>
      <c r="AC20" s="254" t="s">
        <v>10</v>
      </c>
      <c r="AD20" s="254" t="s">
        <v>10</v>
      </c>
      <c r="AE20" s="254" t="s">
        <v>10</v>
      </c>
      <c r="AF20" s="254" t="s">
        <v>10</v>
      </c>
      <c r="AG20" s="254">
        <v>1</v>
      </c>
      <c r="AH20" s="254" t="s">
        <v>9</v>
      </c>
      <c r="AI20" s="254">
        <v>1</v>
      </c>
      <c r="AJ20" s="254">
        <v>2425</v>
      </c>
      <c r="AK20" s="254">
        <v>198</v>
      </c>
      <c r="AL20" s="254">
        <v>2623</v>
      </c>
      <c r="AM20" s="253">
        <v>5585</v>
      </c>
      <c r="AN20" s="253">
        <v>3088</v>
      </c>
      <c r="AO20" s="253">
        <v>8673</v>
      </c>
      <c r="AP20" s="253">
        <v>5</v>
      </c>
      <c r="AQ20" s="253">
        <v>2</v>
      </c>
      <c r="AR20" s="253">
        <v>7</v>
      </c>
      <c r="AS20" s="253">
        <v>5280</v>
      </c>
      <c r="AT20" s="253">
        <v>3001</v>
      </c>
      <c r="AU20" s="253">
        <v>8281</v>
      </c>
      <c r="AV20" s="253">
        <v>1583</v>
      </c>
      <c r="AW20" s="253">
        <v>657</v>
      </c>
      <c r="AX20" s="253">
        <v>2240</v>
      </c>
      <c r="AY20" s="254" t="s">
        <v>9</v>
      </c>
      <c r="AZ20" s="254" t="s">
        <v>9</v>
      </c>
      <c r="BA20" s="254" t="s">
        <v>9</v>
      </c>
      <c r="BB20" s="253">
        <v>2321</v>
      </c>
      <c r="BC20" s="253">
        <v>1476</v>
      </c>
      <c r="BD20" s="253">
        <v>3797</v>
      </c>
    </row>
    <row r="21" spans="1:56" ht="15">
      <c r="A21" s="269">
        <v>2010</v>
      </c>
      <c r="B21" s="215"/>
      <c r="C21" s="252">
        <v>19931</v>
      </c>
      <c r="D21" s="252">
        <v>9454</v>
      </c>
      <c r="E21" s="252">
        <v>29385</v>
      </c>
      <c r="F21" s="253">
        <v>180</v>
      </c>
      <c r="G21" s="253">
        <v>58</v>
      </c>
      <c r="H21" s="253">
        <v>238</v>
      </c>
      <c r="I21" s="254">
        <v>8</v>
      </c>
      <c r="J21" s="254">
        <v>2</v>
      </c>
      <c r="K21" s="254">
        <v>10</v>
      </c>
      <c r="L21" s="253">
        <v>2521</v>
      </c>
      <c r="M21" s="253">
        <v>731</v>
      </c>
      <c r="N21" s="253">
        <v>3252</v>
      </c>
      <c r="O21" s="254" t="s">
        <v>9</v>
      </c>
      <c r="P21" s="254" t="s">
        <v>9</v>
      </c>
      <c r="Q21" s="254" t="s">
        <v>9</v>
      </c>
      <c r="R21" s="253">
        <v>27</v>
      </c>
      <c r="S21" s="253">
        <v>15</v>
      </c>
      <c r="T21" s="253">
        <v>42</v>
      </c>
      <c r="U21" s="254">
        <v>216</v>
      </c>
      <c r="V21" s="254">
        <v>51</v>
      </c>
      <c r="W21" s="254">
        <v>267</v>
      </c>
      <c r="X21" s="254">
        <v>181</v>
      </c>
      <c r="Y21" s="254">
        <v>35</v>
      </c>
      <c r="Z21" s="254">
        <v>216</v>
      </c>
      <c r="AA21" s="254" t="s">
        <v>10</v>
      </c>
      <c r="AB21" s="254" t="s">
        <v>10</v>
      </c>
      <c r="AC21" s="254" t="s">
        <v>10</v>
      </c>
      <c r="AD21" s="254" t="s">
        <v>10</v>
      </c>
      <c r="AE21" s="254" t="s">
        <v>10</v>
      </c>
      <c r="AF21" s="254" t="s">
        <v>10</v>
      </c>
      <c r="AG21" s="254" t="s">
        <v>9</v>
      </c>
      <c r="AH21" s="254">
        <v>1</v>
      </c>
      <c r="AI21" s="254">
        <v>1</v>
      </c>
      <c r="AJ21" s="254">
        <v>2359</v>
      </c>
      <c r="AK21" s="254">
        <v>201</v>
      </c>
      <c r="AL21" s="254">
        <v>2560</v>
      </c>
      <c r="AM21" s="253">
        <v>5041</v>
      </c>
      <c r="AN21" s="253">
        <v>3072</v>
      </c>
      <c r="AO21" s="253">
        <v>8113</v>
      </c>
      <c r="AP21" s="253">
        <v>5</v>
      </c>
      <c r="AQ21" s="253">
        <v>3</v>
      </c>
      <c r="AR21" s="253">
        <v>8</v>
      </c>
      <c r="AS21" s="253">
        <v>5385</v>
      </c>
      <c r="AT21" s="253">
        <v>2997</v>
      </c>
      <c r="AU21" s="253">
        <v>8382</v>
      </c>
      <c r="AV21" s="253">
        <v>1467</v>
      </c>
      <c r="AW21" s="253">
        <v>648</v>
      </c>
      <c r="AX21" s="253">
        <v>2115</v>
      </c>
      <c r="AY21" s="254">
        <v>1</v>
      </c>
      <c r="AZ21" s="254" t="s">
        <v>9</v>
      </c>
      <c r="BA21" s="254">
        <v>1</v>
      </c>
      <c r="BB21" s="253">
        <v>2540</v>
      </c>
      <c r="BC21" s="253">
        <v>1640</v>
      </c>
      <c r="BD21" s="253">
        <v>4180</v>
      </c>
    </row>
    <row r="22" spans="1:56" ht="15">
      <c r="A22" s="269">
        <v>2011</v>
      </c>
      <c r="B22" s="215"/>
      <c r="C22" s="252">
        <v>20041</v>
      </c>
      <c r="D22" s="252">
        <v>9817</v>
      </c>
      <c r="E22" s="252">
        <v>29858</v>
      </c>
      <c r="F22" s="253">
        <v>167</v>
      </c>
      <c r="G22" s="253">
        <v>62</v>
      </c>
      <c r="H22" s="253">
        <v>229</v>
      </c>
      <c r="I22" s="254">
        <v>5</v>
      </c>
      <c r="J22" s="254">
        <v>3</v>
      </c>
      <c r="K22" s="254">
        <v>8</v>
      </c>
      <c r="L22" s="253">
        <v>2733</v>
      </c>
      <c r="M22" s="253">
        <v>738</v>
      </c>
      <c r="N22" s="253">
        <v>3471</v>
      </c>
      <c r="O22" s="254" t="s">
        <v>9</v>
      </c>
      <c r="P22" s="254">
        <v>1</v>
      </c>
      <c r="Q22" s="254">
        <v>1</v>
      </c>
      <c r="R22" s="253">
        <v>27</v>
      </c>
      <c r="S22" s="253">
        <v>23</v>
      </c>
      <c r="T22" s="253">
        <v>50</v>
      </c>
      <c r="U22" s="254">
        <v>175</v>
      </c>
      <c r="V22" s="254">
        <v>40</v>
      </c>
      <c r="W22" s="254">
        <v>215</v>
      </c>
      <c r="X22" s="254">
        <v>157</v>
      </c>
      <c r="Y22" s="254">
        <v>31</v>
      </c>
      <c r="Z22" s="254">
        <v>188</v>
      </c>
      <c r="AA22" s="254" t="s">
        <v>10</v>
      </c>
      <c r="AB22" s="254" t="s">
        <v>10</v>
      </c>
      <c r="AC22" s="254" t="s">
        <v>10</v>
      </c>
      <c r="AD22" s="254" t="s">
        <v>10</v>
      </c>
      <c r="AE22" s="254" t="s">
        <v>10</v>
      </c>
      <c r="AF22" s="254" t="s">
        <v>10</v>
      </c>
      <c r="AG22" s="254">
        <v>1</v>
      </c>
      <c r="AH22" s="254" t="s">
        <v>9</v>
      </c>
      <c r="AI22" s="254">
        <v>1</v>
      </c>
      <c r="AJ22" s="254">
        <v>2379</v>
      </c>
      <c r="AK22" s="254">
        <v>190</v>
      </c>
      <c r="AL22" s="254">
        <v>2569</v>
      </c>
      <c r="AM22" s="253">
        <v>4811</v>
      </c>
      <c r="AN22" s="253">
        <v>2964</v>
      </c>
      <c r="AO22" s="253">
        <v>7775</v>
      </c>
      <c r="AP22" s="253">
        <v>9</v>
      </c>
      <c r="AQ22" s="253">
        <v>5</v>
      </c>
      <c r="AR22" s="253">
        <v>14</v>
      </c>
      <c r="AS22" s="253">
        <v>5551</v>
      </c>
      <c r="AT22" s="253">
        <v>3267</v>
      </c>
      <c r="AU22" s="253">
        <v>8818</v>
      </c>
      <c r="AV22" s="253">
        <v>1447</v>
      </c>
      <c r="AW22" s="253">
        <v>670</v>
      </c>
      <c r="AX22" s="253">
        <v>2117</v>
      </c>
      <c r="AY22" s="254">
        <v>1</v>
      </c>
      <c r="AZ22" s="254">
        <v>1</v>
      </c>
      <c r="BA22" s="254">
        <v>2</v>
      </c>
      <c r="BB22" s="253">
        <v>2578</v>
      </c>
      <c r="BC22" s="253">
        <v>1822</v>
      </c>
      <c r="BD22" s="253">
        <v>4400</v>
      </c>
    </row>
    <row r="23" spans="1:56" ht="15">
      <c r="A23" s="269">
        <v>2012</v>
      </c>
      <c r="B23" s="215"/>
      <c r="C23" s="252">
        <v>20317</v>
      </c>
      <c r="D23" s="252">
        <v>9806</v>
      </c>
      <c r="E23" s="252">
        <v>30123</v>
      </c>
      <c r="F23" s="253">
        <v>102</v>
      </c>
      <c r="G23" s="253">
        <v>50</v>
      </c>
      <c r="H23" s="253">
        <v>152</v>
      </c>
      <c r="I23" s="254">
        <v>6</v>
      </c>
      <c r="J23" s="254" t="s">
        <v>9</v>
      </c>
      <c r="K23" s="254">
        <v>6</v>
      </c>
      <c r="L23" s="253">
        <v>2790</v>
      </c>
      <c r="M23" s="253">
        <v>725</v>
      </c>
      <c r="N23" s="253">
        <v>3515</v>
      </c>
      <c r="O23" s="254" t="s">
        <v>9</v>
      </c>
      <c r="P23" s="254" t="s">
        <v>9</v>
      </c>
      <c r="Q23" s="254" t="s">
        <v>9</v>
      </c>
      <c r="R23" s="253">
        <v>17</v>
      </c>
      <c r="S23" s="253">
        <v>16</v>
      </c>
      <c r="T23" s="253">
        <v>33</v>
      </c>
      <c r="U23" s="254">
        <v>219</v>
      </c>
      <c r="V23" s="254">
        <v>46</v>
      </c>
      <c r="W23" s="254">
        <v>265</v>
      </c>
      <c r="X23" s="254">
        <v>105</v>
      </c>
      <c r="Y23" s="254">
        <v>33</v>
      </c>
      <c r="Z23" s="254">
        <v>138</v>
      </c>
      <c r="AA23" s="254" t="s">
        <v>10</v>
      </c>
      <c r="AB23" s="254" t="s">
        <v>10</v>
      </c>
      <c r="AC23" s="254" t="s">
        <v>10</v>
      </c>
      <c r="AD23" s="254" t="s">
        <v>10</v>
      </c>
      <c r="AE23" s="254" t="s">
        <v>10</v>
      </c>
      <c r="AF23" s="254" t="s">
        <v>10</v>
      </c>
      <c r="AG23" s="254" t="s">
        <v>9</v>
      </c>
      <c r="AH23" s="254" t="s">
        <v>9</v>
      </c>
      <c r="AI23" s="254" t="s">
        <v>9</v>
      </c>
      <c r="AJ23" s="254">
        <v>2542</v>
      </c>
      <c r="AK23" s="254">
        <v>214</v>
      </c>
      <c r="AL23" s="254">
        <v>2756</v>
      </c>
      <c r="AM23" s="253">
        <v>4718</v>
      </c>
      <c r="AN23" s="253">
        <v>2987</v>
      </c>
      <c r="AO23" s="253">
        <v>7705</v>
      </c>
      <c r="AP23" s="253">
        <v>6</v>
      </c>
      <c r="AQ23" s="253">
        <v>5</v>
      </c>
      <c r="AR23" s="253">
        <v>11</v>
      </c>
      <c r="AS23" s="253">
        <v>5642</v>
      </c>
      <c r="AT23" s="253">
        <v>3207</v>
      </c>
      <c r="AU23" s="253">
        <v>8849</v>
      </c>
      <c r="AV23" s="253">
        <v>1464</v>
      </c>
      <c r="AW23" s="253">
        <v>595</v>
      </c>
      <c r="AX23" s="253">
        <v>2059</v>
      </c>
      <c r="AY23" s="254" t="s">
        <v>9</v>
      </c>
      <c r="AZ23" s="254" t="s">
        <v>9</v>
      </c>
      <c r="BA23" s="254" t="s">
        <v>9</v>
      </c>
      <c r="BB23" s="253">
        <v>2706</v>
      </c>
      <c r="BC23" s="253">
        <v>1928</v>
      </c>
      <c r="BD23" s="253">
        <v>4634</v>
      </c>
    </row>
    <row r="24" spans="1:56" ht="15">
      <c r="A24" s="269">
        <v>2013</v>
      </c>
      <c r="B24" s="215"/>
      <c r="C24" s="252">
        <v>21275</v>
      </c>
      <c r="D24" s="252">
        <v>10304</v>
      </c>
      <c r="E24" s="252">
        <v>31579</v>
      </c>
      <c r="F24" s="253">
        <v>114</v>
      </c>
      <c r="G24" s="253">
        <v>40</v>
      </c>
      <c r="H24" s="253">
        <v>154</v>
      </c>
      <c r="I24" s="254">
        <v>5</v>
      </c>
      <c r="J24" s="254">
        <v>2</v>
      </c>
      <c r="K24" s="254">
        <v>7</v>
      </c>
      <c r="L24" s="253">
        <v>2989</v>
      </c>
      <c r="M24" s="253">
        <v>765</v>
      </c>
      <c r="N24" s="253">
        <v>3754</v>
      </c>
      <c r="O24" s="254">
        <v>1</v>
      </c>
      <c r="P24" s="254" t="s">
        <v>9</v>
      </c>
      <c r="Q24" s="254">
        <v>1</v>
      </c>
      <c r="R24" s="253">
        <v>20</v>
      </c>
      <c r="S24" s="253">
        <v>11</v>
      </c>
      <c r="T24" s="253">
        <v>31</v>
      </c>
      <c r="U24" s="254">
        <v>271</v>
      </c>
      <c r="V24" s="254">
        <v>61</v>
      </c>
      <c r="W24" s="254">
        <v>332</v>
      </c>
      <c r="X24" s="254">
        <v>170</v>
      </c>
      <c r="Y24" s="254">
        <v>38</v>
      </c>
      <c r="Z24" s="254">
        <v>208</v>
      </c>
      <c r="AA24" s="254" t="s">
        <v>10</v>
      </c>
      <c r="AB24" s="254" t="s">
        <v>10</v>
      </c>
      <c r="AC24" s="254" t="s">
        <v>10</v>
      </c>
      <c r="AD24" s="254" t="s">
        <v>10</v>
      </c>
      <c r="AE24" s="254" t="s">
        <v>10</v>
      </c>
      <c r="AF24" s="254" t="s">
        <v>10</v>
      </c>
      <c r="AG24" s="254">
        <v>3</v>
      </c>
      <c r="AH24" s="254" t="s">
        <v>9</v>
      </c>
      <c r="AI24" s="254">
        <v>3</v>
      </c>
      <c r="AJ24" s="254">
        <v>2558</v>
      </c>
      <c r="AK24" s="254">
        <v>208</v>
      </c>
      <c r="AL24" s="254">
        <v>2766</v>
      </c>
      <c r="AM24" s="253">
        <v>4961</v>
      </c>
      <c r="AN24" s="253">
        <v>3205</v>
      </c>
      <c r="AO24" s="253">
        <v>8166</v>
      </c>
      <c r="AP24" s="253">
        <v>4</v>
      </c>
      <c r="AQ24" s="253">
        <v>8</v>
      </c>
      <c r="AR24" s="253">
        <v>12</v>
      </c>
      <c r="AS24" s="253">
        <v>5534</v>
      </c>
      <c r="AT24" s="253">
        <v>3347</v>
      </c>
      <c r="AU24" s="253">
        <v>8881</v>
      </c>
      <c r="AV24" s="253">
        <v>1368</v>
      </c>
      <c r="AW24" s="253">
        <v>552</v>
      </c>
      <c r="AX24" s="253">
        <v>1920</v>
      </c>
      <c r="AY24" s="254">
        <v>1</v>
      </c>
      <c r="AZ24" s="254" t="s">
        <v>9</v>
      </c>
      <c r="BA24" s="254">
        <v>1</v>
      </c>
      <c r="BB24" s="253">
        <v>3276</v>
      </c>
      <c r="BC24" s="253">
        <v>2067</v>
      </c>
      <c r="BD24" s="253">
        <v>5343</v>
      </c>
    </row>
    <row r="25" spans="1:56" ht="18" thickBot="1">
      <c r="A25" s="270" t="s">
        <v>268</v>
      </c>
      <c r="B25" s="216"/>
      <c r="C25" s="255">
        <v>19338</v>
      </c>
      <c r="D25" s="255">
        <v>9802</v>
      </c>
      <c r="E25" s="255">
        <v>29153</v>
      </c>
      <c r="F25" s="131">
        <v>97</v>
      </c>
      <c r="G25" s="131">
        <v>61</v>
      </c>
      <c r="H25" s="131">
        <v>158</v>
      </c>
      <c r="I25" s="256">
        <v>4</v>
      </c>
      <c r="J25" s="256">
        <v>2</v>
      </c>
      <c r="K25" s="256">
        <v>6</v>
      </c>
      <c r="L25" s="131">
        <v>3020</v>
      </c>
      <c r="M25" s="131">
        <v>831</v>
      </c>
      <c r="N25" s="131">
        <v>3851</v>
      </c>
      <c r="O25" s="256" t="s">
        <v>9</v>
      </c>
      <c r="P25" s="256" t="s">
        <v>9</v>
      </c>
      <c r="Q25" s="256" t="s">
        <v>9</v>
      </c>
      <c r="R25" s="131">
        <v>20</v>
      </c>
      <c r="S25" s="131">
        <v>20</v>
      </c>
      <c r="T25" s="131">
        <v>40</v>
      </c>
      <c r="U25" s="256" t="s">
        <v>10</v>
      </c>
      <c r="V25" s="256" t="s">
        <v>10</v>
      </c>
      <c r="W25" s="256" t="s">
        <v>10</v>
      </c>
      <c r="X25" s="256" t="s">
        <v>10</v>
      </c>
      <c r="Y25" s="256" t="s">
        <v>10</v>
      </c>
      <c r="Z25" s="256" t="s">
        <v>10</v>
      </c>
      <c r="AA25" s="256">
        <v>1249</v>
      </c>
      <c r="AB25" s="256">
        <v>396</v>
      </c>
      <c r="AC25" s="256">
        <v>1645</v>
      </c>
      <c r="AD25" s="256">
        <v>458</v>
      </c>
      <c r="AE25" s="256">
        <v>144</v>
      </c>
      <c r="AF25" s="256">
        <v>602</v>
      </c>
      <c r="AG25" s="256">
        <v>1</v>
      </c>
      <c r="AH25" s="256" t="s">
        <v>9</v>
      </c>
      <c r="AI25" s="256">
        <v>1</v>
      </c>
      <c r="AJ25" s="256">
        <v>2609</v>
      </c>
      <c r="AK25" s="256">
        <v>265</v>
      </c>
      <c r="AL25" s="256">
        <v>2874</v>
      </c>
      <c r="AM25" s="131">
        <v>4640</v>
      </c>
      <c r="AN25" s="131">
        <v>3301</v>
      </c>
      <c r="AO25" s="131">
        <v>7941</v>
      </c>
      <c r="AP25" s="131">
        <v>3</v>
      </c>
      <c r="AQ25" s="131">
        <v>3</v>
      </c>
      <c r="AR25" s="131">
        <v>6</v>
      </c>
      <c r="AS25" s="131">
        <v>2814</v>
      </c>
      <c r="AT25" s="131">
        <v>2059</v>
      </c>
      <c r="AU25" s="131">
        <v>4873</v>
      </c>
      <c r="AV25" s="131">
        <v>1319</v>
      </c>
      <c r="AW25" s="131">
        <v>563</v>
      </c>
      <c r="AX25" s="131">
        <v>1882</v>
      </c>
      <c r="AY25" s="256" t="s">
        <v>9</v>
      </c>
      <c r="AZ25" s="256" t="s">
        <v>9</v>
      </c>
      <c r="BA25" s="256" t="s">
        <v>9</v>
      </c>
      <c r="BB25" s="131">
        <v>3104</v>
      </c>
      <c r="BC25" s="131">
        <v>2157</v>
      </c>
      <c r="BD25" s="131">
        <v>5261</v>
      </c>
    </row>
    <row r="26" spans="1:23" ht="15">
      <c r="A26" s="258"/>
      <c r="B26" s="215"/>
      <c r="C26" s="240"/>
      <c r="D26" s="240"/>
      <c r="E26" s="240"/>
      <c r="F26" s="5"/>
      <c r="G26" s="5"/>
      <c r="H26" s="5"/>
      <c r="I26" s="21"/>
      <c r="J26" s="21"/>
      <c r="K26" s="21"/>
      <c r="L26" s="5"/>
      <c r="M26" s="5"/>
      <c r="N26" s="5"/>
      <c r="O26" s="21"/>
      <c r="P26" s="21"/>
      <c r="Q26" s="21"/>
      <c r="R26" s="5"/>
      <c r="S26" s="5"/>
      <c r="T26" s="5"/>
      <c r="U26" s="21"/>
      <c r="V26" s="21"/>
      <c r="W26" s="21"/>
    </row>
    <row r="27" spans="1:5" ht="14.25">
      <c r="A27" s="211" t="s">
        <v>128</v>
      </c>
      <c r="B27" s="15"/>
      <c r="C27" s="15"/>
      <c r="D27" s="15"/>
      <c r="E27" s="15"/>
    </row>
    <row r="28" spans="1:19" ht="14.25">
      <c r="A28" s="313" t="s">
        <v>243</v>
      </c>
      <c r="B28" s="313"/>
      <c r="C28" s="313"/>
      <c r="D28" s="313"/>
      <c r="E28" s="313"/>
      <c r="F28" s="313"/>
      <c r="G28" s="313"/>
      <c r="H28" s="313"/>
      <c r="I28" s="313"/>
      <c r="J28" s="313"/>
      <c r="K28" s="313"/>
      <c r="L28" s="313"/>
      <c r="M28" s="313"/>
      <c r="N28" s="313"/>
      <c r="O28" s="313"/>
      <c r="P28" s="313"/>
      <c r="Q28" s="313"/>
      <c r="R28" s="313"/>
      <c r="S28" s="313"/>
    </row>
    <row r="29" spans="1:19" ht="14.25">
      <c r="A29" s="313" t="s">
        <v>332</v>
      </c>
      <c r="B29" s="313"/>
      <c r="C29" s="313"/>
      <c r="D29" s="313"/>
      <c r="E29" s="313"/>
      <c r="F29" s="313"/>
      <c r="G29" s="313"/>
      <c r="H29" s="313"/>
      <c r="I29" s="313"/>
      <c r="J29" s="313"/>
      <c r="K29" s="313"/>
      <c r="L29" s="313"/>
      <c r="M29" s="313"/>
      <c r="N29" s="313"/>
      <c r="O29" s="313"/>
      <c r="P29" s="313"/>
      <c r="Q29" s="313"/>
      <c r="R29" s="313"/>
      <c r="S29" s="313"/>
    </row>
    <row r="30" spans="1:16" ht="14.25">
      <c r="A30" s="313" t="s">
        <v>333</v>
      </c>
      <c r="B30" s="313"/>
      <c r="C30" s="313"/>
      <c r="D30" s="313"/>
      <c r="E30" s="313"/>
      <c r="F30" s="313"/>
      <c r="G30" s="313"/>
      <c r="H30" s="313"/>
      <c r="I30" s="313"/>
      <c r="J30" s="313"/>
      <c r="K30" s="313"/>
      <c r="L30" s="313"/>
      <c r="M30" s="313"/>
      <c r="N30" s="313"/>
      <c r="O30" s="313"/>
      <c r="P30" s="313"/>
    </row>
    <row r="31" spans="1:3" ht="14.25">
      <c r="A31" s="284" t="str">
        <f>"- = Zero"</f>
        <v>- = Zero</v>
      </c>
      <c r="B31" s="284"/>
      <c r="C31" s="284"/>
    </row>
    <row r="32" spans="1:4" ht="14.25">
      <c r="A32" s="313" t="s">
        <v>299</v>
      </c>
      <c r="B32" s="313"/>
      <c r="C32" s="313"/>
      <c r="D32" s="313"/>
    </row>
    <row r="33" spans="1:5" ht="14.25">
      <c r="A33" s="15"/>
      <c r="B33" s="15"/>
      <c r="C33" s="15"/>
      <c r="D33" s="15"/>
      <c r="E33" s="15"/>
    </row>
    <row r="34" spans="1:5" ht="14.25">
      <c r="A34" s="15"/>
      <c r="B34" s="15"/>
      <c r="C34" s="15"/>
      <c r="D34" s="15"/>
      <c r="E34" s="15"/>
    </row>
  </sheetData>
  <sheetProtection/>
  <mergeCells count="23">
    <mergeCell ref="BB4:BD4"/>
    <mergeCell ref="X4:Z4"/>
    <mergeCell ref="AA4:AC4"/>
    <mergeCell ref="AD4:AF4"/>
    <mergeCell ref="AG4:AI4"/>
    <mergeCell ref="AJ4:AL4"/>
    <mergeCell ref="AM4:AO4"/>
    <mergeCell ref="L4:N4"/>
    <mergeCell ref="O4:Q4"/>
    <mergeCell ref="R4:T4"/>
    <mergeCell ref="AS4:AU4"/>
    <mergeCell ref="AV4:AX4"/>
    <mergeCell ref="AY4:BA4"/>
    <mergeCell ref="A28:S28"/>
    <mergeCell ref="A29:S29"/>
    <mergeCell ref="A30:P30"/>
    <mergeCell ref="A31:C31"/>
    <mergeCell ref="A32:D32"/>
    <mergeCell ref="AP4:AR4"/>
    <mergeCell ref="U4:W4"/>
    <mergeCell ref="C4:E4"/>
    <mergeCell ref="F4:H4"/>
    <mergeCell ref="I4:K4"/>
  </mergeCells>
  <hyperlinks>
    <hyperlink ref="Q1" location="Index!A1" display="Index"/>
  </hyperlinks>
  <printOptions/>
  <pageMargins left="0.7480314960629921" right="0.7480314960629921" top="0.984251968503937" bottom="0.984251968503937" header="0.5118110236220472" footer="0.5118110236220472"/>
  <pageSetup horizontalDpi="600" verticalDpi="600" orientation="landscape" paperSize="9" scale="64" r:id="rId1"/>
  <headerFooter alignWithMargins="0">
    <oddHeader>&amp;CCoroners Statistics 2014</oddHeader>
  </headerFooter>
  <colBreaks count="2" manualBreakCount="2">
    <brk id="23" max="35" man="1"/>
    <brk id="44" max="35" man="1"/>
  </colBreaks>
</worksheet>
</file>

<file path=xl/worksheets/sheet9.xml><?xml version="1.0" encoding="utf-8"?>
<worksheet xmlns="http://schemas.openxmlformats.org/spreadsheetml/2006/main" xmlns:r="http://schemas.openxmlformats.org/officeDocument/2006/relationships">
  <dimension ref="A1:L33"/>
  <sheetViews>
    <sheetView showGridLines="0" zoomScale="85" zoomScaleNormal="85" workbookViewId="0" topLeftCell="A1">
      <selection activeCell="A1" sqref="A1:F2"/>
    </sheetView>
  </sheetViews>
  <sheetFormatPr defaultColWidth="9.140625" defaultRowHeight="12.75"/>
  <cols>
    <col min="1" max="1" width="36.7109375" style="2" customWidth="1"/>
    <col min="2" max="4" width="16.7109375" style="2" customWidth="1"/>
    <col min="5" max="5" width="20.421875" style="2" customWidth="1"/>
    <col min="6" max="6" width="16.140625" style="2" customWidth="1"/>
    <col min="7" max="16384" width="9.140625" style="2" customWidth="1"/>
  </cols>
  <sheetData>
    <row r="1" spans="1:8" ht="18" customHeight="1">
      <c r="A1" s="315" t="s">
        <v>240</v>
      </c>
      <c r="B1" s="315"/>
      <c r="C1" s="315"/>
      <c r="D1" s="315"/>
      <c r="E1" s="315"/>
      <c r="F1" s="315"/>
      <c r="H1" s="208" t="s">
        <v>204</v>
      </c>
    </row>
    <row r="2" spans="1:12" ht="20.25" customHeight="1">
      <c r="A2" s="315"/>
      <c r="B2" s="315"/>
      <c r="C2" s="315"/>
      <c r="D2" s="315"/>
      <c r="E2" s="315"/>
      <c r="F2" s="315"/>
      <c r="L2" s="208"/>
    </row>
    <row r="4" spans="1:6" s="15" customFormat="1" ht="15" thickBot="1">
      <c r="A4" s="6" t="s">
        <v>0</v>
      </c>
      <c r="B4" s="6"/>
      <c r="C4" s="64"/>
      <c r="F4" s="64" t="s">
        <v>110</v>
      </c>
    </row>
    <row r="5" spans="1:6" ht="65.25" customHeight="1">
      <c r="A5" s="51" t="s">
        <v>111</v>
      </c>
      <c r="B5" s="51"/>
      <c r="C5" s="124" t="s">
        <v>242</v>
      </c>
      <c r="D5" s="124" t="s">
        <v>147</v>
      </c>
      <c r="E5" s="124" t="s">
        <v>241</v>
      </c>
      <c r="F5" s="124" t="s">
        <v>207</v>
      </c>
    </row>
    <row r="6" spans="1:5" s="15" customFormat="1" ht="14.25">
      <c r="A6" s="6"/>
      <c r="B6" s="6"/>
      <c r="C6" s="6"/>
      <c r="D6" s="6"/>
      <c r="E6" s="6"/>
    </row>
    <row r="7" spans="1:8" s="15" customFormat="1" ht="14.25" customHeight="1">
      <c r="A7" s="42" t="s">
        <v>112</v>
      </c>
      <c r="B7" s="21"/>
      <c r="C7" s="139">
        <v>421</v>
      </c>
      <c r="D7" s="188">
        <v>0.014441052378828936</v>
      </c>
      <c r="E7" s="21">
        <v>2767</v>
      </c>
      <c r="F7" s="188">
        <v>0.005459855166834389</v>
      </c>
      <c r="H7" s="210"/>
    </row>
    <row r="8" spans="1:8" s="15" customFormat="1" ht="14.25" customHeight="1">
      <c r="A8" s="42" t="s">
        <v>113</v>
      </c>
      <c r="B8" s="21"/>
      <c r="C8" s="139">
        <v>352</v>
      </c>
      <c r="D8" s="188">
        <v>0.012074229067334408</v>
      </c>
      <c r="E8" s="21">
        <v>1065</v>
      </c>
      <c r="F8" s="188">
        <v>0.0021014621440833482</v>
      </c>
      <c r="H8" s="210"/>
    </row>
    <row r="9" spans="1:8" s="15" customFormat="1" ht="14.25" customHeight="1">
      <c r="A9" s="42" t="s">
        <v>114</v>
      </c>
      <c r="B9" s="21"/>
      <c r="C9" s="139">
        <v>1275</v>
      </c>
      <c r="D9" s="188">
        <v>0.04373477858196412</v>
      </c>
      <c r="E9" s="21">
        <v>2054</v>
      </c>
      <c r="F9" s="188">
        <v>0.004052960792438683</v>
      </c>
      <c r="H9" s="210"/>
    </row>
    <row r="10" spans="1:8" s="15" customFormat="1" ht="14.25" customHeight="1">
      <c r="A10" s="42" t="s">
        <v>115</v>
      </c>
      <c r="B10" s="21"/>
      <c r="C10" s="139">
        <v>5446</v>
      </c>
      <c r="D10" s="188">
        <v>0.18680753267245223</v>
      </c>
      <c r="E10" s="21">
        <v>12807</v>
      </c>
      <c r="F10" s="188">
        <v>0.025270822234061446</v>
      </c>
      <c r="H10" s="210"/>
    </row>
    <row r="11" spans="1:8" s="15" customFormat="1" ht="14.25" customHeight="1">
      <c r="A11" s="42" t="s">
        <v>116</v>
      </c>
      <c r="B11" s="21"/>
      <c r="C11" s="139">
        <v>7060</v>
      </c>
      <c r="D11" s="188">
        <v>0.24217061708915036</v>
      </c>
      <c r="E11" s="21">
        <v>60927</v>
      </c>
      <c r="F11" s="188">
        <v>0.12022139347658793</v>
      </c>
      <c r="H11" s="210"/>
    </row>
    <row r="12" spans="1:8" s="15" customFormat="1" ht="14.25" customHeight="1">
      <c r="A12" s="42" t="s">
        <v>117</v>
      </c>
      <c r="B12" s="125"/>
      <c r="C12" s="139">
        <v>14593</v>
      </c>
      <c r="D12" s="188">
        <v>0.5005659794875313</v>
      </c>
      <c r="E12" s="5">
        <v>427170</v>
      </c>
      <c r="F12" s="188">
        <v>0.8428935061859942</v>
      </c>
      <c r="H12" s="210"/>
    </row>
    <row r="13" spans="1:8" s="15" customFormat="1" ht="14.25" customHeight="1">
      <c r="A13" s="42" t="s">
        <v>121</v>
      </c>
      <c r="B13" s="21"/>
      <c r="C13" s="139">
        <v>6</v>
      </c>
      <c r="D13" s="188">
        <v>0.0002058107227386547</v>
      </c>
      <c r="E13" s="21" t="s">
        <v>9</v>
      </c>
      <c r="F13" s="188">
        <v>0</v>
      </c>
      <c r="H13" s="210"/>
    </row>
    <row r="14" spans="1:6" s="15" customFormat="1" ht="14.25" customHeight="1">
      <c r="A14" s="7"/>
      <c r="B14" s="21"/>
      <c r="C14" s="139"/>
      <c r="D14" s="191"/>
      <c r="E14" s="5"/>
      <c r="F14" s="191"/>
    </row>
    <row r="15" spans="1:8" s="15" customFormat="1" ht="15">
      <c r="A15" s="14" t="s">
        <v>244</v>
      </c>
      <c r="B15" s="65"/>
      <c r="C15" s="132">
        <v>29153</v>
      </c>
      <c r="D15" s="192">
        <v>1</v>
      </c>
      <c r="E15" s="65">
        <v>506790</v>
      </c>
      <c r="F15" s="192">
        <v>1</v>
      </c>
      <c r="H15" s="210"/>
    </row>
    <row r="16" spans="1:6" s="15" customFormat="1" ht="15" thickBot="1">
      <c r="A16" s="3"/>
      <c r="B16" s="3"/>
      <c r="C16" s="131"/>
      <c r="D16" s="3"/>
      <c r="E16" s="131"/>
      <c r="F16" s="3"/>
    </row>
    <row r="17" spans="1:2" s="15" customFormat="1" ht="14.25">
      <c r="A17" s="95"/>
      <c r="B17" s="96"/>
    </row>
    <row r="18" s="15" customFormat="1" ht="14.25">
      <c r="A18" s="211" t="s">
        <v>202</v>
      </c>
    </row>
    <row r="19" spans="1:6" s="15" customFormat="1" ht="27.75" customHeight="1">
      <c r="A19" s="309" t="s">
        <v>334</v>
      </c>
      <c r="B19" s="309"/>
      <c r="C19" s="309"/>
      <c r="D19" s="309"/>
      <c r="E19" s="309"/>
      <c r="F19" s="309"/>
    </row>
    <row r="20" ht="12.75">
      <c r="A20" s="33" t="str">
        <f>"- = Zero"</f>
        <v>- = Zero</v>
      </c>
    </row>
    <row r="28" ht="15">
      <c r="D28" s="218"/>
    </row>
    <row r="29" ht="15">
      <c r="D29" s="218"/>
    </row>
    <row r="30" ht="15">
      <c r="D30" s="218"/>
    </row>
    <row r="31" ht="15">
      <c r="D31" s="218"/>
    </row>
    <row r="32" ht="15">
      <c r="D32" s="218"/>
    </row>
    <row r="33" ht="15">
      <c r="D33" s="218"/>
    </row>
  </sheetData>
  <sheetProtection/>
  <mergeCells count="2">
    <mergeCell ref="A1:F2"/>
    <mergeCell ref="A19:F19"/>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2013 - tables</dc:title>
  <dc:subject/>
  <dc:creator>Ministry of Justice</dc:creator>
  <cp:keywords>coroners, statistics, tables</cp:keywords>
  <dc:description/>
  <cp:lastModifiedBy>Amit Singh Bhopal</cp:lastModifiedBy>
  <cp:lastPrinted>2015-05-13T09:23:56Z</cp:lastPrinted>
  <dcterms:created xsi:type="dcterms:W3CDTF">2005-04-28T10:17:26Z</dcterms:created>
  <dcterms:modified xsi:type="dcterms:W3CDTF">2015-05-14T11:04:50Z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